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7\"/>
    </mc:Choice>
  </mc:AlternateContent>
  <bookViews>
    <workbookView xWindow="0" yWindow="0" windowWidth="28800" windowHeight="12420" tabRatio="718"/>
  </bookViews>
  <sheets>
    <sheet name="Sheet1" sheetId="143" r:id="rId1"/>
    <sheet name="別紙 機能権限" sheetId="140" r:id="rId2"/>
    <sheet name="別紙 検索パターン" sheetId="142" r:id="rId3"/>
    <sheet name="試験実施要綱（内部資料）" sheetId="137" state="hidden" r:id="rId4"/>
  </sheets>
  <externalReferences>
    <externalReference r:id="rId5"/>
  </externalReferences>
  <definedNames>
    <definedName name="_xlnm.Print_Area" localSheetId="1">'別紙 機能権限'!#REF!</definedName>
    <definedName name="_xlnm.Print_Titles" localSheetId="3">'試験実施要綱（内部資料）'!$1:$3</definedName>
    <definedName name="タグ種別" localSheetId="2">[1]ヘッダー!#REF!</definedName>
    <definedName name="タグ種別">[1]ヘッダー!#REF!</definedName>
  </definedNames>
  <calcPr calcId="162913"/>
</workbook>
</file>

<file path=xl/calcChain.xml><?xml version="1.0" encoding="utf-8"?>
<calcChain xmlns="http://schemas.openxmlformats.org/spreadsheetml/2006/main">
  <c r="H2" i="143" l="1"/>
  <c r="A47" i="143" l="1"/>
  <c r="A46" i="143"/>
  <c r="A45" i="143"/>
  <c r="A44" i="143"/>
  <c r="A43" i="143"/>
  <c r="A42" i="143"/>
  <c r="A41" i="143"/>
  <c r="A40" i="143"/>
  <c r="A39" i="143"/>
  <c r="A38" i="143"/>
  <c r="A37" i="143"/>
  <c r="A36" i="143"/>
  <c r="A35" i="143"/>
  <c r="A34" i="143"/>
  <c r="A33" i="143"/>
  <c r="A32" i="143"/>
  <c r="A31" i="143"/>
  <c r="A30" i="143"/>
  <c r="A29" i="143"/>
  <c r="A28" i="143"/>
  <c r="A27" i="143"/>
  <c r="A26" i="143"/>
  <c r="A25" i="143"/>
  <c r="A24" i="143"/>
  <c r="A23" i="143"/>
  <c r="A22" i="143"/>
  <c r="A21" i="143"/>
  <c r="A20" i="143"/>
  <c r="A19" i="143"/>
  <c r="A18" i="143"/>
  <c r="A17" i="143"/>
  <c r="A16" i="143"/>
  <c r="A15" i="143"/>
  <c r="A14" i="143"/>
  <c r="A13" i="143"/>
  <c r="A12" i="143"/>
  <c r="A11" i="143"/>
  <c r="A10" i="143"/>
  <c r="A9" i="143"/>
  <c r="A8" i="143"/>
  <c r="A7" i="143"/>
  <c r="A6" i="143"/>
  <c r="H3" i="143"/>
  <c r="J2" i="143"/>
  <c r="H1" i="143"/>
  <c r="J3" i="143" l="1"/>
  <c r="J1" i="143"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<sst xmlns="http://schemas.openxmlformats.org/spreadsheetml/2006/main" count="841" uniqueCount="285">
  <si>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</si>
  <si>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</si>
  <si>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</si>
  <si>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</si>
  <si>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</si>
  <si>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</si>
  <si>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</si>
  <si>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</si>
  <si>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</si>
  <si>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</si>
  <si>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</si>
  <si>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</si>
  <si>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</si>
  <si>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</si>
  <si>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</si>
  <si>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</si>
  <si>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</si>
  <si>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</si>
  <si>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</si>
  <si>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</si>
  <si>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</si>
  <si>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</si>
  <si>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</si>
  <si>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</si>
  <si>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</si>
  <si>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</si>
  <si>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</si>
  <si>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</si>
  <si>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</si>
  <si>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</si>
  <si>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</si>
  <si>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</si>
  <si>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</si>
  <si>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</si>
  <si>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</si>
  <si>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</si>
  <si>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</si>
  <si>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</si>
  <si>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</si>
  <si>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</si>
  <si>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</si>
  <si>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</si>
  <si>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</si>
  <si>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</si>
  <si>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</si>
  <si>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</si>
  <si>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表示形式チェック</t>
    <rPh sb="0" eb="2">
      <t>ヒョウジ</t>
    </rPh>
    <rPh sb="2" eb="4">
      <t>ケイシキ</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</si>
  <si>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</si>
  <si>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</si>
  <si>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</si>
  <si>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</si>
  <si>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</si>
  <si>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</si>
  <si>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</si>
  <si>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</si>
  <si>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</si>
  <si>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</si>
  <si>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</si>
  <si>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閉じる</t>
    <rPh sb="0" eb="1">
      <t>ト</t>
    </rPh>
    <phoneticPr fontId="9"/>
  </si>
  <si>
    <t>画面</t>
    <rPh sb="0" eb="2">
      <t>ガメン</t>
    </rPh>
    <phoneticPr fontId="9"/>
  </si>
  <si>
    <t>検索条件（-）非表示</t>
    <rPh sb="0" eb="2">
      <t>ケンサク</t>
    </rPh>
    <rPh sb="2" eb="4">
      <t>ジョウケン</t>
    </rPh>
    <rPh sb="7" eb="10">
      <t>ヒヒョウジ</t>
    </rPh>
    <phoneticPr fontId="9"/>
  </si>
  <si>
    <t>検索条件（+）表示</t>
    <rPh sb="0" eb="2">
      <t>ケンサク</t>
    </rPh>
    <rPh sb="2" eb="4">
      <t>ジョウケン</t>
    </rPh>
    <rPh sb="7" eb="9">
      <t>ヒョウジ</t>
    </rPh>
    <phoneticPr fontId="9"/>
  </si>
  <si>
    <t>車種</t>
    <rPh sb="0" eb="2">
      <t>シャシュ</t>
    </rPh>
    <phoneticPr fontId="9"/>
  </si>
  <si>
    <t>詳細条件（-）非表示</t>
    <rPh sb="7" eb="10">
      <t>ヒヒョウジ</t>
    </rPh>
    <phoneticPr fontId="9"/>
  </si>
  <si>
    <t>詳細条件（+）表示</t>
    <rPh sb="7" eb="9">
      <t>ヒョウジ</t>
    </rPh>
    <phoneticPr fontId="9"/>
  </si>
  <si>
    <t>検索</t>
    <rPh sb="0" eb="2">
      <t>ケンサク</t>
    </rPh>
    <phoneticPr fontId="9"/>
  </si>
  <si>
    <t>行追加</t>
    <rPh sb="0" eb="1">
      <t>ギョウ</t>
    </rPh>
    <rPh sb="1" eb="3">
      <t>ツイカ</t>
    </rPh>
    <phoneticPr fontId="9"/>
  </si>
  <si>
    <t>行削除</t>
    <rPh sb="0" eb="1">
      <t>ギョウ</t>
    </rPh>
    <rPh sb="1" eb="3">
      <t>サクジョ</t>
    </rPh>
    <phoneticPr fontId="9"/>
  </si>
  <si>
    <t>●</t>
    <phoneticPr fontId="1"/>
  </si>
  <si>
    <t>登録</t>
    <rPh sb="0" eb="2">
      <t>トウロク</t>
    </rPh>
    <phoneticPr fontId="9"/>
  </si>
  <si>
    <t>検索条件（-）非表示</t>
    <phoneticPr fontId="1"/>
  </si>
  <si>
    <t>詳細条件（+）表示</t>
    <phoneticPr fontId="1"/>
  </si>
  <si>
    <t>ケース1</t>
    <phoneticPr fontId="1"/>
  </si>
  <si>
    <t>ケース2</t>
  </si>
  <si>
    <t>ケース3</t>
  </si>
  <si>
    <t>ケース4</t>
  </si>
  <si>
    <t>ケース5</t>
  </si>
  <si>
    <t>ケース6</t>
  </si>
  <si>
    <t>■検索パターン</t>
    <rPh sb="1" eb="3">
      <t>ケンサク</t>
    </rPh>
    <phoneticPr fontId="1"/>
  </si>
  <si>
    <t>●がチェック項目</t>
    <rPh sb="6" eb="8">
      <t>コウモク</t>
    </rPh>
    <phoneticPr fontId="1"/>
  </si>
  <si>
    <t>ケース7</t>
  </si>
  <si>
    <t>前提として以下のような予約状況となっている場合。</t>
    <rPh sb="5" eb="7">
      <t>イカ</t>
    </rPh>
    <rPh sb="11" eb="13">
      <t>ヨヤク</t>
    </rPh>
    <rPh sb="13" eb="15">
      <t>ジョウキョウ</t>
    </rPh>
    <rPh sb="21" eb="23">
      <t>バアイ</t>
    </rPh>
    <phoneticPr fontId="1"/>
  </si>
  <si>
    <t>×</t>
    <phoneticPr fontId="1"/>
  </si>
  <si>
    <t>（1）回答期限パターン</t>
    <rPh sb="3" eb="5">
      <t>カイトウ</t>
    </rPh>
    <rPh sb="5" eb="7">
      <t>キゲン</t>
    </rPh>
    <phoneticPr fontId="1"/>
  </si>
  <si>
    <t>回答期限</t>
    <rPh sb="0" eb="2">
      <t>カイトウ</t>
    </rPh>
    <rPh sb="2" eb="4">
      <t>キゲン</t>
    </rPh>
    <phoneticPr fontId="1"/>
  </si>
  <si>
    <t>回答期限FROM</t>
    <rPh sb="0" eb="2">
      <t>カイトウ</t>
    </rPh>
    <rPh sb="2" eb="4">
      <t>キゲン</t>
    </rPh>
    <phoneticPr fontId="1"/>
  </si>
  <si>
    <t>回答期限TO</t>
    <rPh sb="0" eb="2">
      <t>カイトウ</t>
    </rPh>
    <rPh sb="2" eb="4">
      <t>キゲン</t>
    </rPh>
    <phoneticPr fontId="1"/>
  </si>
  <si>
    <t>レコード1</t>
    <phoneticPr fontId="1"/>
  </si>
  <si>
    <t>レコード2</t>
  </si>
  <si>
    <t>レコード2</t>
    <phoneticPr fontId="1"/>
  </si>
  <si>
    <t>レコード3</t>
  </si>
  <si>
    <t>インポート</t>
    <phoneticPr fontId="1"/>
  </si>
  <si>
    <t>履歴</t>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</si>
  <si>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</si>
  <si>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</si>
  <si>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</si>
  <si>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</si>
  <si>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</si>
  <si>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</si>
  <si>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</si>
  <si>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</si>
  <si>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</si>
  <si>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</si>
  <si>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</si>
  <si>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</si>
  <si>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</si>
  <si>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</si>
  <si>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</si>
  <si>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</si>
  <si>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</si>
  <si>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</si>
  <si>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</si>
  <si>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</si>
  <si>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</si>
  <si>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</si>
  <si>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</si>
  <si>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</si>
  <si>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</si>
  <si>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</si>
  <si>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</si>
  <si>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1.対象の表示形式項目を確認</t>
    <phoneticPr fontId="1"/>
  </si>
  <si>
    <t>表示内容チェック</t>
  </si>
  <si>
    <t>1.検索条件のプルダウンの表示内容を確認</t>
    <phoneticPr fontId="1"/>
  </si>
  <si>
    <t>1.一覧のプルダウンの表示内容を確認</t>
    <phoneticPr fontId="1"/>
  </si>
  <si>
    <t>必須チェック</t>
    <phoneticPr fontId="1"/>
  </si>
  <si>
    <t>異常系</t>
    <phoneticPr fontId="1"/>
  </si>
  <si>
    <t>異常系</t>
    <phoneticPr fontId="1"/>
  </si>
  <si>
    <t>1.検索所条件の車種・専門部門の両方を未入力で検索ボタン押下</t>
    <rPh sb="2" eb="4">
      <t>ケンサク</t>
    </rPh>
    <rPh sb="4" eb="5">
      <t>ジョ</t>
    </rPh>
    <rPh sb="5" eb="7">
      <t>ジョウケン</t>
    </rPh>
    <rPh sb="19" eb="22">
      <t>ミニュウリョク</t>
    </rPh>
    <rPh sb="23" eb="25">
      <t>ケンサク</t>
    </rPh>
    <rPh sb="28" eb="30">
      <t>オウカ</t>
    </rPh>
    <phoneticPr fontId="1"/>
  </si>
  <si>
    <t>・必須チェックエラーとなること。</t>
    <rPh sb="1" eb="3">
      <t>ヒッス</t>
    </rPh>
    <phoneticPr fontId="1"/>
  </si>
  <si>
    <t>桁数チェック</t>
    <phoneticPr fontId="1"/>
  </si>
  <si>
    <t>1.対象の制限項目を入力</t>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</si>
  <si>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</si>
  <si>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</si>
  <si>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</si>
  <si>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</si>
  <si>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</si>
  <si>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機能権限</t>
    <rPh sb="0" eb="2">
      <t>キノウ</t>
    </rPh>
    <rPh sb="2" eb="4">
      <t>ケンゲン</t>
    </rPh>
    <phoneticPr fontId="9"/>
  </si>
  <si>
    <t>全閲覧</t>
    <rPh sb="0" eb="1">
      <t>ゼン</t>
    </rPh>
    <rPh sb="1" eb="3">
      <t>エツラン</t>
    </rPh>
    <phoneticPr fontId="9"/>
  </si>
  <si>
    <t>自管理</t>
    <rPh sb="0" eb="1">
      <t>ジ</t>
    </rPh>
    <rPh sb="1" eb="3">
      <t>カンリ</t>
    </rPh>
    <phoneticPr fontId="9"/>
  </si>
  <si>
    <t>機能権限設定</t>
    <rPh sb="0" eb="2">
      <t>キノウ</t>
    </rPh>
    <rPh sb="2" eb="4">
      <t>ケンゲン</t>
    </rPh>
    <rPh sb="4" eb="6">
      <t>セッテイ</t>
    </rPh>
    <phoneticPr fontId="9"/>
  </si>
  <si>
    <t>専門部署</t>
    <rPh sb="0" eb="2">
      <t>センモン</t>
    </rPh>
    <rPh sb="2" eb="4">
      <t>ブショ</t>
    </rPh>
    <phoneticPr fontId="9"/>
  </si>
  <si>
    <t>エクスポート</t>
  </si>
  <si>
    <t>評価車両</t>
    <rPh sb="0" eb="2">
      <t>ヒョウカ</t>
    </rPh>
    <rPh sb="2" eb="4">
      <t>シャリョウ</t>
    </rPh>
    <phoneticPr fontId="9"/>
  </si>
  <si>
    <t>専門部署名</t>
    <rPh sb="0" eb="2">
      <t>センモン</t>
    </rPh>
    <rPh sb="2" eb="4">
      <t>ブショ</t>
    </rPh>
    <rPh sb="4" eb="5">
      <t>メイ</t>
    </rPh>
    <phoneticPr fontId="9"/>
  </si>
  <si>
    <t>Excel出力（自部）</t>
    <rPh sb="8" eb="9">
      <t>ジ</t>
    </rPh>
    <rPh sb="9" eb="10">
      <t>ブ</t>
    </rPh>
    <phoneticPr fontId="9"/>
  </si>
  <si>
    <t>Excel出力（自課）</t>
    <rPh sb="8" eb="9">
      <t>ジ</t>
    </rPh>
    <rPh sb="9" eb="10">
      <t>カ</t>
    </rPh>
    <phoneticPr fontId="9"/>
  </si>
  <si>
    <t>KKS20011</t>
  </si>
  <si>
    <t>CAP課題履歴</t>
  </si>
  <si>
    <t>分類</t>
    <rPh sb="0" eb="2">
      <t>ブンルイ</t>
    </rPh>
    <phoneticPr fontId="9"/>
  </si>
  <si>
    <t>評価レベル</t>
    <rPh sb="0" eb="2">
      <t>ヒョウカ</t>
    </rPh>
    <phoneticPr fontId="9"/>
  </si>
  <si>
    <t>基本動作確認</t>
    <phoneticPr fontId="1"/>
  </si>
  <si>
    <t>異常系</t>
    <phoneticPr fontId="1"/>
  </si>
  <si>
    <t>ソート順</t>
    <phoneticPr fontId="1"/>
  </si>
  <si>
    <t>1.画面を表示</t>
    <phoneticPr fontId="1"/>
  </si>
  <si>
    <t>・Noの昇順、IDの昇順で一覧表示されていること。</t>
    <phoneticPr fontId="1"/>
  </si>
  <si>
    <t>1.検索条件（-）非表示ボタンを押下</t>
    <phoneticPr fontId="1"/>
  </si>
  <si>
    <t>・検索条件エリアと詳細条件エリアが非表示となること。</t>
    <phoneticPr fontId="1"/>
  </si>
  <si>
    <t>検索条件（+）表示</t>
    <phoneticPr fontId="1"/>
  </si>
  <si>
    <t>1.検索条件（+）表示ボタンを押下</t>
    <phoneticPr fontId="1"/>
  </si>
  <si>
    <t>・検索条件エリアが表示されること。
　詳細条件エリアは非表示となっていること。</t>
    <phoneticPr fontId="1"/>
  </si>
  <si>
    <t>詳細条件（-）非表示</t>
    <phoneticPr fontId="1"/>
  </si>
  <si>
    <t>1.詳細条件（-）非表示ボタンを押下</t>
    <phoneticPr fontId="1"/>
  </si>
  <si>
    <t>・詳細条件エリアが非表示となること。</t>
    <phoneticPr fontId="1"/>
  </si>
  <si>
    <t>1.詳細条件（+）表示ボタンを押下</t>
    <phoneticPr fontId="1"/>
  </si>
  <si>
    <t>・詳細条件エリアが表示されること。</t>
    <phoneticPr fontId="1"/>
  </si>
  <si>
    <t>検索</t>
    <phoneticPr fontId="1"/>
  </si>
  <si>
    <t>1.別紙 検索条件パターンを入力
2.検索ボタンを押下</t>
    <phoneticPr fontId="1"/>
  </si>
  <si>
    <t xml:space="preserve">・指定した検索条件に合致した検索結果が一覧表示されること。
</t>
    <phoneticPr fontId="1"/>
  </si>
  <si>
    <t>1.すべての検索条件を入力
2.検索ボタンを押下</t>
    <phoneticPr fontId="1"/>
  </si>
  <si>
    <t>1.検索結果がない条件を入力
2.検索ボタンを押下</t>
    <phoneticPr fontId="1"/>
  </si>
  <si>
    <t>評価車両リンク</t>
    <phoneticPr fontId="1"/>
  </si>
  <si>
    <t>1．評価車両カラムのリンクを押下</t>
    <phoneticPr fontId="1"/>
  </si>
  <si>
    <t>・評価車両詳細画面が表示されること。
（評価車両の"#"より後ろの値を条件に試験車履歴情報テーブルの号車と一致するデータが表示されること）</t>
    <rPh sb="61" eb="63">
      <t>ヒョウジ</t>
    </rPh>
    <phoneticPr fontId="1"/>
  </si>
  <si>
    <t>選択してる行と同じNoの一番上に入力行が追加されること。</t>
    <rPh sb="14" eb="15">
      <t>ウエ</t>
    </rPh>
    <phoneticPr fontId="1"/>
  </si>
  <si>
    <t>行追加</t>
    <phoneticPr fontId="1"/>
  </si>
  <si>
    <t>行削除</t>
  </si>
  <si>
    <t>3.OKを押下</t>
    <phoneticPr fontId="1"/>
  </si>
  <si>
    <t>1.履歴が存在する任意の行を1つ選択
2.削除ボタンを押下</t>
    <phoneticPr fontId="1"/>
  </si>
  <si>
    <t>・メッセージが表示されること。
削除しました。</t>
    <phoneticPr fontId="1"/>
  </si>
  <si>
    <t>・メッセージが表示されること。
選択中の行を削除します。よろしいですか？</t>
    <phoneticPr fontId="1"/>
  </si>
  <si>
    <t>・エラーメッセージが表示されること。
検索結果がありませんでした。</t>
    <phoneticPr fontId="1"/>
  </si>
  <si>
    <t>1.行追加ボタンを押下</t>
    <phoneticPr fontId="1"/>
  </si>
  <si>
    <t>1.任意の行を1つ選択
2.削除ボタンを押下</t>
    <phoneticPr fontId="1"/>
  </si>
  <si>
    <t>1.行を未選択で削除ボタンを押下</t>
    <rPh sb="4" eb="5">
      <t>ミ</t>
    </rPh>
    <phoneticPr fontId="1"/>
  </si>
  <si>
    <t>・メッセージが表示されること。
指定の行は過去の履歴が存在するため削除できません。</t>
    <phoneticPr fontId="1"/>
  </si>
  <si>
    <t>・メッセージが表示されること。
登録しました。
・データが「試験計画_CAP_項目」テーブルと「試験計画_CAP_対応」テーブルに登録されること。</t>
    <rPh sb="66" eb="68">
      <t>トウロク</t>
    </rPh>
    <phoneticPr fontId="1"/>
  </si>
  <si>
    <t>1.インポートボタン押下
2.有効データのファイルを選択</t>
    <rPh sb="10" eb="12">
      <t>オウカ</t>
    </rPh>
    <rPh sb="15" eb="17">
      <t>ユウコウ</t>
    </rPh>
    <rPh sb="26" eb="28">
      <t>センタク</t>
    </rPh>
    <phoneticPr fontId="1"/>
  </si>
  <si>
    <t>1.インポートボタン押下
2..車種または専門部署が未入力データのファイルを選択</t>
    <rPh sb="10" eb="12">
      <t>オウカ</t>
    </rPh>
    <rPh sb="16" eb="18">
      <t>シャシュ</t>
    </rPh>
    <rPh sb="21" eb="23">
      <t>センモン</t>
    </rPh>
    <rPh sb="23" eb="25">
      <t>ブショ</t>
    </rPh>
    <rPh sb="26" eb="29">
      <t>ミニュウリョク</t>
    </rPh>
    <rPh sb="38" eb="40">
      <t>センタク</t>
    </rPh>
    <phoneticPr fontId="1"/>
  </si>
  <si>
    <t>・エラーメッセージが表示されること。
対象を選択してください。</t>
    <phoneticPr fontId="1"/>
  </si>
  <si>
    <t>・エラーメッセージが表示されること。
以下のデータは車種または専門部署が未設定です。インポートデータをご確認下さい。</t>
    <phoneticPr fontId="1"/>
  </si>
  <si>
    <t>1.インポートボタン押下
2..登録済のNoのデータのファイルを選択</t>
    <rPh sb="10" eb="12">
      <t>オウカ</t>
    </rPh>
    <rPh sb="16" eb="18">
      <t>トウロク</t>
    </rPh>
    <rPh sb="18" eb="19">
      <t>スミ</t>
    </rPh>
    <rPh sb="32" eb="34">
      <t>センタク</t>
    </rPh>
    <phoneticPr fontId="1"/>
  </si>
  <si>
    <t>・エラーメッセージが表示されること。
既にインポート済みの項目Noが含まれています。インポートデータをご確認下さい。</t>
    <phoneticPr fontId="1"/>
  </si>
  <si>
    <t>エクスポート</t>
    <phoneticPr fontId="1"/>
  </si>
  <si>
    <t>・指定したフォルダにDIFファイル出力されること。</t>
    <rPh sb="1" eb="3">
      <t>シテイ</t>
    </rPh>
    <rPh sb="17" eb="19">
      <t>シュツリョク</t>
    </rPh>
    <phoneticPr fontId="1"/>
  </si>
  <si>
    <t>1.画面にCAP確認がチェックされているデータが表示されている場合
2.エクスポートボタン押下
3.保存ファイル名を指定</t>
    <rPh sb="2" eb="4">
      <t>ガメン</t>
    </rPh>
    <rPh sb="24" eb="26">
      <t>ヒョウジ</t>
    </rPh>
    <rPh sb="31" eb="33">
      <t>バアイ</t>
    </rPh>
    <phoneticPr fontId="1"/>
  </si>
  <si>
    <t>・エラーメッセージが表示されること。
対象データがありませんでした。</t>
    <phoneticPr fontId="1"/>
  </si>
  <si>
    <t>1.画面にCAP確認がチェックされているデータがない場合
2.エクスポートボタン押下</t>
    <rPh sb="2" eb="4">
      <t>ガメン</t>
    </rPh>
    <rPh sb="26" eb="28">
      <t>バアイ</t>
    </rPh>
    <phoneticPr fontId="1"/>
  </si>
  <si>
    <t>1.Noリンクを押下</t>
    <phoneticPr fontId="1"/>
  </si>
  <si>
    <t>・選択したレコードのCAP課題履歴画面が開くこと。</t>
    <phoneticPr fontId="1"/>
  </si>
  <si>
    <t>登録</t>
    <phoneticPr fontId="1"/>
  </si>
  <si>
    <t>・メッセージが表示され登録したレコードが表示されていること。
登録しました。</t>
    <phoneticPr fontId="1"/>
  </si>
  <si>
    <t>Excel出力（自部）</t>
    <rPh sb="5" eb="7">
      <t>シュツリョク</t>
    </rPh>
    <phoneticPr fontId="1"/>
  </si>
  <si>
    <t>1.登録ボタンを押下</t>
    <phoneticPr fontId="1"/>
  </si>
  <si>
    <t>1.Excel出力（自部）ボタンを押下
2.保存ファイル名を指定</t>
    <phoneticPr fontId="1"/>
  </si>
  <si>
    <t>・指定したフォルダにExcelファイル出力されること。</t>
    <rPh sb="1" eb="3">
      <t>シテイ</t>
    </rPh>
    <rPh sb="19" eb="21">
      <t>シュツリョク</t>
    </rPh>
    <phoneticPr fontId="1"/>
  </si>
  <si>
    <t>Excel出力（自課）</t>
    <rPh sb="5" eb="7">
      <t>シュツリョク</t>
    </rPh>
    <rPh sb="9" eb="10">
      <t>カ</t>
    </rPh>
    <phoneticPr fontId="1"/>
  </si>
  <si>
    <t>1.Excel出力（自課）ボタンを押下
2.保存ファイル名を指定</t>
    <rPh sb="11" eb="12">
      <t>カ</t>
    </rPh>
    <phoneticPr fontId="1"/>
  </si>
  <si>
    <t>閉じる</t>
    <phoneticPr fontId="1"/>
  </si>
  <si>
    <t>1.閉じるボタンを押下</t>
    <phoneticPr fontId="1"/>
  </si>
  <si>
    <t>・画面が閉じること。</t>
    <phoneticPr fontId="1"/>
  </si>
  <si>
    <t>1.任意の項目を更新
2.閉じるボタンを押下</t>
    <phoneticPr fontId="1"/>
  </si>
  <si>
    <t>・エラーメッセージが表示されること。
登録していない変更があります。登録しますか？</t>
    <phoneticPr fontId="1"/>
  </si>
  <si>
    <t>3.OKを押下</t>
    <phoneticPr fontId="1"/>
  </si>
  <si>
    <t>・入力したレコードが登録されること。
・画面が閉じること。</t>
    <phoneticPr fontId="1"/>
  </si>
  <si>
    <t>閉じるアイコン（右上）</t>
    <phoneticPr fontId="1"/>
  </si>
  <si>
    <t>CAP確認</t>
    <rPh sb="3" eb="5">
      <t>カクニン</t>
    </rPh>
    <phoneticPr fontId="9"/>
  </si>
  <si>
    <t>表示</t>
    <rPh sb="0" eb="2">
      <t>ヒョウジ</t>
    </rPh>
    <phoneticPr fontId="9"/>
  </si>
  <si>
    <t>履歴</t>
    <rPh sb="0" eb="2">
      <t>リレキ</t>
    </rPh>
    <phoneticPr fontId="9"/>
  </si>
  <si>
    <t>ステータス</t>
  </si>
  <si>
    <t>回答期限</t>
    <rPh sb="0" eb="2">
      <t>カイトウ</t>
    </rPh>
    <rPh sb="2" eb="4">
      <t>キゲン</t>
    </rPh>
    <phoneticPr fontId="9"/>
  </si>
  <si>
    <t>種別</t>
    <rPh sb="0" eb="2">
      <t>シュベツ</t>
    </rPh>
    <phoneticPr fontId="9"/>
  </si>
  <si>
    <t>重要度</t>
    <rPh sb="0" eb="3">
      <t>ジュウヨウド</t>
    </rPh>
    <phoneticPr fontId="9"/>
  </si>
  <si>
    <t>項目</t>
    <rPh sb="0" eb="2">
      <t>コウモク</t>
    </rPh>
    <phoneticPr fontId="9"/>
  </si>
  <si>
    <t>詳細</t>
    <rPh sb="0" eb="2">
      <t>ショウサイ</t>
    </rPh>
    <phoneticPr fontId="9"/>
  </si>
  <si>
    <t>仕向地</t>
    <rPh sb="0" eb="2">
      <t>シム</t>
    </rPh>
    <rPh sb="2" eb="3">
      <t>チ</t>
    </rPh>
    <phoneticPr fontId="9"/>
  </si>
  <si>
    <t>CAP確認結果</t>
    <rPh sb="3" eb="5">
      <t>カクニン</t>
    </rPh>
    <rPh sb="5" eb="7">
      <t>ケッカ</t>
    </rPh>
    <phoneticPr fontId="9"/>
  </si>
  <si>
    <t>承認</t>
    <rPh sb="0" eb="2">
      <t>ショウニン</t>
    </rPh>
    <phoneticPr fontId="9"/>
  </si>
  <si>
    <t>対策予定</t>
    <rPh sb="0" eb="2">
      <t>タイサク</t>
    </rPh>
    <rPh sb="2" eb="4">
      <t>ヨテイ</t>
    </rPh>
    <phoneticPr fontId="9"/>
  </si>
  <si>
    <t>対応策</t>
    <rPh sb="0" eb="2">
      <t>タイオウ</t>
    </rPh>
    <rPh sb="2" eb="3">
      <t>サク</t>
    </rPh>
    <phoneticPr fontId="9"/>
  </si>
  <si>
    <t>事前把握</t>
    <rPh sb="0" eb="2">
      <t>ジゼン</t>
    </rPh>
    <rPh sb="2" eb="4">
      <t>ハアク</t>
    </rPh>
    <phoneticPr fontId="9"/>
  </si>
  <si>
    <t>完了日程</t>
    <rPh sb="0" eb="2">
      <t>カンリョウ</t>
    </rPh>
    <rPh sb="2" eb="4">
      <t>ニッテイ</t>
    </rPh>
    <phoneticPr fontId="9"/>
  </si>
  <si>
    <t>供試品</t>
    <rPh sb="0" eb="2">
      <t>キョウシ</t>
    </rPh>
    <rPh sb="2" eb="3">
      <t>ヒン</t>
    </rPh>
    <phoneticPr fontId="9"/>
  </si>
  <si>
    <t>出図日程</t>
    <rPh sb="0" eb="1">
      <t>ダ</t>
    </rPh>
    <rPh sb="1" eb="2">
      <t>ズ</t>
    </rPh>
    <rPh sb="2" eb="4">
      <t>ニッテイ</t>
    </rPh>
    <phoneticPr fontId="9"/>
  </si>
  <si>
    <t>織込時期</t>
    <rPh sb="0" eb="1">
      <t>オ</t>
    </rPh>
    <rPh sb="1" eb="2">
      <t>コ</t>
    </rPh>
    <rPh sb="2" eb="4">
      <t>ジキ</t>
    </rPh>
    <phoneticPr fontId="9"/>
  </si>
  <si>
    <t>フォロー状況</t>
    <rPh sb="4" eb="6">
      <t>ジョウキョウ</t>
    </rPh>
    <phoneticPr fontId="9"/>
  </si>
  <si>
    <t>CAP確認時期</t>
    <rPh sb="3" eb="5">
      <t>カクニン</t>
    </rPh>
    <rPh sb="5" eb="7">
      <t>ジキ</t>
    </rPh>
    <phoneticPr fontId="9"/>
  </si>
  <si>
    <t>指摘分類</t>
    <rPh sb="0" eb="2">
      <t>シテキ</t>
    </rPh>
    <rPh sb="2" eb="3">
      <t>ブン</t>
    </rPh>
    <rPh sb="3" eb="4">
      <t>ルイ</t>
    </rPh>
    <phoneticPr fontId="9"/>
  </si>
  <si>
    <t>編集日</t>
    <rPh sb="0" eb="2">
      <t>ヘンシュウ</t>
    </rPh>
    <rPh sb="2" eb="3">
      <t>ビ</t>
    </rPh>
    <phoneticPr fontId="9"/>
  </si>
  <si>
    <t>編集者</t>
    <rPh sb="0" eb="3">
      <t>ヘンシュウシャ</t>
    </rPh>
    <phoneticPr fontId="9"/>
  </si>
  <si>
    <t>回答期限設定日</t>
    <rPh sb="0" eb="2">
      <t>カイトウ</t>
    </rPh>
    <rPh sb="2" eb="4">
      <t>キゲン</t>
    </rPh>
    <rPh sb="4" eb="6">
      <t>セッテイ</t>
    </rPh>
    <rPh sb="6" eb="7">
      <t>ビ</t>
    </rPh>
    <phoneticPr fontId="9"/>
  </si>
  <si>
    <t>入力</t>
    <rPh sb="0" eb="2">
      <t>ニュウリョク</t>
    </rPh>
    <phoneticPr fontId="9"/>
  </si>
  <si>
    <t>CAP課題一覧画面単体テスト</t>
    <rPh sb="3" eb="7">
      <t>カダイイチラン</t>
    </rPh>
    <rPh sb="7" eb="9">
      <t>ガメン</t>
    </rPh>
    <rPh sb="9" eb="11">
      <t>タンタイ</t>
    </rPh>
    <phoneticPr fontId="1"/>
  </si>
  <si>
    <t>車種プルダウン</t>
    <rPh sb="0" eb="2">
      <t>シャシュ</t>
    </rPh>
    <phoneticPr fontId="1"/>
  </si>
  <si>
    <t>異常系</t>
    <phoneticPr fontId="1"/>
  </si>
  <si>
    <t>・エラーメッセージが表示されること。
指定の車種に関するCAP情報は閲覧許可されていないため、表示できません。
閲覧あるいは編集する必要ある場合は、所属の課長・主査に設定を依頼してください。</t>
    <phoneticPr fontId="1"/>
  </si>
  <si>
    <t>専門部門プルダウン</t>
    <rPh sb="0" eb="2">
      <t>センモン</t>
    </rPh>
    <rPh sb="2" eb="4">
      <t>ブモン</t>
    </rPh>
    <phoneticPr fontId="1"/>
  </si>
  <si>
    <t>1.車種プルダウン
2.開発符号検索（CAP）画面で閲覧許可されていないものを選択</t>
    <rPh sb="12" eb="18">
      <t>カイハツフゴウケンサク</t>
    </rPh>
    <rPh sb="23" eb="25">
      <t>ガメン</t>
    </rPh>
    <rPh sb="26" eb="28">
      <t>エツラン</t>
    </rPh>
    <rPh sb="28" eb="30">
      <t>キョカ</t>
    </rPh>
    <rPh sb="39" eb="41">
      <t>センタク</t>
    </rPh>
    <phoneticPr fontId="1"/>
  </si>
  <si>
    <t>1.専門部門プルダウン
2.課選択画面で閲覧許可されていないものを選択</t>
    <rPh sb="14" eb="15">
      <t>カ</t>
    </rPh>
    <rPh sb="15" eb="17">
      <t>センタク</t>
    </rPh>
    <rPh sb="17" eb="19">
      <t>ガメン</t>
    </rPh>
    <rPh sb="20" eb="22">
      <t>エツラン</t>
    </rPh>
    <rPh sb="22" eb="24">
      <t>キョカ</t>
    </rPh>
    <rPh sb="33" eb="35">
      <t>センタク</t>
    </rPh>
    <phoneticPr fontId="1"/>
  </si>
  <si>
    <t>・エラーメッセージが表示されること。
指定の専門部門が利用している車種に関するCAP情報は閲覧許可されていないため、表示できません。
閲覧あるいは編集する必要ある場合は、所属の課長・主査に設定を依頼してください。</t>
    <phoneticPr fontId="1"/>
  </si>
  <si>
    <t>・プルダウンの選択項目に指定された表示内容が表示されていること。
【対象項目】
ステータス
種別
重要度
仕向地
対策予定
事前把握
分類
評価レベル
供試品
織込時期
フォロー状況
CAP確認時期
指摘分類</t>
    <phoneticPr fontId="1"/>
  </si>
  <si>
    <t>・指定された表示形式で表示されていること。
【対象項目】
・日付形式
回答期限FROM
回答期限TO
回答期限
完了日程
出図日程
編集日
回答期限設定日
・リンク形式
No
評価車両</t>
    <rPh sb="30" eb="32">
      <t>ヒヅケ</t>
    </rPh>
    <rPh sb="32" eb="34">
      <t>ケイシキ</t>
    </rPh>
    <rPh sb="82" eb="84">
      <t>ケイシキ</t>
    </rPh>
    <phoneticPr fontId="1"/>
  </si>
  <si>
    <t>・プルダウンの選択項目に指定された表示内容が表示されていること。
【対象項目】
重要度
種別
仕向地
対策予定
指摘分類
供試品
織込時期</t>
    <phoneticPr fontId="1"/>
  </si>
  <si>
    <t>#46110</t>
    <phoneticPr fontId="1"/>
  </si>
  <si>
    <t>#46034</t>
    <phoneticPr fontId="1"/>
  </si>
  <si>
    <t>#45562</t>
    <phoneticPr fontId="1"/>
  </si>
  <si>
    <t>OK</t>
    <phoneticPr fontId="1"/>
  </si>
  <si>
    <t>#46197</t>
    <phoneticPr fontId="1"/>
  </si>
  <si>
    <t>No.</t>
    <phoneticPr fontId="9"/>
  </si>
  <si>
    <t>イベント</t>
    <phoneticPr fontId="9"/>
  </si>
  <si>
    <t>PrtScr</t>
    <phoneticPr fontId="9"/>
  </si>
  <si>
    <t>ｶｰｼｪｱ</t>
    <phoneticPr fontId="9"/>
  </si>
  <si>
    <t>自部出力</t>
    <rPh sb="0" eb="2">
      <t>ジブ</t>
    </rPh>
    <rPh sb="2" eb="4">
      <t>シュツリョク</t>
    </rPh>
    <phoneticPr fontId="9"/>
  </si>
  <si>
    <t>KKS20010</t>
    <phoneticPr fontId="9"/>
  </si>
  <si>
    <t>CAP課題一覧</t>
    <phoneticPr fontId="9"/>
  </si>
  <si>
    <t>オープン</t>
    <phoneticPr fontId="9"/>
  </si>
  <si>
    <t>●</t>
    <phoneticPr fontId="9"/>
  </si>
  <si>
    <t>KKS20010</t>
    <phoneticPr fontId="9"/>
  </si>
  <si>
    <t>CAP課題一覧</t>
    <phoneticPr fontId="9"/>
  </si>
  <si>
    <t>クリック</t>
    <phoneticPr fontId="9"/>
  </si>
  <si>
    <t>文字色 黒 ⇔ 赤</t>
    <phoneticPr fontId="9"/>
  </si>
  <si>
    <t>インポート</t>
    <phoneticPr fontId="9"/>
  </si>
  <si>
    <t>No</t>
    <phoneticPr fontId="9"/>
  </si>
  <si>
    <t>専門部署＝自課のみ</t>
    <phoneticPr fontId="9"/>
  </si>
  <si>
    <t>マウスオーバー</t>
    <phoneticPr fontId="9"/>
  </si>
  <si>
    <t>●</t>
    <phoneticPr fontId="9"/>
  </si>
  <si>
    <t>KKS20010</t>
    <phoneticPr fontId="9"/>
  </si>
  <si>
    <t>CAP課題一覧</t>
    <phoneticPr fontId="9"/>
  </si>
  <si>
    <t>専門部署＝自課のみ</t>
    <phoneticPr fontId="9"/>
  </si>
  <si>
    <t>職制かつ専門部署の部＝自部のみ入力可</t>
    <phoneticPr fontId="9"/>
  </si>
  <si>
    <t>#46206</t>
    <phoneticPr fontId="1"/>
  </si>
  <si>
    <t>#46207</t>
    <phoneticPr fontId="1"/>
  </si>
  <si>
    <t>松岡</t>
    <rPh sb="0" eb="2">
      <t>マツオカ</t>
    </rPh>
    <phoneticPr fontId="1"/>
  </si>
  <si>
    <t>・指定された桁数以上の入力ができないこと。
【対象項目】
項目[100]
詳細[500]
評価車両[10]
CAP確認結果[200]
対策案[1000]</t>
    <phoneticPr fontId="1"/>
  </si>
  <si>
    <t>・指定された初期値が入力されていること。
【対象項目】
車種「ブランク」
回答期限FROM「ブランク」
回答期限TO「ブランク」
専門部署「自部署」
重要度「ブランク」
ステータス「OPEN」
部署承認「すべてチェック」
CAP確認「すべてチェック」</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</si>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</sst>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2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b/>
      <sz val="14"/>
      <name val="メイリオ"/>
      <family val="3"/>
      <charset val="128"/>
    </font>
    <font>
      <sz val="11"/>
      <name val="メイリオ"/>
      <family val="3"/>
      <charset val="128"/>
    </font>
    <font>
      <b/>
      <sz val="11"/>
      <name val="メイリオ"/>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
      <sz val="11"/>
      <color theme="1"/>
      <name val="Meiryo UI"/>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5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0" borderId="0" xfId="0" applyFont="1"/>
    <xf numFmtId="0" fontId="15" fillId="0" borderId="0" xfId="0" applyFont="1"/>
    <xf numFmtId="0" fontId="16" fillId="0" borderId="0" xfId="0" applyFont="1"/>
    <xf numFmtId="0" fontId="15" fillId="0" borderId="0" xfId="0" applyFont="1" applyAlignment="1">
      <alignment horizontal="right"/>
    </xf>
    <xf numFmtId="0" fontId="15" fillId="5" borderId="4" xfId="0" applyFont="1" applyFill="1" applyBorder="1" applyAlignment="1">
      <alignment horizontal="center" vertical="center"/>
    </xf>
    <xf numFmtId="0" fontId="15" fillId="0" borderId="4" xfId="0" applyFont="1" applyBorder="1" applyAlignment="1">
      <alignment horizontal="center" vertical="center"/>
    </xf>
    <xf numFmtId="0" fontId="15" fillId="0" borderId="0" xfId="0" applyFont="1" applyBorder="1"/>
    <xf numFmtId="176" fontId="15" fillId="0" borderId="0" xfId="0" applyNumberFormat="1" applyFont="1" applyFill="1" applyBorder="1"/>
    <xf numFmtId="0" fontId="15" fillId="5" borderId="4" xfId="0" applyFont="1" applyFill="1" applyBorder="1" applyAlignment="1">
      <alignment horizontal="center"/>
    </xf>
    <xf numFmtId="14" fontId="15" fillId="0" borderId="4" xfId="0" applyNumberFormat="1" applyFont="1" applyBorder="1"/>
    <xf numFmtId="0" fontId="15" fillId="0" borderId="0" xfId="0" applyFont="1" applyAlignment="1">
      <alignment horizontal="left"/>
    </xf>
    <xf numFmtId="0" fontId="15" fillId="5" borderId="4" xfId="0" applyFont="1" applyFill="1" applyBorder="1" applyAlignment="1"/>
    <xf numFmtId="0" fontId="17" fillId="0" borderId="0" xfId="0" applyFont="1"/>
    <xf numFmtId="0" fontId="18" fillId="0" borderId="0" xfId="0" applyFont="1"/>
    <xf numFmtId="0" fontId="19" fillId="4" borderId="4" xfId="0" applyFont="1" applyFill="1" applyBorder="1" applyAlignment="1">
      <alignment horizontal="left" vertical="top" shrinkToFit="1"/>
    </xf>
    <xf numFmtId="0" fontId="19" fillId="4" borderId="4" xfId="0" applyFont="1" applyFill="1" applyBorder="1" applyAlignment="1">
      <alignment horizontal="left" vertical="top" wrapText="1"/>
    </xf>
    <xf numFmtId="0" fontId="19" fillId="3" borderId="4" xfId="0" applyFont="1" applyFill="1" applyBorder="1" applyAlignment="1">
      <alignment horizontal="center" vertical="top"/>
    </xf>
    <xf numFmtId="0" fontId="18" fillId="0" borderId="4" xfId="0" applyFont="1" applyBorder="1" applyAlignment="1">
      <alignment horizontal="center" vertical="center" wrapText="1"/>
    </xf>
    <xf numFmtId="0" fontId="19" fillId="0" borderId="4" xfId="0" applyFont="1" applyFill="1" applyBorder="1" applyAlignment="1">
      <alignment horizontal="left" vertical="top" shrinkToFit="1"/>
    </xf>
    <xf numFmtId="0" fontId="18" fillId="0" borderId="4" xfId="0" applyFont="1" applyBorder="1"/>
    <xf numFmtId="0" fontId="18" fillId="0" borderId="4" xfId="0" applyFont="1" applyBorder="1" applyAlignment="1">
      <alignment vertical="top" wrapText="1"/>
    </xf>
    <xf numFmtId="0" fontId="19" fillId="0" borderId="4" xfId="0" applyFont="1" applyBorder="1" applyAlignment="1">
      <alignment horizontal="center" vertical="center" wrapText="1"/>
    </xf>
    <xf numFmtId="0" fontId="20" fillId="2" borderId="4" xfId="2" applyFont="1" applyFill="1" applyBorder="1" applyAlignment="1">
      <alignment vertical="top"/>
    </xf>
    <xf numFmtId="0" fontId="20" fillId="0" borderId="4" xfId="2" applyFont="1" applyBorder="1" applyAlignment="1">
      <alignment vertical="top"/>
    </xf>
    <xf numFmtId="0" fontId="20" fillId="0" borderId="0" xfId="2" applyFont="1" applyAlignment="1">
      <alignment vertical="top"/>
    </xf>
    <xf numFmtId="0" fontId="20" fillId="0" borderId="4" xfId="2" applyFont="1" applyBorder="1" applyAlignment="1">
      <alignment vertical="top" wrapText="1"/>
    </xf>
    <xf numFmtId="0" fontId="20" fillId="0" borderId="0" xfId="2" applyFont="1" applyAlignment="1">
      <alignment vertical="top" wrapText="1"/>
    </xf>
    <xf numFmtId="0" fontId="19" fillId="3" borderId="9" xfId="0" applyFont="1" applyFill="1" applyBorder="1" applyAlignment="1">
      <alignment horizontal="left" vertical="top"/>
    </xf>
    <xf numFmtId="56" fontId="20" fillId="0" borderId="4" xfId="2" applyNumberFormat="1" applyFont="1" applyBorder="1" applyAlignment="1">
      <alignment vertical="top" wrapText="1"/>
    </xf>
    <xf numFmtId="0" fontId="20" fillId="2" borderId="4" xfId="2" applyFont="1" applyFill="1" applyBorder="1" applyAlignment="1">
      <alignment horizontal="center" vertical="top"/>
    </xf>
    <xf numFmtId="0" fontId="20" fillId="0" borderId="4" xfId="2" applyFont="1" applyBorder="1" applyAlignment="1">
      <alignment horizontal="left" vertical="top"/>
    </xf>
    <xf numFmtId="0" fontId="20" fillId="0" borderId="4" xfId="2" applyFont="1" applyBorder="1" applyAlignment="1">
      <alignment horizontal="left" vertical="top" wrapText="1"/>
    </xf>
    <xf numFmtId="0" fontId="19" fillId="3" borderId="4" xfId="0" applyFont="1" applyFill="1" applyBorder="1" applyAlignment="1">
      <alignment horizontal="left" vertical="top"/>
    </xf>
    <xf numFmtId="0" fontId="19" fillId="4" borderId="7" xfId="0" applyFont="1" applyFill="1" applyBorder="1" applyAlignment="1">
      <alignment horizontal="left" vertical="top" wrapText="1"/>
    </xf>
    <xf numFmtId="0" fontId="19" fillId="4" borderId="10" xfId="0" applyFont="1" applyFill="1" applyBorder="1" applyAlignment="1">
      <alignment horizontal="left" vertical="top" wrapText="1"/>
    </xf>
    <xf numFmtId="0" fontId="19" fillId="4" borderId="7" xfId="0" applyFont="1" applyFill="1" applyBorder="1" applyAlignment="1">
      <alignment horizontal="left" vertical="top" shrinkToFit="1"/>
    </xf>
    <xf numFmtId="0" fontId="19" fillId="4" borderId="10" xfId="0" applyFont="1" applyFill="1" applyBorder="1" applyAlignment="1">
      <alignment horizontal="left" vertical="top" shrinkToFit="1"/>
    </xf>
    <xf numFmtId="0" fontId="19" fillId="4" borderId="5" xfId="0" applyFont="1" applyFill="1" applyBorder="1" applyAlignment="1">
      <alignment horizontal="left" vertical="top" wrapText="1"/>
    </xf>
    <xf numFmtId="0" fontId="19" fillId="4" borderId="6" xfId="0" applyFont="1" applyFill="1" applyBorder="1" applyAlignment="1">
      <alignment horizontal="left" vertical="top" wrapText="1"/>
    </xf>
    <xf numFmtId="0" fontId="19" fillId="3" borderId="8" xfId="0" applyFont="1" applyFill="1" applyBorder="1" applyAlignment="1">
      <alignment horizontal="left" vertical="top"/>
    </xf>
    <xf numFmtId="0" fontId="19"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24">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tabSelected="1" topLeftCell="A5" zoomScale="80" zoomScaleNormal="80" workbookViewId="0">
      <pane ySplit="450" topLeftCell="A13" activePane="bottomLeft"/>
      <selection activeCell="A5" sqref="A1:XFD1048576"/>
      <selection pane="bottomLeft" activeCell="M16" sqref="M16"/>
    </sheetView>
  </sheetViews>
  <sheetFormatPr defaultRowHeight="15.75" x14ac:dyDescent="0.15"/>
  <cols>
    <col min="1" max="1" width="4.25" style="35" bestFit="1" customWidth="1"/>
    <col min="2" max="2" width="14.25" style="35" customWidth="1"/>
    <col min="3" max="3" width="21.375" style="35" customWidth="1"/>
    <col min="4" max="4" width="9.5" style="35" customWidth="1"/>
    <col min="5" max="5" width="34" style="35" customWidth="1"/>
    <col min="6" max="6" width="50.625" style="35" customWidth="1"/>
    <col min="7" max="7" width="10.5" style="35" bestFit="1" customWidth="1"/>
    <col min="8" max="8" width="7.25" style="35" bestFit="1" customWidth="1"/>
    <col min="9" max="9" width="11" style="35" bestFit="1" customWidth="1"/>
    <col min="10" max="10" width="9.125" style="35" bestFit="1" customWidth="1"/>
    <col min="11" max="16384" width="9" style="35"/>
  </cols>
  <sheetData>
    <row r="1" spans="1:10" x14ac:dyDescent="0.15">
      <c r="A1" s="40" t="s">
        <v>93</v>
      </c>
      <c r="B1" s="40"/>
      <c r="C1" s="41" t="s">
        <v>241</v>
      </c>
      <c r="D1" s="41"/>
      <c r="E1" s="41"/>
      <c r="F1" s="41"/>
      <c r="G1" s="33" t="s">
        <v>94</v>
      </c>
      <c r="H1" s="34">
        <f>COUNTA(D6:D47)</f>
        <v>42</v>
      </c>
      <c r="I1" s="33" t="s">
        <v>95</v>
      </c>
      <c r="J1" s="34">
        <f>H1-J3</f>
        <v>17</v>
      </c>
    </row>
    <row r="2" spans="1:10" ht="49.5" customHeight="1" x14ac:dyDescent="0.15">
      <c r="A2" s="40" t="s">
        <v>96</v>
      </c>
      <c r="B2" s="40"/>
      <c r="C2" s="42"/>
      <c r="D2" s="41"/>
      <c r="E2" s="41"/>
      <c r="F2" s="41"/>
      <c r="G2" s="33" t="s">
        <v>97</v>
      </c>
      <c r="H2" s="34">
        <f>COUNTIF(I6:I47,"OK")</f>
        <v>19</v>
      </c>
      <c r="I2" s="33" t="s">
        <v>98</v>
      </c>
      <c r="J2" s="34">
        <f>COUNTIF(H6:H47,"保留")</f>
        <v>0</v>
      </c>
    </row>
    <row r="3" spans="1:10" ht="49.5" customHeight="1" x14ac:dyDescent="0.15">
      <c r="A3" s="40"/>
      <c r="B3" s="40"/>
      <c r="C3" s="41"/>
      <c r="D3" s="41"/>
      <c r="E3" s="41"/>
      <c r="F3" s="41"/>
      <c r="G3" s="33" t="s">
        <v>99</v>
      </c>
      <c r="H3" s="34">
        <f>COUNTIF(I6:I47,"NG")</f>
        <v>6</v>
      </c>
      <c r="I3" s="33" t="s">
        <v>100</v>
      </c>
      <c r="J3" s="34">
        <f>H2+H3+J2</f>
        <v>25</v>
      </c>
    </row>
    <row r="5" spans="1:10" x14ac:dyDescent="0.15">
      <c r="A5" s="33" t="s">
        <v>101</v>
      </c>
      <c r="B5" s="33" t="s">
        <v>102</v>
      </c>
      <c r="C5" s="33" t="s">
        <v>103</v>
      </c>
      <c r="D5" s="33" t="s">
        <v>104</v>
      </c>
      <c r="E5" s="33" t="s">
        <v>105</v>
      </c>
      <c r="F5" s="33" t="s">
        <v>106</v>
      </c>
      <c r="G5" s="33" t="s">
        <v>107</v>
      </c>
      <c r="H5" s="33" t="s">
        <v>108</v>
      </c>
      <c r="I5" s="33" t="s">
        <v>109</v>
      </c>
      <c r="J5" s="33" t="s">
        <v>110</v>
      </c>
    </row>
    <row r="6" spans="1:10" s="37" customFormat="1" ht="41.25" customHeight="1" x14ac:dyDescent="0.15">
      <c r="A6" s="36">
        <f>ROW()-5</f>
        <v>1</v>
      </c>
      <c r="B6" s="36" t="s">
        <v>111</v>
      </c>
      <c r="C6" s="36" t="s">
        <v>112</v>
      </c>
      <c r="D6" s="36" t="s">
        <v>113</v>
      </c>
      <c r="E6" s="36" t="s">
        <v>114</v>
      </c>
      <c r="F6" s="36" t="s">
        <v>115</v>
      </c>
      <c r="G6" s="39">
        <v>43643</v>
      </c>
      <c r="H6" s="36" t="s">
        <v>281</v>
      </c>
      <c r="I6" s="36" t="s">
        <v>284</v>
      </c>
      <c r="J6" s="36" t="s">
        <v>253</v>
      </c>
    </row>
    <row r="7" spans="1:10" s="37" customFormat="1" ht="31.5" x14ac:dyDescent="0.15">
      <c r="A7" s="36">
        <f t="shared" ref="A7:A47" si="0">ROW()-5</f>
        <v>2</v>
      </c>
      <c r="B7" s="36"/>
      <c r="C7" s="36"/>
      <c r="D7" s="36" t="s">
        <v>113</v>
      </c>
      <c r="E7" s="36" t="s">
        <v>116</v>
      </c>
      <c r="F7" s="36" t="s">
        <v>117</v>
      </c>
      <c r="G7" s="39">
        <v>43643</v>
      </c>
      <c r="H7" s="36" t="s">
        <v>281</v>
      </c>
      <c r="I7" s="36" t="s">
        <v>284</v>
      </c>
      <c r="J7" s="36" t="s">
        <v>254</v>
      </c>
    </row>
    <row r="8" spans="1:10" s="37" customFormat="1" x14ac:dyDescent="0.15">
      <c r="A8" s="36">
        <f t="shared" si="0"/>
        <v>3</v>
      </c>
      <c r="B8" s="36"/>
      <c r="C8" s="36"/>
      <c r="D8" s="36" t="s">
        <v>113</v>
      </c>
      <c r="E8" s="36"/>
      <c r="F8" s="36" t="s">
        <v>118</v>
      </c>
      <c r="G8" s="39">
        <v>43643</v>
      </c>
      <c r="H8" s="36" t="s">
        <v>281</v>
      </c>
      <c r="I8" s="36" t="s">
        <v>255</v>
      </c>
      <c r="J8" s="36"/>
    </row>
    <row r="9" spans="1:10" s="37" customFormat="1" x14ac:dyDescent="0.15">
      <c r="A9" s="36">
        <f t="shared" si="0"/>
        <v>4</v>
      </c>
      <c r="B9" s="36"/>
      <c r="C9" s="36"/>
      <c r="D9" s="36" t="s">
        <v>113</v>
      </c>
      <c r="E9" s="36"/>
      <c r="F9" s="36" t="s">
        <v>119</v>
      </c>
      <c r="G9" s="39">
        <v>43643</v>
      </c>
      <c r="H9" s="36" t="s">
        <v>281</v>
      </c>
      <c r="I9" s="36" t="s">
        <v>255</v>
      </c>
      <c r="J9" s="36"/>
    </row>
    <row r="10" spans="1:10" s="37" customFormat="1" ht="218.25" customHeight="1" x14ac:dyDescent="0.15">
      <c r="A10" s="36">
        <f t="shared" si="0"/>
        <v>5</v>
      </c>
      <c r="B10" s="36"/>
      <c r="C10" s="36" t="s">
        <v>46</v>
      </c>
      <c r="D10" s="36" t="s">
        <v>113</v>
      </c>
      <c r="E10" s="36" t="s">
        <v>120</v>
      </c>
      <c r="F10" s="36" t="s">
        <v>250</v>
      </c>
      <c r="G10" s="39">
        <v>43643</v>
      </c>
      <c r="H10" s="36" t="s">
        <v>281</v>
      </c>
      <c r="I10" s="36" t="s">
        <v>284</v>
      </c>
      <c r="J10" s="36" t="s">
        <v>252</v>
      </c>
    </row>
    <row r="11" spans="1:10" s="37" customFormat="1" ht="168.75" customHeight="1" x14ac:dyDescent="0.15">
      <c r="A11" s="36">
        <f t="shared" si="0"/>
        <v>6</v>
      </c>
      <c r="B11" s="36"/>
      <c r="C11" s="36" t="s">
        <v>121</v>
      </c>
      <c r="D11" s="36" t="s">
        <v>113</v>
      </c>
      <c r="E11" s="36" t="s">
        <v>122</v>
      </c>
      <c r="F11" s="36" t="s">
        <v>251</v>
      </c>
      <c r="G11" s="39">
        <v>43643</v>
      </c>
      <c r="H11" s="36" t="s">
        <v>281</v>
      </c>
      <c r="I11" s="36" t="s">
        <v>255</v>
      </c>
      <c r="J11" s="36"/>
    </row>
    <row r="12" spans="1:10" s="37" customFormat="1" ht="273" customHeight="1" x14ac:dyDescent="0.15">
      <c r="A12" s="36">
        <f t="shared" si="0"/>
        <v>7</v>
      </c>
      <c r="B12" s="36"/>
      <c r="C12" s="36"/>
      <c r="D12" s="36" t="s">
        <v>113</v>
      </c>
      <c r="E12" s="36" t="s">
        <v>123</v>
      </c>
      <c r="F12" s="36" t="s">
        <v>249</v>
      </c>
      <c r="G12" s="39">
        <v>43643</v>
      </c>
      <c r="H12" s="36" t="s">
        <v>281</v>
      </c>
      <c r="I12" s="36" t="s">
        <v>255</v>
      </c>
      <c r="J12" s="36"/>
    </row>
    <row r="13" spans="1:10" s="37" customFormat="1" ht="39" customHeight="1" x14ac:dyDescent="0.15">
      <c r="A13" s="36">
        <f t="shared" si="0"/>
        <v>8</v>
      </c>
      <c r="B13" s="36"/>
      <c r="C13" s="36" t="s">
        <v>124</v>
      </c>
      <c r="D13" s="36" t="s">
        <v>126</v>
      </c>
      <c r="E13" s="36" t="s">
        <v>127</v>
      </c>
      <c r="F13" s="36" t="s">
        <v>128</v>
      </c>
      <c r="G13" s="39">
        <v>43643</v>
      </c>
      <c r="H13" s="36" t="s">
        <v>281</v>
      </c>
      <c r="I13" s="36" t="s">
        <v>255</v>
      </c>
      <c r="J13" s="36"/>
    </row>
    <row r="14" spans="1:10" s="37" customFormat="1" ht="120" customHeight="1" x14ac:dyDescent="0.15">
      <c r="A14" s="36">
        <f t="shared" si="0"/>
        <v>9</v>
      </c>
      <c r="B14" s="36"/>
      <c r="C14" s="36" t="s">
        <v>129</v>
      </c>
      <c r="D14" s="36" t="s">
        <v>113</v>
      </c>
      <c r="E14" s="36" t="s">
        <v>130</v>
      </c>
      <c r="F14" s="36" t="s">
        <v>282</v>
      </c>
      <c r="G14" s="39">
        <v>43643</v>
      </c>
      <c r="H14" s="36" t="s">
        <v>281</v>
      </c>
      <c r="I14" s="36" t="s">
        <v>255</v>
      </c>
      <c r="J14" s="36"/>
    </row>
    <row r="15" spans="1:10" s="37" customFormat="1" ht="170.25" customHeight="1" x14ac:dyDescent="0.15">
      <c r="A15" s="36">
        <f t="shared" si="0"/>
        <v>10</v>
      </c>
      <c r="B15" s="36"/>
      <c r="C15" s="36" t="s">
        <v>131</v>
      </c>
      <c r="D15" s="36" t="s">
        <v>113</v>
      </c>
      <c r="E15" s="36" t="s">
        <v>132</v>
      </c>
      <c r="F15" s="36" t="s">
        <v>283</v>
      </c>
      <c r="G15" s="39">
        <v>43643</v>
      </c>
      <c r="H15" s="36" t="s">
        <v>281</v>
      </c>
      <c r="I15" s="36" t="s">
        <v>255</v>
      </c>
      <c r="J15" s="36"/>
    </row>
    <row r="16" spans="1:10" s="37" customFormat="1" ht="48" customHeight="1" x14ac:dyDescent="0.15">
      <c r="A16" s="36">
        <f t="shared" si="0"/>
        <v>11</v>
      </c>
      <c r="B16" s="36"/>
      <c r="C16" s="36" t="s">
        <v>133</v>
      </c>
      <c r="D16" s="36" t="s">
        <v>113</v>
      </c>
      <c r="E16" s="36" t="s">
        <v>134</v>
      </c>
      <c r="F16" s="36" t="s">
        <v>135</v>
      </c>
      <c r="G16" s="39">
        <v>43643</v>
      </c>
      <c r="H16" s="36" t="s">
        <v>281</v>
      </c>
      <c r="I16" s="36" t="s">
        <v>284</v>
      </c>
      <c r="J16" s="36" t="s">
        <v>279</v>
      </c>
    </row>
    <row r="17" spans="1:10" s="37" customFormat="1" ht="28.5" customHeight="1" x14ac:dyDescent="0.15">
      <c r="A17" s="36">
        <f t="shared" si="0"/>
        <v>12</v>
      </c>
      <c r="B17" s="36" t="s">
        <v>150</v>
      </c>
      <c r="C17" s="36" t="s">
        <v>152</v>
      </c>
      <c r="D17" s="36" t="s">
        <v>113</v>
      </c>
      <c r="E17" s="36" t="s">
        <v>153</v>
      </c>
      <c r="F17" s="36" t="s">
        <v>154</v>
      </c>
      <c r="G17" s="39">
        <v>43643</v>
      </c>
      <c r="H17" s="36" t="s">
        <v>281</v>
      </c>
      <c r="I17" s="36" t="s">
        <v>255</v>
      </c>
      <c r="J17" s="36"/>
    </row>
    <row r="18" spans="1:10" s="37" customFormat="1" ht="48.75" customHeight="1" x14ac:dyDescent="0.15">
      <c r="A18" s="36">
        <f t="shared" si="0"/>
        <v>13</v>
      </c>
      <c r="B18" s="36"/>
      <c r="C18" s="36" t="s">
        <v>70</v>
      </c>
      <c r="D18" s="36" t="s">
        <v>113</v>
      </c>
      <c r="E18" s="36" t="s">
        <v>155</v>
      </c>
      <c r="F18" s="36" t="s">
        <v>156</v>
      </c>
      <c r="G18" s="39">
        <v>43643</v>
      </c>
      <c r="H18" s="36" t="s">
        <v>281</v>
      </c>
      <c r="I18" s="36" t="s">
        <v>284</v>
      </c>
      <c r="J18" s="36" t="s">
        <v>280</v>
      </c>
    </row>
    <row r="19" spans="1:10" s="37" customFormat="1" ht="40.5" customHeight="1" x14ac:dyDescent="0.15">
      <c r="A19" s="36">
        <f t="shared" si="0"/>
        <v>14</v>
      </c>
      <c r="B19" s="36"/>
      <c r="C19" s="36" t="s">
        <v>157</v>
      </c>
      <c r="D19" s="36" t="s">
        <v>113</v>
      </c>
      <c r="E19" s="36" t="s">
        <v>158</v>
      </c>
      <c r="F19" s="36" t="s">
        <v>159</v>
      </c>
      <c r="G19" s="39">
        <v>43643</v>
      </c>
      <c r="H19" s="36" t="s">
        <v>281</v>
      </c>
      <c r="I19" s="36" t="s">
        <v>255</v>
      </c>
      <c r="J19" s="36"/>
    </row>
    <row r="20" spans="1:10" s="37" customFormat="1" ht="36" customHeight="1" x14ac:dyDescent="0.15">
      <c r="A20" s="36">
        <f t="shared" si="0"/>
        <v>15</v>
      </c>
      <c r="B20" s="36"/>
      <c r="C20" s="36" t="s">
        <v>160</v>
      </c>
      <c r="D20" s="36" t="s">
        <v>113</v>
      </c>
      <c r="E20" s="36" t="s">
        <v>161</v>
      </c>
      <c r="F20" s="36" t="s">
        <v>162</v>
      </c>
      <c r="G20" s="39">
        <v>43643</v>
      </c>
      <c r="H20" s="36" t="s">
        <v>281</v>
      </c>
      <c r="I20" s="36" t="s">
        <v>255</v>
      </c>
      <c r="J20" s="36"/>
    </row>
    <row r="21" spans="1:10" s="37" customFormat="1" ht="41.25" customHeight="1" x14ac:dyDescent="0.15">
      <c r="A21" s="36">
        <f t="shared" si="0"/>
        <v>16</v>
      </c>
      <c r="B21" s="36"/>
      <c r="C21" s="36" t="s">
        <v>71</v>
      </c>
      <c r="D21" s="36" t="s">
        <v>113</v>
      </c>
      <c r="E21" s="36" t="s">
        <v>163</v>
      </c>
      <c r="F21" s="36" t="s">
        <v>164</v>
      </c>
      <c r="G21" s="39">
        <v>43643</v>
      </c>
      <c r="H21" s="36" t="s">
        <v>281</v>
      </c>
      <c r="I21" s="36" t="s">
        <v>255</v>
      </c>
      <c r="J21" s="36"/>
    </row>
    <row r="22" spans="1:10" s="37" customFormat="1" ht="33.75" customHeight="1" x14ac:dyDescent="0.15">
      <c r="A22" s="36">
        <f t="shared" si="0"/>
        <v>17</v>
      </c>
      <c r="B22" s="36"/>
      <c r="C22" s="36" t="s">
        <v>165</v>
      </c>
      <c r="D22" s="36" t="s">
        <v>113</v>
      </c>
      <c r="E22" s="36" t="s">
        <v>166</v>
      </c>
      <c r="F22" s="36" t="s">
        <v>167</v>
      </c>
      <c r="G22" s="39">
        <v>43643</v>
      </c>
      <c r="H22" s="36" t="s">
        <v>281</v>
      </c>
      <c r="I22" s="36" t="s">
        <v>255</v>
      </c>
      <c r="J22" s="36"/>
    </row>
    <row r="23" spans="1:10" s="37" customFormat="1" ht="33.75" customHeight="1" x14ac:dyDescent="0.15">
      <c r="A23" s="36">
        <f t="shared" si="0"/>
        <v>18</v>
      </c>
      <c r="B23" s="36"/>
      <c r="C23" s="36"/>
      <c r="D23" s="36" t="s">
        <v>113</v>
      </c>
      <c r="E23" s="36" t="s">
        <v>168</v>
      </c>
      <c r="F23" s="36" t="s">
        <v>167</v>
      </c>
      <c r="G23" s="39">
        <v>43643</v>
      </c>
      <c r="H23" s="36" t="s">
        <v>281</v>
      </c>
      <c r="I23" s="36" t="s">
        <v>255</v>
      </c>
      <c r="J23" s="36"/>
    </row>
    <row r="24" spans="1:10" s="37" customFormat="1" ht="39" customHeight="1" x14ac:dyDescent="0.15">
      <c r="A24" s="36">
        <f t="shared" si="0"/>
        <v>19</v>
      </c>
      <c r="B24" s="36"/>
      <c r="C24" s="36"/>
      <c r="D24" s="36" t="s">
        <v>151</v>
      </c>
      <c r="E24" s="36" t="s">
        <v>169</v>
      </c>
      <c r="F24" s="36" t="s">
        <v>180</v>
      </c>
      <c r="G24" s="39">
        <v>43643</v>
      </c>
      <c r="H24" s="36" t="s">
        <v>281</v>
      </c>
      <c r="I24" s="36" t="s">
        <v>284</v>
      </c>
      <c r="J24" s="36" t="s">
        <v>256</v>
      </c>
    </row>
    <row r="25" spans="1:10" s="37" customFormat="1" ht="72" customHeight="1" x14ac:dyDescent="0.15">
      <c r="A25" s="36">
        <f t="shared" si="0"/>
        <v>20</v>
      </c>
      <c r="B25" s="36"/>
      <c r="C25" s="36" t="s">
        <v>170</v>
      </c>
      <c r="D25" s="36" t="s">
        <v>113</v>
      </c>
      <c r="E25" s="36" t="s">
        <v>171</v>
      </c>
      <c r="F25" s="36" t="s">
        <v>172</v>
      </c>
      <c r="G25" s="39">
        <v>43643</v>
      </c>
      <c r="H25" s="36" t="s">
        <v>281</v>
      </c>
      <c r="I25" s="36" t="s">
        <v>255</v>
      </c>
      <c r="J25" s="36"/>
    </row>
    <row r="26" spans="1:10" s="37" customFormat="1" ht="40.5" customHeight="1" x14ac:dyDescent="0.15">
      <c r="A26" s="36">
        <f t="shared" si="0"/>
        <v>21</v>
      </c>
      <c r="B26" s="36"/>
      <c r="C26" s="36" t="s">
        <v>174</v>
      </c>
      <c r="D26" s="36" t="s">
        <v>113</v>
      </c>
      <c r="E26" s="36" t="s">
        <v>181</v>
      </c>
      <c r="F26" s="36" t="s">
        <v>173</v>
      </c>
      <c r="G26" s="39">
        <v>43643</v>
      </c>
      <c r="H26" s="36" t="s">
        <v>281</v>
      </c>
      <c r="I26" s="36" t="s">
        <v>255</v>
      </c>
      <c r="J26" s="36"/>
    </row>
    <row r="27" spans="1:10" s="37" customFormat="1" ht="54" customHeight="1" x14ac:dyDescent="0.15">
      <c r="A27" s="36">
        <f t="shared" si="0"/>
        <v>22</v>
      </c>
      <c r="B27" s="36"/>
      <c r="C27" s="36" t="s">
        <v>175</v>
      </c>
      <c r="D27" s="36" t="s">
        <v>113</v>
      </c>
      <c r="E27" s="36" t="s">
        <v>182</v>
      </c>
      <c r="F27" s="36" t="s">
        <v>179</v>
      </c>
      <c r="G27" s="39">
        <v>43643</v>
      </c>
      <c r="H27" s="36" t="s">
        <v>281</v>
      </c>
      <c r="I27" s="36" t="s">
        <v>255</v>
      </c>
      <c r="J27" s="36"/>
    </row>
    <row r="28" spans="1:10" s="37" customFormat="1" ht="50.25" customHeight="1" x14ac:dyDescent="0.15">
      <c r="A28" s="36">
        <f t="shared" si="0"/>
        <v>23</v>
      </c>
      <c r="B28" s="36"/>
      <c r="C28" s="36"/>
      <c r="D28" s="36" t="s">
        <v>113</v>
      </c>
      <c r="E28" s="36" t="s">
        <v>176</v>
      </c>
      <c r="F28" s="36" t="s">
        <v>178</v>
      </c>
      <c r="G28" s="39">
        <v>43643</v>
      </c>
      <c r="H28" s="36" t="s">
        <v>281</v>
      </c>
      <c r="I28" s="36" t="s">
        <v>255</v>
      </c>
      <c r="J28" s="36"/>
    </row>
    <row r="29" spans="1:10" s="37" customFormat="1" ht="45.75" customHeight="1" x14ac:dyDescent="0.15">
      <c r="A29" s="36">
        <f t="shared" si="0"/>
        <v>24</v>
      </c>
      <c r="B29" s="36"/>
      <c r="C29" s="36"/>
      <c r="D29" s="36" t="s">
        <v>151</v>
      </c>
      <c r="E29" s="36" t="s">
        <v>177</v>
      </c>
      <c r="F29" s="36" t="s">
        <v>184</v>
      </c>
      <c r="G29" s="39">
        <v>43643</v>
      </c>
      <c r="H29" s="36" t="s">
        <v>281</v>
      </c>
      <c r="I29" s="36" t="s">
        <v>255</v>
      </c>
      <c r="J29" s="36"/>
    </row>
    <row r="30" spans="1:10" s="37" customFormat="1" ht="33" customHeight="1" x14ac:dyDescent="0.15">
      <c r="A30" s="36">
        <f t="shared" si="0"/>
        <v>25</v>
      </c>
      <c r="B30" s="36"/>
      <c r="C30" s="36"/>
      <c r="D30" s="36" t="s">
        <v>151</v>
      </c>
      <c r="E30" s="36" t="s">
        <v>183</v>
      </c>
      <c r="F30" s="36" t="s">
        <v>188</v>
      </c>
      <c r="G30" s="39">
        <v>43643</v>
      </c>
      <c r="H30" s="36" t="s">
        <v>281</v>
      </c>
      <c r="I30" s="36" t="s">
        <v>255</v>
      </c>
      <c r="J30" s="36"/>
    </row>
    <row r="31" spans="1:10" s="37" customFormat="1" ht="83.25" customHeight="1" x14ac:dyDescent="0.15">
      <c r="A31" s="36">
        <f t="shared" si="0"/>
        <v>26</v>
      </c>
      <c r="B31" s="36"/>
      <c r="C31" s="36" t="s">
        <v>91</v>
      </c>
      <c r="D31" s="36" t="s">
        <v>113</v>
      </c>
      <c r="E31" s="36" t="s">
        <v>186</v>
      </c>
      <c r="F31" s="36" t="s">
        <v>185</v>
      </c>
      <c r="G31" s="39"/>
      <c r="H31" s="36"/>
      <c r="I31" s="36"/>
      <c r="J31" s="36"/>
    </row>
    <row r="32" spans="1:10" s="37" customFormat="1" ht="48.75" customHeight="1" x14ac:dyDescent="0.15">
      <c r="A32" s="36">
        <f t="shared" si="0"/>
        <v>27</v>
      </c>
      <c r="B32" s="36"/>
      <c r="C32" s="36"/>
      <c r="D32" s="36" t="s">
        <v>151</v>
      </c>
      <c r="E32" s="36" t="s">
        <v>187</v>
      </c>
      <c r="F32" s="36" t="s">
        <v>189</v>
      </c>
      <c r="G32" s="39"/>
      <c r="H32" s="36"/>
      <c r="I32" s="36"/>
      <c r="J32" s="36"/>
    </row>
    <row r="33" spans="1:10" s="37" customFormat="1" ht="51" customHeight="1" x14ac:dyDescent="0.15">
      <c r="A33" s="36">
        <f t="shared" si="0"/>
        <v>28</v>
      </c>
      <c r="B33" s="36"/>
      <c r="C33" s="36"/>
      <c r="D33" s="36" t="s">
        <v>151</v>
      </c>
      <c r="E33" s="36" t="s">
        <v>190</v>
      </c>
      <c r="F33" s="36" t="s">
        <v>191</v>
      </c>
      <c r="G33" s="39"/>
      <c r="H33" s="36"/>
      <c r="I33" s="36"/>
      <c r="J33" s="36"/>
    </row>
    <row r="34" spans="1:10" s="37" customFormat="1" ht="75.75" customHeight="1" x14ac:dyDescent="0.15">
      <c r="A34" s="36">
        <f t="shared" si="0"/>
        <v>29</v>
      </c>
      <c r="B34" s="36"/>
      <c r="C34" s="36" t="s">
        <v>192</v>
      </c>
      <c r="D34" s="36" t="s">
        <v>113</v>
      </c>
      <c r="E34" s="36" t="s">
        <v>194</v>
      </c>
      <c r="F34" s="36" t="s">
        <v>193</v>
      </c>
      <c r="G34" s="39"/>
      <c r="H34" s="36"/>
      <c r="I34" s="36"/>
      <c r="J34" s="36"/>
    </row>
    <row r="35" spans="1:10" s="37" customFormat="1" ht="59.25" customHeight="1" x14ac:dyDescent="0.15">
      <c r="A35" s="36">
        <f t="shared" si="0"/>
        <v>30</v>
      </c>
      <c r="B35" s="36"/>
      <c r="C35" s="36"/>
      <c r="D35" s="36" t="s">
        <v>151</v>
      </c>
      <c r="E35" s="36" t="s">
        <v>196</v>
      </c>
      <c r="F35" s="36" t="s">
        <v>195</v>
      </c>
      <c r="G35" s="39"/>
      <c r="H35" s="36"/>
      <c r="I35" s="36"/>
      <c r="J35" s="36"/>
    </row>
    <row r="36" spans="1:10" s="37" customFormat="1" ht="36" customHeight="1" x14ac:dyDescent="0.15">
      <c r="A36" s="36">
        <f t="shared" si="0"/>
        <v>31</v>
      </c>
      <c r="B36" s="36"/>
      <c r="C36" s="36" t="s">
        <v>92</v>
      </c>
      <c r="D36" s="36" t="s">
        <v>113</v>
      </c>
      <c r="E36" s="36" t="s">
        <v>197</v>
      </c>
      <c r="F36" s="36" t="s">
        <v>198</v>
      </c>
      <c r="G36" s="39"/>
      <c r="H36" s="36"/>
      <c r="I36" s="36"/>
      <c r="J36" s="36"/>
    </row>
    <row r="37" spans="1:10" s="37" customFormat="1" ht="36" customHeight="1" x14ac:dyDescent="0.15">
      <c r="A37" s="36">
        <f t="shared" si="0"/>
        <v>32</v>
      </c>
      <c r="B37" s="36"/>
      <c r="C37" s="36" t="s">
        <v>199</v>
      </c>
      <c r="D37" s="36" t="s">
        <v>113</v>
      </c>
      <c r="E37" s="36" t="s">
        <v>202</v>
      </c>
      <c r="F37" s="36" t="s">
        <v>200</v>
      </c>
      <c r="G37" s="39"/>
      <c r="H37" s="36"/>
      <c r="I37" s="36"/>
      <c r="J37" s="36"/>
    </row>
    <row r="38" spans="1:10" s="37" customFormat="1" ht="36" customHeight="1" x14ac:dyDescent="0.15">
      <c r="A38" s="36">
        <f t="shared" si="0"/>
        <v>33</v>
      </c>
      <c r="B38" s="36"/>
      <c r="C38" s="36" t="s">
        <v>201</v>
      </c>
      <c r="D38" s="36" t="s">
        <v>113</v>
      </c>
      <c r="E38" s="36" t="s">
        <v>203</v>
      </c>
      <c r="F38" s="36" t="s">
        <v>204</v>
      </c>
      <c r="G38" s="39"/>
      <c r="H38" s="36"/>
      <c r="I38" s="36"/>
      <c r="J38" s="36"/>
    </row>
    <row r="39" spans="1:10" s="37" customFormat="1" ht="36" customHeight="1" x14ac:dyDescent="0.15">
      <c r="A39" s="36">
        <f t="shared" si="0"/>
        <v>34</v>
      </c>
      <c r="B39" s="36"/>
      <c r="C39" s="36" t="s">
        <v>205</v>
      </c>
      <c r="D39" s="36" t="s">
        <v>113</v>
      </c>
      <c r="E39" s="36" t="s">
        <v>206</v>
      </c>
      <c r="F39" s="36" t="s">
        <v>204</v>
      </c>
      <c r="G39" s="39"/>
      <c r="H39" s="36"/>
      <c r="I39" s="36"/>
      <c r="J39" s="36"/>
    </row>
    <row r="40" spans="1:10" s="37" customFormat="1" ht="36" customHeight="1" x14ac:dyDescent="0.15">
      <c r="A40" s="36">
        <f t="shared" si="0"/>
        <v>35</v>
      </c>
      <c r="B40" s="36"/>
      <c r="C40" s="36" t="s">
        <v>207</v>
      </c>
      <c r="D40" s="36" t="s">
        <v>113</v>
      </c>
      <c r="E40" s="36" t="s">
        <v>208</v>
      </c>
      <c r="F40" s="36" t="s">
        <v>209</v>
      </c>
      <c r="G40" s="39"/>
      <c r="H40" s="36"/>
      <c r="I40" s="36"/>
      <c r="J40" s="36"/>
    </row>
    <row r="41" spans="1:10" s="37" customFormat="1" ht="36" customHeight="1" x14ac:dyDescent="0.15">
      <c r="A41" s="36">
        <f t="shared" si="0"/>
        <v>36</v>
      </c>
      <c r="B41" s="36"/>
      <c r="C41" s="36"/>
      <c r="D41" s="36" t="s">
        <v>125</v>
      </c>
      <c r="E41" s="36" t="s">
        <v>210</v>
      </c>
      <c r="F41" s="36" t="s">
        <v>211</v>
      </c>
      <c r="G41" s="39"/>
      <c r="H41" s="36"/>
      <c r="I41" s="36"/>
      <c r="J41" s="36"/>
    </row>
    <row r="42" spans="1:10" s="37" customFormat="1" ht="36" customHeight="1" x14ac:dyDescent="0.15">
      <c r="A42" s="36">
        <f t="shared" si="0"/>
        <v>37</v>
      </c>
      <c r="B42" s="36"/>
      <c r="C42" s="36"/>
      <c r="D42" s="36" t="s">
        <v>125</v>
      </c>
      <c r="E42" s="36" t="s">
        <v>212</v>
      </c>
      <c r="F42" s="36" t="s">
        <v>213</v>
      </c>
      <c r="G42" s="39"/>
      <c r="H42" s="36"/>
      <c r="I42" s="36"/>
      <c r="J42" s="36"/>
    </row>
    <row r="43" spans="1:10" s="37" customFormat="1" ht="36" customHeight="1" x14ac:dyDescent="0.15">
      <c r="A43" s="36">
        <f t="shared" si="0"/>
        <v>38</v>
      </c>
      <c r="B43" s="36"/>
      <c r="C43" s="36" t="s">
        <v>214</v>
      </c>
      <c r="D43" s="36" t="s">
        <v>113</v>
      </c>
      <c r="E43" s="36" t="s">
        <v>208</v>
      </c>
      <c r="F43" s="36" t="s">
        <v>209</v>
      </c>
      <c r="G43" s="39"/>
      <c r="H43" s="36"/>
      <c r="I43" s="36"/>
      <c r="J43" s="36"/>
    </row>
    <row r="44" spans="1:10" s="37" customFormat="1" ht="36" customHeight="1" x14ac:dyDescent="0.15">
      <c r="A44" s="36">
        <f t="shared" si="0"/>
        <v>39</v>
      </c>
      <c r="B44" s="36"/>
      <c r="C44" s="36"/>
      <c r="D44" s="36" t="s">
        <v>125</v>
      </c>
      <c r="E44" s="36" t="s">
        <v>210</v>
      </c>
      <c r="F44" s="36" t="s">
        <v>211</v>
      </c>
      <c r="G44" s="39"/>
      <c r="H44" s="36"/>
      <c r="I44" s="36"/>
      <c r="J44" s="36"/>
    </row>
    <row r="45" spans="1:10" s="37" customFormat="1" ht="36" customHeight="1" x14ac:dyDescent="0.15">
      <c r="A45" s="36">
        <f t="shared" si="0"/>
        <v>40</v>
      </c>
      <c r="B45" s="36"/>
      <c r="C45" s="36"/>
      <c r="D45" s="36" t="s">
        <v>125</v>
      </c>
      <c r="E45" s="36" t="s">
        <v>212</v>
      </c>
      <c r="F45" s="36" t="s">
        <v>213</v>
      </c>
      <c r="G45" s="39"/>
      <c r="H45" s="36"/>
      <c r="I45" s="36"/>
      <c r="J45" s="36"/>
    </row>
    <row r="46" spans="1:10" s="37" customFormat="1" ht="90" customHeight="1" x14ac:dyDescent="0.15">
      <c r="A46" s="36">
        <f t="shared" si="0"/>
        <v>41</v>
      </c>
      <c r="B46" s="36"/>
      <c r="C46" s="36" t="s">
        <v>242</v>
      </c>
      <c r="D46" s="36" t="s">
        <v>243</v>
      </c>
      <c r="E46" s="36" t="s">
        <v>246</v>
      </c>
      <c r="F46" s="36" t="s">
        <v>244</v>
      </c>
      <c r="G46" s="39"/>
      <c r="H46" s="36"/>
      <c r="I46" s="36"/>
      <c r="J46" s="36"/>
    </row>
    <row r="47" spans="1:10" s="37" customFormat="1" ht="91.5" customHeight="1" x14ac:dyDescent="0.15">
      <c r="A47" s="36">
        <f t="shared" si="0"/>
        <v>42</v>
      </c>
      <c r="B47" s="36"/>
      <c r="C47" s="36" t="s">
        <v>245</v>
      </c>
      <c r="D47" s="36" t="s">
        <v>243</v>
      </c>
      <c r="E47" s="36" t="s">
        <v>247</v>
      </c>
      <c r="F47" s="36" t="s">
        <v>248</v>
      </c>
      <c r="G47" s="39"/>
      <c r="H47" s="36"/>
      <c r="I47" s="36"/>
      <c r="J47" s="36"/>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3"/>
  <sheetViews>
    <sheetView showGridLines="0" zoomScale="80" zoomScaleNormal="80" zoomScaleSheetLayoutView="100" workbookViewId="0">
      <pane ySplit="3" topLeftCell="A58" activePane="bottomLeft" state="frozen"/>
      <selection pane="bottomLeft" activeCell="R11" sqref="R11"/>
    </sheetView>
  </sheetViews>
  <sheetFormatPr defaultColWidth="9" defaultRowHeight="18.75" x14ac:dyDescent="0.15"/>
  <cols>
    <col min="1" max="1" width="2.75" style="9" customWidth="1"/>
    <col min="2" max="2" width="11.375" style="8" bestFit="1" customWidth="1"/>
    <col min="3" max="3" width="9.875" style="9" bestFit="1" customWidth="1"/>
    <col min="4" max="4" width="13.375" style="8" bestFit="1" customWidth="1"/>
    <col min="5" max="5" width="18.25" style="8" customWidth="1"/>
    <col min="6" max="6" width="14.75" style="9" customWidth="1"/>
    <col min="7" max="7" width="9" style="10"/>
    <col min="8" max="16384" width="9" style="9"/>
  </cols>
  <sheetData>
    <row r="1" spans="1:16" x14ac:dyDescent="0.15">
      <c r="A1" s="23" t="s">
        <v>136</v>
      </c>
      <c r="B1" s="24"/>
      <c r="C1" s="24"/>
      <c r="D1" s="24"/>
      <c r="E1" s="24"/>
      <c r="F1" s="24"/>
      <c r="G1" s="24"/>
      <c r="H1" s="24"/>
      <c r="I1" s="24"/>
      <c r="J1" s="24"/>
      <c r="K1" s="24"/>
      <c r="L1" s="24"/>
      <c r="M1" s="24"/>
      <c r="N1" s="24"/>
      <c r="O1" s="24"/>
      <c r="P1" s="24"/>
    </row>
    <row r="2" spans="1:16" x14ac:dyDescent="0.15">
      <c r="A2" s="44" t="s">
        <v>257</v>
      </c>
      <c r="B2" s="46" t="s">
        <v>47</v>
      </c>
      <c r="C2" s="44" t="s">
        <v>48</v>
      </c>
      <c r="D2" s="46" t="s">
        <v>49</v>
      </c>
      <c r="E2" s="48" t="s">
        <v>258</v>
      </c>
      <c r="F2" s="49"/>
      <c r="G2" s="50" t="s">
        <v>50</v>
      </c>
      <c r="H2" s="51"/>
      <c r="I2" s="51"/>
      <c r="J2" s="51"/>
      <c r="K2" s="51"/>
      <c r="L2" s="51"/>
      <c r="M2" s="51"/>
      <c r="N2" s="51"/>
      <c r="O2" s="38"/>
      <c r="P2" s="43" t="s">
        <v>51</v>
      </c>
    </row>
    <row r="3" spans="1:16" x14ac:dyDescent="0.15">
      <c r="A3" s="45"/>
      <c r="B3" s="47"/>
      <c r="C3" s="45"/>
      <c r="D3" s="47"/>
      <c r="E3" s="25" t="s">
        <v>52</v>
      </c>
      <c r="F3" s="26" t="s">
        <v>53</v>
      </c>
      <c r="G3" s="27" t="s">
        <v>54</v>
      </c>
      <c r="H3" s="27" t="s">
        <v>55</v>
      </c>
      <c r="I3" s="27" t="s">
        <v>56</v>
      </c>
      <c r="J3" s="27" t="s">
        <v>57</v>
      </c>
      <c r="K3" s="27" t="s">
        <v>259</v>
      </c>
      <c r="L3" s="27" t="s">
        <v>260</v>
      </c>
      <c r="M3" s="27" t="s">
        <v>137</v>
      </c>
      <c r="N3" s="27" t="s">
        <v>138</v>
      </c>
      <c r="O3" s="27" t="s">
        <v>261</v>
      </c>
      <c r="P3" s="43"/>
    </row>
    <row r="4" spans="1:16" x14ac:dyDescent="0.15">
      <c r="A4" s="28">
        <v>1</v>
      </c>
      <c r="B4" s="29" t="s">
        <v>139</v>
      </c>
      <c r="C4" s="30" t="s">
        <v>262</v>
      </c>
      <c r="D4" s="30" t="s">
        <v>263</v>
      </c>
      <c r="E4" s="31" t="s">
        <v>59</v>
      </c>
      <c r="F4" s="31" t="s">
        <v>264</v>
      </c>
      <c r="G4" s="32" t="s">
        <v>265</v>
      </c>
      <c r="H4" s="30"/>
      <c r="I4" s="30"/>
      <c r="J4" s="30"/>
      <c r="K4" s="30"/>
      <c r="L4" s="30"/>
      <c r="M4" s="30"/>
      <c r="N4" s="30"/>
      <c r="O4" s="30"/>
      <c r="P4" s="30"/>
    </row>
    <row r="5" spans="1:16" x14ac:dyDescent="0.15">
      <c r="A5" s="28">
        <v>2</v>
      </c>
      <c r="B5" s="29" t="s">
        <v>139</v>
      </c>
      <c r="C5" s="30" t="s">
        <v>266</v>
      </c>
      <c r="D5" s="30" t="s">
        <v>267</v>
      </c>
      <c r="E5" s="31" t="s">
        <v>60</v>
      </c>
      <c r="F5" s="31" t="s">
        <v>268</v>
      </c>
      <c r="G5" s="32" t="s">
        <v>265</v>
      </c>
      <c r="H5" s="30"/>
      <c r="I5" s="30"/>
      <c r="J5" s="30"/>
      <c r="K5" s="30"/>
      <c r="L5" s="30"/>
      <c r="M5" s="30"/>
      <c r="N5" s="30"/>
      <c r="O5" s="30"/>
      <c r="P5" s="30"/>
    </row>
    <row r="6" spans="1:16" x14ac:dyDescent="0.15">
      <c r="A6" s="28">
        <v>3</v>
      </c>
      <c r="B6" s="29" t="s">
        <v>139</v>
      </c>
      <c r="C6" s="30" t="s">
        <v>266</v>
      </c>
      <c r="D6" s="30" t="s">
        <v>267</v>
      </c>
      <c r="E6" s="31" t="s">
        <v>61</v>
      </c>
      <c r="F6" s="31" t="s">
        <v>268</v>
      </c>
      <c r="G6" s="32" t="s">
        <v>265</v>
      </c>
      <c r="H6" s="30"/>
      <c r="I6" s="30"/>
      <c r="J6" s="30"/>
      <c r="K6" s="30"/>
      <c r="L6" s="30"/>
      <c r="M6" s="30"/>
      <c r="N6" s="30"/>
      <c r="O6" s="30"/>
      <c r="P6" s="30"/>
    </row>
    <row r="7" spans="1:16" x14ac:dyDescent="0.15">
      <c r="A7" s="28">
        <v>4</v>
      </c>
      <c r="B7" s="29" t="s">
        <v>139</v>
      </c>
      <c r="C7" s="30" t="s">
        <v>266</v>
      </c>
      <c r="D7" s="30" t="s">
        <v>267</v>
      </c>
      <c r="E7" s="31" t="s">
        <v>62</v>
      </c>
      <c r="F7" s="31" t="s">
        <v>268</v>
      </c>
      <c r="G7" s="32" t="s">
        <v>265</v>
      </c>
      <c r="H7" s="30"/>
      <c r="I7" s="30"/>
      <c r="J7" s="30"/>
      <c r="K7" s="30"/>
      <c r="L7" s="30"/>
      <c r="M7" s="30"/>
      <c r="N7" s="30"/>
      <c r="O7" s="30"/>
      <c r="P7" s="30"/>
    </row>
    <row r="8" spans="1:16" x14ac:dyDescent="0.15">
      <c r="A8" s="28">
        <v>5</v>
      </c>
      <c r="B8" s="29" t="s">
        <v>139</v>
      </c>
      <c r="C8" s="30" t="s">
        <v>266</v>
      </c>
      <c r="D8" s="30" t="s">
        <v>267</v>
      </c>
      <c r="E8" s="31" t="s">
        <v>140</v>
      </c>
      <c r="F8" s="31" t="s">
        <v>268</v>
      </c>
      <c r="G8" s="32" t="s">
        <v>265</v>
      </c>
      <c r="H8" s="30"/>
      <c r="I8" s="30"/>
      <c r="J8" s="30"/>
      <c r="K8" s="30"/>
      <c r="L8" s="30"/>
      <c r="M8" s="30"/>
      <c r="N8" s="30"/>
      <c r="O8" s="30"/>
      <c r="P8" s="30"/>
    </row>
    <row r="9" spans="1:16" x14ac:dyDescent="0.15">
      <c r="A9" s="28">
        <v>6</v>
      </c>
      <c r="B9" s="29" t="s">
        <v>139</v>
      </c>
      <c r="C9" s="30" t="s">
        <v>266</v>
      </c>
      <c r="D9" s="30" t="s">
        <v>267</v>
      </c>
      <c r="E9" s="31" t="s">
        <v>63</v>
      </c>
      <c r="F9" s="31" t="s">
        <v>268</v>
      </c>
      <c r="G9" s="32" t="s">
        <v>265</v>
      </c>
      <c r="H9" s="30"/>
      <c r="I9" s="30"/>
      <c r="J9" s="30"/>
      <c r="K9" s="30"/>
      <c r="L9" s="30"/>
      <c r="M9" s="30"/>
      <c r="N9" s="30"/>
      <c r="O9" s="30"/>
      <c r="P9" s="30"/>
    </row>
    <row r="10" spans="1:16" x14ac:dyDescent="0.15">
      <c r="A10" s="28">
        <v>7</v>
      </c>
      <c r="B10" s="29" t="s">
        <v>139</v>
      </c>
      <c r="C10" s="30" t="s">
        <v>266</v>
      </c>
      <c r="D10" s="30" t="s">
        <v>267</v>
      </c>
      <c r="E10" s="31" t="s">
        <v>64</v>
      </c>
      <c r="F10" s="31" t="s">
        <v>268</v>
      </c>
      <c r="G10" s="32" t="s">
        <v>265</v>
      </c>
      <c r="H10" s="30"/>
      <c r="I10" s="30"/>
      <c r="J10" s="30"/>
      <c r="K10" s="30"/>
      <c r="L10" s="30"/>
      <c r="M10" s="30"/>
      <c r="N10" s="30"/>
      <c r="O10" s="30"/>
      <c r="P10" s="30"/>
    </row>
    <row r="11" spans="1:16" x14ac:dyDescent="0.15">
      <c r="A11" s="28">
        <v>8</v>
      </c>
      <c r="B11" s="29" t="s">
        <v>139</v>
      </c>
      <c r="C11" s="30" t="s">
        <v>266</v>
      </c>
      <c r="D11" s="30" t="s">
        <v>267</v>
      </c>
      <c r="E11" s="31" t="s">
        <v>65</v>
      </c>
      <c r="F11" s="31" t="s">
        <v>268</v>
      </c>
      <c r="G11" s="32" t="s">
        <v>265</v>
      </c>
      <c r="H11" s="30"/>
      <c r="I11" s="30"/>
      <c r="J11" s="30"/>
      <c r="K11" s="30"/>
      <c r="L11" s="30"/>
      <c r="M11" s="30"/>
      <c r="N11" s="30"/>
      <c r="O11" s="30"/>
      <c r="P11" s="30"/>
    </row>
    <row r="12" spans="1:16" x14ac:dyDescent="0.15">
      <c r="A12" s="28">
        <v>9</v>
      </c>
      <c r="B12" s="29" t="s">
        <v>139</v>
      </c>
      <c r="C12" s="30" t="s">
        <v>266</v>
      </c>
      <c r="D12" s="30" t="s">
        <v>267</v>
      </c>
      <c r="E12" s="31" t="s">
        <v>269</v>
      </c>
      <c r="F12" s="31" t="s">
        <v>268</v>
      </c>
      <c r="G12" s="30"/>
      <c r="H12" s="32" t="s">
        <v>265</v>
      </c>
      <c r="I12" s="30"/>
      <c r="J12" s="30"/>
      <c r="K12" s="30"/>
      <c r="L12" s="30"/>
      <c r="M12" s="30"/>
      <c r="N12" s="30"/>
      <c r="O12" s="30"/>
      <c r="P12" s="30"/>
    </row>
    <row r="13" spans="1:16" x14ac:dyDescent="0.15">
      <c r="A13" s="28">
        <v>10</v>
      </c>
      <c r="B13" s="29" t="s">
        <v>139</v>
      </c>
      <c r="C13" s="30" t="s">
        <v>266</v>
      </c>
      <c r="D13" s="30" t="s">
        <v>267</v>
      </c>
      <c r="E13" s="31" t="s">
        <v>66</v>
      </c>
      <c r="F13" s="31" t="s">
        <v>268</v>
      </c>
      <c r="G13" s="30"/>
      <c r="H13" s="30"/>
      <c r="I13" s="30"/>
      <c r="J13" s="32" t="s">
        <v>265</v>
      </c>
      <c r="K13" s="30"/>
      <c r="L13" s="30"/>
      <c r="M13" s="30"/>
      <c r="N13" s="30"/>
      <c r="O13" s="30"/>
      <c r="P13" s="30"/>
    </row>
    <row r="14" spans="1:16" x14ac:dyDescent="0.15">
      <c r="A14" s="28">
        <v>11</v>
      </c>
      <c r="B14" s="29" t="s">
        <v>139</v>
      </c>
      <c r="C14" s="30" t="s">
        <v>266</v>
      </c>
      <c r="D14" s="30" t="s">
        <v>267</v>
      </c>
      <c r="E14" s="31" t="s">
        <v>67</v>
      </c>
      <c r="F14" s="31" t="s">
        <v>268</v>
      </c>
      <c r="G14" s="30"/>
      <c r="H14" s="30"/>
      <c r="I14" s="30"/>
      <c r="J14" s="32" t="s">
        <v>265</v>
      </c>
      <c r="K14" s="30"/>
      <c r="L14" s="30"/>
      <c r="M14" s="30"/>
      <c r="N14" s="30"/>
      <c r="O14" s="30"/>
      <c r="P14" s="30"/>
    </row>
    <row r="15" spans="1:16" x14ac:dyDescent="0.15">
      <c r="A15" s="28">
        <v>12</v>
      </c>
      <c r="B15" s="29" t="s">
        <v>139</v>
      </c>
      <c r="C15" s="30" t="s">
        <v>266</v>
      </c>
      <c r="D15" s="30" t="s">
        <v>267</v>
      </c>
      <c r="E15" s="31" t="s">
        <v>270</v>
      </c>
      <c r="F15" s="31" t="s">
        <v>268</v>
      </c>
      <c r="G15" s="30"/>
      <c r="H15" s="30"/>
      <c r="I15" s="30"/>
      <c r="J15" s="32" t="s">
        <v>265</v>
      </c>
      <c r="K15" s="30"/>
      <c r="L15" s="30"/>
      <c r="M15" s="30"/>
      <c r="N15" s="30"/>
      <c r="O15" s="30"/>
      <c r="P15" s="30"/>
    </row>
    <row r="16" spans="1:16" x14ac:dyDescent="0.15">
      <c r="A16" s="28">
        <v>13</v>
      </c>
      <c r="B16" s="29" t="s">
        <v>139</v>
      </c>
      <c r="C16" s="30" t="s">
        <v>266</v>
      </c>
      <c r="D16" s="30" t="s">
        <v>267</v>
      </c>
      <c r="E16" s="31" t="s">
        <v>141</v>
      </c>
      <c r="F16" s="31" t="s">
        <v>268</v>
      </c>
      <c r="G16" s="30"/>
      <c r="H16" s="30"/>
      <c r="I16" s="30"/>
      <c r="J16" s="32" t="s">
        <v>265</v>
      </c>
      <c r="K16" s="30"/>
      <c r="L16" s="30"/>
      <c r="M16" s="30"/>
      <c r="N16" s="30"/>
      <c r="O16" s="30"/>
      <c r="P16" s="30"/>
    </row>
    <row r="17" spans="1:16" x14ac:dyDescent="0.15">
      <c r="A17" s="28">
        <v>14</v>
      </c>
      <c r="B17" s="29" t="s">
        <v>139</v>
      </c>
      <c r="C17" s="30" t="s">
        <v>266</v>
      </c>
      <c r="D17" s="30" t="s">
        <v>267</v>
      </c>
      <c r="E17" s="31" t="s">
        <v>271</v>
      </c>
      <c r="F17" s="31" t="s">
        <v>268</v>
      </c>
      <c r="G17" s="32" t="s">
        <v>265</v>
      </c>
      <c r="H17" s="30"/>
      <c r="I17" s="30"/>
      <c r="J17" s="30"/>
      <c r="K17" s="30"/>
      <c r="L17" s="30"/>
      <c r="M17" s="30"/>
      <c r="N17" s="32"/>
      <c r="O17" s="32"/>
      <c r="P17" s="30" t="s">
        <v>272</v>
      </c>
    </row>
    <row r="18" spans="1:16" x14ac:dyDescent="0.15">
      <c r="A18" s="28">
        <v>15</v>
      </c>
      <c r="B18" s="29" t="s">
        <v>139</v>
      </c>
      <c r="C18" s="30" t="s">
        <v>266</v>
      </c>
      <c r="D18" s="30" t="s">
        <v>267</v>
      </c>
      <c r="E18" s="31" t="s">
        <v>142</v>
      </c>
      <c r="F18" s="31" t="s">
        <v>268</v>
      </c>
      <c r="G18" s="32" t="s">
        <v>265</v>
      </c>
      <c r="H18" s="30"/>
      <c r="I18" s="30"/>
      <c r="J18" s="30"/>
      <c r="K18" s="30"/>
      <c r="L18" s="30"/>
      <c r="M18" s="30"/>
      <c r="N18" s="32"/>
      <c r="O18" s="32"/>
      <c r="P18" s="30" t="s">
        <v>272</v>
      </c>
    </row>
    <row r="19" spans="1:16" x14ac:dyDescent="0.15">
      <c r="A19" s="28">
        <v>16</v>
      </c>
      <c r="B19" s="29" t="s">
        <v>139</v>
      </c>
      <c r="C19" s="30" t="s">
        <v>266</v>
      </c>
      <c r="D19" s="30" t="s">
        <v>267</v>
      </c>
      <c r="E19" s="31" t="s">
        <v>143</v>
      </c>
      <c r="F19" s="31" t="s">
        <v>268</v>
      </c>
      <c r="G19" s="32" t="s">
        <v>265</v>
      </c>
      <c r="H19" s="30"/>
      <c r="I19" s="30"/>
      <c r="J19" s="30"/>
      <c r="K19" s="30"/>
      <c r="L19" s="30"/>
      <c r="M19" s="30"/>
      <c r="N19" s="32"/>
      <c r="O19" s="32"/>
      <c r="P19" s="30" t="s">
        <v>272</v>
      </c>
    </row>
    <row r="20" spans="1:16" x14ac:dyDescent="0.15">
      <c r="A20" s="28">
        <v>17</v>
      </c>
      <c r="B20" s="29" t="s">
        <v>139</v>
      </c>
      <c r="C20" s="30" t="s">
        <v>266</v>
      </c>
      <c r="D20" s="30" t="s">
        <v>267</v>
      </c>
      <c r="E20" s="31" t="s">
        <v>69</v>
      </c>
      <c r="F20" s="31" t="s">
        <v>268</v>
      </c>
      <c r="G20" s="30"/>
      <c r="H20" s="32" t="s">
        <v>265</v>
      </c>
      <c r="I20" s="30"/>
      <c r="J20" s="30"/>
      <c r="K20" s="30"/>
      <c r="L20" s="30"/>
      <c r="M20" s="30"/>
      <c r="N20" s="30"/>
      <c r="O20" s="30"/>
      <c r="P20" s="30"/>
    </row>
    <row r="21" spans="1:16" x14ac:dyDescent="0.15">
      <c r="A21" s="28">
        <v>18</v>
      </c>
      <c r="B21" s="29" t="s">
        <v>139</v>
      </c>
      <c r="C21" s="30" t="s">
        <v>266</v>
      </c>
      <c r="D21" s="30" t="s">
        <v>267</v>
      </c>
      <c r="E21" s="31" t="s">
        <v>144</v>
      </c>
      <c r="F21" s="31" t="s">
        <v>268</v>
      </c>
      <c r="G21" s="30"/>
      <c r="H21" s="30"/>
      <c r="I21" s="30"/>
      <c r="J21" s="30"/>
      <c r="K21" s="30"/>
      <c r="L21" s="30"/>
      <c r="M21" s="30"/>
      <c r="N21" s="32"/>
      <c r="O21" s="32" t="s">
        <v>265</v>
      </c>
      <c r="P21" s="30"/>
    </row>
    <row r="22" spans="1:16" x14ac:dyDescent="0.15">
      <c r="A22" s="28">
        <v>19</v>
      </c>
      <c r="B22" s="29" t="s">
        <v>139</v>
      </c>
      <c r="C22" s="30" t="s">
        <v>266</v>
      </c>
      <c r="D22" s="30" t="s">
        <v>267</v>
      </c>
      <c r="E22" s="31" t="s">
        <v>145</v>
      </c>
      <c r="F22" s="31" t="s">
        <v>268</v>
      </c>
      <c r="G22" s="30"/>
      <c r="H22" s="30"/>
      <c r="I22" s="32" t="s">
        <v>265</v>
      </c>
      <c r="J22" s="30"/>
      <c r="K22" s="30"/>
      <c r="L22" s="30"/>
      <c r="M22" s="30"/>
      <c r="N22" s="30"/>
      <c r="O22" s="30"/>
      <c r="P22" s="30"/>
    </row>
    <row r="23" spans="1:16" x14ac:dyDescent="0.15">
      <c r="A23" s="28">
        <v>20</v>
      </c>
      <c r="B23" s="29" t="s">
        <v>139</v>
      </c>
      <c r="C23" s="30" t="s">
        <v>266</v>
      </c>
      <c r="D23" s="30" t="s">
        <v>267</v>
      </c>
      <c r="E23" s="31" t="s">
        <v>58</v>
      </c>
      <c r="F23" s="31" t="s">
        <v>268</v>
      </c>
      <c r="G23" s="32" t="s">
        <v>265</v>
      </c>
      <c r="H23" s="30"/>
      <c r="I23" s="30"/>
      <c r="J23" s="30"/>
      <c r="K23" s="30"/>
      <c r="L23" s="30"/>
      <c r="M23" s="30"/>
      <c r="N23" s="30"/>
      <c r="O23" s="30"/>
      <c r="P23" s="30"/>
    </row>
    <row r="24" spans="1:16" x14ac:dyDescent="0.15">
      <c r="A24" s="28">
        <v>21</v>
      </c>
      <c r="B24" s="29" t="s">
        <v>139</v>
      </c>
      <c r="C24" s="30" t="s">
        <v>146</v>
      </c>
      <c r="D24" s="30" t="s">
        <v>147</v>
      </c>
      <c r="E24" s="31" t="s">
        <v>59</v>
      </c>
      <c r="F24" s="31" t="s">
        <v>264</v>
      </c>
      <c r="G24" s="32" t="s">
        <v>265</v>
      </c>
      <c r="H24" s="30"/>
      <c r="I24" s="30"/>
      <c r="J24" s="30"/>
      <c r="K24" s="30"/>
      <c r="L24" s="30"/>
      <c r="M24" s="30"/>
      <c r="N24" s="32"/>
      <c r="O24" s="32"/>
      <c r="P24" s="30" t="s">
        <v>272</v>
      </c>
    </row>
    <row r="25" spans="1:16" x14ac:dyDescent="0.15">
      <c r="A25" s="28">
        <v>22</v>
      </c>
      <c r="B25" s="29" t="s">
        <v>139</v>
      </c>
      <c r="C25" s="30" t="s">
        <v>146</v>
      </c>
      <c r="D25" s="30" t="s">
        <v>147</v>
      </c>
      <c r="E25" s="31" t="s">
        <v>148</v>
      </c>
      <c r="F25" s="31" t="s">
        <v>273</v>
      </c>
      <c r="G25" s="32" t="s">
        <v>265</v>
      </c>
      <c r="H25" s="30"/>
      <c r="I25" s="30"/>
      <c r="J25" s="30"/>
      <c r="K25" s="30"/>
      <c r="L25" s="30"/>
      <c r="M25" s="30"/>
      <c r="N25" s="32"/>
      <c r="O25" s="32"/>
      <c r="P25" s="30" t="s">
        <v>272</v>
      </c>
    </row>
    <row r="26" spans="1:16" x14ac:dyDescent="0.15">
      <c r="A26" s="28">
        <v>23</v>
      </c>
      <c r="B26" s="29" t="s">
        <v>139</v>
      </c>
      <c r="C26" s="30" t="s">
        <v>146</v>
      </c>
      <c r="D26" s="30" t="s">
        <v>147</v>
      </c>
      <c r="E26" s="31" t="s">
        <v>149</v>
      </c>
      <c r="F26" s="31" t="s">
        <v>273</v>
      </c>
      <c r="G26" s="32" t="s">
        <v>265</v>
      </c>
      <c r="H26" s="30"/>
      <c r="I26" s="30"/>
      <c r="J26" s="30"/>
      <c r="K26" s="30"/>
      <c r="L26" s="30"/>
      <c r="M26" s="30"/>
      <c r="N26" s="32"/>
      <c r="O26" s="32"/>
      <c r="P26" s="30" t="s">
        <v>272</v>
      </c>
    </row>
    <row r="27" spans="1:16" x14ac:dyDescent="0.15">
      <c r="A27" s="28">
        <v>24</v>
      </c>
      <c r="B27" s="29" t="s">
        <v>139</v>
      </c>
      <c r="C27" s="30" t="s">
        <v>146</v>
      </c>
      <c r="D27" s="30" t="s">
        <v>147</v>
      </c>
      <c r="E27" s="31" t="s">
        <v>58</v>
      </c>
      <c r="F27" s="31" t="s">
        <v>268</v>
      </c>
      <c r="G27" s="32" t="s">
        <v>265</v>
      </c>
      <c r="H27" s="30"/>
      <c r="I27" s="30"/>
      <c r="J27" s="30"/>
      <c r="K27" s="30"/>
      <c r="L27" s="30"/>
      <c r="M27" s="30"/>
      <c r="N27" s="32"/>
      <c r="O27" s="32"/>
      <c r="P27" s="30" t="s">
        <v>272</v>
      </c>
    </row>
    <row r="28" spans="1:16" x14ac:dyDescent="0.15">
      <c r="A28" s="24"/>
      <c r="B28" s="24"/>
      <c r="C28" s="24"/>
      <c r="D28" s="24"/>
      <c r="E28" s="24"/>
      <c r="F28" s="24"/>
      <c r="G28" s="24"/>
      <c r="H28" s="24"/>
      <c r="I28" s="24"/>
      <c r="J28" s="24"/>
      <c r="K28" s="24"/>
      <c r="L28" s="24"/>
      <c r="M28" s="24"/>
      <c r="N28" s="24"/>
      <c r="O28" s="24"/>
      <c r="P28" s="24"/>
    </row>
    <row r="29" spans="1:16" x14ac:dyDescent="0.15">
      <c r="A29" s="30">
        <v>25</v>
      </c>
      <c r="B29" s="29" t="s">
        <v>139</v>
      </c>
      <c r="C29" s="30" t="s">
        <v>266</v>
      </c>
      <c r="D29" s="30" t="s">
        <v>267</v>
      </c>
      <c r="E29" s="30" t="s">
        <v>215</v>
      </c>
      <c r="F29" s="30" t="s">
        <v>216</v>
      </c>
      <c r="G29" s="30"/>
      <c r="H29" s="30"/>
      <c r="I29" s="30"/>
      <c r="J29" s="32" t="s">
        <v>265</v>
      </c>
      <c r="K29" s="30"/>
      <c r="L29" s="30"/>
      <c r="M29" s="30"/>
      <c r="N29" s="30"/>
      <c r="O29" s="30"/>
      <c r="P29" s="30"/>
    </row>
    <row r="30" spans="1:16" x14ac:dyDescent="0.15">
      <c r="A30" s="30">
        <v>26</v>
      </c>
      <c r="B30" s="29" t="s">
        <v>139</v>
      </c>
      <c r="C30" s="30" t="s">
        <v>266</v>
      </c>
      <c r="D30" s="30" t="s">
        <v>267</v>
      </c>
      <c r="E30" s="30" t="s">
        <v>217</v>
      </c>
      <c r="F30" s="30" t="s">
        <v>216</v>
      </c>
      <c r="G30" s="32" t="s">
        <v>274</v>
      </c>
      <c r="H30" s="30"/>
      <c r="I30" s="30"/>
      <c r="J30" s="30"/>
      <c r="K30" s="30"/>
      <c r="L30" s="30"/>
      <c r="M30" s="30"/>
      <c r="N30" s="30"/>
      <c r="O30" s="30"/>
      <c r="P30" s="30"/>
    </row>
    <row r="31" spans="1:16" x14ac:dyDescent="0.15">
      <c r="A31" s="30">
        <v>27</v>
      </c>
      <c r="B31" s="29" t="s">
        <v>139</v>
      </c>
      <c r="C31" s="30" t="s">
        <v>275</v>
      </c>
      <c r="D31" s="30" t="s">
        <v>276</v>
      </c>
      <c r="E31" s="30" t="s">
        <v>218</v>
      </c>
      <c r="F31" s="30" t="s">
        <v>216</v>
      </c>
      <c r="G31" s="32" t="s">
        <v>274</v>
      </c>
      <c r="H31" s="30"/>
      <c r="I31" s="30"/>
      <c r="J31" s="30"/>
      <c r="K31" s="30"/>
      <c r="L31" s="30"/>
      <c r="M31" s="30"/>
      <c r="N31" s="30"/>
      <c r="O31" s="30"/>
      <c r="P31" s="30"/>
    </row>
    <row r="32" spans="1:16" x14ac:dyDescent="0.15">
      <c r="A32" s="30">
        <v>28</v>
      </c>
      <c r="B32" s="29" t="s">
        <v>139</v>
      </c>
      <c r="C32" s="30" t="s">
        <v>275</v>
      </c>
      <c r="D32" s="30" t="s">
        <v>276</v>
      </c>
      <c r="E32" s="30" t="s">
        <v>219</v>
      </c>
      <c r="F32" s="30" t="s">
        <v>216</v>
      </c>
      <c r="G32" s="32" t="s">
        <v>274</v>
      </c>
      <c r="H32" s="30"/>
      <c r="I32" s="30"/>
      <c r="J32" s="30"/>
      <c r="K32" s="30"/>
      <c r="L32" s="30"/>
      <c r="M32" s="30"/>
      <c r="N32" s="30"/>
      <c r="O32" s="30"/>
      <c r="P32" s="30"/>
    </row>
    <row r="33" spans="1:16" x14ac:dyDescent="0.15">
      <c r="A33" s="30">
        <v>29</v>
      </c>
      <c r="B33" s="29" t="s">
        <v>139</v>
      </c>
      <c r="C33" s="30" t="s">
        <v>275</v>
      </c>
      <c r="D33" s="30" t="s">
        <v>276</v>
      </c>
      <c r="E33" s="30" t="s">
        <v>101</v>
      </c>
      <c r="F33" s="30" t="s">
        <v>216</v>
      </c>
      <c r="G33" s="32" t="s">
        <v>274</v>
      </c>
      <c r="H33" s="30"/>
      <c r="I33" s="30"/>
      <c r="J33" s="30"/>
      <c r="K33" s="30"/>
      <c r="L33" s="30"/>
      <c r="M33" s="30"/>
      <c r="N33" s="30"/>
      <c r="O33" s="30"/>
      <c r="P33" s="30"/>
    </row>
    <row r="34" spans="1:16" x14ac:dyDescent="0.15">
      <c r="A34" s="30">
        <v>30</v>
      </c>
      <c r="B34" s="29" t="s">
        <v>139</v>
      </c>
      <c r="C34" s="30" t="s">
        <v>275</v>
      </c>
      <c r="D34" s="30" t="s">
        <v>276</v>
      </c>
      <c r="E34" s="30" t="s">
        <v>220</v>
      </c>
      <c r="F34" s="30" t="s">
        <v>216</v>
      </c>
      <c r="G34" s="32" t="s">
        <v>274</v>
      </c>
      <c r="H34" s="30"/>
      <c r="I34" s="30"/>
      <c r="J34" s="30"/>
      <c r="K34" s="30"/>
      <c r="L34" s="30"/>
      <c r="M34" s="30"/>
      <c r="N34" s="30"/>
      <c r="O34" s="30"/>
      <c r="P34" s="30"/>
    </row>
    <row r="35" spans="1:16" x14ac:dyDescent="0.15">
      <c r="A35" s="30">
        <v>31</v>
      </c>
      <c r="B35" s="29" t="s">
        <v>139</v>
      </c>
      <c r="C35" s="30" t="s">
        <v>275</v>
      </c>
      <c r="D35" s="30" t="s">
        <v>276</v>
      </c>
      <c r="E35" s="30" t="s">
        <v>221</v>
      </c>
      <c r="F35" s="30" t="s">
        <v>216</v>
      </c>
      <c r="G35" s="32" t="s">
        <v>274</v>
      </c>
      <c r="H35" s="30"/>
      <c r="I35" s="30"/>
      <c r="J35" s="30"/>
      <c r="K35" s="30"/>
      <c r="L35" s="30"/>
      <c r="M35" s="30"/>
      <c r="N35" s="30"/>
      <c r="O35" s="30"/>
      <c r="P35" s="30"/>
    </row>
    <row r="36" spans="1:16" x14ac:dyDescent="0.15">
      <c r="A36" s="30">
        <v>32</v>
      </c>
      <c r="B36" s="29" t="s">
        <v>139</v>
      </c>
      <c r="C36" s="30" t="s">
        <v>275</v>
      </c>
      <c r="D36" s="30" t="s">
        <v>276</v>
      </c>
      <c r="E36" s="30" t="s">
        <v>222</v>
      </c>
      <c r="F36" s="30" t="s">
        <v>216</v>
      </c>
      <c r="G36" s="32" t="s">
        <v>274</v>
      </c>
      <c r="H36" s="30"/>
      <c r="I36" s="30"/>
      <c r="J36" s="30"/>
      <c r="K36" s="30"/>
      <c r="L36" s="30"/>
      <c r="M36" s="30"/>
      <c r="N36" s="30"/>
      <c r="O36" s="30"/>
      <c r="P36" s="30"/>
    </row>
    <row r="37" spans="1:16" x14ac:dyDescent="0.15">
      <c r="A37" s="30">
        <v>33</v>
      </c>
      <c r="B37" s="29" t="s">
        <v>139</v>
      </c>
      <c r="C37" s="30" t="s">
        <v>275</v>
      </c>
      <c r="D37" s="30" t="s">
        <v>276</v>
      </c>
      <c r="E37" s="30" t="s">
        <v>223</v>
      </c>
      <c r="F37" s="30" t="s">
        <v>216</v>
      </c>
      <c r="G37" s="32" t="s">
        <v>274</v>
      </c>
      <c r="H37" s="30"/>
      <c r="I37" s="30"/>
      <c r="J37" s="30"/>
      <c r="K37" s="30"/>
      <c r="L37" s="30"/>
      <c r="M37" s="30"/>
      <c r="N37" s="30"/>
      <c r="O37" s="30"/>
      <c r="P37" s="30"/>
    </row>
    <row r="38" spans="1:16" x14ac:dyDescent="0.15">
      <c r="A38" s="30">
        <v>34</v>
      </c>
      <c r="B38" s="29" t="s">
        <v>139</v>
      </c>
      <c r="C38" s="30" t="s">
        <v>275</v>
      </c>
      <c r="D38" s="30" t="s">
        <v>276</v>
      </c>
      <c r="E38" s="30" t="s">
        <v>142</v>
      </c>
      <c r="F38" s="30" t="s">
        <v>216</v>
      </c>
      <c r="G38" s="32" t="s">
        <v>274</v>
      </c>
      <c r="H38" s="30"/>
      <c r="I38" s="30"/>
      <c r="J38" s="30"/>
      <c r="K38" s="30"/>
      <c r="L38" s="30"/>
      <c r="M38" s="30"/>
      <c r="N38" s="30"/>
      <c r="O38" s="30"/>
      <c r="P38" s="30"/>
    </row>
    <row r="39" spans="1:16" x14ac:dyDescent="0.15">
      <c r="A39" s="30">
        <v>35</v>
      </c>
      <c r="B39" s="29" t="s">
        <v>139</v>
      </c>
      <c r="C39" s="30" t="s">
        <v>275</v>
      </c>
      <c r="D39" s="30" t="s">
        <v>276</v>
      </c>
      <c r="E39" s="30" t="s">
        <v>224</v>
      </c>
      <c r="F39" s="30" t="s">
        <v>216</v>
      </c>
      <c r="G39" s="32" t="s">
        <v>274</v>
      </c>
      <c r="H39" s="30"/>
      <c r="I39" s="30"/>
      <c r="J39" s="30"/>
      <c r="K39" s="30"/>
      <c r="L39" s="30"/>
      <c r="M39" s="30"/>
      <c r="N39" s="30"/>
      <c r="O39" s="30"/>
      <c r="P39" s="30"/>
    </row>
    <row r="40" spans="1:16" x14ac:dyDescent="0.15">
      <c r="A40" s="30">
        <v>36</v>
      </c>
      <c r="B40" s="29" t="s">
        <v>139</v>
      </c>
      <c r="C40" s="30" t="s">
        <v>275</v>
      </c>
      <c r="D40" s="30" t="s">
        <v>276</v>
      </c>
      <c r="E40" s="30" t="s">
        <v>225</v>
      </c>
      <c r="F40" s="30" t="s">
        <v>216</v>
      </c>
      <c r="G40" s="32" t="s">
        <v>274</v>
      </c>
      <c r="H40" s="30"/>
      <c r="I40" s="30"/>
      <c r="J40" s="30"/>
      <c r="K40" s="30"/>
      <c r="L40" s="30"/>
      <c r="M40" s="30"/>
      <c r="N40" s="30"/>
      <c r="O40" s="30"/>
      <c r="P40" s="30"/>
    </row>
    <row r="41" spans="1:16" x14ac:dyDescent="0.15">
      <c r="A41" s="30">
        <v>37</v>
      </c>
      <c r="B41" s="29" t="s">
        <v>139</v>
      </c>
      <c r="C41" s="30" t="s">
        <v>275</v>
      </c>
      <c r="D41" s="30" t="s">
        <v>276</v>
      </c>
      <c r="E41" s="30" t="s">
        <v>226</v>
      </c>
      <c r="F41" s="30" t="s">
        <v>216</v>
      </c>
      <c r="G41" s="32" t="s">
        <v>274</v>
      </c>
      <c r="H41" s="30"/>
      <c r="I41" s="30"/>
      <c r="J41" s="30"/>
      <c r="K41" s="30"/>
      <c r="L41" s="30"/>
      <c r="M41" s="30"/>
      <c r="N41" s="30"/>
      <c r="O41" s="30"/>
      <c r="P41" s="30"/>
    </row>
    <row r="42" spans="1:16" x14ac:dyDescent="0.15">
      <c r="A42" s="30">
        <v>38</v>
      </c>
      <c r="B42" s="29" t="s">
        <v>139</v>
      </c>
      <c r="C42" s="30" t="s">
        <v>275</v>
      </c>
      <c r="D42" s="30" t="s">
        <v>276</v>
      </c>
      <c r="E42" s="30" t="s">
        <v>143</v>
      </c>
      <c r="F42" s="30" t="s">
        <v>216</v>
      </c>
      <c r="G42" s="32" t="s">
        <v>274</v>
      </c>
      <c r="H42" s="30"/>
      <c r="I42" s="30"/>
      <c r="J42" s="30"/>
      <c r="K42" s="30"/>
      <c r="L42" s="30"/>
      <c r="M42" s="30"/>
      <c r="N42" s="30"/>
      <c r="O42" s="30"/>
      <c r="P42" s="30"/>
    </row>
    <row r="43" spans="1:16" x14ac:dyDescent="0.15">
      <c r="A43" s="30">
        <v>39</v>
      </c>
      <c r="B43" s="29" t="s">
        <v>139</v>
      </c>
      <c r="C43" s="30" t="s">
        <v>275</v>
      </c>
      <c r="D43" s="30" t="s">
        <v>276</v>
      </c>
      <c r="E43" s="30" t="s">
        <v>227</v>
      </c>
      <c r="F43" s="30" t="s">
        <v>216</v>
      </c>
      <c r="G43" s="32" t="s">
        <v>274</v>
      </c>
      <c r="H43" s="30"/>
      <c r="I43" s="30"/>
      <c r="J43" s="30"/>
      <c r="K43" s="30"/>
      <c r="L43" s="30"/>
      <c r="M43" s="30"/>
      <c r="N43" s="30"/>
      <c r="O43" s="30"/>
      <c r="P43" s="30"/>
    </row>
    <row r="44" spans="1:16" x14ac:dyDescent="0.15">
      <c r="A44" s="30">
        <v>40</v>
      </c>
      <c r="B44" s="29" t="s">
        <v>139</v>
      </c>
      <c r="C44" s="30" t="s">
        <v>275</v>
      </c>
      <c r="D44" s="30" t="s">
        <v>276</v>
      </c>
      <c r="E44" s="30" t="s">
        <v>228</v>
      </c>
      <c r="F44" s="30" t="s">
        <v>216</v>
      </c>
      <c r="G44" s="32" t="s">
        <v>274</v>
      </c>
      <c r="H44" s="30"/>
      <c r="I44" s="30"/>
      <c r="J44" s="30"/>
      <c r="K44" s="30"/>
      <c r="L44" s="30"/>
      <c r="M44" s="30"/>
      <c r="N44" s="30"/>
      <c r="O44" s="30"/>
      <c r="P44" s="30"/>
    </row>
    <row r="45" spans="1:16" x14ac:dyDescent="0.15">
      <c r="A45" s="30">
        <v>41</v>
      </c>
      <c r="B45" s="29" t="s">
        <v>139</v>
      </c>
      <c r="C45" s="30" t="s">
        <v>275</v>
      </c>
      <c r="D45" s="30" t="s">
        <v>276</v>
      </c>
      <c r="E45" s="30" t="s">
        <v>229</v>
      </c>
      <c r="F45" s="30" t="s">
        <v>216</v>
      </c>
      <c r="G45" s="32" t="s">
        <v>274</v>
      </c>
      <c r="H45" s="30"/>
      <c r="I45" s="30"/>
      <c r="J45" s="30"/>
      <c r="K45" s="30"/>
      <c r="L45" s="30"/>
      <c r="M45" s="30"/>
      <c r="N45" s="30"/>
      <c r="O45" s="30"/>
      <c r="P45" s="30"/>
    </row>
    <row r="46" spans="1:16" x14ac:dyDescent="0.15">
      <c r="A46" s="30">
        <v>42</v>
      </c>
      <c r="B46" s="29" t="s">
        <v>139</v>
      </c>
      <c r="C46" s="30" t="s">
        <v>275</v>
      </c>
      <c r="D46" s="30" t="s">
        <v>276</v>
      </c>
      <c r="E46" s="30" t="s">
        <v>148</v>
      </c>
      <c r="F46" s="30" t="s">
        <v>216</v>
      </c>
      <c r="G46" s="32" t="s">
        <v>274</v>
      </c>
      <c r="H46" s="30"/>
      <c r="I46" s="30"/>
      <c r="J46" s="30"/>
      <c r="K46" s="30"/>
      <c r="L46" s="30"/>
      <c r="M46" s="30"/>
      <c r="N46" s="30"/>
      <c r="O46" s="30"/>
      <c r="P46" s="30"/>
    </row>
    <row r="47" spans="1:16" x14ac:dyDescent="0.15">
      <c r="A47" s="30">
        <v>43</v>
      </c>
      <c r="B47" s="29" t="s">
        <v>139</v>
      </c>
      <c r="C47" s="30" t="s">
        <v>275</v>
      </c>
      <c r="D47" s="30" t="s">
        <v>276</v>
      </c>
      <c r="E47" s="30" t="s">
        <v>149</v>
      </c>
      <c r="F47" s="30" t="s">
        <v>216</v>
      </c>
      <c r="G47" s="32" t="s">
        <v>274</v>
      </c>
      <c r="H47" s="30"/>
      <c r="I47" s="30"/>
      <c r="J47" s="30"/>
      <c r="K47" s="30"/>
      <c r="L47" s="30"/>
      <c r="M47" s="30"/>
      <c r="N47" s="30"/>
      <c r="O47" s="30"/>
      <c r="P47" s="30"/>
    </row>
    <row r="48" spans="1:16" x14ac:dyDescent="0.15">
      <c r="A48" s="30">
        <v>44</v>
      </c>
      <c r="B48" s="29" t="s">
        <v>139</v>
      </c>
      <c r="C48" s="30" t="s">
        <v>275</v>
      </c>
      <c r="D48" s="30" t="s">
        <v>276</v>
      </c>
      <c r="E48" s="30" t="s">
        <v>230</v>
      </c>
      <c r="F48" s="30" t="s">
        <v>216</v>
      </c>
      <c r="G48" s="32" t="s">
        <v>274</v>
      </c>
      <c r="H48" s="30"/>
      <c r="I48" s="30"/>
      <c r="J48" s="30"/>
      <c r="K48" s="30"/>
      <c r="L48" s="30"/>
      <c r="M48" s="30"/>
      <c r="N48" s="30"/>
      <c r="O48" s="30"/>
      <c r="P48" s="30"/>
    </row>
    <row r="49" spans="1:16" x14ac:dyDescent="0.15">
      <c r="A49" s="30">
        <v>45</v>
      </c>
      <c r="B49" s="29" t="s">
        <v>139</v>
      </c>
      <c r="C49" s="30" t="s">
        <v>275</v>
      </c>
      <c r="D49" s="30" t="s">
        <v>276</v>
      </c>
      <c r="E49" s="30" t="s">
        <v>231</v>
      </c>
      <c r="F49" s="30" t="s">
        <v>216</v>
      </c>
      <c r="G49" s="32" t="s">
        <v>274</v>
      </c>
      <c r="H49" s="30"/>
      <c r="I49" s="30"/>
      <c r="J49" s="30"/>
      <c r="K49" s="30"/>
      <c r="L49" s="30"/>
      <c r="M49" s="30"/>
      <c r="N49" s="30"/>
      <c r="O49" s="30"/>
      <c r="P49" s="30"/>
    </row>
    <row r="50" spans="1:16" x14ac:dyDescent="0.15">
      <c r="A50" s="30">
        <v>46</v>
      </c>
      <c r="B50" s="29" t="s">
        <v>139</v>
      </c>
      <c r="C50" s="30" t="s">
        <v>275</v>
      </c>
      <c r="D50" s="30" t="s">
        <v>276</v>
      </c>
      <c r="E50" s="30" t="s">
        <v>232</v>
      </c>
      <c r="F50" s="30" t="s">
        <v>216</v>
      </c>
      <c r="G50" s="32" t="s">
        <v>274</v>
      </c>
      <c r="H50" s="30"/>
      <c r="I50" s="30"/>
      <c r="J50" s="30"/>
      <c r="K50" s="30"/>
      <c r="L50" s="30"/>
      <c r="M50" s="30"/>
      <c r="N50" s="30"/>
      <c r="O50" s="30"/>
      <c r="P50" s="30"/>
    </row>
    <row r="51" spans="1:16" x14ac:dyDescent="0.15">
      <c r="A51" s="30">
        <v>47</v>
      </c>
      <c r="B51" s="29" t="s">
        <v>139</v>
      </c>
      <c r="C51" s="30" t="s">
        <v>275</v>
      </c>
      <c r="D51" s="30" t="s">
        <v>276</v>
      </c>
      <c r="E51" s="30" t="s">
        <v>233</v>
      </c>
      <c r="F51" s="30" t="s">
        <v>216</v>
      </c>
      <c r="G51" s="32" t="s">
        <v>274</v>
      </c>
      <c r="H51" s="30"/>
      <c r="I51" s="30"/>
      <c r="J51" s="30"/>
      <c r="K51" s="30"/>
      <c r="L51" s="30"/>
      <c r="M51" s="30"/>
      <c r="N51" s="30"/>
      <c r="O51" s="30"/>
      <c r="P51" s="30"/>
    </row>
    <row r="52" spans="1:16" x14ac:dyDescent="0.15">
      <c r="A52" s="30">
        <v>48</v>
      </c>
      <c r="B52" s="29" t="s">
        <v>139</v>
      </c>
      <c r="C52" s="30" t="s">
        <v>275</v>
      </c>
      <c r="D52" s="30" t="s">
        <v>276</v>
      </c>
      <c r="E52" s="30" t="s">
        <v>234</v>
      </c>
      <c r="F52" s="30" t="s">
        <v>216</v>
      </c>
      <c r="G52" s="32" t="s">
        <v>274</v>
      </c>
      <c r="H52" s="30"/>
      <c r="I52" s="30"/>
      <c r="J52" s="30"/>
      <c r="K52" s="30"/>
      <c r="L52" s="30"/>
      <c r="M52" s="30"/>
      <c r="N52" s="30"/>
      <c r="O52" s="30"/>
      <c r="P52" s="30"/>
    </row>
    <row r="53" spans="1:16" x14ac:dyDescent="0.15">
      <c r="A53" s="30">
        <v>49</v>
      </c>
      <c r="B53" s="29" t="s">
        <v>139</v>
      </c>
      <c r="C53" s="30" t="s">
        <v>275</v>
      </c>
      <c r="D53" s="30" t="s">
        <v>276</v>
      </c>
      <c r="E53" s="30" t="s">
        <v>235</v>
      </c>
      <c r="F53" s="30" t="s">
        <v>216</v>
      </c>
      <c r="G53" s="32" t="s">
        <v>274</v>
      </c>
      <c r="H53" s="30"/>
      <c r="I53" s="30"/>
      <c r="J53" s="30"/>
      <c r="K53" s="30"/>
      <c r="L53" s="30"/>
      <c r="M53" s="30"/>
      <c r="N53" s="30"/>
      <c r="O53" s="30"/>
      <c r="P53" s="30"/>
    </row>
    <row r="54" spans="1:16" x14ac:dyDescent="0.15">
      <c r="A54" s="30">
        <v>50</v>
      </c>
      <c r="B54" s="29" t="s">
        <v>139</v>
      </c>
      <c r="C54" s="30" t="s">
        <v>275</v>
      </c>
      <c r="D54" s="30" t="s">
        <v>276</v>
      </c>
      <c r="E54" s="30" t="s">
        <v>236</v>
      </c>
      <c r="F54" s="30" t="s">
        <v>216</v>
      </c>
      <c r="G54" s="32" t="s">
        <v>274</v>
      </c>
      <c r="H54" s="30"/>
      <c r="I54" s="30"/>
      <c r="J54" s="30"/>
      <c r="K54" s="30"/>
      <c r="L54" s="30"/>
      <c r="M54" s="30"/>
      <c r="N54" s="30"/>
      <c r="O54" s="30"/>
      <c r="P54" s="30"/>
    </row>
    <row r="55" spans="1:16" x14ac:dyDescent="0.15">
      <c r="A55" s="30">
        <v>51</v>
      </c>
      <c r="B55" s="29" t="s">
        <v>139</v>
      </c>
      <c r="C55" s="30" t="s">
        <v>275</v>
      </c>
      <c r="D55" s="30" t="s">
        <v>276</v>
      </c>
      <c r="E55" s="30" t="s">
        <v>237</v>
      </c>
      <c r="F55" s="30" t="s">
        <v>216</v>
      </c>
      <c r="G55" s="32" t="s">
        <v>274</v>
      </c>
      <c r="H55" s="30"/>
      <c r="I55" s="30"/>
      <c r="J55" s="30"/>
      <c r="K55" s="30"/>
      <c r="L55" s="30"/>
      <c r="M55" s="30"/>
      <c r="N55" s="30"/>
      <c r="O55" s="30"/>
      <c r="P55" s="30"/>
    </row>
    <row r="56" spans="1:16" x14ac:dyDescent="0.15">
      <c r="A56" s="30">
        <v>52</v>
      </c>
      <c r="B56" s="29" t="s">
        <v>139</v>
      </c>
      <c r="C56" s="30" t="s">
        <v>275</v>
      </c>
      <c r="D56" s="30" t="s">
        <v>276</v>
      </c>
      <c r="E56" s="30" t="s">
        <v>238</v>
      </c>
      <c r="F56" s="30" t="s">
        <v>216</v>
      </c>
      <c r="G56" s="32" t="s">
        <v>274</v>
      </c>
      <c r="H56" s="30"/>
      <c r="I56" s="30"/>
      <c r="J56" s="30"/>
      <c r="K56" s="30"/>
      <c r="L56" s="30"/>
      <c r="M56" s="30"/>
      <c r="N56" s="30"/>
      <c r="O56" s="30"/>
      <c r="P56" s="30"/>
    </row>
    <row r="57" spans="1:16" x14ac:dyDescent="0.15">
      <c r="A57" s="30">
        <v>53</v>
      </c>
      <c r="B57" s="29" t="s">
        <v>139</v>
      </c>
      <c r="C57" s="30" t="s">
        <v>275</v>
      </c>
      <c r="D57" s="30" t="s">
        <v>276</v>
      </c>
      <c r="E57" s="30" t="s">
        <v>239</v>
      </c>
      <c r="F57" s="30" t="s">
        <v>216</v>
      </c>
      <c r="G57" s="32" t="s">
        <v>274</v>
      </c>
      <c r="H57" s="30"/>
      <c r="I57" s="30"/>
      <c r="J57" s="30"/>
      <c r="K57" s="30"/>
      <c r="L57" s="30"/>
      <c r="M57" s="30"/>
      <c r="N57" s="30"/>
      <c r="O57" s="30"/>
      <c r="P57" s="30"/>
    </row>
    <row r="58" spans="1:16" x14ac:dyDescent="0.15">
      <c r="A58" s="30">
        <v>54</v>
      </c>
      <c r="B58" s="29" t="s">
        <v>139</v>
      </c>
      <c r="C58" s="30" t="s">
        <v>275</v>
      </c>
      <c r="D58" s="30" t="s">
        <v>276</v>
      </c>
      <c r="E58" s="30" t="s">
        <v>215</v>
      </c>
      <c r="F58" s="30" t="s">
        <v>240</v>
      </c>
      <c r="G58" s="30"/>
      <c r="H58" s="30"/>
      <c r="I58" s="30"/>
      <c r="J58" s="32" t="s">
        <v>274</v>
      </c>
      <c r="K58" s="30"/>
      <c r="L58" s="30"/>
      <c r="M58" s="30"/>
      <c r="N58" s="30"/>
      <c r="O58" s="30"/>
      <c r="P58" s="30"/>
    </row>
    <row r="59" spans="1:16" x14ac:dyDescent="0.15">
      <c r="A59" s="30">
        <v>55</v>
      </c>
      <c r="B59" s="29" t="s">
        <v>139</v>
      </c>
      <c r="C59" s="30" t="s">
        <v>275</v>
      </c>
      <c r="D59" s="30" t="s">
        <v>276</v>
      </c>
      <c r="E59" s="30" t="s">
        <v>217</v>
      </c>
      <c r="F59" s="30" t="s">
        <v>240</v>
      </c>
      <c r="G59" s="32" t="s">
        <v>274</v>
      </c>
      <c r="H59" s="30"/>
      <c r="I59" s="30"/>
      <c r="J59" s="30"/>
      <c r="K59" s="30"/>
      <c r="L59" s="30"/>
      <c r="M59" s="30"/>
      <c r="N59" s="32"/>
      <c r="O59" s="32"/>
      <c r="P59" s="30" t="s">
        <v>277</v>
      </c>
    </row>
    <row r="60" spans="1:16" x14ac:dyDescent="0.15">
      <c r="A60" s="30">
        <v>56</v>
      </c>
      <c r="B60" s="29" t="s">
        <v>139</v>
      </c>
      <c r="C60" s="30" t="s">
        <v>275</v>
      </c>
      <c r="D60" s="30" t="s">
        <v>276</v>
      </c>
      <c r="E60" s="30" t="s">
        <v>218</v>
      </c>
      <c r="F60" s="30" t="s">
        <v>240</v>
      </c>
      <c r="G60" s="30"/>
      <c r="H60" s="30"/>
      <c r="I60" s="30"/>
      <c r="J60" s="32" t="s">
        <v>274</v>
      </c>
      <c r="K60" s="30"/>
      <c r="L60" s="30"/>
      <c r="M60" s="30"/>
      <c r="N60" s="30"/>
      <c r="O60" s="30"/>
      <c r="P60" s="30"/>
    </row>
    <row r="61" spans="1:16" x14ac:dyDescent="0.15">
      <c r="A61" s="30">
        <v>57</v>
      </c>
      <c r="B61" s="29" t="s">
        <v>139</v>
      </c>
      <c r="C61" s="30" t="s">
        <v>275</v>
      </c>
      <c r="D61" s="30" t="s">
        <v>276</v>
      </c>
      <c r="E61" s="30" t="s">
        <v>219</v>
      </c>
      <c r="F61" s="30" t="s">
        <v>240</v>
      </c>
      <c r="G61" s="32" t="s">
        <v>274</v>
      </c>
      <c r="H61" s="30"/>
      <c r="I61" s="30"/>
      <c r="J61" s="30"/>
      <c r="K61" s="30"/>
      <c r="L61" s="30"/>
      <c r="M61" s="30"/>
      <c r="N61" s="32"/>
      <c r="O61" s="32"/>
      <c r="P61" s="30" t="s">
        <v>277</v>
      </c>
    </row>
    <row r="62" spans="1:16" x14ac:dyDescent="0.15">
      <c r="A62" s="30">
        <v>58</v>
      </c>
      <c r="B62" s="29" t="s">
        <v>139</v>
      </c>
      <c r="C62" s="30" t="s">
        <v>275</v>
      </c>
      <c r="D62" s="30" t="s">
        <v>276</v>
      </c>
      <c r="E62" s="30" t="s">
        <v>101</v>
      </c>
      <c r="F62" s="30" t="s">
        <v>240</v>
      </c>
      <c r="G62" s="32" t="s">
        <v>274</v>
      </c>
      <c r="H62" s="30"/>
      <c r="I62" s="30"/>
      <c r="J62" s="30"/>
      <c r="K62" s="30"/>
      <c r="L62" s="30"/>
      <c r="M62" s="30"/>
      <c r="N62" s="32"/>
      <c r="O62" s="32"/>
      <c r="P62" s="30" t="s">
        <v>277</v>
      </c>
    </row>
    <row r="63" spans="1:16" x14ac:dyDescent="0.15">
      <c r="A63" s="30">
        <v>59</v>
      </c>
      <c r="B63" s="29" t="s">
        <v>139</v>
      </c>
      <c r="C63" s="30" t="s">
        <v>275</v>
      </c>
      <c r="D63" s="30" t="s">
        <v>276</v>
      </c>
      <c r="E63" s="30" t="s">
        <v>220</v>
      </c>
      <c r="F63" s="30" t="s">
        <v>240</v>
      </c>
      <c r="G63" s="32" t="s">
        <v>274</v>
      </c>
      <c r="H63" s="30"/>
      <c r="I63" s="30"/>
      <c r="J63" s="30"/>
      <c r="K63" s="30"/>
      <c r="L63" s="30"/>
      <c r="M63" s="30"/>
      <c r="N63" s="32"/>
      <c r="O63" s="32"/>
      <c r="P63" s="30" t="s">
        <v>277</v>
      </c>
    </row>
    <row r="64" spans="1:16" x14ac:dyDescent="0.15">
      <c r="A64" s="30">
        <v>60</v>
      </c>
      <c r="B64" s="29" t="s">
        <v>139</v>
      </c>
      <c r="C64" s="30" t="s">
        <v>275</v>
      </c>
      <c r="D64" s="30" t="s">
        <v>276</v>
      </c>
      <c r="E64" s="30" t="s">
        <v>221</v>
      </c>
      <c r="F64" s="30" t="s">
        <v>240</v>
      </c>
      <c r="G64" s="32" t="s">
        <v>274</v>
      </c>
      <c r="H64" s="30"/>
      <c r="I64" s="30"/>
      <c r="J64" s="30"/>
      <c r="K64" s="30"/>
      <c r="L64" s="30"/>
      <c r="M64" s="30"/>
      <c r="N64" s="32"/>
      <c r="O64" s="32"/>
      <c r="P64" s="30" t="s">
        <v>277</v>
      </c>
    </row>
    <row r="65" spans="1:16" x14ac:dyDescent="0.15">
      <c r="A65" s="30">
        <v>61</v>
      </c>
      <c r="B65" s="29" t="s">
        <v>139</v>
      </c>
      <c r="C65" s="30" t="s">
        <v>275</v>
      </c>
      <c r="D65" s="30" t="s">
        <v>276</v>
      </c>
      <c r="E65" s="30" t="s">
        <v>222</v>
      </c>
      <c r="F65" s="30" t="s">
        <v>240</v>
      </c>
      <c r="G65" s="32" t="s">
        <v>274</v>
      </c>
      <c r="H65" s="30"/>
      <c r="I65" s="30"/>
      <c r="J65" s="30"/>
      <c r="K65" s="30"/>
      <c r="L65" s="30"/>
      <c r="M65" s="30"/>
      <c r="N65" s="32"/>
      <c r="O65" s="32"/>
      <c r="P65" s="30" t="s">
        <v>277</v>
      </c>
    </row>
    <row r="66" spans="1:16" x14ac:dyDescent="0.15">
      <c r="A66" s="30">
        <v>62</v>
      </c>
      <c r="B66" s="29" t="s">
        <v>139</v>
      </c>
      <c r="C66" s="30" t="s">
        <v>275</v>
      </c>
      <c r="D66" s="30" t="s">
        <v>276</v>
      </c>
      <c r="E66" s="30" t="s">
        <v>223</v>
      </c>
      <c r="F66" s="30" t="s">
        <v>240</v>
      </c>
      <c r="G66" s="32" t="s">
        <v>274</v>
      </c>
      <c r="H66" s="30"/>
      <c r="I66" s="30"/>
      <c r="J66" s="30"/>
      <c r="K66" s="30"/>
      <c r="L66" s="30"/>
      <c r="M66" s="30"/>
      <c r="N66" s="32"/>
      <c r="O66" s="32"/>
      <c r="P66" s="30" t="s">
        <v>277</v>
      </c>
    </row>
    <row r="67" spans="1:16" x14ac:dyDescent="0.15">
      <c r="A67" s="30">
        <v>63</v>
      </c>
      <c r="B67" s="29" t="s">
        <v>139</v>
      </c>
      <c r="C67" s="30" t="s">
        <v>275</v>
      </c>
      <c r="D67" s="30" t="s">
        <v>276</v>
      </c>
      <c r="E67" s="30" t="s">
        <v>142</v>
      </c>
      <c r="F67" s="30" t="s">
        <v>240</v>
      </c>
      <c r="G67" s="32" t="s">
        <v>274</v>
      </c>
      <c r="H67" s="30"/>
      <c r="I67" s="30"/>
      <c r="J67" s="30"/>
      <c r="K67" s="30"/>
      <c r="L67" s="30"/>
      <c r="M67" s="30"/>
      <c r="N67" s="32"/>
      <c r="O67" s="32"/>
      <c r="P67" s="30" t="s">
        <v>277</v>
      </c>
    </row>
    <row r="68" spans="1:16" x14ac:dyDescent="0.15">
      <c r="A68" s="30">
        <v>64</v>
      </c>
      <c r="B68" s="29" t="s">
        <v>139</v>
      </c>
      <c r="C68" s="30" t="s">
        <v>275</v>
      </c>
      <c r="D68" s="30" t="s">
        <v>276</v>
      </c>
      <c r="E68" s="30" t="s">
        <v>224</v>
      </c>
      <c r="F68" s="30" t="s">
        <v>240</v>
      </c>
      <c r="G68" s="30"/>
      <c r="H68" s="30"/>
      <c r="I68" s="30"/>
      <c r="J68" s="32" t="s">
        <v>274</v>
      </c>
      <c r="K68" s="30"/>
      <c r="L68" s="30"/>
      <c r="M68" s="30"/>
      <c r="N68" s="30"/>
      <c r="O68" s="30"/>
      <c r="P68" s="30"/>
    </row>
    <row r="69" spans="1:16" x14ac:dyDescent="0.15">
      <c r="A69" s="30">
        <v>65</v>
      </c>
      <c r="B69" s="29" t="s">
        <v>139</v>
      </c>
      <c r="C69" s="30" t="s">
        <v>275</v>
      </c>
      <c r="D69" s="30" t="s">
        <v>276</v>
      </c>
      <c r="E69" s="30" t="s">
        <v>225</v>
      </c>
      <c r="F69" s="30" t="s">
        <v>240</v>
      </c>
      <c r="G69" s="32" t="s">
        <v>274</v>
      </c>
      <c r="H69" s="30"/>
      <c r="I69" s="30"/>
      <c r="J69" s="30"/>
      <c r="K69" s="30"/>
      <c r="L69" s="30"/>
      <c r="M69" s="30"/>
      <c r="N69" s="32"/>
      <c r="O69" s="32"/>
      <c r="P69" s="30" t="s">
        <v>277</v>
      </c>
    </row>
    <row r="70" spans="1:16" x14ac:dyDescent="0.15">
      <c r="A70" s="30">
        <v>66</v>
      </c>
      <c r="B70" s="29" t="s">
        <v>139</v>
      </c>
      <c r="C70" s="30" t="s">
        <v>275</v>
      </c>
      <c r="D70" s="30" t="s">
        <v>276</v>
      </c>
      <c r="E70" s="30" t="s">
        <v>226</v>
      </c>
      <c r="F70" s="30" t="s">
        <v>240</v>
      </c>
      <c r="G70" s="32" t="s">
        <v>274</v>
      </c>
      <c r="H70" s="30"/>
      <c r="I70" s="30"/>
      <c r="J70" s="30"/>
      <c r="K70" s="30"/>
      <c r="L70" s="30"/>
      <c r="M70" s="30"/>
      <c r="N70" s="32"/>
      <c r="O70" s="32"/>
      <c r="P70" s="30" t="s">
        <v>278</v>
      </c>
    </row>
    <row r="71" spans="1:16" x14ac:dyDescent="0.15">
      <c r="A71" s="30">
        <v>67</v>
      </c>
      <c r="B71" s="29" t="s">
        <v>139</v>
      </c>
      <c r="C71" s="30" t="s">
        <v>275</v>
      </c>
      <c r="D71" s="30" t="s">
        <v>276</v>
      </c>
      <c r="E71" s="30" t="s">
        <v>143</v>
      </c>
      <c r="F71" s="30" t="s">
        <v>240</v>
      </c>
      <c r="G71" s="32" t="s">
        <v>274</v>
      </c>
      <c r="H71" s="30"/>
      <c r="I71" s="30"/>
      <c r="J71" s="30"/>
      <c r="K71" s="30"/>
      <c r="L71" s="30"/>
      <c r="M71" s="30"/>
      <c r="N71" s="32"/>
      <c r="O71" s="32"/>
      <c r="P71" s="30" t="s">
        <v>277</v>
      </c>
    </row>
    <row r="72" spans="1:16" x14ac:dyDescent="0.15">
      <c r="A72" s="30">
        <v>68</v>
      </c>
      <c r="B72" s="29" t="s">
        <v>139</v>
      </c>
      <c r="C72" s="30" t="s">
        <v>275</v>
      </c>
      <c r="D72" s="30" t="s">
        <v>276</v>
      </c>
      <c r="E72" s="30" t="s">
        <v>227</v>
      </c>
      <c r="F72" s="30" t="s">
        <v>240</v>
      </c>
      <c r="G72" s="32" t="s">
        <v>274</v>
      </c>
      <c r="H72" s="30"/>
      <c r="I72" s="30"/>
      <c r="J72" s="30"/>
      <c r="K72" s="30"/>
      <c r="L72" s="30"/>
      <c r="M72" s="30"/>
      <c r="N72" s="32"/>
      <c r="O72" s="32"/>
      <c r="P72" s="30" t="s">
        <v>277</v>
      </c>
    </row>
    <row r="73" spans="1:16" x14ac:dyDescent="0.15">
      <c r="A73" s="30">
        <v>69</v>
      </c>
      <c r="B73" s="29" t="s">
        <v>139</v>
      </c>
      <c r="C73" s="30" t="s">
        <v>275</v>
      </c>
      <c r="D73" s="30" t="s">
        <v>276</v>
      </c>
      <c r="E73" s="30" t="s">
        <v>228</v>
      </c>
      <c r="F73" s="30" t="s">
        <v>240</v>
      </c>
      <c r="G73" s="32" t="s">
        <v>274</v>
      </c>
      <c r="H73" s="30"/>
      <c r="I73" s="30"/>
      <c r="J73" s="30"/>
      <c r="K73" s="30"/>
      <c r="L73" s="30"/>
      <c r="M73" s="30"/>
      <c r="N73" s="32"/>
      <c r="O73" s="32"/>
      <c r="P73" s="30" t="s">
        <v>277</v>
      </c>
    </row>
    <row r="74" spans="1:16" x14ac:dyDescent="0.15">
      <c r="A74" s="30">
        <v>70</v>
      </c>
      <c r="B74" s="29" t="s">
        <v>139</v>
      </c>
      <c r="C74" s="30" t="s">
        <v>275</v>
      </c>
      <c r="D74" s="30" t="s">
        <v>276</v>
      </c>
      <c r="E74" s="30" t="s">
        <v>229</v>
      </c>
      <c r="F74" s="30" t="s">
        <v>240</v>
      </c>
      <c r="G74" s="32" t="s">
        <v>274</v>
      </c>
      <c r="H74" s="30"/>
      <c r="I74" s="30"/>
      <c r="J74" s="30"/>
      <c r="K74" s="30"/>
      <c r="L74" s="30"/>
      <c r="M74" s="30"/>
      <c r="N74" s="32"/>
      <c r="O74" s="32"/>
      <c r="P74" s="30" t="s">
        <v>277</v>
      </c>
    </row>
    <row r="75" spans="1:16" x14ac:dyDescent="0.15">
      <c r="A75" s="30">
        <v>71</v>
      </c>
      <c r="B75" s="29" t="s">
        <v>139</v>
      </c>
      <c r="C75" s="30" t="s">
        <v>275</v>
      </c>
      <c r="D75" s="30" t="s">
        <v>276</v>
      </c>
      <c r="E75" s="30" t="s">
        <v>148</v>
      </c>
      <c r="F75" s="30" t="s">
        <v>240</v>
      </c>
      <c r="G75" s="32" t="s">
        <v>274</v>
      </c>
      <c r="H75" s="30"/>
      <c r="I75" s="30"/>
      <c r="J75" s="30"/>
      <c r="K75" s="30"/>
      <c r="L75" s="30"/>
      <c r="M75" s="30"/>
      <c r="N75" s="32"/>
      <c r="O75" s="32"/>
      <c r="P75" s="30" t="s">
        <v>277</v>
      </c>
    </row>
    <row r="76" spans="1:16" x14ac:dyDescent="0.15">
      <c r="A76" s="30">
        <v>72</v>
      </c>
      <c r="B76" s="29" t="s">
        <v>139</v>
      </c>
      <c r="C76" s="30" t="s">
        <v>275</v>
      </c>
      <c r="D76" s="30" t="s">
        <v>276</v>
      </c>
      <c r="E76" s="30" t="s">
        <v>149</v>
      </c>
      <c r="F76" s="30" t="s">
        <v>240</v>
      </c>
      <c r="G76" s="32" t="s">
        <v>274</v>
      </c>
      <c r="H76" s="30"/>
      <c r="I76" s="30"/>
      <c r="J76" s="30"/>
      <c r="K76" s="30"/>
      <c r="L76" s="30"/>
      <c r="M76" s="30"/>
      <c r="N76" s="32"/>
      <c r="O76" s="32"/>
      <c r="P76" s="30" t="s">
        <v>277</v>
      </c>
    </row>
    <row r="77" spans="1:16" x14ac:dyDescent="0.15">
      <c r="A77" s="30">
        <v>73</v>
      </c>
      <c r="B77" s="29" t="s">
        <v>139</v>
      </c>
      <c r="C77" s="30" t="s">
        <v>275</v>
      </c>
      <c r="D77" s="30" t="s">
        <v>276</v>
      </c>
      <c r="E77" s="30" t="s">
        <v>230</v>
      </c>
      <c r="F77" s="30" t="s">
        <v>240</v>
      </c>
      <c r="G77" s="32" t="s">
        <v>274</v>
      </c>
      <c r="H77" s="30"/>
      <c r="I77" s="30"/>
      <c r="J77" s="30"/>
      <c r="K77" s="30"/>
      <c r="L77" s="30"/>
      <c r="M77" s="30"/>
      <c r="N77" s="32"/>
      <c r="O77" s="32"/>
      <c r="P77" s="30" t="s">
        <v>277</v>
      </c>
    </row>
    <row r="78" spans="1:16" x14ac:dyDescent="0.15">
      <c r="A78" s="30">
        <v>74</v>
      </c>
      <c r="B78" s="29" t="s">
        <v>139</v>
      </c>
      <c r="C78" s="30" t="s">
        <v>275</v>
      </c>
      <c r="D78" s="30" t="s">
        <v>276</v>
      </c>
      <c r="E78" s="30" t="s">
        <v>231</v>
      </c>
      <c r="F78" s="30" t="s">
        <v>240</v>
      </c>
      <c r="G78" s="32" t="s">
        <v>274</v>
      </c>
      <c r="H78" s="30"/>
      <c r="I78" s="30"/>
      <c r="J78" s="30"/>
      <c r="K78" s="30"/>
      <c r="L78" s="30"/>
      <c r="M78" s="30"/>
      <c r="N78" s="32"/>
      <c r="O78" s="32"/>
      <c r="P78" s="30" t="s">
        <v>277</v>
      </c>
    </row>
    <row r="79" spans="1:16" x14ac:dyDescent="0.15">
      <c r="A79" s="30">
        <v>75</v>
      </c>
      <c r="B79" s="29" t="s">
        <v>139</v>
      </c>
      <c r="C79" s="30" t="s">
        <v>275</v>
      </c>
      <c r="D79" s="30" t="s">
        <v>276</v>
      </c>
      <c r="E79" s="30" t="s">
        <v>232</v>
      </c>
      <c r="F79" s="30" t="s">
        <v>240</v>
      </c>
      <c r="G79" s="32" t="s">
        <v>274</v>
      </c>
      <c r="H79" s="30"/>
      <c r="I79" s="30"/>
      <c r="J79" s="30"/>
      <c r="K79" s="30"/>
      <c r="L79" s="30"/>
      <c r="M79" s="30"/>
      <c r="N79" s="32"/>
      <c r="O79" s="32"/>
      <c r="P79" s="30" t="s">
        <v>277</v>
      </c>
    </row>
    <row r="80" spans="1:16" x14ac:dyDescent="0.15">
      <c r="A80" s="30">
        <v>76</v>
      </c>
      <c r="B80" s="29" t="s">
        <v>139</v>
      </c>
      <c r="C80" s="30" t="s">
        <v>275</v>
      </c>
      <c r="D80" s="30" t="s">
        <v>276</v>
      </c>
      <c r="E80" s="30" t="s">
        <v>233</v>
      </c>
      <c r="F80" s="30" t="s">
        <v>240</v>
      </c>
      <c r="G80" s="32" t="s">
        <v>274</v>
      </c>
      <c r="H80" s="30"/>
      <c r="I80" s="30"/>
      <c r="J80" s="30"/>
      <c r="K80" s="30"/>
      <c r="L80" s="30"/>
      <c r="M80" s="30"/>
      <c r="N80" s="32"/>
      <c r="O80" s="32"/>
      <c r="P80" s="30" t="s">
        <v>277</v>
      </c>
    </row>
    <row r="81" spans="1:16" x14ac:dyDescent="0.15">
      <c r="A81" s="30">
        <v>77</v>
      </c>
      <c r="B81" s="29" t="s">
        <v>139</v>
      </c>
      <c r="C81" s="30" t="s">
        <v>275</v>
      </c>
      <c r="D81" s="30" t="s">
        <v>276</v>
      </c>
      <c r="E81" s="30" t="s">
        <v>234</v>
      </c>
      <c r="F81" s="30" t="s">
        <v>240</v>
      </c>
      <c r="G81" s="32" t="s">
        <v>274</v>
      </c>
      <c r="H81" s="30"/>
      <c r="I81" s="30"/>
      <c r="J81" s="30"/>
      <c r="K81" s="30"/>
      <c r="L81" s="30"/>
      <c r="M81" s="30"/>
      <c r="N81" s="32"/>
      <c r="O81" s="32"/>
      <c r="P81" s="30" t="s">
        <v>277</v>
      </c>
    </row>
    <row r="82" spans="1:16" x14ac:dyDescent="0.15">
      <c r="A82" s="30">
        <v>78</v>
      </c>
      <c r="B82" s="29" t="s">
        <v>139</v>
      </c>
      <c r="C82" s="30" t="s">
        <v>275</v>
      </c>
      <c r="D82" s="30" t="s">
        <v>276</v>
      </c>
      <c r="E82" s="30" t="s">
        <v>235</v>
      </c>
      <c r="F82" s="30" t="s">
        <v>240</v>
      </c>
      <c r="G82" s="32" t="s">
        <v>274</v>
      </c>
      <c r="H82" s="30"/>
      <c r="I82" s="30"/>
      <c r="J82" s="30"/>
      <c r="K82" s="30"/>
      <c r="L82" s="30"/>
      <c r="M82" s="30"/>
      <c r="N82" s="32"/>
      <c r="O82" s="32"/>
      <c r="P82" s="30" t="s">
        <v>277</v>
      </c>
    </row>
    <row r="83" spans="1:16" x14ac:dyDescent="0.15">
      <c r="A83" s="30">
        <v>79</v>
      </c>
      <c r="B83" s="29" t="s">
        <v>139</v>
      </c>
      <c r="C83" s="30" t="s">
        <v>275</v>
      </c>
      <c r="D83" s="30" t="s">
        <v>276</v>
      </c>
      <c r="E83" s="30" t="s">
        <v>236</v>
      </c>
      <c r="F83" s="30" t="s">
        <v>240</v>
      </c>
      <c r="G83" s="32" t="s">
        <v>274</v>
      </c>
      <c r="H83" s="30"/>
      <c r="I83" s="30"/>
      <c r="J83" s="30"/>
      <c r="K83" s="30"/>
      <c r="L83" s="30"/>
      <c r="M83" s="30"/>
      <c r="N83" s="32"/>
      <c r="O83" s="32"/>
      <c r="P83" s="30" t="s">
        <v>277</v>
      </c>
    </row>
  </sheetData>
  <mergeCells count="7">
    <mergeCell ref="P2:P3"/>
    <mergeCell ref="A2:A3"/>
    <mergeCell ref="B2:B3"/>
    <mergeCell ref="C2:C3"/>
    <mergeCell ref="D2:D3"/>
    <mergeCell ref="E2:F2"/>
    <mergeCell ref="G2:N2"/>
  </mergeCells>
  <phoneticPr fontId="1"/>
  <conditionalFormatting sqref="J13:J16">
    <cfRule type="cellIs" dxfId="23" priority="24" operator="equal">
      <formula>"●"</formula>
    </cfRule>
  </conditionalFormatting>
  <conditionalFormatting sqref="G9:G11">
    <cfRule type="cellIs" dxfId="22" priority="23" operator="equal">
      <formula>"●"</formula>
    </cfRule>
  </conditionalFormatting>
  <conditionalFormatting sqref="G23:G27">
    <cfRule type="cellIs" dxfId="21" priority="22" operator="equal">
      <formula>"●"</formula>
    </cfRule>
  </conditionalFormatting>
  <conditionalFormatting sqref="G4:G8">
    <cfRule type="cellIs" dxfId="20" priority="21" operator="equal">
      <formula>"●"</formula>
    </cfRule>
  </conditionalFormatting>
  <conditionalFormatting sqref="H12">
    <cfRule type="cellIs" dxfId="19" priority="20" operator="equal">
      <formula>"●"</formula>
    </cfRule>
  </conditionalFormatting>
  <conditionalFormatting sqref="H20">
    <cfRule type="cellIs" dxfId="18" priority="19" operator="equal">
      <formula>"●"</formula>
    </cfRule>
  </conditionalFormatting>
  <conditionalFormatting sqref="I22">
    <cfRule type="cellIs" dxfId="17" priority="18" operator="equal">
      <formula>"●"</formula>
    </cfRule>
  </conditionalFormatting>
  <conditionalFormatting sqref="N21:O21">
    <cfRule type="cellIs" dxfId="16" priority="17" operator="equal">
      <formula>"●"</formula>
    </cfRule>
  </conditionalFormatting>
  <conditionalFormatting sqref="N17:O19">
    <cfRule type="cellIs" dxfId="15" priority="16" operator="equal">
      <formula>"●"</formula>
    </cfRule>
  </conditionalFormatting>
  <conditionalFormatting sqref="N24:O27">
    <cfRule type="cellIs" dxfId="14" priority="15" operator="equal">
      <formula>"●"</formula>
    </cfRule>
  </conditionalFormatting>
  <conditionalFormatting sqref="J29">
    <cfRule type="cellIs" dxfId="13" priority="14" operator="equal">
      <formula>"●"</formula>
    </cfRule>
  </conditionalFormatting>
  <conditionalFormatting sqref="G30:G57">
    <cfRule type="cellIs" dxfId="12" priority="13" operator="equal">
      <formula>"●"</formula>
    </cfRule>
  </conditionalFormatting>
  <conditionalFormatting sqref="J58">
    <cfRule type="cellIs" dxfId="11" priority="12" operator="equal">
      <formula>"●"</formula>
    </cfRule>
  </conditionalFormatting>
  <conditionalFormatting sqref="J60">
    <cfRule type="cellIs" dxfId="10" priority="11" operator="equal">
      <formula>"●"</formula>
    </cfRule>
  </conditionalFormatting>
  <conditionalFormatting sqref="J68">
    <cfRule type="cellIs" dxfId="9" priority="10" operator="equal">
      <formula>"●"</formula>
    </cfRule>
  </conditionalFormatting>
  <conditionalFormatting sqref="N59:O59">
    <cfRule type="cellIs" dxfId="8" priority="9" operator="equal">
      <formula>"●"</formula>
    </cfRule>
  </conditionalFormatting>
  <conditionalFormatting sqref="N61:O67">
    <cfRule type="cellIs" dxfId="7" priority="8" operator="equal">
      <formula>"●"</formula>
    </cfRule>
  </conditionalFormatting>
  <conditionalFormatting sqref="N69:O70">
    <cfRule type="cellIs" dxfId="6" priority="7" operator="equal">
      <formula>"●"</formula>
    </cfRule>
  </conditionalFormatting>
  <conditionalFormatting sqref="N71:O83">
    <cfRule type="cellIs" dxfId="5" priority="6" operator="equal">
      <formula>"●"</formula>
    </cfRule>
  </conditionalFormatting>
  <conditionalFormatting sqref="G17:G19">
    <cfRule type="cellIs" dxfId="4" priority="5" operator="equal">
      <formula>"●"</formula>
    </cfRule>
  </conditionalFormatting>
  <conditionalFormatting sqref="G59">
    <cfRule type="cellIs" dxfId="3" priority="4" operator="equal">
      <formula>"●"</formula>
    </cfRule>
  </conditionalFormatting>
  <conditionalFormatting sqref="G61:G67">
    <cfRule type="cellIs" dxfId="2" priority="3" operator="equal">
      <formula>"●"</formula>
    </cfRule>
  </conditionalFormatting>
  <conditionalFormatting sqref="G69:G70">
    <cfRule type="cellIs" dxfId="1" priority="2" operator="equal">
      <formula>"●"</formula>
    </cfRule>
  </conditionalFormatting>
  <conditionalFormatting sqref="G71:G83">
    <cfRule type="cellIs" dxfId="0" priority="1"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80" zoomScaleNormal="80" workbookViewId="0">
      <selection activeCell="I14" sqref="I14"/>
    </sheetView>
  </sheetViews>
  <sheetFormatPr defaultRowHeight="18.75" x14ac:dyDescent="0.45"/>
  <cols>
    <col min="1" max="1" width="6.5" style="12" customWidth="1"/>
    <col min="2" max="2" width="15.375" style="12" bestFit="1" customWidth="1"/>
    <col min="3" max="3" width="15" style="12" bestFit="1" customWidth="1"/>
    <col min="4" max="4" width="17.5" style="12" bestFit="1" customWidth="1"/>
    <col min="5" max="6" width="10.25" style="12" bestFit="1" customWidth="1"/>
    <col min="7" max="7" width="13.625" style="12" customWidth="1"/>
    <col min="8" max="10" width="10.375" style="12" bestFit="1" customWidth="1"/>
    <col min="11" max="11" width="8.5" style="12" bestFit="1" customWidth="1"/>
    <col min="12" max="13" width="9.625" style="12" bestFit="1" customWidth="1"/>
    <col min="14" max="16384" width="9" style="12"/>
  </cols>
  <sheetData>
    <row r="1" spans="1:9" ht="22.5" x14ac:dyDescent="0.5">
      <c r="A1" s="11" t="s">
        <v>78</v>
      </c>
    </row>
    <row r="3" spans="1:9" x14ac:dyDescent="0.45">
      <c r="A3" s="13" t="s">
        <v>83</v>
      </c>
    </row>
    <row r="4" spans="1:9" x14ac:dyDescent="0.45">
      <c r="B4" s="12" t="s">
        <v>81</v>
      </c>
    </row>
    <row r="6" spans="1:9" x14ac:dyDescent="0.45">
      <c r="C6" s="19" t="s">
        <v>84</v>
      </c>
    </row>
    <row r="7" spans="1:9" x14ac:dyDescent="0.45">
      <c r="B7" s="15" t="s">
        <v>87</v>
      </c>
      <c r="C7" s="20">
        <v>42849</v>
      </c>
    </row>
    <row r="8" spans="1:9" x14ac:dyDescent="0.45">
      <c r="B8" s="15" t="s">
        <v>88</v>
      </c>
      <c r="C8" s="20">
        <v>42850</v>
      </c>
    </row>
    <row r="9" spans="1:9" x14ac:dyDescent="0.45">
      <c r="B9" s="15" t="s">
        <v>90</v>
      </c>
      <c r="C9" s="20">
        <v>42851</v>
      </c>
    </row>
    <row r="10" spans="1:9" x14ac:dyDescent="0.45">
      <c r="B10" s="17"/>
      <c r="C10" s="18"/>
      <c r="D10" s="18"/>
      <c r="E10" s="18"/>
      <c r="F10" s="18"/>
      <c r="G10" s="18"/>
      <c r="H10" s="18"/>
    </row>
    <row r="11" spans="1:9" x14ac:dyDescent="0.45">
      <c r="G11" s="21" t="s">
        <v>79</v>
      </c>
      <c r="I11" s="14"/>
    </row>
    <row r="12" spans="1:9" x14ac:dyDescent="0.45">
      <c r="C12" s="22" t="s">
        <v>85</v>
      </c>
      <c r="D12" s="22" t="s">
        <v>86</v>
      </c>
      <c r="E12" s="15" t="s">
        <v>87</v>
      </c>
      <c r="F12" s="15" t="s">
        <v>89</v>
      </c>
      <c r="G12" s="15" t="s">
        <v>90</v>
      </c>
    </row>
    <row r="13" spans="1:9" x14ac:dyDescent="0.45">
      <c r="B13" s="15" t="s">
        <v>72</v>
      </c>
      <c r="C13" s="20"/>
      <c r="D13" s="20"/>
      <c r="E13" s="16" t="s">
        <v>68</v>
      </c>
      <c r="F13" s="16" t="s">
        <v>68</v>
      </c>
      <c r="G13" s="16" t="s">
        <v>68</v>
      </c>
    </row>
    <row r="14" spans="1:9" x14ac:dyDescent="0.45">
      <c r="B14" s="15" t="s">
        <v>73</v>
      </c>
      <c r="C14" s="20">
        <v>42826</v>
      </c>
      <c r="D14" s="20">
        <v>42848</v>
      </c>
      <c r="E14" s="16" t="s">
        <v>82</v>
      </c>
      <c r="F14" s="16" t="s">
        <v>82</v>
      </c>
      <c r="G14" s="16" t="s">
        <v>82</v>
      </c>
    </row>
    <row r="15" spans="1:9" x14ac:dyDescent="0.45">
      <c r="B15" s="15" t="s">
        <v>74</v>
      </c>
      <c r="C15" s="20">
        <v>42826</v>
      </c>
      <c r="D15" s="20">
        <v>42849</v>
      </c>
      <c r="E15" s="16" t="s">
        <v>68</v>
      </c>
      <c r="F15" s="16" t="s">
        <v>82</v>
      </c>
      <c r="G15" s="16" t="s">
        <v>82</v>
      </c>
    </row>
    <row r="16" spans="1:9" x14ac:dyDescent="0.45">
      <c r="B16" s="15" t="s">
        <v>75</v>
      </c>
      <c r="C16" s="20">
        <v>42849</v>
      </c>
      <c r="D16" s="20">
        <v>42851</v>
      </c>
      <c r="E16" s="16" t="s">
        <v>68</v>
      </c>
      <c r="F16" s="16" t="s">
        <v>68</v>
      </c>
      <c r="G16" s="16" t="s">
        <v>68</v>
      </c>
    </row>
    <row r="17" spans="2:7" x14ac:dyDescent="0.45">
      <c r="B17" s="15" t="s">
        <v>76</v>
      </c>
      <c r="C17" s="20">
        <v>42850</v>
      </c>
      <c r="D17" s="20">
        <v>42850</v>
      </c>
      <c r="E17" s="16" t="s">
        <v>82</v>
      </c>
      <c r="F17" s="16" t="s">
        <v>68</v>
      </c>
      <c r="G17" s="16" t="s">
        <v>82</v>
      </c>
    </row>
    <row r="18" spans="2:7" x14ac:dyDescent="0.45">
      <c r="B18" s="15" t="s">
        <v>77</v>
      </c>
      <c r="C18" s="20">
        <v>42851</v>
      </c>
      <c r="D18" s="20">
        <v>42855</v>
      </c>
      <c r="E18" s="16" t="s">
        <v>82</v>
      </c>
      <c r="F18" s="16" t="s">
        <v>82</v>
      </c>
      <c r="G18" s="16" t="s">
        <v>68</v>
      </c>
    </row>
    <row r="19" spans="2:7" x14ac:dyDescent="0.45">
      <c r="B19" s="15" t="s">
        <v>80</v>
      </c>
      <c r="C19" s="20">
        <v>42852</v>
      </c>
      <c r="D19" s="20">
        <v>42885</v>
      </c>
      <c r="E19" s="16" t="s">
        <v>82</v>
      </c>
      <c r="F19" s="16" t="s">
        <v>82</v>
      </c>
      <c r="G19" s="16" t="s">
        <v>82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3" t="s">
        <v>19</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s="2" customFormat="1" ht="15" customHeight="1" thickBot="1" x14ac:dyDescent="0.2">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ht="15" customHeight="1" thickTop="1" x14ac:dyDescent="0.15"/>
    <row r="4" spans="1:56" ht="15.75" customHeight="1" x14ac:dyDescent="0.15">
      <c r="A4" s="55" t="s">
        <v>5</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5" t="s">
        <v>4</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row>
    <row r="13" spans="1:56" ht="15" customHeight="1" x14ac:dyDescent="0.15">
      <c r="A13" s="52" t="s">
        <v>10</v>
      </c>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6" t="s">
        <v>20</v>
      </c>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6" t="s">
        <v>11</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6" t="s">
        <v>44</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row>
    <row r="29" spans="1:56" ht="15" customHeight="1" x14ac:dyDescent="0.15">
      <c r="A29" s="1" t="s">
        <v>13</v>
      </c>
    </row>
    <row r="31" spans="1:56" ht="15" customHeight="1" x14ac:dyDescent="0.15">
      <c r="A31" s="52" t="s">
        <v>14</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row>
    <row r="33" spans="1:56" ht="15" customHeight="1" x14ac:dyDescent="0.15">
      <c r="A33" s="56" t="s">
        <v>15</v>
      </c>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row>
    <row r="35" spans="1:56" ht="15" customHeight="1" x14ac:dyDescent="0.15">
      <c r="A35" s="1" t="s">
        <v>17</v>
      </c>
    </row>
    <row r="36" spans="1:56" ht="15" customHeight="1" x14ac:dyDescent="0.15">
      <c r="A36" s="1" t="s">
        <v>45</v>
      </c>
    </row>
    <row r="38" spans="1:56" ht="15" customHeight="1" x14ac:dyDescent="0.15">
      <c r="A38" s="56" t="s">
        <v>16</v>
      </c>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row>
    <row r="40" spans="1:56" ht="15" customHeight="1" x14ac:dyDescent="0.15">
      <c r="A40" s="1" t="s">
        <v>18</v>
      </c>
    </row>
    <row r="42" spans="1:56" ht="15" customHeight="1" x14ac:dyDescent="0.15">
      <c r="A42" s="52" t="s">
        <v>26</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2" t="s">
        <v>38</v>
      </c>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Sheet1</vt:lpstr>
      <vt:lpstr>別紙 機能権限</vt:lpstr>
      <vt:lpstr>別紙 検索パターン</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2019-07-02T01:25:48Z</dcterms:modified>
</cp:coreProperties>
</file>