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8" i="141"/>
  <c r="A9" i="141"/>
  <c r="A10" i="141"/>
  <c r="A11" i="141"/>
  <c r="A12" i="141"/>
  <c r="A13" i="141"/>
  <c r="A14" i="141"/>
  <c r="A15" i="141"/>
  <c r="A16" i="141"/>
  <c r="A17" i="141"/>
  <c r="A18" i="141"/>
  <c r="A19" i="141"/>
  <c r="A20" i="141"/>
  <c r="A21" i="141"/>
  <c r="A22" i="141"/>
  <c r="A23" i="141"/>
  <c r="A24" i="141"/>
  <c r="A25" i="141"/>
  <c r="A26" i="141"/>
  <c r="A27" i="141"/>
  <c r="A28" i="141"/>
  <c r="A29" i="141"/>
  <c r="A30" i="141"/>
  <c r="A7" i="141" l="1"/>
  <c r="A6" i="141"/>
  <c r="H3" i="141"/>
  <c r="J2" i="141"/>
  <c r="J3" i="141" l="1"/>
  <c r="J1" i="141" s="1"/>
</calcChain>
</file>

<file path=xl/sharedStrings.xml><?xml version="1.0" encoding="utf-8"?>
<sst xmlns="http://schemas.openxmlformats.org/spreadsheetml/2006/main" count="207" uniqueCount="129">
  <si>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</si>
  <si>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</si>
  <si>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</si>
  <si>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</si>
  <si>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</si>
  <si>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</si>
  <si>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</si>
  <si>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</si>
  <si>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</si>
  <si>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</si>
  <si>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</si>
  <si>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</si>
  <si>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</si>
  <si>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</si>
  <si>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</si>
  <si>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</si>
  <si>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</si>
  <si>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</si>
  <si>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</si>
  <si>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</si>
  <si>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</si>
  <si>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</si>
  <si>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</si>
  <si>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</si>
  <si>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</si>
  <si>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</si>
  <si>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</si>
  <si>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</si>
  <si>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</si>
  <si>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</si>
  <si>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</si>
  <si>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</si>
  <si>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</si>
  <si>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</si>
  <si>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</si>
  <si>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</si>
  <si>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</si>
  <si>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</si>
  <si>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</si>
  <si>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</si>
  <si>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</si>
  <si>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</si>
  <si>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</si>
  <si>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</si>
  <si>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</si>
  <si>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</si>
  <si>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</si>
  <si>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</si>
  <si>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</si>
  <si>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</si>
  <si>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</si>
  <si>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</si>
  <si>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</si>
  <si>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</si>
  <si>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</si>
  <si>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</si>
  <si>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</si>
  <si>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</si>
  <si>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</si>
  <si>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</si>
  <si>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</si>
  <si>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</si>
  <si>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</si>
  <si>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</si>
  <si>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</si>
  <si>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</si>
  <si>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</si>
  <si>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</si>
  <si>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</si>
  <si>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</si>
  <si>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</si>
  <si>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</si>
  <si>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</si>
  <si>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</si>
  <si>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</si>
  <si>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</si>
  <si>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</si>
  <si>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</si>
  <si>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</si>
  <si>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</si>
  <si>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</si>
  <si>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</si>
  <si>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</si>
  <si>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</si>
  <si>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閉じる</t>
    <phoneticPr fontId="1"/>
  </si>
  <si>
    <t>1.閉じるボタンを押下</t>
    <phoneticPr fontId="1"/>
  </si>
  <si>
    <t>・画面が閉じること。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</si>
  <si>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</si>
  <si>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</si>
  <si>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</si>
  <si>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</si>
  <si>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</si>
  <si>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</si>
  <si>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</si>
  <si>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</si>
  <si>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</si>
  <si>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</si>
  <si>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</si>
  <si>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1.検索結果がない条件を入力
2.検索ボタンを押下</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</si>
  <si>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</si>
  <si>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</si>
  <si>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</si>
  <si>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</si>
  <si>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</si>
  <si>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</si>
  <si>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</si>
  <si>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</si>
  <si>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</si>
  <si>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</si>
  <si>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・設計チェック情報が一覧表示されていること。</t>
    <phoneticPr fontId="1"/>
  </si>
  <si>
    <t>指摘エクスポート画面単体テスト</t>
    <rPh sb="0" eb="2">
      <t>シテキ</t>
    </rPh>
    <rPh sb="8" eb="10">
      <t>ガメン</t>
    </rPh>
    <rPh sb="10" eb="12">
      <t>タンタイ</t>
    </rPh>
    <phoneticPr fontId="1"/>
  </si>
  <si>
    <t>・指定された表示形式で表示されていること。
【対象項目】
開催日：yyyy/MM/dd
処置内容（いつまでに？）：MM/dd
部品納入日：MM/dd</t>
    <phoneticPr fontId="1"/>
  </si>
  <si>
    <t>・開催日の降順、指摘No.の昇順で一覧表示されていること。</t>
    <phoneticPr fontId="1"/>
  </si>
  <si>
    <t>1.検索条件（+）表示ボタンを押下</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</si>
  <si>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</si>
  <si>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</si>
  <si>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1.設計チェック名のみ入力
2.検索ボタンを押下</t>
    <rPh sb="2" eb="4">
      <t>セッケイ</t>
    </rPh>
    <phoneticPr fontId="1"/>
  </si>
  <si>
    <t>検索条件に一致する情報が表示されること。
・設計チェック名に一致する情報が表示される。（全/半角・大文字小文字区別なし）
・設計チェック名に一致しない情報は表示されない。</t>
    <rPh sb="44" eb="45">
      <t>ゼン</t>
    </rPh>
    <rPh sb="46" eb="48">
      <t>ハンカク</t>
    </rPh>
    <rPh sb="49" eb="52">
      <t>オオモジ</t>
    </rPh>
    <rPh sb="52" eb="55">
      <t>コモジ</t>
    </rPh>
    <rPh sb="55" eb="57">
      <t>クベツ</t>
    </rPh>
    <rPh sb="68" eb="69">
      <t>メイ</t>
    </rPh>
    <phoneticPr fontId="1"/>
  </si>
  <si>
    <t>1.開発符号のみ入力
2.検索ボタンを押下</t>
    <rPh sb="2" eb="4">
      <t>カイハツ</t>
    </rPh>
    <rPh sb="4" eb="6">
      <t>フゴウ</t>
    </rPh>
    <phoneticPr fontId="1"/>
  </si>
  <si>
    <t>検索条件に一致する情報が表示されること。
・開発符号に一致する情報が表示される。（全/半角・大文字小文字区別なし）
・開発符号に一致しない情報は表示されない。</t>
    <rPh sb="22" eb="24">
      <t>カイハツ</t>
    </rPh>
    <rPh sb="24" eb="26">
      <t>フゴウ</t>
    </rPh>
    <phoneticPr fontId="1"/>
  </si>
  <si>
    <t>1.試作時期のみ入力
2.検索ボタンを押下</t>
    <rPh sb="2" eb="4">
      <t>シサク</t>
    </rPh>
    <rPh sb="4" eb="6">
      <t>ジキ</t>
    </rPh>
    <phoneticPr fontId="1"/>
  </si>
  <si>
    <t>検索条件に一致する情報が表示されること。
・試作時期に一致する情報が表示される。（全/半角・大文字小文字区別なし）
・試作時期に一致しない情報は表示されない。</t>
    <phoneticPr fontId="1"/>
  </si>
  <si>
    <t>1.号車のみ入力
2.検索ボタンを押下</t>
    <rPh sb="2" eb="4">
      <t>ゴウシャ</t>
    </rPh>
    <phoneticPr fontId="1"/>
  </si>
  <si>
    <t>検索条件に一致する情報が表示されること。
・号車に一致する情報が表示される。（全/半角・大文字小文字区別なし）
・号車に一致しない情報は表示されない。</t>
    <phoneticPr fontId="1"/>
  </si>
  <si>
    <t>#45567</t>
    <phoneticPr fontId="1"/>
  </si>
  <si>
    <t>OK</t>
    <phoneticPr fontId="1"/>
  </si>
  <si>
    <t>・初期値が正しく設定されること。
【対象項目】
開催日（FROM)：遷移元からの引継ぎ値
開催日（TO)：遷移元からの引継ぎ値
担当課：ブランク
ステータス：遷移元からの引継ぎ値
設計チェック名：遷移元からの引継ぎ値
開発符号：ブランク
試作時期：ブランク
号車：ブランク
全項目チェック：チェックなし
単項目チェック：チェックなし</t>
    <phoneticPr fontId="1"/>
  </si>
  <si>
    <t>松岡</t>
    <rPh sb="0" eb="2">
      <t>マツオカ</t>
    </rPh>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</si>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</sst>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tabSelected="1" topLeftCell="A5" zoomScale="80" zoomScaleNormal="80" workbookViewId="0">
      <pane ySplit="450" activePane="bottomLeft"/>
      <selection sqref="A1:XFD1048576"/>
      <selection pane="bottomLeft" activeCell="L3" sqref="L3"/>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110</v>
      </c>
      <c r="D1" s="15"/>
      <c r="E1" s="15"/>
      <c r="F1" s="15"/>
      <c r="G1" s="8" t="s">
        <v>47</v>
      </c>
      <c r="H1" s="9">
        <f>COUNTA(D6:D96)</f>
        <v>25</v>
      </c>
      <c r="I1" s="8" t="s">
        <v>48</v>
      </c>
      <c r="J1" s="9">
        <f>H1-J3</f>
        <v>0</v>
      </c>
    </row>
    <row r="2" spans="1:10" ht="49.5" customHeight="1" x14ac:dyDescent="0.15">
      <c r="A2" s="14" t="s">
        <v>49</v>
      </c>
      <c r="B2" s="14"/>
      <c r="C2" s="16"/>
      <c r="D2" s="15"/>
      <c r="E2" s="15"/>
      <c r="F2" s="15"/>
      <c r="G2" s="8" t="s">
        <v>50</v>
      </c>
      <c r="H2" s="9">
        <f>COUNTIF(I6:I100,"OK")</f>
        <v>24</v>
      </c>
      <c r="I2" s="8" t="s">
        <v>51</v>
      </c>
      <c r="J2" s="9">
        <f>COUNTIF(H6:H26,"保留")</f>
        <v>0</v>
      </c>
    </row>
    <row r="3" spans="1:10" ht="49.5" customHeight="1" x14ac:dyDescent="0.15">
      <c r="A3" s="14"/>
      <c r="B3" s="14"/>
      <c r="C3" s="15"/>
      <c r="D3" s="15"/>
      <c r="E3" s="15"/>
      <c r="F3" s="15"/>
      <c r="G3" s="8" t="s">
        <v>52</v>
      </c>
      <c r="H3" s="9">
        <f>COUNTIF(I6:I26,"NG")</f>
        <v>1</v>
      </c>
      <c r="I3" s="8" t="s">
        <v>53</v>
      </c>
      <c r="J3" s="9">
        <f>H2+H3+J2</f>
        <v>25</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43644</v>
      </c>
      <c r="H6" s="11" t="s">
        <v>127</v>
      </c>
      <c r="I6" s="11" t="s">
        <v>125</v>
      </c>
      <c r="J6" s="11"/>
    </row>
    <row r="7" spans="1:10" s="13" customFormat="1" ht="31.5" x14ac:dyDescent="0.15">
      <c r="A7" s="11">
        <f t="shared" ref="A7:A30" si="0">ROW()-5</f>
        <v>2</v>
      </c>
      <c r="B7" s="11"/>
      <c r="C7" s="11"/>
      <c r="D7" s="11" t="s">
        <v>66</v>
      </c>
      <c r="E7" s="11" t="s">
        <v>69</v>
      </c>
      <c r="F7" s="11" t="s">
        <v>70</v>
      </c>
      <c r="G7" s="12">
        <v>43644</v>
      </c>
      <c r="H7" s="11" t="s">
        <v>127</v>
      </c>
      <c r="I7" s="11" t="s">
        <v>128</v>
      </c>
      <c r="J7" s="11" t="s">
        <v>124</v>
      </c>
    </row>
    <row r="8" spans="1:10" s="13" customFormat="1" x14ac:dyDescent="0.15">
      <c r="A8" s="11">
        <f t="shared" si="0"/>
        <v>3</v>
      </c>
      <c r="B8" s="11"/>
      <c r="C8" s="11"/>
      <c r="D8" s="11" t="s">
        <v>66</v>
      </c>
      <c r="E8" s="11"/>
      <c r="F8" s="11" t="s">
        <v>71</v>
      </c>
      <c r="G8" s="12">
        <v>43644</v>
      </c>
      <c r="H8" s="11" t="s">
        <v>127</v>
      </c>
      <c r="I8" s="11" t="s">
        <v>125</v>
      </c>
      <c r="J8" s="11"/>
    </row>
    <row r="9" spans="1:10" s="13" customFormat="1" x14ac:dyDescent="0.15">
      <c r="A9" s="11">
        <f t="shared" si="0"/>
        <v>4</v>
      </c>
      <c r="B9" s="11"/>
      <c r="C9" s="11"/>
      <c r="D9" s="11" t="s">
        <v>66</v>
      </c>
      <c r="E9" s="11"/>
      <c r="F9" s="11" t="s">
        <v>72</v>
      </c>
      <c r="G9" s="12">
        <v>43644</v>
      </c>
      <c r="H9" s="11" t="s">
        <v>127</v>
      </c>
      <c r="I9" s="11" t="s">
        <v>125</v>
      </c>
      <c r="J9" s="11"/>
    </row>
    <row r="10" spans="1:10" s="13" customFormat="1" ht="104.25" customHeight="1" x14ac:dyDescent="0.15">
      <c r="A10" s="11">
        <f t="shared" si="0"/>
        <v>5</v>
      </c>
      <c r="B10" s="11"/>
      <c r="C10" s="11" t="s">
        <v>73</v>
      </c>
      <c r="D10" s="11" t="s">
        <v>66</v>
      </c>
      <c r="E10" s="11" t="s">
        <v>74</v>
      </c>
      <c r="F10" s="11" t="s">
        <v>111</v>
      </c>
      <c r="G10" s="12">
        <v>43644</v>
      </c>
      <c r="H10" s="11" t="s">
        <v>127</v>
      </c>
      <c r="I10" s="11" t="s">
        <v>125</v>
      </c>
      <c r="J10" s="11"/>
    </row>
    <row r="11" spans="1:10" s="13" customFormat="1" ht="219" customHeight="1" x14ac:dyDescent="0.15">
      <c r="A11" s="11">
        <f t="shared" si="0"/>
        <v>6</v>
      </c>
      <c r="B11" s="11"/>
      <c r="C11" s="11" t="s">
        <v>75</v>
      </c>
      <c r="D11" s="11" t="s">
        <v>66</v>
      </c>
      <c r="E11" s="11" t="s">
        <v>76</v>
      </c>
      <c r="F11" s="11" t="s">
        <v>126</v>
      </c>
      <c r="G11" s="12">
        <v>43644</v>
      </c>
      <c r="H11" s="11" t="s">
        <v>127</v>
      </c>
      <c r="I11" s="11" t="s">
        <v>125</v>
      </c>
      <c r="J11" s="11"/>
    </row>
    <row r="12" spans="1:10" s="13" customFormat="1" ht="29.25" customHeight="1" x14ac:dyDescent="0.15">
      <c r="A12" s="11">
        <f t="shared" si="0"/>
        <v>7</v>
      </c>
      <c r="B12" s="11" t="s">
        <v>77</v>
      </c>
      <c r="C12" s="11" t="s">
        <v>78</v>
      </c>
      <c r="D12" s="11" t="s">
        <v>66</v>
      </c>
      <c r="E12" s="11" t="s">
        <v>79</v>
      </c>
      <c r="F12" s="11" t="s">
        <v>109</v>
      </c>
      <c r="G12" s="12">
        <v>43644</v>
      </c>
      <c r="H12" s="11" t="s">
        <v>127</v>
      </c>
      <c r="I12" s="11" t="s">
        <v>125</v>
      </c>
      <c r="J12" s="11"/>
    </row>
    <row r="13" spans="1:10" s="13" customFormat="1" ht="42.75" customHeight="1" x14ac:dyDescent="0.15">
      <c r="A13" s="11">
        <f t="shared" si="0"/>
        <v>8</v>
      </c>
      <c r="B13" s="11"/>
      <c r="C13" s="11"/>
      <c r="D13" s="11" t="s">
        <v>80</v>
      </c>
      <c r="E13" s="11" t="s">
        <v>81</v>
      </c>
      <c r="F13" s="11" t="s">
        <v>82</v>
      </c>
      <c r="G13" s="12">
        <v>43644</v>
      </c>
      <c r="H13" s="11" t="s">
        <v>127</v>
      </c>
      <c r="I13" s="11" t="s">
        <v>125</v>
      </c>
      <c r="J13" s="11"/>
    </row>
    <row r="14" spans="1:10" s="13" customFormat="1" ht="28.5" customHeight="1" x14ac:dyDescent="0.15">
      <c r="A14" s="11">
        <f t="shared" si="0"/>
        <v>9</v>
      </c>
      <c r="C14" s="11" t="s">
        <v>83</v>
      </c>
      <c r="D14" s="11" t="s">
        <v>66</v>
      </c>
      <c r="E14" s="11" t="s">
        <v>79</v>
      </c>
      <c r="F14" s="11" t="s">
        <v>112</v>
      </c>
      <c r="G14" s="12">
        <v>43644</v>
      </c>
      <c r="H14" s="11" t="s">
        <v>127</v>
      </c>
      <c r="I14" s="11" t="s">
        <v>125</v>
      </c>
      <c r="J14" s="11"/>
    </row>
    <row r="15" spans="1:10" s="13" customFormat="1" ht="36" customHeight="1" x14ac:dyDescent="0.15">
      <c r="A15" s="11">
        <f t="shared" si="0"/>
        <v>10</v>
      </c>
      <c r="B15" s="11"/>
      <c r="C15" s="11" t="s">
        <v>84</v>
      </c>
      <c r="D15" s="11" t="s">
        <v>66</v>
      </c>
      <c r="E15" s="11" t="s">
        <v>85</v>
      </c>
      <c r="F15" s="11" t="s">
        <v>86</v>
      </c>
      <c r="G15" s="12">
        <v>43644</v>
      </c>
      <c r="H15" s="11" t="s">
        <v>127</v>
      </c>
      <c r="I15" s="11" t="s">
        <v>125</v>
      </c>
      <c r="J15" s="11"/>
    </row>
    <row r="16" spans="1:10" s="13" customFormat="1" ht="36" customHeight="1" x14ac:dyDescent="0.15">
      <c r="A16" s="11">
        <f t="shared" si="0"/>
        <v>11</v>
      </c>
      <c r="B16" s="11"/>
      <c r="C16" s="11" t="s">
        <v>87</v>
      </c>
      <c r="D16" s="11" t="s">
        <v>66</v>
      </c>
      <c r="E16" s="11" t="s">
        <v>85</v>
      </c>
      <c r="F16" s="11" t="s">
        <v>86</v>
      </c>
      <c r="G16" s="12">
        <v>43644</v>
      </c>
      <c r="H16" s="11" t="s">
        <v>127</v>
      </c>
      <c r="I16" s="11" t="s">
        <v>125</v>
      </c>
      <c r="J16" s="11"/>
    </row>
    <row r="17" spans="1:10" s="13" customFormat="1" ht="36" customHeight="1" x14ac:dyDescent="0.15">
      <c r="A17" s="11">
        <f t="shared" si="0"/>
        <v>12</v>
      </c>
      <c r="B17" s="11"/>
      <c r="C17" s="11" t="s">
        <v>88</v>
      </c>
      <c r="D17" s="11" t="s">
        <v>66</v>
      </c>
      <c r="E17" s="11" t="s">
        <v>89</v>
      </c>
      <c r="F17" s="11" t="s">
        <v>90</v>
      </c>
      <c r="G17" s="12">
        <v>43644</v>
      </c>
      <c r="H17" s="11" t="s">
        <v>127</v>
      </c>
      <c r="I17" s="11" t="s">
        <v>125</v>
      </c>
      <c r="J17" s="11"/>
    </row>
    <row r="18" spans="1:10" s="13" customFormat="1" ht="36" customHeight="1" x14ac:dyDescent="0.15">
      <c r="A18" s="11">
        <f t="shared" si="0"/>
        <v>13</v>
      </c>
      <c r="B18" s="11"/>
      <c r="C18" s="11" t="s">
        <v>91</v>
      </c>
      <c r="D18" s="11" t="s">
        <v>66</v>
      </c>
      <c r="E18" s="11" t="s">
        <v>113</v>
      </c>
      <c r="F18" s="11" t="s">
        <v>92</v>
      </c>
      <c r="G18" s="12">
        <v>43644</v>
      </c>
      <c r="H18" s="11" t="s">
        <v>127</v>
      </c>
      <c r="I18" s="11" t="s">
        <v>125</v>
      </c>
      <c r="J18" s="11"/>
    </row>
    <row r="19" spans="1:10" s="13" customFormat="1" ht="33.75" customHeight="1" x14ac:dyDescent="0.15">
      <c r="A19" s="11">
        <f t="shared" si="0"/>
        <v>14</v>
      </c>
      <c r="B19" s="11"/>
      <c r="C19" s="11" t="s">
        <v>93</v>
      </c>
      <c r="D19" s="11" t="s">
        <v>66</v>
      </c>
      <c r="E19" s="11" t="s">
        <v>94</v>
      </c>
      <c r="F19" s="11" t="s">
        <v>95</v>
      </c>
      <c r="G19" s="12">
        <v>43644</v>
      </c>
      <c r="H19" s="11" t="s">
        <v>127</v>
      </c>
      <c r="I19" s="11" t="s">
        <v>125</v>
      </c>
      <c r="J19" s="11"/>
    </row>
    <row r="20" spans="1:10" s="13" customFormat="1" ht="60" customHeight="1" x14ac:dyDescent="0.15">
      <c r="A20" s="11">
        <f t="shared" si="0"/>
        <v>15</v>
      </c>
      <c r="B20" s="11"/>
      <c r="C20" s="11"/>
      <c r="D20" s="11" t="s">
        <v>66</v>
      </c>
      <c r="E20" s="11" t="s">
        <v>96</v>
      </c>
      <c r="F20" s="11" t="s">
        <v>97</v>
      </c>
      <c r="G20" s="12">
        <v>43644</v>
      </c>
      <c r="H20" s="11" t="s">
        <v>127</v>
      </c>
      <c r="I20" s="11" t="s">
        <v>125</v>
      </c>
      <c r="J20" s="11"/>
    </row>
    <row r="21" spans="1:10" s="13" customFormat="1" ht="60" customHeight="1" x14ac:dyDescent="0.15">
      <c r="A21" s="11">
        <f t="shared" si="0"/>
        <v>16</v>
      </c>
      <c r="B21" s="11"/>
      <c r="C21" s="11"/>
      <c r="D21" s="11" t="s">
        <v>66</v>
      </c>
      <c r="E21" s="11" t="s">
        <v>114</v>
      </c>
      <c r="F21" s="11" t="s">
        <v>115</v>
      </c>
      <c r="G21" s="12">
        <v>43644</v>
      </c>
      <c r="H21" s="11" t="s">
        <v>127</v>
      </c>
      <c r="I21" s="11" t="s">
        <v>125</v>
      </c>
      <c r="J21" s="11"/>
    </row>
    <row r="22" spans="1:10" s="13" customFormat="1" ht="60" customHeight="1" x14ac:dyDescent="0.15">
      <c r="A22" s="11">
        <f t="shared" si="0"/>
        <v>17</v>
      </c>
      <c r="B22" s="11"/>
      <c r="C22" s="11"/>
      <c r="D22" s="11" t="s">
        <v>66</v>
      </c>
      <c r="E22" s="11" t="s">
        <v>116</v>
      </c>
      <c r="F22" s="11" t="s">
        <v>117</v>
      </c>
      <c r="G22" s="12">
        <v>43644</v>
      </c>
      <c r="H22" s="11" t="s">
        <v>127</v>
      </c>
      <c r="I22" s="11" t="s">
        <v>125</v>
      </c>
      <c r="J22" s="11"/>
    </row>
    <row r="23" spans="1:10" s="13" customFormat="1" ht="60" customHeight="1" x14ac:dyDescent="0.15">
      <c r="A23" s="11">
        <f t="shared" si="0"/>
        <v>18</v>
      </c>
      <c r="B23" s="11"/>
      <c r="C23" s="11"/>
      <c r="D23" s="11" t="s">
        <v>66</v>
      </c>
      <c r="E23" s="11" t="s">
        <v>118</v>
      </c>
      <c r="F23" s="11" t="s">
        <v>119</v>
      </c>
      <c r="G23" s="12">
        <v>43644</v>
      </c>
      <c r="H23" s="11" t="s">
        <v>127</v>
      </c>
      <c r="I23" s="11" t="s">
        <v>125</v>
      </c>
      <c r="J23" s="11"/>
    </row>
    <row r="24" spans="1:10" s="13" customFormat="1" ht="63" customHeight="1" x14ac:dyDescent="0.15">
      <c r="A24" s="11">
        <f t="shared" si="0"/>
        <v>19</v>
      </c>
      <c r="B24" s="11"/>
      <c r="C24" s="11"/>
      <c r="D24" s="11" t="s">
        <v>66</v>
      </c>
      <c r="E24" s="11" t="s">
        <v>120</v>
      </c>
      <c r="F24" s="11" t="s">
        <v>121</v>
      </c>
      <c r="G24" s="12">
        <v>43644</v>
      </c>
      <c r="H24" s="11" t="s">
        <v>127</v>
      </c>
      <c r="I24" s="11" t="s">
        <v>125</v>
      </c>
      <c r="J24" s="11"/>
    </row>
    <row r="25" spans="1:10" s="13" customFormat="1" ht="63" customHeight="1" x14ac:dyDescent="0.15">
      <c r="A25" s="11">
        <f t="shared" si="0"/>
        <v>20</v>
      </c>
      <c r="B25" s="11"/>
      <c r="C25" s="11"/>
      <c r="D25" s="11" t="s">
        <v>66</v>
      </c>
      <c r="E25" s="11" t="s">
        <v>122</v>
      </c>
      <c r="F25" s="11" t="s">
        <v>123</v>
      </c>
      <c r="G25" s="12">
        <v>43644</v>
      </c>
      <c r="H25" s="11" t="s">
        <v>127</v>
      </c>
      <c r="I25" s="11" t="s">
        <v>125</v>
      </c>
      <c r="J25" s="11"/>
    </row>
    <row r="26" spans="1:10" s="13" customFormat="1" ht="39" customHeight="1" x14ac:dyDescent="0.15">
      <c r="A26" s="11">
        <f t="shared" si="0"/>
        <v>21</v>
      </c>
      <c r="B26" s="11"/>
      <c r="C26" s="11"/>
      <c r="D26" s="11" t="s">
        <v>80</v>
      </c>
      <c r="E26" s="11" t="s">
        <v>98</v>
      </c>
      <c r="F26" s="11" t="s">
        <v>82</v>
      </c>
      <c r="G26" s="12">
        <v>43644</v>
      </c>
      <c r="H26" s="11" t="s">
        <v>127</v>
      </c>
      <c r="I26" s="11" t="s">
        <v>125</v>
      </c>
      <c r="J26" s="11"/>
    </row>
    <row r="27" spans="1:10" ht="30" customHeight="1" x14ac:dyDescent="0.15">
      <c r="A27" s="11">
        <f t="shared" si="0"/>
        <v>22</v>
      </c>
      <c r="B27" s="11"/>
      <c r="C27" s="11" t="s">
        <v>99</v>
      </c>
      <c r="D27" s="11" t="s">
        <v>66</v>
      </c>
      <c r="E27" s="11" t="s">
        <v>100</v>
      </c>
      <c r="F27" s="11" t="s">
        <v>101</v>
      </c>
      <c r="G27" s="12">
        <v>43644</v>
      </c>
      <c r="H27" s="11" t="s">
        <v>127</v>
      </c>
      <c r="I27" s="11" t="s">
        <v>125</v>
      </c>
      <c r="J27" s="11"/>
    </row>
    <row r="28" spans="1:10" ht="39" customHeight="1" x14ac:dyDescent="0.15">
      <c r="A28" s="11">
        <f t="shared" si="0"/>
        <v>23</v>
      </c>
      <c r="B28" s="11"/>
      <c r="C28" s="11"/>
      <c r="D28" s="11" t="s">
        <v>66</v>
      </c>
      <c r="E28" s="11" t="s">
        <v>102</v>
      </c>
      <c r="F28" s="11" t="s">
        <v>103</v>
      </c>
      <c r="G28" s="12">
        <v>43644</v>
      </c>
      <c r="H28" s="11" t="s">
        <v>127</v>
      </c>
      <c r="I28" s="11" t="s">
        <v>125</v>
      </c>
      <c r="J28" s="11"/>
    </row>
    <row r="29" spans="1:10" ht="34.5" customHeight="1" x14ac:dyDescent="0.15">
      <c r="A29" s="11">
        <f t="shared" si="0"/>
        <v>24</v>
      </c>
      <c r="B29" s="11"/>
      <c r="C29" s="11" t="s">
        <v>104</v>
      </c>
      <c r="D29" s="11" t="s">
        <v>66</v>
      </c>
      <c r="E29" s="11" t="s">
        <v>105</v>
      </c>
      <c r="F29" s="11" t="s">
        <v>106</v>
      </c>
      <c r="G29" s="12">
        <v>43644</v>
      </c>
      <c r="H29" s="11" t="s">
        <v>127</v>
      </c>
      <c r="I29" s="11" t="s">
        <v>125</v>
      </c>
      <c r="J29" s="11"/>
    </row>
    <row r="30" spans="1:10" ht="34.5" customHeight="1" x14ac:dyDescent="0.15">
      <c r="A30" s="11">
        <f t="shared" si="0"/>
        <v>25</v>
      </c>
      <c r="B30" s="11"/>
      <c r="C30" s="11"/>
      <c r="D30" s="11" t="s">
        <v>80</v>
      </c>
      <c r="E30" s="11" t="s">
        <v>107</v>
      </c>
      <c r="F30" s="11" t="s">
        <v>108</v>
      </c>
      <c r="G30" s="12">
        <v>43644</v>
      </c>
      <c r="H30" s="11" t="s">
        <v>127</v>
      </c>
      <c r="I30" s="11" t="s">
        <v>125</v>
      </c>
      <c r="J3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2019-07-02T01:29:32Z</dcterms:modified>
</cp:coreProperties>
</file>