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20190628\"/>
    </mc:Choice>
  </mc:AlternateContent>
  <bookViews>
    <workbookView xWindow="0" yWindow="0" windowWidth="28800" windowHeight="12420" tabRatio="718"/>
  </bookViews>
  <sheets>
    <sheet name="Sheet1" sheetId="140"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0" l="1"/>
  <c r="A20" i="140" l="1"/>
  <c r="A21" i="140"/>
  <c r="A22" i="140"/>
  <c r="A23" i="140"/>
  <c r="A24" i="140"/>
  <c r="A25" i="140"/>
  <c r="A19" i="140"/>
  <c r="A18" i="140"/>
  <c r="A17" i="140"/>
  <c r="A16" i="140"/>
  <c r="A15" i="140"/>
  <c r="A13" i="140"/>
  <c r="A12" i="140"/>
  <c r="A11" i="140"/>
  <c r="A10" i="140"/>
  <c r="A9" i="140"/>
  <c r="A8" i="140"/>
  <c r="A7" i="140"/>
  <c r="A6" i="140"/>
  <c r="H3" i="140"/>
  <c r="J2" i="140"/>
  <c r="H1" i="140"/>
  <c r="J3" i="140" l="1"/>
  <c r="J1" i="140" s="1"/>
</calcChain>
</file>

<file path=xl/sharedStrings.xml><?xml version="1.0" encoding="utf-8"?>
<sst xmlns="http://schemas.openxmlformats.org/spreadsheetml/2006/main" count="177" uniqueCount="119">
  <si>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</si>
  <si>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</si>
  <si>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</si>
  <si>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</si>
  <si>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</si>
  <si>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</si>
  <si>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</si>
  <si>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</si>
  <si>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</si>
  <si>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</si>
  <si>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</si>
  <si>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</si>
  <si>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</si>
  <si>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</si>
  <si>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</si>
  <si>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</si>
  <si>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</si>
  <si>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</si>
  <si>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</si>
  <si>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</si>
  <si>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</si>
  <si>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</si>
  <si>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</si>
  <si>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</si>
  <si>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</si>
  <si>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</si>
  <si>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</si>
  <si>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</si>
  <si>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</si>
  <si>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</si>
  <si>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</si>
  <si>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</si>
  <si>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</si>
  <si>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</si>
  <si>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</si>
  <si>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</si>
  <si>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</si>
  <si>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</si>
  <si>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</si>
  <si>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</si>
  <si>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</si>
  <si>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</si>
  <si>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</si>
  <si>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</si>
  <si>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</si>
  <si>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</si>
  <si>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10"/>
  </si>
  <si>
    <t>総ケース数</t>
    <rPh sb="0" eb="1">
      <t>ソウ</t>
    </rPh>
    <rPh sb="4" eb="5">
      <t>スウ</t>
    </rPh>
    <phoneticPr fontId="10"/>
  </si>
  <si>
    <t>残ケース数</t>
    <rPh sb="0" eb="1">
      <t>ザン</t>
    </rPh>
    <rPh sb="4" eb="5">
      <t>スウ</t>
    </rPh>
    <phoneticPr fontId="10"/>
  </si>
  <si>
    <t>前提条件等</t>
    <rPh sb="0" eb="4">
      <t>ゼンテイジョウケン</t>
    </rPh>
    <rPh sb="4" eb="5">
      <t>トウ</t>
    </rPh>
    <phoneticPr fontId="10"/>
  </si>
  <si>
    <t>OK</t>
    <phoneticPr fontId="10"/>
  </si>
  <si>
    <t>保留</t>
    <rPh sb="0" eb="2">
      <t>ホリュウ</t>
    </rPh>
    <phoneticPr fontId="10"/>
  </si>
  <si>
    <t>NG</t>
    <phoneticPr fontId="10"/>
  </si>
  <si>
    <t>総実施件数</t>
    <rPh sb="0" eb="3">
      <t>ソウジッシ</t>
    </rPh>
    <rPh sb="3" eb="5">
      <t>ケンスウ</t>
    </rPh>
    <phoneticPr fontId="10"/>
  </si>
  <si>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</si>
  <si>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</si>
  <si>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</si>
  <si>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</si>
  <si>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</si>
  <si>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</si>
  <si>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</si>
  <si>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</si>
  <si>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</si>
  <si>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</si>
  <si>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10"/>
  </si>
  <si>
    <t>レイアウト確認</t>
    <phoneticPr fontId="10"/>
  </si>
  <si>
    <t>正常系</t>
    <rPh sb="0" eb="3">
      <t>セイジョウケイ</t>
    </rPh>
    <phoneticPr fontId="10"/>
  </si>
  <si>
    <t>1.画面を表示</t>
    <phoneticPr fontId="10"/>
  </si>
  <si>
    <t>・画面レイアウト通りにすべての項目が表示されていること。</t>
    <phoneticPr fontId="10"/>
  </si>
  <si>
    <t>1.画面の解像度を1280×768に設定
2.画面を表示</t>
    <phoneticPr fontId="10"/>
  </si>
  <si>
    <t>・画面レイアウトの崩れがないこと。</t>
    <phoneticPr fontId="10"/>
  </si>
  <si>
    <t>・左上の最大化ボタンが活性になっていること。</t>
    <phoneticPr fontId="10"/>
  </si>
  <si>
    <t>桁数チェック</t>
    <phoneticPr fontId="1"/>
  </si>
  <si>
    <t>1.対象の制限項目を入力</t>
    <phoneticPr fontId="1"/>
  </si>
  <si>
    <t>基本動作確認</t>
    <phoneticPr fontId="1"/>
  </si>
  <si>
    <t>初期表示</t>
    <phoneticPr fontId="1"/>
  </si>
  <si>
    <t>閉じる</t>
    <phoneticPr fontId="1"/>
  </si>
  <si>
    <t>1.閉じるボタンを押下</t>
    <phoneticPr fontId="1"/>
  </si>
  <si>
    <t>・画面が閉じること。</t>
    <phoneticPr fontId="1"/>
  </si>
  <si>
    <t>・画面が閉じること。</t>
    <phoneticPr fontId="1"/>
  </si>
  <si>
    <t>異常系</t>
    <phoneticPr fontId="1"/>
  </si>
  <si>
    <t>閉じるアイコン（右上）</t>
    <phoneticPr fontId="1"/>
  </si>
  <si>
    <t>登録</t>
    <phoneticPr fontId="1"/>
  </si>
  <si>
    <t>1.画面表示</t>
    <phoneticPr fontId="1"/>
  </si>
  <si>
    <t>・検索条件入力欄は空の状態で表示されていること。</t>
    <rPh sb="1" eb="3">
      <t>ケンサク</t>
    </rPh>
    <rPh sb="3" eb="5">
      <t>ジョウケン</t>
    </rPh>
    <phoneticPr fontId="1"/>
  </si>
  <si>
    <t>ソート順</t>
    <phoneticPr fontId="1"/>
  </si>
  <si>
    <t>1.検索ボタンを押下</t>
    <phoneticPr fontId="1"/>
  </si>
  <si>
    <t>検索条件に一致する情報がソート順で表示されること。
【ソート条件】
管理票Noの昇順</t>
    <phoneticPr fontId="1"/>
  </si>
  <si>
    <t>検索</t>
    <phoneticPr fontId="1"/>
  </si>
  <si>
    <t>1.検索条件を全て入力
2.検索ボタンを押下</t>
    <phoneticPr fontId="1"/>
  </si>
  <si>
    <t>検索条件に一致する情報が表示されること。</t>
    <phoneticPr fontId="1"/>
  </si>
  <si>
    <t>1.管理票No.のみ入力
2.検索ボタンを押下</t>
    <phoneticPr fontId="1"/>
  </si>
  <si>
    <t>検索条件に一致する情報が表示されること。
・管理票No.に部分一致する情報が表示される。
・管理票No.に部分一致しない情報は表示されない。</t>
    <phoneticPr fontId="1"/>
  </si>
  <si>
    <t>1.開発符号のみ入力
2.検索ボタンを押下</t>
    <phoneticPr fontId="1"/>
  </si>
  <si>
    <t>検索条件に一致する情報が表示されること。
・開発符号に一致する情報が表示される。
・開発符号に一致しない情報は表示されない。</t>
    <phoneticPr fontId="1"/>
  </si>
  <si>
    <t>1.試作時期のみ入力
2.検索ボタンを押下</t>
    <phoneticPr fontId="1"/>
  </si>
  <si>
    <t>検索条件に一致する情報が表示されること。
・試作時期に部分一致する情報が表示される。
・試作時期に部分一致しない情報は表示されない。</t>
    <phoneticPr fontId="1"/>
  </si>
  <si>
    <t>1.号車のみ入力
2.検索ボタンを押下</t>
    <phoneticPr fontId="1"/>
  </si>
  <si>
    <t>検索条件に一致する情報が表示されること。
・号車に部分一致する情報が表示される。
・号車に部分一致しない情報は表示されない。</t>
    <phoneticPr fontId="1"/>
  </si>
  <si>
    <t>1.検索結果がない検索条件を入力
2.検索ボタンを押下</t>
    <phoneticPr fontId="1"/>
  </si>
  <si>
    <t>・エラーメッセージが表示されること。
検索結果がありませんでした。</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</si>
  <si>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</si>
  <si>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</si>
  <si>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</si>
  <si>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</si>
  <si>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</si>
  <si>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1.1レコード選択してチェック
2.登録ボタンを押下</t>
    <phoneticPr fontId="1"/>
  </si>
  <si>
    <t>・選択した車両情報を設計チェック基本情報登録画面に引き渡すこと。</t>
    <phoneticPr fontId="1"/>
  </si>
  <si>
    <t>1.2レコード選択してチェック
2.登録ボタンを押下</t>
    <phoneticPr fontId="1"/>
  </si>
  <si>
    <t>・選択した車両情報を設計チェック基本情報登録画面に引き渡すこと。</t>
    <phoneticPr fontId="1"/>
  </si>
  <si>
    <t>1.1件もレコードをチェックしない
2.登録ボタンを押下</t>
    <phoneticPr fontId="1"/>
  </si>
  <si>
    <t>・指定されたメッセージが表示されること。
対象を選択してください。</t>
    <phoneticPr fontId="1"/>
  </si>
  <si>
    <t>試験車一覧（設計チェック）画面単体テスト</t>
    <rPh sb="0" eb="2">
      <t>シケン</t>
    </rPh>
    <rPh sb="2" eb="3">
      <t>シャ</t>
    </rPh>
    <rPh sb="3" eb="5">
      <t>イチラン</t>
    </rPh>
    <rPh sb="6" eb="8">
      <t>セッケイ</t>
    </rPh>
    <rPh sb="13" eb="17">
      <t>ガメンタンタイ</t>
    </rPh>
    <phoneticPr fontId="1"/>
  </si>
  <si>
    <t>・左上の最小化ボタンが非活性になっていること。</t>
    <rPh sb="4" eb="6">
      <t>サイショウ</t>
    </rPh>
    <rPh sb="11" eb="12">
      <t>ヒ</t>
    </rPh>
    <phoneticPr fontId="10"/>
  </si>
  <si>
    <t>OK</t>
    <phoneticPr fontId="1"/>
  </si>
  <si>
    <t>・指定された桁数以上の入力ができないこと。
【対象項目】
管理票No.：１０
試作時期：１０
号車：１０</t>
    <phoneticPr fontId="1"/>
  </si>
  <si>
    <t>松岡</t>
    <rPh sb="0" eb="2">
      <t>マツオカ</t>
    </rPh>
    <phoneticPr fontId="1"/>
  </si>
  <si>
    <t>#46122</t>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</si>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</sst>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11"/>
      <color theme="1"/>
      <name val="Meiryo UI"/>
      <family val="3"/>
      <charset val="128"/>
    </font>
    <font>
      <sz val="6"/>
      <name val="ＭＳ Ｐ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9" fillId="2" borderId="4" xfId="2" applyFont="1" applyFill="1" applyBorder="1" applyAlignment="1">
      <alignment vertical="top"/>
    </xf>
    <xf numFmtId="0" fontId="9" fillId="0" borderId="4" xfId="2" applyFont="1" applyBorder="1" applyAlignment="1">
      <alignment vertical="top"/>
    </xf>
    <xf numFmtId="0" fontId="9" fillId="0" borderId="0" xfId="2" applyFont="1" applyAlignment="1">
      <alignment vertical="top"/>
    </xf>
    <xf numFmtId="0" fontId="9" fillId="0" borderId="4" xfId="2" applyFont="1" applyBorder="1" applyAlignment="1">
      <alignment vertical="top" wrapText="1"/>
    </xf>
    <xf numFmtId="0" fontId="9" fillId="0" borderId="0" xfId="2" applyFont="1" applyAlignment="1">
      <alignment vertical="top" wrapText="1"/>
    </xf>
    <xf numFmtId="56" fontId="9" fillId="0" borderId="4" xfId="2" applyNumberFormat="1" applyFont="1" applyBorder="1" applyAlignment="1">
      <alignment vertical="top" wrapText="1"/>
    </xf>
    <xf numFmtId="0" fontId="9" fillId="2" borderId="4" xfId="2" applyFont="1" applyFill="1" applyBorder="1" applyAlignment="1">
      <alignment horizontal="center" vertical="top"/>
    </xf>
    <xf numFmtId="0" fontId="9" fillId="0" borderId="4" xfId="2" applyFont="1" applyBorder="1" applyAlignment="1">
      <alignment horizontal="left" vertical="top"/>
    </xf>
    <xf numFmtId="0" fontId="9"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tabSelected="1" topLeftCell="A5" zoomScale="80" zoomScaleNormal="80" workbookViewId="0">
      <pane ySplit="450" activePane="bottomLeft"/>
      <selection sqref="A1:XFD1048576"/>
      <selection pane="bottomLeft" activeCell="L6" sqref="L6"/>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112</v>
      </c>
      <c r="D1" s="15"/>
      <c r="E1" s="15"/>
      <c r="F1" s="15"/>
      <c r="G1" s="8" t="s">
        <v>47</v>
      </c>
      <c r="H1" s="9">
        <f>COUNTA(D6:D93)</f>
        <v>20</v>
      </c>
      <c r="I1" s="8" t="s">
        <v>48</v>
      </c>
      <c r="J1" s="9">
        <f>H1-J3</f>
        <v>1</v>
      </c>
    </row>
    <row r="2" spans="1:10" ht="49.5" customHeight="1" x14ac:dyDescent="0.15">
      <c r="A2" s="14" t="s">
        <v>49</v>
      </c>
      <c r="B2" s="14"/>
      <c r="C2" s="16"/>
      <c r="D2" s="15"/>
      <c r="E2" s="15"/>
      <c r="F2" s="15"/>
      <c r="G2" s="8" t="s">
        <v>50</v>
      </c>
      <c r="H2" s="9">
        <f>COUNTIF(I6:I99,"OK")</f>
        <v>18</v>
      </c>
      <c r="I2" s="8" t="s">
        <v>51</v>
      </c>
      <c r="J2" s="9">
        <f>COUNTIF(H6:H13,"保留")</f>
        <v>0</v>
      </c>
    </row>
    <row r="3" spans="1:10" ht="49.5" customHeight="1" x14ac:dyDescent="0.15">
      <c r="A3" s="14"/>
      <c r="B3" s="14"/>
      <c r="C3" s="15"/>
      <c r="D3" s="15"/>
      <c r="E3" s="15"/>
      <c r="F3" s="15"/>
      <c r="G3" s="8" t="s">
        <v>52</v>
      </c>
      <c r="H3" s="9">
        <f>COUNTIF(I6:I13,"NG")</f>
        <v>1</v>
      </c>
      <c r="I3" s="8" t="s">
        <v>53</v>
      </c>
      <c r="J3" s="9">
        <f>H2+H3+J2</f>
        <v>19</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3">
        <v>43644</v>
      </c>
      <c r="H6" s="11" t="s">
        <v>116</v>
      </c>
      <c r="I6" s="11" t="s">
        <v>118</v>
      </c>
      <c r="J6" s="11" t="s">
        <v>117</v>
      </c>
    </row>
    <row r="7" spans="1:10" s="12" customFormat="1" ht="31.5" x14ac:dyDescent="0.15">
      <c r="A7" s="11">
        <f t="shared" ref="A7:A25" si="0">ROW()-5</f>
        <v>2</v>
      </c>
      <c r="B7" s="11"/>
      <c r="C7" s="11"/>
      <c r="D7" s="11" t="s">
        <v>66</v>
      </c>
      <c r="E7" s="11" t="s">
        <v>69</v>
      </c>
      <c r="F7" s="11" t="s">
        <v>70</v>
      </c>
      <c r="G7" s="11"/>
      <c r="H7" s="11"/>
      <c r="I7" s="11"/>
      <c r="J7" s="11"/>
    </row>
    <row r="8" spans="1:10" s="12" customFormat="1" x14ac:dyDescent="0.15">
      <c r="A8" s="11">
        <f t="shared" si="0"/>
        <v>3</v>
      </c>
      <c r="B8" s="11"/>
      <c r="C8" s="11"/>
      <c r="D8" s="11" t="s">
        <v>66</v>
      </c>
      <c r="E8" s="11"/>
      <c r="F8" s="11" t="s">
        <v>71</v>
      </c>
      <c r="G8" s="13">
        <v>43644</v>
      </c>
      <c r="H8" s="11" t="s">
        <v>116</v>
      </c>
      <c r="I8" s="11" t="s">
        <v>114</v>
      </c>
      <c r="J8" s="11"/>
    </row>
    <row r="9" spans="1:10" s="12" customFormat="1" x14ac:dyDescent="0.15">
      <c r="A9" s="11">
        <f t="shared" si="0"/>
        <v>4</v>
      </c>
      <c r="B9" s="11"/>
      <c r="C9" s="11"/>
      <c r="D9" s="11" t="s">
        <v>66</v>
      </c>
      <c r="E9" s="11"/>
      <c r="F9" s="11" t="s">
        <v>113</v>
      </c>
      <c r="G9" s="13">
        <v>43644</v>
      </c>
      <c r="H9" s="11" t="s">
        <v>116</v>
      </c>
      <c r="I9" s="11" t="s">
        <v>114</v>
      </c>
      <c r="J9" s="11"/>
    </row>
    <row r="10" spans="1:10" s="12" customFormat="1" ht="88.5" customHeight="1" x14ac:dyDescent="0.15">
      <c r="A10" s="11">
        <f t="shared" si="0"/>
        <v>5</v>
      </c>
      <c r="B10" s="11"/>
      <c r="C10" s="11" t="s">
        <v>72</v>
      </c>
      <c r="D10" s="11" t="s">
        <v>66</v>
      </c>
      <c r="E10" s="11" t="s">
        <v>73</v>
      </c>
      <c r="F10" s="11" t="s">
        <v>115</v>
      </c>
      <c r="G10" s="13">
        <v>43644</v>
      </c>
      <c r="H10" s="11" t="s">
        <v>116</v>
      </c>
      <c r="I10" s="11" t="s">
        <v>114</v>
      </c>
      <c r="J10" s="11"/>
    </row>
    <row r="11" spans="1:10" s="12" customFormat="1" ht="33.75" customHeight="1" x14ac:dyDescent="0.15">
      <c r="A11" s="11">
        <f t="shared" si="0"/>
        <v>6</v>
      </c>
      <c r="B11" s="11" t="s">
        <v>74</v>
      </c>
      <c r="C11" s="11" t="s">
        <v>75</v>
      </c>
      <c r="D11" s="11" t="s">
        <v>66</v>
      </c>
      <c r="E11" s="11" t="s">
        <v>83</v>
      </c>
      <c r="F11" s="11" t="s">
        <v>84</v>
      </c>
      <c r="G11" s="13">
        <v>43644</v>
      </c>
      <c r="H11" s="11" t="s">
        <v>116</v>
      </c>
      <c r="I11" s="11" t="s">
        <v>114</v>
      </c>
      <c r="J11" s="11"/>
    </row>
    <row r="12" spans="1:10" s="12" customFormat="1" ht="36" customHeight="1" x14ac:dyDescent="0.15">
      <c r="A12" s="11">
        <f t="shared" si="0"/>
        <v>7</v>
      </c>
      <c r="B12" s="11"/>
      <c r="C12" s="11" t="s">
        <v>76</v>
      </c>
      <c r="D12" s="11" t="s">
        <v>66</v>
      </c>
      <c r="E12" s="11" t="s">
        <v>77</v>
      </c>
      <c r="F12" s="11" t="s">
        <v>79</v>
      </c>
      <c r="G12" s="13">
        <v>43644</v>
      </c>
      <c r="H12" s="11" t="s">
        <v>116</v>
      </c>
      <c r="I12" s="11" t="s">
        <v>114</v>
      </c>
      <c r="J12" s="11"/>
    </row>
    <row r="13" spans="1:10" s="12" customFormat="1" ht="36" customHeight="1" x14ac:dyDescent="0.15">
      <c r="A13" s="11">
        <f t="shared" si="0"/>
        <v>8</v>
      </c>
      <c r="B13" s="11"/>
      <c r="C13" s="11" t="s">
        <v>81</v>
      </c>
      <c r="D13" s="11" t="s">
        <v>66</v>
      </c>
      <c r="E13" s="11" t="s">
        <v>77</v>
      </c>
      <c r="F13" s="11" t="s">
        <v>78</v>
      </c>
      <c r="G13" s="13">
        <v>43644</v>
      </c>
      <c r="H13" s="11" t="s">
        <v>116</v>
      </c>
      <c r="I13" s="11" t="s">
        <v>114</v>
      </c>
      <c r="J13" s="11"/>
    </row>
    <row r="14" spans="1:10" s="12" customFormat="1" ht="75.75" customHeight="1" x14ac:dyDescent="0.15">
      <c r="A14" s="11"/>
      <c r="B14" s="11"/>
      <c r="C14" s="11" t="s">
        <v>85</v>
      </c>
      <c r="D14" s="11" t="s">
        <v>66</v>
      </c>
      <c r="E14" s="11" t="s">
        <v>86</v>
      </c>
      <c r="F14" s="11" t="s">
        <v>87</v>
      </c>
      <c r="G14" s="13">
        <v>43644</v>
      </c>
      <c r="H14" s="11" t="s">
        <v>116</v>
      </c>
      <c r="I14" s="11" t="s">
        <v>114</v>
      </c>
      <c r="J14" s="11"/>
    </row>
    <row r="15" spans="1:10" ht="37.5" customHeight="1" x14ac:dyDescent="0.15">
      <c r="A15" s="11">
        <f t="shared" si="0"/>
        <v>10</v>
      </c>
      <c r="B15" s="11"/>
      <c r="C15" s="11" t="s">
        <v>88</v>
      </c>
      <c r="D15" s="11" t="s">
        <v>66</v>
      </c>
      <c r="E15" s="11" t="s">
        <v>89</v>
      </c>
      <c r="F15" s="11" t="s">
        <v>90</v>
      </c>
      <c r="G15" s="13">
        <v>43644</v>
      </c>
      <c r="H15" s="11" t="s">
        <v>116</v>
      </c>
      <c r="I15" s="11" t="s">
        <v>114</v>
      </c>
      <c r="J15" s="11"/>
    </row>
    <row r="16" spans="1:10" ht="60.75" customHeight="1" x14ac:dyDescent="0.15">
      <c r="A16" s="11">
        <f t="shared" si="0"/>
        <v>11</v>
      </c>
      <c r="B16" s="11"/>
      <c r="C16" s="11"/>
      <c r="D16" s="11" t="s">
        <v>66</v>
      </c>
      <c r="E16" s="11" t="s">
        <v>91</v>
      </c>
      <c r="F16" s="11" t="s">
        <v>92</v>
      </c>
      <c r="G16" s="13">
        <v>43644</v>
      </c>
      <c r="H16" s="11" t="s">
        <v>116</v>
      </c>
      <c r="I16" s="11" t="s">
        <v>114</v>
      </c>
      <c r="J16" s="11"/>
    </row>
    <row r="17" spans="1:10" ht="62.25" customHeight="1" x14ac:dyDescent="0.15">
      <c r="A17" s="11">
        <f t="shared" si="0"/>
        <v>12</v>
      </c>
      <c r="B17" s="11"/>
      <c r="C17" s="11"/>
      <c r="D17" s="11" t="s">
        <v>66</v>
      </c>
      <c r="E17" s="11" t="s">
        <v>93</v>
      </c>
      <c r="F17" s="11" t="s">
        <v>94</v>
      </c>
      <c r="G17" s="13">
        <v>43644</v>
      </c>
      <c r="H17" s="11" t="s">
        <v>116</v>
      </c>
      <c r="I17" s="11" t="s">
        <v>114</v>
      </c>
      <c r="J17" s="11"/>
    </row>
    <row r="18" spans="1:10" ht="54.75" customHeight="1" x14ac:dyDescent="0.15">
      <c r="A18" s="11">
        <f t="shared" si="0"/>
        <v>13</v>
      </c>
      <c r="B18" s="11"/>
      <c r="C18" s="11"/>
      <c r="D18" s="11" t="s">
        <v>66</v>
      </c>
      <c r="E18" s="11" t="s">
        <v>95</v>
      </c>
      <c r="F18" s="11" t="s">
        <v>96</v>
      </c>
      <c r="G18" s="13">
        <v>43644</v>
      </c>
      <c r="H18" s="11" t="s">
        <v>116</v>
      </c>
      <c r="I18" s="11" t="s">
        <v>114</v>
      </c>
      <c r="J18" s="11"/>
    </row>
    <row r="19" spans="1:10" ht="56.25" customHeight="1" x14ac:dyDescent="0.15">
      <c r="A19" s="11">
        <f t="shared" si="0"/>
        <v>14</v>
      </c>
      <c r="B19" s="11"/>
      <c r="C19" s="11"/>
      <c r="D19" s="11" t="s">
        <v>66</v>
      </c>
      <c r="E19" s="11" t="s">
        <v>97</v>
      </c>
      <c r="F19" s="11" t="s">
        <v>98</v>
      </c>
      <c r="G19" s="13">
        <v>43644</v>
      </c>
      <c r="H19" s="11" t="s">
        <v>116</v>
      </c>
      <c r="I19" s="11" t="s">
        <v>114</v>
      </c>
      <c r="J19" s="11"/>
    </row>
    <row r="20" spans="1:10" ht="48" customHeight="1" x14ac:dyDescent="0.15">
      <c r="A20" s="11">
        <f t="shared" si="0"/>
        <v>15</v>
      </c>
      <c r="B20" s="11"/>
      <c r="C20" s="11"/>
      <c r="D20" s="11" t="s">
        <v>80</v>
      </c>
      <c r="E20" s="11" t="s">
        <v>99</v>
      </c>
      <c r="F20" s="11" t="s">
        <v>100</v>
      </c>
      <c r="G20" s="13">
        <v>43644</v>
      </c>
      <c r="H20" s="11" t="s">
        <v>116</v>
      </c>
      <c r="I20" s="11" t="s">
        <v>114</v>
      </c>
      <c r="J20" s="11"/>
    </row>
    <row r="21" spans="1:10" ht="30" customHeight="1" x14ac:dyDescent="0.15">
      <c r="A21" s="11">
        <f t="shared" si="0"/>
        <v>16</v>
      </c>
      <c r="B21" s="11"/>
      <c r="C21" s="11" t="s">
        <v>101</v>
      </c>
      <c r="D21" s="11" t="s">
        <v>66</v>
      </c>
      <c r="E21" s="11" t="s">
        <v>102</v>
      </c>
      <c r="F21" s="11" t="s">
        <v>103</v>
      </c>
      <c r="G21" s="13">
        <v>43644</v>
      </c>
      <c r="H21" s="11" t="s">
        <v>116</v>
      </c>
      <c r="I21" s="11" t="s">
        <v>114</v>
      </c>
      <c r="J21" s="11"/>
    </row>
    <row r="22" spans="1:10" ht="38.25" customHeight="1" x14ac:dyDescent="0.15">
      <c r="A22" s="11">
        <f t="shared" si="0"/>
        <v>17</v>
      </c>
      <c r="B22" s="11"/>
      <c r="C22" s="11"/>
      <c r="D22" s="11" t="s">
        <v>66</v>
      </c>
      <c r="E22" s="11" t="s">
        <v>104</v>
      </c>
      <c r="F22" s="11" t="s">
        <v>105</v>
      </c>
      <c r="G22" s="13">
        <v>43644</v>
      </c>
      <c r="H22" s="11" t="s">
        <v>116</v>
      </c>
      <c r="I22" s="11" t="s">
        <v>114</v>
      </c>
      <c r="J22" s="11"/>
    </row>
    <row r="23" spans="1:10" ht="42" customHeight="1" x14ac:dyDescent="0.15">
      <c r="A23" s="11">
        <f t="shared" si="0"/>
        <v>18</v>
      </c>
      <c r="B23" s="11"/>
      <c r="C23" s="11" t="s">
        <v>82</v>
      </c>
      <c r="D23" s="11" t="s">
        <v>66</v>
      </c>
      <c r="E23" s="11" t="s">
        <v>106</v>
      </c>
      <c r="F23" s="11" t="s">
        <v>107</v>
      </c>
      <c r="G23" s="13">
        <v>43644</v>
      </c>
      <c r="H23" s="11" t="s">
        <v>116</v>
      </c>
      <c r="I23" s="11" t="s">
        <v>114</v>
      </c>
      <c r="J23" s="11"/>
    </row>
    <row r="24" spans="1:10" ht="43.5" customHeight="1" x14ac:dyDescent="0.15">
      <c r="A24" s="11">
        <f t="shared" si="0"/>
        <v>19</v>
      </c>
      <c r="B24" s="11"/>
      <c r="C24" s="11"/>
      <c r="D24" s="11" t="s">
        <v>66</v>
      </c>
      <c r="E24" s="11" t="s">
        <v>108</v>
      </c>
      <c r="F24" s="11" t="s">
        <v>109</v>
      </c>
      <c r="G24" s="13">
        <v>43644</v>
      </c>
      <c r="H24" s="11" t="s">
        <v>116</v>
      </c>
      <c r="I24" s="11" t="s">
        <v>114</v>
      </c>
      <c r="J24" s="11"/>
    </row>
    <row r="25" spans="1:10" ht="47.25" customHeight="1" x14ac:dyDescent="0.15">
      <c r="A25" s="11">
        <f t="shared" si="0"/>
        <v>20</v>
      </c>
      <c r="B25" s="11"/>
      <c r="C25" s="11"/>
      <c r="D25" s="11" t="s">
        <v>80</v>
      </c>
      <c r="E25" s="11" t="s">
        <v>110</v>
      </c>
      <c r="F25" s="11" t="s">
        <v>111</v>
      </c>
      <c r="G25" s="13">
        <v>43644</v>
      </c>
      <c r="H25" s="11" t="s">
        <v>116</v>
      </c>
      <c r="I25" s="11" t="s">
        <v>114</v>
      </c>
      <c r="J25"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2019-07-02T01:33:54Z</dcterms:modified>
</cp:coreProperties>
</file>