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192.168.140.13\subaru案件\10_トラック予約表移行\050_製造・単体テスト\単体テスト\"/>
    </mc:Choice>
  </mc:AlternateContent>
  <bookViews>
    <workbookView xWindow="0" yWindow="0" windowWidth="20490" windowHeight="7710" tabRatio="718"/>
  </bookViews>
  <sheets>
    <sheet name="Sheet1" sheetId="141" r:id="rId1"/>
    <sheet name="試験実施要綱（内部資料）" sheetId="137" state="hidden" r:id="rId2"/>
  </sheets>
  <externalReferences>
    <externalReference r:id="rId3"/>
  </externalReferences>
  <definedNames>
    <definedName name="_xlnm.Print_Titles" localSheetId="1">'試験実施要綱（内部資料）'!$1:$3</definedName>
    <definedName name="タグ種別" localSheetId="0">[1]ヘッダー!#REF!</definedName>
    <definedName name="タグ種別">[1]ヘッダー!#REF!</definedName>
  </definedNames>
  <calcPr calcId="162913"/>
</workbook>
</file>

<file path=xl/calcChain.xml><?xml version="1.0" encoding="utf-8"?>
<calcChain xmlns="http://schemas.openxmlformats.org/spreadsheetml/2006/main">
  <c r="H2" i="141" l="1"/>
  <c r="A17" i="141" l="1"/>
  <c r="A16" i="141"/>
  <c r="A15" i="141"/>
  <c r="A14" i="141"/>
  <c r="A13" i="141"/>
  <c r="A12" i="141"/>
  <c r="A11" i="141"/>
  <c r="A10" i="141"/>
  <c r="A9" i="141"/>
  <c r="A8" i="141"/>
  <c r="A7" i="141"/>
  <c r="A6" i="141"/>
  <c r="H3" i="141"/>
  <c r="J2" i="141"/>
  <c r="H1" i="141"/>
  <c r="J3" i="141" l="1"/>
  <c r="J1" i="141" s="1"/>
</calcChain>
</file>

<file path=xl/sharedStrings.xml><?xml version="1.0" encoding="utf-8"?>
<sst xmlns="http://schemas.openxmlformats.org/spreadsheetml/2006/main" count="140" uniqueCount="102">
  <si>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</si>
  <si>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</si>
  <si>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</si>
  <si>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</si>
  <si>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</si>
  <si>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</si>
  <si>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</si>
  <si>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</si>
  <si>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</si>
  <si>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</si>
  <si>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</si>
  <si>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</si>
  <si>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</si>
  <si>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</si>
  <si>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</si>
  <si>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</si>
  <si>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</si>
  <si>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</si>
  <si>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</si>
  <si>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</si>
  <si>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</si>
  <si>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</si>
  <si>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</si>
  <si>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</si>
  <si>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</si>
  <si>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</si>
  <si>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</si>
  <si>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</si>
  <si>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</si>
  <si>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</si>
  <si>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</si>
  <si>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</si>
  <si>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</si>
  <si>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</si>
  <si>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</si>
  <si>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</si>
  <si>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</si>
  <si>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</si>
  <si>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</si>
  <si>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</si>
  <si>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</si>
  <si>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</si>
  <si>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</si>
  <si>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</si>
  <si>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</si>
  <si>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</si>
  <si>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テスト名</t>
    <rPh sb="3" eb="4">
      <t>メイ</t>
    </rPh>
    <phoneticPr fontId="9"/>
  </si>
  <si>
    <t>総ケース数</t>
    <rPh sb="0" eb="1">
      <t>ソウ</t>
    </rPh>
    <rPh sb="4" eb="5">
      <t>スウ</t>
    </rPh>
    <phoneticPr fontId="9"/>
  </si>
  <si>
    <t>残ケース数</t>
    <rPh sb="0" eb="1">
      <t>ザン</t>
    </rPh>
    <rPh sb="4" eb="5">
      <t>スウ</t>
    </rPh>
    <phoneticPr fontId="9"/>
  </si>
  <si>
    <t>前提条件等</t>
    <rPh sb="0" eb="4">
      <t>ゼンテイジョウケン</t>
    </rPh>
    <rPh sb="4" eb="5">
      <t>トウ</t>
    </rPh>
    <phoneticPr fontId="9"/>
  </si>
  <si>
    <t>OK</t>
    <phoneticPr fontId="9"/>
  </si>
  <si>
    <t>保留</t>
    <rPh sb="0" eb="2">
      <t>ホリュウ</t>
    </rPh>
    <phoneticPr fontId="9"/>
  </si>
  <si>
    <t>NG</t>
    <phoneticPr fontId="9"/>
  </si>
  <si>
    <t>総実施件数</t>
    <rPh sb="0" eb="3">
      <t>ソウジッシ</t>
    </rPh>
    <rPh sb="3" eb="5">
      <t>ケンスウ</t>
    </rPh>
    <phoneticPr fontId="9"/>
  </si>
  <si>
    <t>No</t>
  </si>
  <si>
    <t>分類</t>
    <rPh sb="0" eb="2">
      <t>ブンルイ</t>
    </rPh>
    <phoneticPr fontId="8"/>
  </si>
  <si>
    <t>確認内容</t>
    <rPh sb="0" eb="2">
      <t>カクニン</t>
    </rPh>
    <rPh sb="2" eb="4">
      <t>ナイヨウ</t>
    </rPh>
    <phoneticPr fontId="8"/>
  </si>
  <si>
    <t>種別</t>
    <rPh sb="0" eb="2">
      <t>シュベツ</t>
    </rPh>
    <phoneticPr fontId="8"/>
  </si>
  <si>
    <t>手順</t>
    <rPh sb="0" eb="2">
      <t>テジュン</t>
    </rPh>
    <phoneticPr fontId="8"/>
  </si>
  <si>
    <t>期待値</t>
    <rPh sb="0" eb="2">
      <t>キタイ</t>
    </rPh>
    <rPh sb="2" eb="3">
      <t>チ</t>
    </rPh>
    <phoneticPr fontId="8"/>
  </si>
  <si>
    <t>実施日</t>
    <rPh sb="0" eb="3">
      <t>ジッシビ</t>
    </rPh>
    <phoneticPr fontId="8"/>
  </si>
  <si>
    <t>担当者</t>
    <rPh sb="0" eb="3">
      <t>タントウシャ</t>
    </rPh>
    <phoneticPr fontId="8"/>
  </si>
  <si>
    <t>結果</t>
    <rPh sb="0" eb="2">
      <t>ケッカ</t>
    </rPh>
    <phoneticPr fontId="8"/>
  </si>
  <si>
    <t>障害番号</t>
    <rPh sb="0" eb="2">
      <t>ショウガイ</t>
    </rPh>
    <rPh sb="2" eb="4">
      <t>バンゴウ</t>
    </rPh>
    <phoneticPr fontId="8"/>
  </si>
  <si>
    <t>共通動作確認</t>
    <phoneticPr fontId="9"/>
  </si>
  <si>
    <t>レイアウト確認</t>
    <phoneticPr fontId="9"/>
  </si>
  <si>
    <t>正常系</t>
    <rPh sb="0" eb="3">
      <t>セイジョウケイ</t>
    </rPh>
    <phoneticPr fontId="9"/>
  </si>
  <si>
    <t>1.画面を表示</t>
    <phoneticPr fontId="9"/>
  </si>
  <si>
    <t>・画面レイアウト通りにすべての項目が表示されていること。</t>
    <phoneticPr fontId="9"/>
  </si>
  <si>
    <t>1.画面の解像度を1280×768に設定
2.画面を表示</t>
    <phoneticPr fontId="9"/>
  </si>
  <si>
    <t>・画面レイアウトの崩れがないこと。</t>
    <phoneticPr fontId="9"/>
  </si>
  <si>
    <t>桁数チェック</t>
    <phoneticPr fontId="1"/>
  </si>
  <si>
    <t>1.対象の制限項目を入力</t>
    <phoneticPr fontId="1"/>
  </si>
  <si>
    <t>初期値チェック</t>
    <phoneticPr fontId="1"/>
  </si>
  <si>
    <t>1.画面表示時の対象の初期値項目を確認</t>
    <phoneticPr fontId="1"/>
  </si>
  <si>
    <t>基本動作確認</t>
    <phoneticPr fontId="1"/>
  </si>
  <si>
    <t>初期表示</t>
    <phoneticPr fontId="1"/>
  </si>
  <si>
    <t>1.画面を表示</t>
    <phoneticPr fontId="1"/>
  </si>
  <si>
    <t>ソート順</t>
    <phoneticPr fontId="1"/>
  </si>
  <si>
    <t>閉じる</t>
    <phoneticPr fontId="1"/>
  </si>
  <si>
    <t>1.閉じるボタンを押下</t>
    <phoneticPr fontId="1"/>
  </si>
  <si>
    <t>・画面が閉じること。</t>
    <phoneticPr fontId="1"/>
  </si>
  <si>
    <t>閉じるアイコン（右上）</t>
    <phoneticPr fontId="1"/>
  </si>
  <si>
    <t>1.閉じるボタンを押下</t>
    <phoneticPr fontId="1"/>
  </si>
  <si>
    <t>検索</t>
    <phoneticPr fontId="1"/>
  </si>
  <si>
    <t>異常系</t>
    <phoneticPr fontId="1"/>
  </si>
  <si>
    <t>1.検索結果がない条件を入力
2.検索ボタンを押下</t>
    <phoneticPr fontId="1"/>
  </si>
  <si>
    <t>・エラーメッセージが表示されること。
検索結果がありませんでした。</t>
    <phoneticPr fontId="1"/>
  </si>
  <si>
    <t>課検索画面単体テスト</t>
    <rPh sb="0" eb="1">
      <t>カ</t>
    </rPh>
    <rPh sb="1" eb="3">
      <t>ケンサク</t>
    </rPh>
    <rPh sb="3" eb="5">
      <t>ガメン</t>
    </rPh>
    <rPh sb="5" eb="7">
      <t>タンタイ</t>
    </rPh>
    <phoneticPr fontId="1"/>
  </si>
  <si>
    <t>・指定された桁数以上の入力ができないこと。
【対象項目】
課：２０</t>
    <rPh sb="30" eb="31">
      <t>カ</t>
    </rPh>
    <phoneticPr fontId="1"/>
  </si>
  <si>
    <t>・指定された初期値が入力されていること。
【対象項目】
部：遷移元で指定された部署、指定がなければ、ログインユーザーの所属部または、ブランク</t>
    <rPh sb="29" eb="30">
      <t>ブ</t>
    </rPh>
    <phoneticPr fontId="1"/>
  </si>
  <si>
    <t>・指定された条件で、課情報が一覧表示されていること。</t>
    <phoneticPr fontId="1"/>
  </si>
  <si>
    <t>1.任意の部を選択する
2.検索ボタンを押下する</t>
    <phoneticPr fontId="1"/>
  </si>
  <si>
    <t>・指定された部に所属してる課情報が一覧表示されること。</t>
    <phoneticPr fontId="1"/>
  </si>
  <si>
    <t>1.任意の部を選択する
2.任意の文字を課に入力する
2.検索ボタンを押下する</t>
    <phoneticPr fontId="1"/>
  </si>
  <si>
    <t>・指定された課名に部分一致してる課情報が一覧表示されること。</t>
    <phoneticPr fontId="1"/>
  </si>
  <si>
    <t>一覧レコード</t>
    <phoneticPr fontId="1"/>
  </si>
  <si>
    <t>1.一覧レコードをクリックする</t>
    <phoneticPr fontId="1"/>
  </si>
  <si>
    <t>・指定された課情報が遷移元に引き渡されること。</t>
    <phoneticPr fontId="1"/>
  </si>
  <si>
    <t>OK</t>
    <phoneticPr fontId="1"/>
  </si>
  <si>
    <t>・部ソートNoの昇順、課ソートNoの昇順で一覧表示されていること。</t>
    <phoneticPr fontId="1"/>
  </si>
  <si>
    <t>松岡</t>
    <rPh sb="0" eb="2">
      <t>マツオカ</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</si>
</sst>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11"/>
      <color theme="1"/>
      <name val="ＭＳ Ｐゴシック"/>
      <family val="2"/>
      <scheme val="minor"/>
    </font>
    <font>
      <sz val="6"/>
      <name val="ＭＳ Ｐゴシック"/>
      <family val="3"/>
      <charset val="128"/>
      <scheme val="minor"/>
    </font>
    <font>
      <sz val="11"/>
      <color theme="1"/>
      <name val="Meiryo UI"/>
      <family val="3"/>
      <charset val="128"/>
    </font>
    <font>
      <sz val="11"/>
      <color rgb="FFFF0000"/>
      <name val="Meiryo UI"/>
      <family val="3"/>
      <charset val="128"/>
    </font>
  </fonts>
  <fills count="3">
    <fill>
      <patternFill patternType="none"/>
    </fill>
    <fill>
      <patternFill patternType="gray125"/>
    </fill>
    <fill>
      <patternFill patternType="solid">
        <fgColor theme="0" tint="-4.9989318521683403E-2"/>
        <bgColor indexed="64"/>
      </patternFill>
    </fill>
  </fills>
  <borders count="5">
    <border>
      <left/>
      <right/>
      <top/>
      <bottom/>
      <diagonal/>
    </border>
    <border>
      <left/>
      <right/>
      <top/>
      <bottom style="thin">
        <color indexed="64"/>
      </bottom>
      <diagonal/>
    </border>
    <border>
      <left/>
      <right/>
      <top/>
      <bottom style="double">
        <color indexed="64"/>
      </bottom>
      <diagonal/>
    </border>
    <border>
      <left/>
      <right/>
      <top/>
      <bottom style="hair">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7" fillId="0" borderId="0"/>
    <xf numFmtId="0" fontId="8" fillId="0" borderId="0"/>
  </cellStyleXfs>
  <cellXfs count="24">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10" fillId="2" borderId="4" xfId="2" applyFont="1" applyFill="1" applyBorder="1" applyAlignment="1">
      <alignment vertical="top"/>
    </xf>
    <xf numFmtId="0" fontId="10" fillId="0" borderId="4" xfId="2" applyFont="1" applyBorder="1" applyAlignment="1">
      <alignment vertical="top"/>
    </xf>
    <xf numFmtId="0" fontId="10" fillId="0" borderId="0" xfId="2" applyFont="1" applyAlignment="1">
      <alignment vertical="top"/>
    </xf>
    <xf numFmtId="0" fontId="10" fillId="0" borderId="4" xfId="2" applyFont="1" applyBorder="1" applyAlignment="1">
      <alignment vertical="top" wrapText="1"/>
    </xf>
    <xf numFmtId="14" fontId="10" fillId="0" borderId="4" xfId="2" applyNumberFormat="1" applyFont="1" applyBorder="1" applyAlignment="1">
      <alignment vertical="top" wrapText="1"/>
    </xf>
    <xf numFmtId="0" fontId="10" fillId="0" borderId="0" xfId="2" applyFont="1" applyAlignment="1">
      <alignment vertical="top" wrapText="1"/>
    </xf>
    <xf numFmtId="0" fontId="10" fillId="2" borderId="4" xfId="2" applyFont="1" applyFill="1" applyBorder="1" applyAlignment="1">
      <alignment horizontal="center" vertical="top"/>
    </xf>
    <xf numFmtId="0" fontId="10" fillId="0" borderId="4" xfId="2" applyFont="1" applyBorder="1" applyAlignment="1">
      <alignment horizontal="left" vertical="top"/>
    </xf>
    <xf numFmtId="0" fontId="10" fillId="0" borderId="4" xfId="2" applyFont="1" applyBorder="1" applyAlignment="1">
      <alignment horizontal="left" vertical="top" wrapText="1"/>
    </xf>
    <xf numFmtId="0" fontId="6" fillId="0" borderId="3" xfId="0" applyFont="1" applyBorder="1" applyAlignment="1">
      <alignment horizontal="left" vertical="center"/>
    </xf>
    <xf numFmtId="0" fontId="2" fillId="0" borderId="0" xfId="0" applyFont="1" applyBorder="1" applyAlignment="1">
      <alignment horizontal="left" vertical="center"/>
    </xf>
    <xf numFmtId="0" fontId="2" fillId="0" borderId="2" xfId="0" applyFont="1" applyBorder="1" applyAlignment="1">
      <alignment horizontal="left" vertical="center"/>
    </xf>
    <xf numFmtId="0" fontId="5" fillId="0" borderId="1" xfId="0" applyFont="1" applyBorder="1" applyAlignment="1">
      <alignment horizontal="left" vertical="center"/>
    </xf>
    <xf numFmtId="0" fontId="6" fillId="0" borderId="0" xfId="0" applyFont="1" applyBorder="1" applyAlignment="1">
      <alignment horizontal="left" vertical="center"/>
    </xf>
    <xf numFmtId="14" fontId="11" fillId="0" borderId="4" xfId="2" applyNumberFormat="1" applyFont="1" applyBorder="1" applyAlignment="1">
      <alignment vertical="top" wrapText="1"/>
    </xf>
    <xf numFmtId="0" fontId="11" fillId="0" borderId="4" xfId="2" applyFont="1" applyBorder="1" applyAlignment="1">
      <alignment vertical="top" wrapText="1"/>
    </xf>
  </cellXfs>
  <cellStyles count="3">
    <cellStyle name="標準" xfId="0" builtinId="0"/>
    <cellStyle name="標準 2" xfId="1"/>
    <cellStyle name="標準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ysexe/Desktop/tanaka/&#12522;&#12509;&#12472;&#12488;&#12522;/03_&#22522;&#26412;&#35373;&#35336;/030040%20&#22522;&#26412;&#35373;&#35336;&#26360;%20-%20&#30011;&#38754;&#23450;&#32681;/030040%20&#22522;&#26412;&#35373;&#35336;&#26360;%20-%20&#30011;&#38754;&#23450;&#32681;_KKS15010_&#27231;&#33021;&#27177;&#38480;&#35373;&#2345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レイアウト"/>
      <sheetName val="項目定義"/>
      <sheetName val="イベント定義"/>
      <sheetName val="補足１"/>
      <sheetName val="補足2"/>
      <sheetName val="補足3"/>
      <sheetName val="補足4"/>
      <sheetName val="素材"/>
      <sheetName val="ヘッダー"/>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showGridLines="0" tabSelected="1" zoomScale="80" zoomScaleNormal="80" workbookViewId="0">
      <selection activeCell="K5" sqref="K5"/>
    </sheetView>
  </sheetViews>
  <sheetFormatPr defaultRowHeight="15.75" x14ac:dyDescent="0.15"/>
  <cols>
    <col min="1" max="1" width="4.25" style="10" bestFit="1" customWidth="1"/>
    <col min="2" max="2" width="14.25" style="10" customWidth="1"/>
    <col min="3" max="3" width="21.375" style="10" customWidth="1"/>
    <col min="4" max="4" width="9.5" style="10" customWidth="1"/>
    <col min="5" max="5" width="39.375" style="10" customWidth="1"/>
    <col min="6" max="6" width="67.375" style="10" customWidth="1"/>
    <col min="7" max="7" width="11.5" style="10" bestFit="1" customWidth="1"/>
    <col min="8" max="8" width="7.25" style="10" bestFit="1" customWidth="1"/>
    <col min="9" max="9" width="11" style="10" bestFit="1" customWidth="1"/>
    <col min="10" max="10" width="9.125" style="10" bestFit="1" customWidth="1"/>
    <col min="11" max="16384" width="9" style="10"/>
  </cols>
  <sheetData>
    <row r="1" spans="1:10" x14ac:dyDescent="0.15">
      <c r="A1" s="14" t="s">
        <v>46</v>
      </c>
      <c r="B1" s="14"/>
      <c r="C1" s="15" t="s">
        <v>88</v>
      </c>
      <c r="D1" s="15"/>
      <c r="E1" s="15"/>
      <c r="F1" s="15"/>
      <c r="G1" s="8" t="s">
        <v>47</v>
      </c>
      <c r="H1" s="9">
        <f>COUNTA(D6:D65)</f>
        <v>12</v>
      </c>
      <c r="I1" s="8" t="s">
        <v>48</v>
      </c>
      <c r="J1" s="9">
        <f>H1-J3</f>
        <v>0</v>
      </c>
    </row>
    <row r="2" spans="1:10" ht="49.5" customHeight="1" x14ac:dyDescent="0.15">
      <c r="A2" s="14" t="s">
        <v>49</v>
      </c>
      <c r="B2" s="14"/>
      <c r="C2" s="16"/>
      <c r="D2" s="15"/>
      <c r="E2" s="15"/>
      <c r="F2" s="15"/>
      <c r="G2" s="8" t="s">
        <v>50</v>
      </c>
      <c r="H2" s="9">
        <f>COUNTIF(I6:I97,"OK")</f>
        <v>12</v>
      </c>
      <c r="I2" s="8" t="s">
        <v>51</v>
      </c>
      <c r="J2" s="9">
        <f>COUNTIF(H6:H16,"保留")</f>
        <v>0</v>
      </c>
    </row>
    <row r="3" spans="1:10" ht="49.5" customHeight="1" x14ac:dyDescent="0.15">
      <c r="A3" s="14"/>
      <c r="B3" s="14"/>
      <c r="C3" s="15"/>
      <c r="D3" s="15"/>
      <c r="E3" s="15"/>
      <c r="F3" s="15"/>
      <c r="G3" s="8" t="s">
        <v>52</v>
      </c>
      <c r="H3" s="9">
        <f>COUNTIF(I6:I16,"NG")</f>
        <v>0</v>
      </c>
      <c r="I3" s="8" t="s">
        <v>53</v>
      </c>
      <c r="J3" s="9">
        <f>H2+H3+J2</f>
        <v>12</v>
      </c>
    </row>
    <row r="5" spans="1:10" x14ac:dyDescent="0.15">
      <c r="A5" s="8" t="s">
        <v>54</v>
      </c>
      <c r="B5" s="8" t="s">
        <v>55</v>
      </c>
      <c r="C5" s="8" t="s">
        <v>56</v>
      </c>
      <c r="D5" s="8" t="s">
        <v>57</v>
      </c>
      <c r="E5" s="8" t="s">
        <v>58</v>
      </c>
      <c r="F5" s="8" t="s">
        <v>59</v>
      </c>
      <c r="G5" s="8" t="s">
        <v>60</v>
      </c>
      <c r="H5" s="8" t="s">
        <v>61</v>
      </c>
      <c r="I5" s="8" t="s">
        <v>62</v>
      </c>
      <c r="J5" s="8" t="s">
        <v>63</v>
      </c>
    </row>
    <row r="6" spans="1:10" s="13" customFormat="1" ht="27.75" customHeight="1" x14ac:dyDescent="0.15">
      <c r="A6" s="11">
        <f>ROW()-5</f>
        <v>1</v>
      </c>
      <c r="B6" s="11" t="s">
        <v>64</v>
      </c>
      <c r="C6" s="11" t="s">
        <v>65</v>
      </c>
      <c r="D6" s="11" t="s">
        <v>66</v>
      </c>
      <c r="E6" s="11" t="s">
        <v>67</v>
      </c>
      <c r="F6" s="11" t="s">
        <v>68</v>
      </c>
      <c r="G6" s="12">
        <v>43643</v>
      </c>
      <c r="H6" s="11" t="s">
        <v>101</v>
      </c>
      <c r="I6" s="11" t="s">
        <v>99</v>
      </c>
      <c r="J6" s="11"/>
    </row>
    <row r="7" spans="1:10" s="13" customFormat="1" ht="31.5" x14ac:dyDescent="0.15">
      <c r="A7" s="11">
        <f t="shared" ref="A7:A17" si="0">ROW()-5</f>
        <v>2</v>
      </c>
      <c r="B7" s="11"/>
      <c r="C7" s="11"/>
      <c r="D7" s="11" t="s">
        <v>66</v>
      </c>
      <c r="E7" s="11" t="s">
        <v>69</v>
      </c>
      <c r="F7" s="11" t="s">
        <v>70</v>
      </c>
      <c r="G7" s="22">
        <v>43648</v>
      </c>
      <c r="H7" s="23" t="s">
        <v>101</v>
      </c>
      <c r="I7" s="23" t="s">
        <v>99</v>
      </c>
      <c r="J7" s="11"/>
    </row>
    <row r="8" spans="1:10" s="13" customFormat="1" ht="75" customHeight="1" x14ac:dyDescent="0.15">
      <c r="A8" s="11">
        <f t="shared" si="0"/>
        <v>3</v>
      </c>
      <c r="B8" s="11"/>
      <c r="C8" s="11" t="s">
        <v>71</v>
      </c>
      <c r="D8" s="11" t="s">
        <v>66</v>
      </c>
      <c r="E8" s="11" t="s">
        <v>72</v>
      </c>
      <c r="F8" s="11" t="s">
        <v>89</v>
      </c>
      <c r="G8" s="12">
        <v>43643</v>
      </c>
      <c r="H8" s="11" t="s">
        <v>101</v>
      </c>
      <c r="I8" s="11" t="s">
        <v>99</v>
      </c>
      <c r="J8" s="11"/>
    </row>
    <row r="9" spans="1:10" s="13" customFormat="1" ht="84" customHeight="1" x14ac:dyDescent="0.15">
      <c r="A9" s="11">
        <f t="shared" si="0"/>
        <v>4</v>
      </c>
      <c r="B9" s="11"/>
      <c r="C9" s="11" t="s">
        <v>73</v>
      </c>
      <c r="D9" s="11" t="s">
        <v>66</v>
      </c>
      <c r="E9" s="11" t="s">
        <v>74</v>
      </c>
      <c r="F9" s="11" t="s">
        <v>90</v>
      </c>
      <c r="G9" s="12">
        <v>43643</v>
      </c>
      <c r="H9" s="11" t="s">
        <v>101</v>
      </c>
      <c r="I9" s="11" t="s">
        <v>99</v>
      </c>
      <c r="J9" s="11"/>
    </row>
    <row r="10" spans="1:10" s="13" customFormat="1" ht="29.25" customHeight="1" x14ac:dyDescent="0.15">
      <c r="A10" s="11">
        <f t="shared" si="0"/>
        <v>5</v>
      </c>
      <c r="B10" s="11" t="s">
        <v>75</v>
      </c>
      <c r="C10" s="11" t="s">
        <v>76</v>
      </c>
      <c r="D10" s="11" t="s">
        <v>66</v>
      </c>
      <c r="E10" s="11" t="s">
        <v>77</v>
      </c>
      <c r="F10" s="11" t="s">
        <v>91</v>
      </c>
      <c r="G10" s="12">
        <v>43643</v>
      </c>
      <c r="H10" s="11" t="s">
        <v>101</v>
      </c>
      <c r="I10" s="11" t="s">
        <v>99</v>
      </c>
      <c r="J10" s="11"/>
    </row>
    <row r="11" spans="1:10" s="13" customFormat="1" ht="28.5" customHeight="1" x14ac:dyDescent="0.15">
      <c r="A11" s="11">
        <f t="shared" si="0"/>
        <v>6</v>
      </c>
      <c r="C11" s="11" t="s">
        <v>78</v>
      </c>
      <c r="D11" s="11" t="s">
        <v>66</v>
      </c>
      <c r="E11" s="11" t="s">
        <v>77</v>
      </c>
      <c r="F11" s="11" t="s">
        <v>100</v>
      </c>
      <c r="G11" s="12">
        <v>43643</v>
      </c>
      <c r="H11" s="11" t="s">
        <v>101</v>
      </c>
      <c r="I11" s="11" t="s">
        <v>99</v>
      </c>
      <c r="J11" s="11"/>
    </row>
    <row r="12" spans="1:10" s="13" customFormat="1" ht="36" customHeight="1" x14ac:dyDescent="0.15">
      <c r="A12" s="11">
        <f t="shared" si="0"/>
        <v>7</v>
      </c>
      <c r="B12" s="11"/>
      <c r="C12" s="11" t="s">
        <v>79</v>
      </c>
      <c r="D12" s="11" t="s">
        <v>66</v>
      </c>
      <c r="E12" s="11" t="s">
        <v>80</v>
      </c>
      <c r="F12" s="11" t="s">
        <v>81</v>
      </c>
      <c r="G12" s="12">
        <v>43643</v>
      </c>
      <c r="H12" s="11" t="s">
        <v>101</v>
      </c>
      <c r="I12" s="11" t="s">
        <v>99</v>
      </c>
      <c r="J12" s="11"/>
    </row>
    <row r="13" spans="1:10" s="13" customFormat="1" ht="36" customHeight="1" x14ac:dyDescent="0.15">
      <c r="A13" s="11">
        <f t="shared" si="0"/>
        <v>8</v>
      </c>
      <c r="B13" s="11"/>
      <c r="C13" s="11" t="s">
        <v>82</v>
      </c>
      <c r="D13" s="11" t="s">
        <v>66</v>
      </c>
      <c r="E13" s="11" t="s">
        <v>83</v>
      </c>
      <c r="F13" s="11" t="s">
        <v>81</v>
      </c>
      <c r="G13" s="12">
        <v>43643</v>
      </c>
      <c r="H13" s="11" t="s">
        <v>101</v>
      </c>
      <c r="I13" s="11" t="s">
        <v>99</v>
      </c>
      <c r="J13" s="11"/>
    </row>
    <row r="14" spans="1:10" s="13" customFormat="1" ht="52.5" customHeight="1" x14ac:dyDescent="0.15">
      <c r="A14" s="11">
        <f t="shared" si="0"/>
        <v>9</v>
      </c>
      <c r="B14" s="11"/>
      <c r="C14" s="11" t="s">
        <v>84</v>
      </c>
      <c r="D14" s="11" t="s">
        <v>66</v>
      </c>
      <c r="E14" s="11" t="s">
        <v>92</v>
      </c>
      <c r="F14" s="11" t="s">
        <v>93</v>
      </c>
      <c r="G14" s="12">
        <v>43643</v>
      </c>
      <c r="H14" s="11" t="s">
        <v>101</v>
      </c>
      <c r="I14" s="11" t="s">
        <v>99</v>
      </c>
      <c r="J14" s="11"/>
    </row>
    <row r="15" spans="1:10" s="13" customFormat="1" ht="60" customHeight="1" x14ac:dyDescent="0.15">
      <c r="A15" s="11">
        <f t="shared" si="0"/>
        <v>10</v>
      </c>
      <c r="B15" s="11"/>
      <c r="C15" s="11"/>
      <c r="D15" s="11" t="s">
        <v>66</v>
      </c>
      <c r="E15" s="11" t="s">
        <v>94</v>
      </c>
      <c r="F15" s="11" t="s">
        <v>95</v>
      </c>
      <c r="G15" s="12">
        <v>43643</v>
      </c>
      <c r="H15" s="11" t="s">
        <v>101</v>
      </c>
      <c r="I15" s="11" t="s">
        <v>99</v>
      </c>
      <c r="J15" s="11"/>
    </row>
    <row r="16" spans="1:10" s="13" customFormat="1" ht="39" customHeight="1" x14ac:dyDescent="0.15">
      <c r="A16" s="11">
        <f t="shared" si="0"/>
        <v>11</v>
      </c>
      <c r="B16" s="11"/>
      <c r="C16" s="11"/>
      <c r="D16" s="11" t="s">
        <v>85</v>
      </c>
      <c r="E16" s="11" t="s">
        <v>86</v>
      </c>
      <c r="F16" s="11" t="s">
        <v>87</v>
      </c>
      <c r="G16" s="12">
        <v>43643</v>
      </c>
      <c r="H16" s="11" t="s">
        <v>101</v>
      </c>
      <c r="I16" s="11" t="s">
        <v>99</v>
      </c>
      <c r="J16" s="11"/>
    </row>
    <row r="17" spans="1:10" ht="34.5" customHeight="1" x14ac:dyDescent="0.15">
      <c r="A17" s="11">
        <f t="shared" si="0"/>
        <v>12</v>
      </c>
      <c r="B17" s="11"/>
      <c r="C17" s="11" t="s">
        <v>96</v>
      </c>
      <c r="D17" s="11" t="s">
        <v>66</v>
      </c>
      <c r="E17" s="11" t="s">
        <v>97</v>
      </c>
      <c r="F17" s="11" t="s">
        <v>98</v>
      </c>
      <c r="G17" s="12">
        <v>43643</v>
      </c>
      <c r="H17" s="11" t="s">
        <v>101</v>
      </c>
      <c r="I17" s="11" t="s">
        <v>99</v>
      </c>
      <c r="J17" s="11"/>
    </row>
  </sheetData>
  <mergeCells count="4">
    <mergeCell ref="A1:B1"/>
    <mergeCell ref="C1:F1"/>
    <mergeCell ref="A2:B3"/>
    <mergeCell ref="C2:F3"/>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18" t="s">
        <v>19</v>
      </c>
      <c r="B1" s="18"/>
      <c r="C1" s="18"/>
      <c r="D1" s="18"/>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row>
    <row r="2" spans="1:56" s="2" customFormat="1" ht="15" customHeight="1" thickBot="1" x14ac:dyDescent="0.2">
      <c r="A2" s="19"/>
      <c r="B2" s="19"/>
      <c r="C2" s="19"/>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row>
    <row r="3" spans="1:56" ht="15" customHeight="1" thickTop="1" x14ac:dyDescent="0.15"/>
    <row r="4" spans="1:56" ht="15.75" customHeight="1" x14ac:dyDescent="0.15">
      <c r="A4" s="20" t="s">
        <v>5</v>
      </c>
      <c r="B4" s="20"/>
      <c r="C4" s="20"/>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c r="BB4" s="20"/>
      <c r="BC4" s="20"/>
      <c r="BD4" s="20"/>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20" t="s">
        <v>4</v>
      </c>
      <c r="B11" s="20"/>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row>
    <row r="13" spans="1:56" ht="15" customHeight="1" x14ac:dyDescent="0.15">
      <c r="A13" s="17" t="s">
        <v>10</v>
      </c>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21" t="s">
        <v>20</v>
      </c>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21" t="s">
        <v>11</v>
      </c>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21" t="s">
        <v>44</v>
      </c>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row>
    <row r="29" spans="1:56" ht="15" customHeight="1" x14ac:dyDescent="0.15">
      <c r="A29" s="1" t="s">
        <v>13</v>
      </c>
    </row>
    <row r="31" spans="1:56" ht="15" customHeight="1" x14ac:dyDescent="0.15">
      <c r="A31" s="17" t="s">
        <v>14</v>
      </c>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row>
    <row r="33" spans="1:56" ht="15" customHeight="1" x14ac:dyDescent="0.15">
      <c r="A33" s="21" t="s">
        <v>15</v>
      </c>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row>
    <row r="35" spans="1:56" ht="15" customHeight="1" x14ac:dyDescent="0.15">
      <c r="A35" s="1" t="s">
        <v>17</v>
      </c>
    </row>
    <row r="36" spans="1:56" ht="15" customHeight="1" x14ac:dyDescent="0.15">
      <c r="A36" s="1" t="s">
        <v>45</v>
      </c>
    </row>
    <row r="38" spans="1:56" ht="15" customHeight="1" x14ac:dyDescent="0.15">
      <c r="A38" s="21" t="s">
        <v>16</v>
      </c>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row>
    <row r="40" spans="1:56" ht="15" customHeight="1" x14ac:dyDescent="0.15">
      <c r="A40" s="1" t="s">
        <v>18</v>
      </c>
    </row>
    <row r="42" spans="1:56" ht="15" customHeight="1" x14ac:dyDescent="0.15">
      <c r="A42" s="17" t="s">
        <v>26</v>
      </c>
      <c r="B42" s="17"/>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17" t="s">
        <v>38</v>
      </c>
      <c r="B59" s="17"/>
      <c r="C59" s="17"/>
      <c r="D59" s="17"/>
      <c r="E59" s="17"/>
      <c r="F59" s="17"/>
      <c r="G59" s="17"/>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Sheet1</vt:lpstr>
      <vt:lpstr>試験実施要綱（内部資料）</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sysexe</cp:lastModifiedBy>
  <cp:lastPrinted>2017-02-07T00:43:33Z</cp:lastPrinted>
  <dcterms:created xsi:type="dcterms:W3CDTF">2005-11-25T12:34:15Z</dcterms:created>
  <dcterms:modified xsi:type="dcterms:W3CDTF">2019-07-02T05:42:26Z</dcterms:modified>
</cp:coreProperties>
</file>