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62838827-D3D9-4964-9193-74031651797E}"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41" l="1"/>
  <c r="A8" i="141"/>
  <c r="A9" i="141"/>
  <c r="A10" i="141"/>
  <c r="A11" i="141"/>
  <c r="A12" i="141"/>
  <c r="A13" i="141"/>
  <c r="A14" i="141"/>
  <c r="A15" i="141"/>
  <c r="A16" i="141"/>
  <c r="A17" i="141"/>
  <c r="A18" i="141"/>
  <c r="A19" i="141"/>
  <c r="A20" i="141"/>
  <c r="H2" i="141" l="1"/>
  <c r="H1" i="141" l="1"/>
  <c r="A6" i="141" l="1"/>
  <c r="H3" i="141"/>
  <c r="J2" i="141"/>
  <c r="J3" i="141" l="1"/>
  <c r="J1" i="141" s="1"/>
</calcChain>
</file>

<file path=xl/sharedStrings.xml><?xml version="1.0" encoding="utf-8"?>
<sst xmlns="http://schemas.openxmlformats.org/spreadsheetml/2006/main" count="161" uniqueCount="120">
  <si>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</si>
  <si>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</si>
  <si>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</si>
  <si>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</si>
  <si>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</si>
  <si>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</si>
  <si>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</si>
  <si>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</si>
  <si>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</si>
  <si>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</si>
  <si>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</si>
  <si>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</si>
  <si>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</si>
  <si>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</si>
  <si>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</si>
  <si>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</si>
  <si>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</si>
  <si>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</si>
  <si>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</si>
  <si>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</si>
  <si>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</si>
  <si>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</si>
  <si>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</si>
  <si>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</si>
  <si>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</si>
  <si>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</si>
  <si>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</si>
  <si>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</si>
  <si>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</si>
  <si>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</si>
  <si>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</si>
  <si>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</si>
  <si>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</si>
  <si>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</si>
  <si>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</si>
  <si>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</si>
  <si>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</si>
  <si>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</si>
  <si>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</si>
  <si>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</si>
  <si>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</si>
  <si>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</si>
  <si>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</si>
  <si>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</si>
  <si>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</si>
  <si>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</si>
  <si>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</si>
  <si>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</si>
  <si>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</si>
  <si>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</si>
  <si>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</si>
  <si>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</si>
  <si>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</si>
  <si>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</si>
  <si>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</si>
  <si>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</si>
  <si>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</si>
  <si>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</si>
  <si>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</si>
  <si>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</si>
  <si>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</si>
  <si>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</si>
  <si>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</si>
  <si>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</si>
  <si>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</si>
  <si>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</si>
  <si>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</si>
  <si>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</si>
  <si>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</si>
  <si>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</si>
  <si>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</si>
  <si>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</si>
  <si>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基本動作確認</t>
    <phoneticPr fontId="1"/>
  </si>
  <si>
    <t>閉じる</t>
    <phoneticPr fontId="1"/>
  </si>
  <si>
    <t>・画面が閉じること。</t>
    <phoneticPr fontId="1"/>
  </si>
  <si>
    <t>初期表示</t>
    <phoneticPr fontId="1"/>
  </si>
  <si>
    <t>#46422</t>
    <phoneticPr fontId="1"/>
  </si>
  <si>
    <t>中村</t>
    <rPh sb="0" eb="2">
      <t>ナカムラ</t>
    </rPh>
    <phoneticPr fontId="1"/>
  </si>
  <si>
    <t>項目詳細（トラック）単体テスト</t>
    <rPh sb="0" eb="2">
      <t>コウモク</t>
    </rPh>
    <rPh sb="2" eb="4">
      <t>ショウサイ</t>
    </rPh>
    <rPh sb="10" eb="12">
      <t>タンタイ</t>
    </rPh>
    <phoneticPr fontId="1"/>
  </si>
  <si>
    <t>中村</t>
    <rPh sb="0" eb="2">
      <t>ナカムラ</t>
    </rPh>
    <phoneticPr fontId="1"/>
  </si>
  <si>
    <t>異常系</t>
    <rPh sb="0" eb="2">
      <t>イジョウ</t>
    </rPh>
    <rPh sb="2" eb="3">
      <t>ケイ</t>
    </rPh>
    <phoneticPr fontId="1"/>
  </si>
  <si>
    <t>１．登録ボタンを押下</t>
    <rPh sb="2" eb="4">
      <t>トウロク</t>
    </rPh>
    <rPh sb="8" eb="10">
      <t>オウカ</t>
    </rPh>
    <phoneticPr fontId="1"/>
  </si>
  <si>
    <t>OK</t>
    <phoneticPr fontId="1"/>
  </si>
  <si>
    <t>正常系</t>
    <rPh sb="0" eb="2">
      <t>セイジョウ</t>
    </rPh>
    <rPh sb="2" eb="3">
      <t>ケイ</t>
    </rPh>
    <phoneticPr fontId="1"/>
  </si>
  <si>
    <t>定期便ラジオボタン</t>
    <rPh sb="0" eb="3">
      <t>テイキビン</t>
    </rPh>
    <phoneticPr fontId="1"/>
  </si>
  <si>
    <t>・始発場所、時間帯が選択可能となる</t>
    <rPh sb="1" eb="3">
      <t>シハツ</t>
    </rPh>
    <rPh sb="3" eb="5">
      <t>バショ</t>
    </rPh>
    <rPh sb="6" eb="9">
      <t>ジカンタイ</t>
    </rPh>
    <rPh sb="10" eb="12">
      <t>センタク</t>
    </rPh>
    <rPh sb="12" eb="14">
      <t>カノウ</t>
    </rPh>
    <phoneticPr fontId="1"/>
  </si>
  <si>
    <t>各トラックラジオボタン</t>
    <rPh sb="0" eb="1">
      <t>カク</t>
    </rPh>
    <phoneticPr fontId="1"/>
  </si>
  <si>
    <t>・始発場所、時間帯が選択不可となる</t>
    <rPh sb="12" eb="14">
      <t>フカ</t>
    </rPh>
    <phoneticPr fontId="1"/>
  </si>
  <si>
    <t>１．画面を表示（新規登録）</t>
    <rPh sb="2" eb="4">
      <t>ガメン</t>
    </rPh>
    <rPh sb="5" eb="7">
      <t>ヒョウジ</t>
    </rPh>
    <rPh sb="8" eb="10">
      <t>シンキ</t>
    </rPh>
    <rPh sb="10" eb="12">
      <t>トウロク</t>
    </rPh>
    <phoneticPr fontId="1"/>
  </si>
  <si>
    <t>・種別が定期便選択状態となっており、各トラック・定期便ラジオボタンが非活性となっている。始発場所・時間帯は選択可能となっている。
・「毎月２０日始業前チェックを設定する」が非活性となっている
・「定時間日の設定」が選択可能となっている。</t>
    <rPh sb="1" eb="3">
      <t>シュベツ</t>
    </rPh>
    <rPh sb="4" eb="7">
      <t>テイキビン</t>
    </rPh>
    <rPh sb="7" eb="9">
      <t>センタク</t>
    </rPh>
    <rPh sb="9" eb="11">
      <t>ジョウタイ</t>
    </rPh>
    <rPh sb="18" eb="19">
      <t>カク</t>
    </rPh>
    <rPh sb="24" eb="27">
      <t>テイキビン</t>
    </rPh>
    <rPh sb="34" eb="35">
      <t>ヒ</t>
    </rPh>
    <rPh sb="35" eb="37">
      <t>カッセイ</t>
    </rPh>
    <rPh sb="44" eb="46">
      <t>シハツ</t>
    </rPh>
    <rPh sb="46" eb="48">
      <t>バショ</t>
    </rPh>
    <rPh sb="49" eb="52">
      <t>ジカンタイ</t>
    </rPh>
    <rPh sb="53" eb="55">
      <t>センタク</t>
    </rPh>
    <rPh sb="55" eb="57">
      <t>カノウ</t>
    </rPh>
    <rPh sb="67" eb="69">
      <t>マイツキ</t>
    </rPh>
    <rPh sb="71" eb="72">
      <t>ニチ</t>
    </rPh>
    <rPh sb="72" eb="74">
      <t>シギョウ</t>
    </rPh>
    <rPh sb="74" eb="75">
      <t>マエ</t>
    </rPh>
    <rPh sb="80" eb="82">
      <t>セッテイ</t>
    </rPh>
    <rPh sb="86" eb="87">
      <t>ヒ</t>
    </rPh>
    <rPh sb="87" eb="89">
      <t>カッセイ</t>
    </rPh>
    <rPh sb="98" eb="102">
      <t>テイジカン</t>
    </rPh>
    <rPh sb="103" eb="105">
      <t>セッテイ</t>
    </rPh>
    <rPh sb="107" eb="109">
      <t>センタク</t>
    </rPh>
    <rPh sb="109" eb="111">
      <t>カノウ</t>
    </rPh>
    <phoneticPr fontId="1"/>
  </si>
  <si>
    <t>１．画面を表示（編集）　定期便</t>
    <rPh sb="2" eb="4">
      <t>ガメン</t>
    </rPh>
    <rPh sb="5" eb="7">
      <t>ヒョウジ</t>
    </rPh>
    <rPh sb="8" eb="10">
      <t>ヘンシュウ</t>
    </rPh>
    <rPh sb="12" eb="15">
      <t>テイキビン</t>
    </rPh>
    <phoneticPr fontId="1"/>
  </si>
  <si>
    <t>１．画面を表示（編集）　各トラック予約</t>
    <rPh sb="2" eb="4">
      <t>ガメン</t>
    </rPh>
    <rPh sb="5" eb="7">
      <t>ヒョウジ</t>
    </rPh>
    <rPh sb="8" eb="10">
      <t>ヘンシュウ</t>
    </rPh>
    <rPh sb="12" eb="13">
      <t>カク</t>
    </rPh>
    <rPh sb="17" eb="19">
      <t>ヨヤク</t>
    </rPh>
    <phoneticPr fontId="1"/>
  </si>
  <si>
    <t>・種別が各トラック選択状態となっており、定期便ラジオボタン、始発場所、時間帯が非活性となっている。
・定期便休止時間帯設定が非活性となっている。
・毎月２０日始業前チェックを設定するが活性化されている。</t>
    <rPh sb="1" eb="3">
      <t>シュベツ</t>
    </rPh>
    <rPh sb="4" eb="5">
      <t>カク</t>
    </rPh>
    <rPh sb="9" eb="11">
      <t>センタク</t>
    </rPh>
    <rPh sb="11" eb="13">
      <t>ジョウタイ</t>
    </rPh>
    <rPh sb="20" eb="23">
      <t>テイキビン</t>
    </rPh>
    <rPh sb="30" eb="32">
      <t>シハツ</t>
    </rPh>
    <rPh sb="32" eb="34">
      <t>バショ</t>
    </rPh>
    <rPh sb="35" eb="38">
      <t>ジカンタイ</t>
    </rPh>
    <rPh sb="39" eb="40">
      <t>ヒ</t>
    </rPh>
    <rPh sb="40" eb="42">
      <t>カッセイ</t>
    </rPh>
    <rPh sb="51" eb="54">
      <t>テイキビン</t>
    </rPh>
    <rPh sb="54" eb="56">
      <t>キュウシ</t>
    </rPh>
    <rPh sb="56" eb="59">
      <t>ジカンタイ</t>
    </rPh>
    <rPh sb="59" eb="61">
      <t>セッテイ</t>
    </rPh>
    <rPh sb="62" eb="63">
      <t>ヒ</t>
    </rPh>
    <rPh sb="63" eb="65">
      <t>カッセイ</t>
    </rPh>
    <rPh sb="74" eb="76">
      <t>マイツキ</t>
    </rPh>
    <rPh sb="78" eb="79">
      <t>ニチ</t>
    </rPh>
    <rPh sb="79" eb="81">
      <t>シギョウ</t>
    </rPh>
    <rPh sb="81" eb="82">
      <t>マエ</t>
    </rPh>
    <rPh sb="87" eb="89">
      <t>セッテイ</t>
    </rPh>
    <rPh sb="92" eb="94">
      <t>カッセイ</t>
    </rPh>
    <rPh sb="94" eb="95">
      <t>カ</t>
    </rPh>
    <phoneticPr fontId="1"/>
  </si>
  <si>
    <t>１．各トラックラジオボタンを押下</t>
    <rPh sb="2" eb="3">
      <t>カク</t>
    </rPh>
    <rPh sb="14" eb="16">
      <t>オウカ</t>
    </rPh>
    <phoneticPr fontId="1"/>
  </si>
  <si>
    <t>１．定期便ラジオボタンを押下</t>
    <rPh sb="2" eb="5">
      <t>テイキビン</t>
    </rPh>
    <rPh sb="12" eb="14">
      <t>オウカ</t>
    </rPh>
    <phoneticPr fontId="1"/>
  </si>
  <si>
    <t>１．閉じるボタンを押下</t>
    <rPh sb="2" eb="3">
      <t>ト</t>
    </rPh>
    <rPh sb="9" eb="11">
      <t>オウカ</t>
    </rPh>
    <phoneticPr fontId="1"/>
  </si>
  <si>
    <t>・種別・・・各トラックが選択されており、始発場所、時間帯が選択不可になっている
・予約可能開始日・・・システム日付が表示されている
・削除ボタンが非表示になっている。</t>
    <rPh sb="1" eb="3">
      <t>シュベツ</t>
    </rPh>
    <rPh sb="6" eb="7">
      <t>カク</t>
    </rPh>
    <rPh sb="12" eb="14">
      <t>センタク</t>
    </rPh>
    <rPh sb="20" eb="22">
      <t>シハツ</t>
    </rPh>
    <rPh sb="22" eb="24">
      <t>バショ</t>
    </rPh>
    <rPh sb="25" eb="28">
      <t>ジカンタイ</t>
    </rPh>
    <rPh sb="29" eb="31">
      <t>センタク</t>
    </rPh>
    <rPh sb="31" eb="33">
      <t>フカ</t>
    </rPh>
    <rPh sb="41" eb="43">
      <t>ヨヤク</t>
    </rPh>
    <rPh sb="43" eb="45">
      <t>カノウ</t>
    </rPh>
    <rPh sb="45" eb="48">
      <t>カイシビ</t>
    </rPh>
    <rPh sb="55" eb="57">
      <t>ヒヅケ</t>
    </rPh>
    <rPh sb="58" eb="60">
      <t>ヒョウジ</t>
    </rPh>
    <rPh sb="67" eb="69">
      <t>サクジョ</t>
    </rPh>
    <rPh sb="73" eb="76">
      <t>ヒヒョウジ</t>
    </rPh>
    <phoneticPr fontId="1"/>
  </si>
  <si>
    <t>定時間日の設定ボタン</t>
    <rPh sb="0" eb="4">
      <t>テイジカン</t>
    </rPh>
    <rPh sb="5" eb="7">
      <t>セッテイ</t>
    </rPh>
    <phoneticPr fontId="1"/>
  </si>
  <si>
    <t>・定時間日の設定画面が開くこと。</t>
    <rPh sb="1" eb="5">
      <t>テイジカン</t>
    </rPh>
    <rPh sb="6" eb="8">
      <t>セッテイ</t>
    </rPh>
    <rPh sb="8" eb="10">
      <t>ガメン</t>
    </rPh>
    <rPh sb="11" eb="12">
      <t>ヒラ</t>
    </rPh>
    <phoneticPr fontId="1"/>
  </si>
  <si>
    <t>対象年度表示ボタン</t>
    <rPh sb="0" eb="2">
      <t>タイショウ</t>
    </rPh>
    <rPh sb="2" eb="4">
      <t>ネンド</t>
    </rPh>
    <rPh sb="4" eb="6">
      <t>ヒョウジ</t>
    </rPh>
    <phoneticPr fontId="1"/>
  </si>
  <si>
    <t>１．対象年度を選択し、「表示」ボタンを押下</t>
    <rPh sb="2" eb="4">
      <t>タイショウ</t>
    </rPh>
    <rPh sb="4" eb="6">
      <t>ネンド</t>
    </rPh>
    <rPh sb="7" eb="9">
      <t>センタク</t>
    </rPh>
    <rPh sb="12" eb="14">
      <t>ヒョウジ</t>
    </rPh>
    <rPh sb="19" eb="21">
      <t>オウカ</t>
    </rPh>
    <phoneticPr fontId="1"/>
  </si>
  <si>
    <t>１．定時間日の設定ボタンを押下</t>
    <rPh sb="2" eb="6">
      <t>テイジカン</t>
    </rPh>
    <rPh sb="7" eb="9">
      <t>セッテイ</t>
    </rPh>
    <rPh sb="13" eb="15">
      <t>オウカ</t>
    </rPh>
    <phoneticPr fontId="1"/>
  </si>
  <si>
    <t>・該当年度のデータがカレンダーグリッドへ表示される。</t>
    <rPh sb="1" eb="3">
      <t>ガイトウ</t>
    </rPh>
    <rPh sb="3" eb="5">
      <t>ネンド</t>
    </rPh>
    <rPh sb="20" eb="22">
      <t>ヒョウジ</t>
    </rPh>
    <phoneticPr fontId="1"/>
  </si>
  <si>
    <t>編集</t>
    <rPh sb="0" eb="2">
      <t>ヘンシュウ</t>
    </rPh>
    <phoneticPr fontId="1"/>
  </si>
  <si>
    <t>異常系</t>
    <rPh sb="0" eb="2">
      <t>イジョウ</t>
    </rPh>
    <rPh sb="2" eb="3">
      <t>ケイ</t>
    </rPh>
    <phoneticPr fontId="1"/>
  </si>
  <si>
    <t>１．カレンダーグリッドをダブルクリック</t>
    <phoneticPr fontId="1"/>
  </si>
  <si>
    <t>・カレンダーグリッドが編集状態とならないこと</t>
    <rPh sb="11" eb="13">
      <t>ヘンシュウ</t>
    </rPh>
    <rPh sb="13" eb="15">
      <t>ジョウタイ</t>
    </rPh>
    <phoneticPr fontId="1"/>
  </si>
  <si>
    <t>#46563</t>
    <phoneticPr fontId="1"/>
  </si>
  <si>
    <t>登録</t>
    <rPh sb="0" eb="2">
      <t>トウロク</t>
    </rPh>
    <phoneticPr fontId="1"/>
  </si>
  <si>
    <t>１．登録ボタンを押下</t>
    <rPh sb="2" eb="4">
      <t>トウロク</t>
    </rPh>
    <rPh sb="8" eb="10">
      <t>オウカ</t>
    </rPh>
    <phoneticPr fontId="1"/>
  </si>
  <si>
    <t>・画面へ表示されているデータが保存される</t>
    <rPh sb="1" eb="3">
      <t>ガメン</t>
    </rPh>
    <rPh sb="4" eb="6">
      <t>ヒョウジ</t>
    </rPh>
    <rPh sb="15" eb="17">
      <t>ホゾン</t>
    </rPh>
    <phoneticPr fontId="1"/>
  </si>
  <si>
    <t>１．削除ボタンを押下（スケジュール登録されていない）</t>
    <rPh sb="2" eb="4">
      <t>サクジョ</t>
    </rPh>
    <rPh sb="8" eb="10">
      <t>オウカ</t>
    </rPh>
    <rPh sb="17" eb="19">
      <t>トウロク</t>
    </rPh>
    <phoneticPr fontId="1"/>
  </si>
  <si>
    <t>削除</t>
    <rPh sb="0" eb="2">
      <t>サクジョ</t>
    </rPh>
    <phoneticPr fontId="1"/>
  </si>
  <si>
    <t>１．削除ボタンを押下（スケジュール登録されている）</t>
    <rPh sb="2" eb="4">
      <t>サクジョ</t>
    </rPh>
    <rPh sb="8" eb="10">
      <t>オウカ</t>
    </rPh>
    <rPh sb="17" eb="19">
      <t>トウロク</t>
    </rPh>
    <phoneticPr fontId="1"/>
  </si>
  <si>
    <t>・項目が削除される</t>
    <rPh sb="1" eb="3">
      <t>コウモク</t>
    </rPh>
    <rPh sb="4" eb="6">
      <t>サクジョ</t>
    </rPh>
    <phoneticPr fontId="1"/>
  </si>
  <si>
    <t>・エラーメッセージが表示され、項目が削除されない</t>
    <rPh sb="10" eb="12">
      <t>ヒョウジ</t>
    </rPh>
    <rPh sb="15" eb="17">
      <t>コウモク</t>
    </rPh>
    <rPh sb="18" eb="20">
      <t>サクジョ</t>
    </rPh>
    <phoneticPr fontId="1"/>
  </si>
  <si>
    <t>・必須チェックエラーとなること。
種別、車両名、保管場所、予約可能開始日、登録番号、種類、始発場所、時間帯</t>
    <rPh sb="1" eb="3">
      <t>ヒッス</t>
    </rPh>
    <rPh sb="17" eb="19">
      <t>シュベツ</t>
    </rPh>
    <rPh sb="20" eb="22">
      <t>シャリョウ</t>
    </rPh>
    <rPh sb="22" eb="23">
      <t>メイ</t>
    </rPh>
    <rPh sb="24" eb="26">
      <t>ホカン</t>
    </rPh>
    <rPh sb="26" eb="28">
      <t>バショ</t>
    </rPh>
    <rPh sb="29" eb="31">
      <t>ヨヤク</t>
    </rPh>
    <rPh sb="31" eb="33">
      <t>カノウ</t>
    </rPh>
    <rPh sb="33" eb="36">
      <t>カイシビ</t>
    </rPh>
    <rPh sb="37" eb="39">
      <t>トウロク</t>
    </rPh>
    <rPh sb="39" eb="41">
      <t>バンゴウ</t>
    </rPh>
    <rPh sb="42" eb="44">
      <t>シュルイ</t>
    </rPh>
    <rPh sb="45" eb="47">
      <t>シハツ</t>
    </rPh>
    <rPh sb="47" eb="49">
      <t>バショ</t>
    </rPh>
    <rPh sb="50" eb="53">
      <t>ジカンタイ</t>
    </rPh>
    <phoneticPr fontId="1"/>
  </si>
  <si>
    <t>#46636</t>
    <phoneticPr fontId="1"/>
  </si>
  <si>
    <t>#46635</t>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</si>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</sst>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3"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56" fontId="10" fillId="0" borderId="4" xfId="2" applyNumberFormat="1" applyFont="1" applyBorder="1" applyAlignment="1">
      <alignment vertical="top" wrapText="1"/>
    </xf>
    <xf numFmtId="0" fontId="11" fillId="0" borderId="4" xfId="2" applyFont="1" applyBorder="1" applyAlignment="1">
      <alignment vertical="top" wrapText="1"/>
    </xf>
    <xf numFmtId="0" fontId="12" fillId="0" borderId="4" xfId="2" applyFont="1" applyBorder="1" applyAlignment="1">
      <alignment vertical="top" wrapText="1"/>
    </xf>
    <xf numFmtId="176" fontId="12" fillId="0" borderId="4" xfId="2" applyNumberFormat="1"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9" t="s">
        <v>46</v>
      </c>
      <c r="B1" s="19"/>
      <c r="C1" s="20" t="s">
        <v>78</v>
      </c>
      <c r="D1" s="20"/>
      <c r="E1" s="20"/>
      <c r="F1" s="20"/>
      <c r="G1" s="8" t="s">
        <v>47</v>
      </c>
      <c r="H1" s="9">
        <f>COUNTA(D6:D78)</f>
        <v>15</v>
      </c>
      <c r="I1" s="8" t="s">
        <v>48</v>
      </c>
      <c r="J1" s="9">
        <f>H1-J3</f>
        <v>0</v>
      </c>
    </row>
    <row r="2" spans="1:10" ht="49.5" customHeight="1" x14ac:dyDescent="0.15">
      <c r="A2" s="19" t="s">
        <v>49</v>
      </c>
      <c r="B2" s="19"/>
      <c r="C2" s="21"/>
      <c r="D2" s="20"/>
      <c r="E2" s="20"/>
      <c r="F2" s="20"/>
      <c r="G2" s="8" t="s">
        <v>50</v>
      </c>
      <c r="H2" s="9">
        <f>COUNTIF(I6:I78,"OK")</f>
        <v>11</v>
      </c>
      <c r="I2" s="8" t="s">
        <v>51</v>
      </c>
      <c r="J2" s="9">
        <f>COUNTIF(H6:H20,"保留")</f>
        <v>0</v>
      </c>
    </row>
    <row r="3" spans="1:10" ht="49.5" customHeight="1" x14ac:dyDescent="0.15">
      <c r="A3" s="19"/>
      <c r="B3" s="19"/>
      <c r="C3" s="20"/>
      <c r="D3" s="20"/>
      <c r="E3" s="20"/>
      <c r="F3" s="20"/>
      <c r="G3" s="8" t="s">
        <v>52</v>
      </c>
      <c r="H3" s="9">
        <f>COUNTIF(I6:I20,"NG")</f>
        <v>4</v>
      </c>
      <c r="I3" s="8" t="s">
        <v>53</v>
      </c>
      <c r="J3" s="9">
        <f>H2+H3+J2</f>
        <v>15</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7">
        <v>43649</v>
      </c>
      <c r="H6" s="16" t="s">
        <v>77</v>
      </c>
      <c r="I6" s="16" t="s">
        <v>82</v>
      </c>
      <c r="J6" s="11"/>
    </row>
    <row r="7" spans="1:10" s="12" customFormat="1" ht="31.5" x14ac:dyDescent="0.15">
      <c r="A7" s="13">
        <f t="shared" ref="A7:A20" si="0">ROW()-5</f>
        <v>2</v>
      </c>
      <c r="B7" s="11"/>
      <c r="C7" s="11"/>
      <c r="D7" s="11" t="s">
        <v>66</v>
      </c>
      <c r="E7" s="11" t="s">
        <v>69</v>
      </c>
      <c r="F7" s="11" t="s">
        <v>70</v>
      </c>
      <c r="G7" s="18">
        <v>43649</v>
      </c>
      <c r="H7" s="15" t="s">
        <v>79</v>
      </c>
      <c r="I7" s="15" t="s">
        <v>119</v>
      </c>
      <c r="J7" s="11" t="s">
        <v>76</v>
      </c>
    </row>
    <row r="8" spans="1:10" s="12" customFormat="1" ht="39" customHeight="1" x14ac:dyDescent="0.15">
      <c r="A8" s="13">
        <f t="shared" si="0"/>
        <v>3</v>
      </c>
      <c r="B8" s="11"/>
      <c r="C8" s="11" t="s">
        <v>71</v>
      </c>
      <c r="D8" s="11" t="s">
        <v>80</v>
      </c>
      <c r="E8" s="11" t="s">
        <v>81</v>
      </c>
      <c r="F8" s="11" t="s">
        <v>116</v>
      </c>
      <c r="G8" s="14">
        <v>43649</v>
      </c>
      <c r="H8" s="13" t="s">
        <v>79</v>
      </c>
      <c r="I8" s="13" t="s">
        <v>119</v>
      </c>
      <c r="J8" s="11" t="s">
        <v>117</v>
      </c>
    </row>
    <row r="9" spans="1:10" s="12" customFormat="1" ht="47.25" x14ac:dyDescent="0.15">
      <c r="A9" s="13">
        <f t="shared" si="0"/>
        <v>4</v>
      </c>
      <c r="B9" s="11" t="s">
        <v>72</v>
      </c>
      <c r="C9" s="11" t="s">
        <v>75</v>
      </c>
      <c r="D9" s="11" t="s">
        <v>66</v>
      </c>
      <c r="E9" s="11" t="s">
        <v>88</v>
      </c>
      <c r="F9" s="11" t="s">
        <v>96</v>
      </c>
      <c r="G9" s="14">
        <v>43649</v>
      </c>
      <c r="H9" s="13" t="s">
        <v>79</v>
      </c>
      <c r="I9" s="13" t="s">
        <v>82</v>
      </c>
      <c r="J9" s="11"/>
    </row>
    <row r="10" spans="1:10" s="12" customFormat="1" ht="63" x14ac:dyDescent="0.15">
      <c r="A10" s="13">
        <f t="shared" si="0"/>
        <v>5</v>
      </c>
      <c r="B10" s="13"/>
      <c r="C10" s="13"/>
      <c r="D10" s="13" t="s">
        <v>66</v>
      </c>
      <c r="E10" s="13" t="s">
        <v>90</v>
      </c>
      <c r="F10" s="13" t="s">
        <v>89</v>
      </c>
      <c r="G10" s="14">
        <v>43649</v>
      </c>
      <c r="H10" s="13" t="s">
        <v>79</v>
      </c>
      <c r="I10" s="13" t="s">
        <v>82</v>
      </c>
      <c r="J10" s="13"/>
    </row>
    <row r="11" spans="1:10" s="12" customFormat="1" ht="63" x14ac:dyDescent="0.15">
      <c r="A11" s="13">
        <f t="shared" si="0"/>
        <v>6</v>
      </c>
      <c r="B11" s="13"/>
      <c r="C11" s="13"/>
      <c r="D11" s="13" t="s">
        <v>66</v>
      </c>
      <c r="E11" s="13" t="s">
        <v>91</v>
      </c>
      <c r="F11" s="13" t="s">
        <v>92</v>
      </c>
      <c r="G11" s="14">
        <v>43649</v>
      </c>
      <c r="H11" s="13" t="s">
        <v>79</v>
      </c>
      <c r="I11" s="13" t="s">
        <v>82</v>
      </c>
      <c r="J11" s="13"/>
    </row>
    <row r="12" spans="1:10" s="12" customFormat="1" x14ac:dyDescent="0.15">
      <c r="A12" s="13">
        <f t="shared" si="0"/>
        <v>7</v>
      </c>
      <c r="B12" s="11"/>
      <c r="C12" s="11" t="s">
        <v>84</v>
      </c>
      <c r="D12" s="11" t="s">
        <v>83</v>
      </c>
      <c r="E12" s="11" t="s">
        <v>94</v>
      </c>
      <c r="F12" s="11" t="s">
        <v>85</v>
      </c>
      <c r="G12" s="14">
        <v>43649</v>
      </c>
      <c r="H12" s="13" t="s">
        <v>79</v>
      </c>
      <c r="I12" s="13" t="s">
        <v>82</v>
      </c>
      <c r="J12" s="11"/>
    </row>
    <row r="13" spans="1:10" s="12" customFormat="1" x14ac:dyDescent="0.15">
      <c r="A13" s="13">
        <f t="shared" si="0"/>
        <v>8</v>
      </c>
      <c r="C13" s="11" t="s">
        <v>86</v>
      </c>
      <c r="D13" s="11" t="s">
        <v>66</v>
      </c>
      <c r="E13" s="11" t="s">
        <v>93</v>
      </c>
      <c r="F13" s="11" t="s">
        <v>87</v>
      </c>
      <c r="G13" s="14">
        <v>43649</v>
      </c>
      <c r="H13" s="13" t="s">
        <v>79</v>
      </c>
      <c r="I13" s="13" t="s">
        <v>82</v>
      </c>
      <c r="J13" s="11"/>
    </row>
    <row r="14" spans="1:10" s="12" customFormat="1" ht="36" customHeight="1" x14ac:dyDescent="0.15">
      <c r="A14" s="13">
        <f t="shared" si="0"/>
        <v>9</v>
      </c>
      <c r="B14" s="11"/>
      <c r="C14" s="11" t="s">
        <v>73</v>
      </c>
      <c r="D14" s="11" t="s">
        <v>66</v>
      </c>
      <c r="E14" s="11" t="s">
        <v>95</v>
      </c>
      <c r="F14" s="11" t="s">
        <v>74</v>
      </c>
      <c r="G14" s="14">
        <v>43649</v>
      </c>
      <c r="H14" s="13" t="s">
        <v>79</v>
      </c>
      <c r="I14" s="13" t="s">
        <v>82</v>
      </c>
      <c r="J14" s="11"/>
    </row>
    <row r="15" spans="1:10" s="12" customFormat="1" ht="36" customHeight="1" x14ac:dyDescent="0.15">
      <c r="A15" s="13">
        <f t="shared" si="0"/>
        <v>10</v>
      </c>
      <c r="B15" s="11"/>
      <c r="C15" s="11" t="s">
        <v>97</v>
      </c>
      <c r="D15" s="11" t="s">
        <v>66</v>
      </c>
      <c r="E15" s="11" t="s">
        <v>101</v>
      </c>
      <c r="F15" s="11" t="s">
        <v>98</v>
      </c>
      <c r="G15" s="14">
        <v>43649</v>
      </c>
      <c r="H15" s="13" t="s">
        <v>79</v>
      </c>
      <c r="I15" s="13" t="s">
        <v>82</v>
      </c>
      <c r="J15" s="11"/>
    </row>
    <row r="16" spans="1:10" s="12" customFormat="1" ht="33.75" customHeight="1" x14ac:dyDescent="0.15">
      <c r="A16" s="13">
        <f t="shared" si="0"/>
        <v>11</v>
      </c>
      <c r="B16" s="11"/>
      <c r="C16" s="11" t="s">
        <v>99</v>
      </c>
      <c r="D16" s="11" t="s">
        <v>83</v>
      </c>
      <c r="E16" s="11" t="s">
        <v>100</v>
      </c>
      <c r="F16" s="11" t="s">
        <v>102</v>
      </c>
      <c r="G16" s="14">
        <v>43649</v>
      </c>
      <c r="H16" s="13" t="s">
        <v>79</v>
      </c>
      <c r="I16" s="13" t="s">
        <v>82</v>
      </c>
      <c r="J16" s="11"/>
    </row>
    <row r="17" spans="1:10" s="12" customFormat="1" ht="72" customHeight="1" x14ac:dyDescent="0.15">
      <c r="A17" s="13">
        <f t="shared" si="0"/>
        <v>12</v>
      </c>
      <c r="B17" s="11"/>
      <c r="C17" s="11" t="s">
        <v>103</v>
      </c>
      <c r="D17" s="11" t="s">
        <v>104</v>
      </c>
      <c r="E17" s="11" t="s">
        <v>105</v>
      </c>
      <c r="F17" s="11" t="s">
        <v>106</v>
      </c>
      <c r="G17" s="14">
        <v>43649</v>
      </c>
      <c r="H17" s="13" t="s">
        <v>79</v>
      </c>
      <c r="I17" s="13" t="s">
        <v>119</v>
      </c>
      <c r="J17" s="11" t="s">
        <v>107</v>
      </c>
    </row>
    <row r="18" spans="1:10" s="12" customFormat="1" ht="106.5" customHeight="1" x14ac:dyDescent="0.15">
      <c r="A18" s="13">
        <f t="shared" si="0"/>
        <v>13</v>
      </c>
      <c r="B18" s="11"/>
      <c r="C18" s="11" t="s">
        <v>108</v>
      </c>
      <c r="D18" s="11" t="s">
        <v>83</v>
      </c>
      <c r="E18" s="11" t="s">
        <v>109</v>
      </c>
      <c r="F18" s="11" t="s">
        <v>110</v>
      </c>
      <c r="G18" s="14">
        <v>43649</v>
      </c>
      <c r="H18" s="13" t="s">
        <v>79</v>
      </c>
      <c r="I18" s="13" t="s">
        <v>82</v>
      </c>
      <c r="J18" s="11"/>
    </row>
    <row r="19" spans="1:10" s="12" customFormat="1" ht="31.5" x14ac:dyDescent="0.15">
      <c r="A19" s="13">
        <f t="shared" si="0"/>
        <v>14</v>
      </c>
      <c r="B19" s="11"/>
      <c r="C19" s="11" t="s">
        <v>112</v>
      </c>
      <c r="D19" s="11" t="s">
        <v>83</v>
      </c>
      <c r="E19" s="11" t="s">
        <v>111</v>
      </c>
      <c r="F19" s="11" t="s">
        <v>114</v>
      </c>
      <c r="G19" s="14">
        <v>43649</v>
      </c>
      <c r="H19" s="13" t="s">
        <v>79</v>
      </c>
      <c r="I19" s="13" t="s">
        <v>82</v>
      </c>
      <c r="J19" s="11"/>
    </row>
    <row r="20" spans="1:10" s="12" customFormat="1" ht="31.5" x14ac:dyDescent="0.15">
      <c r="A20" s="13">
        <f t="shared" si="0"/>
        <v>15</v>
      </c>
      <c r="B20" s="11"/>
      <c r="C20" s="11"/>
      <c r="D20" s="11" t="s">
        <v>66</v>
      </c>
      <c r="E20" s="13" t="s">
        <v>113</v>
      </c>
      <c r="F20" s="11" t="s">
        <v>115</v>
      </c>
      <c r="G20" s="14">
        <v>43649</v>
      </c>
      <c r="H20" s="13" t="s">
        <v>79</v>
      </c>
      <c r="I20" s="13" t="s">
        <v>119</v>
      </c>
      <c r="J20" s="11" t="s">
        <v>118</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3" t="s">
        <v>19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2" customFormat="1" ht="15" customHeight="1" thickBot="1" x14ac:dyDescent="0.2">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row>
    <row r="3" spans="1:56" ht="15" customHeight="1" thickTop="1" x14ac:dyDescent="0.15"/>
    <row r="4" spans="1:56" ht="15.75" customHeight="1" x14ac:dyDescent="0.15">
      <c r="A4" s="25" t="s">
        <v>5</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5" t="s">
        <v>4</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row>
    <row r="13" spans="1:56" ht="15" customHeight="1" x14ac:dyDescent="0.15">
      <c r="A13" s="22" t="s">
        <v>10</v>
      </c>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6" t="s">
        <v>20</v>
      </c>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6" t="s">
        <v>11</v>
      </c>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6" t="s">
        <v>44</v>
      </c>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row>
    <row r="29" spans="1:56" ht="15" customHeight="1" x14ac:dyDescent="0.15">
      <c r="A29" s="1" t="s">
        <v>13</v>
      </c>
    </row>
    <row r="31" spans="1:56" ht="15" customHeight="1" x14ac:dyDescent="0.15">
      <c r="A31" s="22" t="s">
        <v>14</v>
      </c>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row>
    <row r="33" spans="1:56" ht="15" customHeight="1" x14ac:dyDescent="0.15">
      <c r="A33" s="26" t="s">
        <v>15</v>
      </c>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row>
    <row r="35" spans="1:56" ht="15" customHeight="1" x14ac:dyDescent="0.15">
      <c r="A35" s="1" t="s">
        <v>17</v>
      </c>
    </row>
    <row r="36" spans="1:56" ht="15" customHeight="1" x14ac:dyDescent="0.15">
      <c r="A36" s="1" t="s">
        <v>45</v>
      </c>
    </row>
    <row r="38" spans="1:56" ht="15" customHeight="1" x14ac:dyDescent="0.15">
      <c r="A38" s="26" t="s">
        <v>16</v>
      </c>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row>
    <row r="40" spans="1:56" ht="15" customHeight="1" x14ac:dyDescent="0.15">
      <c r="A40" s="1" t="s">
        <v>18</v>
      </c>
    </row>
    <row r="42" spans="1:56" ht="15" customHeight="1" x14ac:dyDescent="0.15">
      <c r="A42" s="22" t="s">
        <v>26</v>
      </c>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2" t="s">
        <v>38</v>
      </c>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2019-07-09T05:02:11Z</dcterms:modified>
</cp:coreProperties>
</file>