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H2" i="2" l="1"/>
  <c r="H3" i="2" l="1"/>
  <c r="H1" i="2"/>
  <c r="A9" i="2"/>
  <c r="A10" i="2"/>
  <c r="A11" i="2"/>
  <c r="A12" i="2"/>
  <c r="A13" i="2"/>
  <c r="A14" i="2"/>
  <c r="J2" i="2" l="1"/>
  <c r="J3" i="2" s="1"/>
  <c r="A6" i="2"/>
  <c r="A7" i="2"/>
  <c r="A8" i="2"/>
  <c r="A15" i="2"/>
  <c r="A16" i="2"/>
  <c r="A17" i="2"/>
  <c r="J1" i="2" l="1"/>
</calcChain>
</file>

<file path=xl/sharedStrings.xml><?xml version="1.0" encoding="utf-8"?>
<sst xmlns="http://schemas.openxmlformats.org/spreadsheetml/2006/main" count="84" uniqueCount="49">
  <si>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</si>
  <si>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</si>
  <si>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</si>
  <si>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</si>
  <si>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</si>
  <si>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</si>
  <si>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</si>
  <si>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</si>
  <si>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</si>
  <si>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</si>
  <si>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</si>
  <si>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</si>
  <si>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</si>
  <si>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</si>
  <si>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</si>
  <si>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</si>
  <si>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</si>
  <si>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OK</t>
    <phoneticPr fontId="2"/>
  </si>
  <si>
    <t>設計チェックの指摘登録業務テスト</t>
    <rPh sb="0" eb="2">
      <t>セッケイ</t>
    </rPh>
    <rPh sb="7" eb="9">
      <t>シテキ</t>
    </rPh>
    <rPh sb="9" eb="11">
      <t>トウロク</t>
    </rPh>
    <rPh sb="11" eb="13">
      <t>ギョウム</t>
    </rPh>
    <phoneticPr fontId="2"/>
  </si>
  <si>
    <t>指摘登録</t>
    <phoneticPr fontId="2"/>
  </si>
  <si>
    <t>指摘追加</t>
    <rPh sb="0" eb="4">
      <t>シテキツイカ</t>
    </rPh>
    <phoneticPr fontId="2"/>
  </si>
  <si>
    <t>正常系</t>
    <rPh sb="0" eb="2">
      <t>セイジョウ</t>
    </rPh>
    <rPh sb="2" eb="3">
      <t>ケイ</t>
    </rPh>
    <phoneticPr fontId="2"/>
  </si>
  <si>
    <t>ユーザCでログインしてメニューから設計チェック一覧を開く</t>
    <rPh sb="17" eb="19">
      <t>セッケイ</t>
    </rPh>
    <rPh sb="23" eb="25">
      <t>イチラン</t>
    </rPh>
    <rPh sb="26" eb="27">
      <t>ヒラ</t>
    </rPh>
    <phoneticPr fontId="2"/>
  </si>
  <si>
    <t>画面が表示されること</t>
    <rPh sb="0" eb="2">
      <t>ガメン</t>
    </rPh>
    <rPh sb="3" eb="5">
      <t>ヒョウジ</t>
    </rPh>
    <phoneticPr fontId="2"/>
  </si>
  <si>
    <t>TESTデータが表示されること</t>
    <rPh sb="8" eb="10">
      <t>ヒョウジ</t>
    </rPh>
    <phoneticPr fontId="2"/>
  </si>
  <si>
    <t>TESTデータの設計チェック表示リンクを押下</t>
    <rPh sb="8" eb="10">
      <t>セッケイ</t>
    </rPh>
    <rPh sb="14" eb="16">
      <t>ヒョウジ</t>
    </rPh>
    <rPh sb="20" eb="22">
      <t>オウカ</t>
    </rPh>
    <phoneticPr fontId="2"/>
  </si>
  <si>
    <t>メッセージ「他の指摘をコピーしますか？」が表示されること</t>
    <rPh sb="6" eb="7">
      <t>ホカ</t>
    </rPh>
    <rPh sb="8" eb="10">
      <t>シテキ</t>
    </rPh>
    <rPh sb="21" eb="23">
      <t>ヒョウジ</t>
    </rPh>
    <phoneticPr fontId="2"/>
  </si>
  <si>
    <t>はいを選択</t>
    <rPh sb="3" eb="5">
      <t>センタク</t>
    </rPh>
    <phoneticPr fontId="2"/>
  </si>
  <si>
    <t>指摘コピー画面が表示されること</t>
    <rPh sb="0" eb="2">
      <t>シテキ</t>
    </rPh>
    <rPh sb="5" eb="7">
      <t>ガメン</t>
    </rPh>
    <rPh sb="8" eb="10">
      <t>ヒョウジ</t>
    </rPh>
    <phoneticPr fontId="2"/>
  </si>
  <si>
    <t>適当な指摘の以下の項目を選択してコピーボタン押下
指摘部品、状況、[処置内容]</t>
    <rPh sb="0" eb="2">
      <t>テキトウ</t>
    </rPh>
    <rPh sb="3" eb="5">
      <t>シテキ</t>
    </rPh>
    <rPh sb="6" eb="8">
      <t>イカ</t>
    </rPh>
    <rPh sb="9" eb="11">
      <t>コウモク</t>
    </rPh>
    <rPh sb="12" eb="14">
      <t>センタク</t>
    </rPh>
    <rPh sb="22" eb="24">
      <t>オウカ</t>
    </rPh>
    <rPh sb="25" eb="27">
      <t>シテキ</t>
    </rPh>
    <rPh sb="27" eb="29">
      <t>ブヒン</t>
    </rPh>
    <rPh sb="30" eb="32">
      <t>ジョウキョウ</t>
    </rPh>
    <rPh sb="34" eb="36">
      <t>ショチ</t>
    </rPh>
    <rPh sb="36" eb="38">
      <t>ナイヨウ</t>
    </rPh>
    <phoneticPr fontId="2"/>
  </si>
  <si>
    <t>設計チェック画面に追加した行にコピーした値が入力されていること</t>
    <rPh sb="0" eb="2">
      <t>セッケイ</t>
    </rPh>
    <rPh sb="6" eb="8">
      <t>ガメン</t>
    </rPh>
    <rPh sb="9" eb="11">
      <t>ツイカ</t>
    </rPh>
    <rPh sb="13" eb="14">
      <t>ギョウ</t>
    </rPh>
    <rPh sb="20" eb="21">
      <t>アタイ</t>
    </rPh>
    <rPh sb="22" eb="24">
      <t>ニュウリョク</t>
    </rPh>
    <phoneticPr fontId="2"/>
  </si>
  <si>
    <t>担当課（2GSG）、担当者（ユーザB）を入力して、登録ボタン押下</t>
    <rPh sb="0" eb="3">
      <t>タントウカ</t>
    </rPh>
    <rPh sb="10" eb="13">
      <t>タントウシャ</t>
    </rPh>
    <rPh sb="20" eb="22">
      <t>ニュウリョク</t>
    </rPh>
    <rPh sb="25" eb="27">
      <t>トウロク</t>
    </rPh>
    <rPh sb="30" eb="32">
      <t>オウカ</t>
    </rPh>
    <phoneticPr fontId="2"/>
  </si>
  <si>
    <t>登録されること</t>
    <rPh sb="0" eb="2">
      <t>トウロク</t>
    </rPh>
    <phoneticPr fontId="2"/>
  </si>
  <si>
    <t>ユーザBでログインしてメニューから設計チェック一覧を開く</t>
    <rPh sb="17" eb="19">
      <t>セッケイ</t>
    </rPh>
    <rPh sb="23" eb="25">
      <t>イチラン</t>
    </rPh>
    <rPh sb="26" eb="27">
      <t>ヒラ</t>
    </rPh>
    <phoneticPr fontId="2"/>
  </si>
  <si>
    <t>検索条件ステータスのチェックをOpen・Close両方ともチェックして、検索ボタン押下</t>
    <rPh sb="0" eb="2">
      <t>ケンサク</t>
    </rPh>
    <rPh sb="2" eb="4">
      <t>ジョウケン</t>
    </rPh>
    <rPh sb="25" eb="27">
      <t>リョウホウ</t>
    </rPh>
    <rPh sb="36" eb="38">
      <t>ケンサク</t>
    </rPh>
    <rPh sb="41" eb="43">
      <t>オウカ</t>
    </rPh>
    <phoneticPr fontId="2"/>
  </si>
  <si>
    <t>設計チェック画面のみが表示されること</t>
    <rPh sb="0" eb="2">
      <t>セッケイ</t>
    </rPh>
    <rPh sb="6" eb="8">
      <t>ガメン</t>
    </rPh>
    <rPh sb="11" eb="13">
      <t>ヒョウジ</t>
    </rPh>
    <phoneticPr fontId="2"/>
  </si>
  <si>
    <t>TESTデータの指摘一覧表示リンクを押下</t>
    <rPh sb="8" eb="10">
      <t>シテキ</t>
    </rPh>
    <rPh sb="10" eb="12">
      <t>イチラン</t>
    </rPh>
    <rPh sb="12" eb="14">
      <t>ヒョウジ</t>
    </rPh>
    <rPh sb="18" eb="20">
      <t>オウカ</t>
    </rPh>
    <phoneticPr fontId="2"/>
  </si>
  <si>
    <t>指摘一覧画面が表示されること</t>
    <rPh sb="0" eb="2">
      <t>シテキ</t>
    </rPh>
    <rPh sb="2" eb="4">
      <t>イチラン</t>
    </rPh>
    <rPh sb="4" eb="6">
      <t>ガメン</t>
    </rPh>
    <rPh sb="7" eb="9">
      <t>ヒョウジ</t>
    </rPh>
    <phoneticPr fontId="2"/>
  </si>
  <si>
    <t>指摘追加ボタン押下</t>
    <rPh sb="0" eb="2">
      <t>シテキ</t>
    </rPh>
    <rPh sb="2" eb="4">
      <t>ツイカ</t>
    </rPh>
    <rPh sb="7" eb="9">
      <t>オウカ</t>
    </rPh>
    <phoneticPr fontId="2"/>
  </si>
  <si>
    <t>対象車両追加</t>
    <rPh sb="0" eb="2">
      <t>タイショウ</t>
    </rPh>
    <rPh sb="2" eb="4">
      <t>シャリョウ</t>
    </rPh>
    <rPh sb="4" eb="6">
      <t>ツイカ</t>
    </rPh>
    <phoneticPr fontId="2"/>
  </si>
  <si>
    <t>追加した指摘を選択して対象車両追加ボタン押下</t>
    <rPh sb="0" eb="2">
      <t>ツイカ</t>
    </rPh>
    <rPh sb="4" eb="6">
      <t>シテキ</t>
    </rPh>
    <rPh sb="7" eb="9">
      <t>センタク</t>
    </rPh>
    <phoneticPr fontId="2"/>
  </si>
  <si>
    <t>対象車両追加画面が表示されること</t>
    <rPh sb="0" eb="2">
      <t>タイショウ</t>
    </rPh>
    <rPh sb="2" eb="4">
      <t>シャリョウ</t>
    </rPh>
    <rPh sb="4" eb="6">
      <t>ツイカ</t>
    </rPh>
    <rPh sb="6" eb="8">
      <t>ガメン</t>
    </rPh>
    <rPh sb="9" eb="11">
      <t>ヒョウジ</t>
    </rPh>
    <phoneticPr fontId="2"/>
  </si>
  <si>
    <t>管理票No160089の車両を選択して登録ボタン押下</t>
    <rPh sb="12" eb="14">
      <t>シャリョウ</t>
    </rPh>
    <rPh sb="15" eb="17">
      <t>センタク</t>
    </rPh>
    <rPh sb="19" eb="21">
      <t>トウロク</t>
    </rPh>
    <rPh sb="24" eb="26">
      <t>オウカ</t>
    </rPh>
    <phoneticPr fontId="2"/>
  </si>
  <si>
    <t>指摘一覧画面の試験車名に「先行系 0510 555」と表示されること</t>
    <rPh sb="0" eb="2">
      <t>シテキ</t>
    </rPh>
    <rPh sb="2" eb="4">
      <t>イチラン</t>
    </rPh>
    <rPh sb="4" eb="6">
      <t>ガメン</t>
    </rPh>
    <rPh sb="7" eb="9">
      <t>シケン</t>
    </rPh>
    <rPh sb="9" eb="10">
      <t>シャ</t>
    </rPh>
    <rPh sb="10" eb="11">
      <t>メイ</t>
    </rPh>
    <rPh sb="13" eb="15">
      <t>センコウ</t>
    </rPh>
    <rPh sb="15" eb="16">
      <t>ケイ</t>
    </rPh>
    <rPh sb="27" eb="29">
      <t>ヒョウジ</t>
    </rPh>
    <phoneticPr fontId="2"/>
  </si>
  <si>
    <t>試験車の状況入力</t>
    <rPh sb="0" eb="2">
      <t>シケン</t>
    </rPh>
    <rPh sb="2" eb="3">
      <t>シャ</t>
    </rPh>
    <rPh sb="4" eb="6">
      <t>ジョウキョウ</t>
    </rPh>
    <rPh sb="6" eb="8">
      <t>ニュウリョク</t>
    </rPh>
    <phoneticPr fontId="2"/>
  </si>
  <si>
    <t>試験車の処置記号を入力して登録ボタン押下</t>
    <rPh sb="0" eb="3">
      <t>シケンシャ</t>
    </rPh>
    <rPh sb="4" eb="6">
      <t>ショチ</t>
    </rPh>
    <rPh sb="6" eb="8">
      <t>キゴウ</t>
    </rPh>
    <rPh sb="9" eb="11">
      <t>ニュウリョク</t>
    </rPh>
    <rPh sb="13" eb="15">
      <t>トウロク</t>
    </rPh>
    <rPh sb="18" eb="20">
      <t>オウカ</t>
    </rPh>
    <phoneticPr fontId="2"/>
  </si>
  <si>
    <t>1.テストユーザーは用意されていること
　・ユーザB（所属課：2GSG、ロール：一般）
　・ユーザC（所属課：2GSG、ロール：SKS_設計チェック）</t>
    <rPh sb="68" eb="70">
      <t>セッケイ</t>
    </rPh>
    <phoneticPr fontId="2"/>
  </si>
  <si>
    <t>OK</t>
    <phoneticPr fontId="2"/>
  </si>
  <si>
    <t>松岡</t>
    <rPh sb="0" eb="2">
      <t>マツオカ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</si>
</sst>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abSelected="1" zoomScale="90" zoomScaleNormal="90" workbookViewId="0">
      <pane ySplit="5" topLeftCell="A6" activePane="bottomLeft" state="frozen"/>
      <selection pane="bottomLeft" activeCell="L14" sqref="L14"/>
    </sheetView>
  </sheetViews>
  <sheetFormatPr defaultRowHeight="15.75" x14ac:dyDescent="0.15"/>
  <cols>
    <col min="1" max="1" width="4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1.5" style="1" bestFit="1" customWidth="1"/>
    <col min="8" max="8" width="7.25" style="1" bestFit="1" customWidth="1"/>
    <col min="9" max="9" width="11" style="1" bestFit="1" customWidth="1"/>
    <col min="10" max="10" width="9.125" style="1" bestFit="1" customWidth="1"/>
    <col min="11" max="16384" width="9" style="1"/>
  </cols>
  <sheetData>
    <row r="1" spans="1:10" x14ac:dyDescent="0.15">
      <c r="A1" s="7" t="s">
        <v>9</v>
      </c>
      <c r="B1" s="7"/>
      <c r="C1" s="8" t="s">
        <v>18</v>
      </c>
      <c r="D1" s="8"/>
      <c r="E1" s="8"/>
      <c r="F1" s="8"/>
      <c r="G1" s="5" t="s">
        <v>11</v>
      </c>
      <c r="H1" s="6">
        <f>COUNTA(D6:D17)</f>
        <v>12</v>
      </c>
      <c r="I1" s="5" t="s">
        <v>12</v>
      </c>
      <c r="J1" s="6">
        <f>H1-J3</f>
        <v>0</v>
      </c>
    </row>
    <row r="2" spans="1:10" ht="29.25" customHeight="1" x14ac:dyDescent="0.15">
      <c r="A2" s="7" t="s">
        <v>10</v>
      </c>
      <c r="B2" s="7"/>
      <c r="C2" s="9" t="s">
        <v>46</v>
      </c>
      <c r="D2" s="8"/>
      <c r="E2" s="8"/>
      <c r="F2" s="8"/>
      <c r="G2" s="5" t="s">
        <v>17</v>
      </c>
      <c r="H2" s="6">
        <f>COUNTIF(I6:I17,"OK")</f>
        <v>12</v>
      </c>
      <c r="I2" s="5" t="s">
        <v>14</v>
      </c>
      <c r="J2" s="6">
        <f>COUNTIF(H6:H17,"保留")</f>
        <v>0</v>
      </c>
    </row>
    <row r="3" spans="1:10" ht="29.25" customHeight="1" x14ac:dyDescent="0.15">
      <c r="A3" s="7"/>
      <c r="B3" s="7"/>
      <c r="C3" s="8"/>
      <c r="D3" s="8"/>
      <c r="E3" s="8"/>
      <c r="F3" s="8"/>
      <c r="G3" s="5" t="s">
        <v>13</v>
      </c>
      <c r="H3" s="6">
        <f>COUNTIF(I6:I17,"NG")</f>
        <v>0</v>
      </c>
      <c r="I3" s="5" t="s">
        <v>15</v>
      </c>
      <c r="J3" s="6">
        <f>H2+H3+J2</f>
        <v>12</v>
      </c>
    </row>
    <row r="5" spans="1:10" x14ac:dyDescent="0.15">
      <c r="A5" s="5" t="s">
        <v>0</v>
      </c>
      <c r="B5" s="5" t="s">
        <v>1</v>
      </c>
      <c r="C5" s="5" t="s">
        <v>4</v>
      </c>
      <c r="D5" s="5" t="s">
        <v>2</v>
      </c>
      <c r="E5" s="5" t="s">
        <v>3</v>
      </c>
      <c r="F5" s="5" t="s">
        <v>16</v>
      </c>
      <c r="G5" s="5" t="s">
        <v>5</v>
      </c>
      <c r="H5" s="5" t="s">
        <v>6</v>
      </c>
      <c r="I5" s="5" t="s">
        <v>7</v>
      </c>
      <c r="J5" s="5" t="s">
        <v>8</v>
      </c>
    </row>
    <row r="6" spans="1:10" s="2" customFormat="1" ht="31.5" x14ac:dyDescent="0.15">
      <c r="A6" s="3">
        <f t="shared" ref="A6:A17" si="0">ROW()-5</f>
        <v>1</v>
      </c>
      <c r="B6" s="3" t="s">
        <v>19</v>
      </c>
      <c r="C6" s="3" t="s">
        <v>20</v>
      </c>
      <c r="D6" s="3" t="s">
        <v>21</v>
      </c>
      <c r="E6" s="3" t="s">
        <v>22</v>
      </c>
      <c r="F6" s="3" t="s">
        <v>23</v>
      </c>
      <c r="G6" s="4">
        <v>43650</v>
      </c>
      <c r="H6" s="3" t="s">
        <v>48</v>
      </c>
      <c r="I6" s="3" t="s">
        <v>47</v>
      </c>
      <c r="J6" s="3"/>
    </row>
    <row r="7" spans="1:10" s="2" customFormat="1" ht="31.5" x14ac:dyDescent="0.15">
      <c r="A7" s="3">
        <f t="shared" si="0"/>
        <v>2</v>
      </c>
      <c r="B7" s="3"/>
      <c r="C7" s="3"/>
      <c r="D7" s="3" t="s">
        <v>21</v>
      </c>
      <c r="E7" s="3" t="s">
        <v>34</v>
      </c>
      <c r="F7" s="3" t="s">
        <v>24</v>
      </c>
      <c r="G7" s="4">
        <v>43650</v>
      </c>
      <c r="H7" s="3" t="s">
        <v>48</v>
      </c>
      <c r="I7" s="3" t="s">
        <v>47</v>
      </c>
      <c r="J7" s="3"/>
    </row>
    <row r="8" spans="1:10" s="2" customFormat="1" x14ac:dyDescent="0.15">
      <c r="A8" s="3">
        <f t="shared" si="0"/>
        <v>3</v>
      </c>
      <c r="B8" s="3"/>
      <c r="C8" s="3"/>
      <c r="D8" s="3" t="s">
        <v>21</v>
      </c>
      <c r="E8" s="3" t="s">
        <v>36</v>
      </c>
      <c r="F8" s="3" t="s">
        <v>37</v>
      </c>
      <c r="G8" s="4">
        <v>43650</v>
      </c>
      <c r="H8" s="3" t="s">
        <v>48</v>
      </c>
      <c r="I8" s="3" t="s">
        <v>47</v>
      </c>
      <c r="J8" s="3"/>
    </row>
    <row r="9" spans="1:10" s="2" customFormat="1" ht="31.5" x14ac:dyDescent="0.15">
      <c r="A9" s="3">
        <f t="shared" si="0"/>
        <v>4</v>
      </c>
      <c r="B9" s="3"/>
      <c r="C9" s="3"/>
      <c r="D9" s="3" t="s">
        <v>21</v>
      </c>
      <c r="E9" s="3" t="s">
        <v>38</v>
      </c>
      <c r="F9" s="3" t="s">
        <v>26</v>
      </c>
      <c r="G9" s="4">
        <v>43650</v>
      </c>
      <c r="H9" s="3" t="s">
        <v>48</v>
      </c>
      <c r="I9" s="3" t="s">
        <v>47</v>
      </c>
      <c r="J9" s="3"/>
    </row>
    <row r="10" spans="1:10" s="2" customFormat="1" x14ac:dyDescent="0.15">
      <c r="A10" s="3">
        <f t="shared" si="0"/>
        <v>5</v>
      </c>
      <c r="B10" s="3"/>
      <c r="C10" s="3"/>
      <c r="D10" s="3" t="s">
        <v>21</v>
      </c>
      <c r="E10" s="3" t="s">
        <v>27</v>
      </c>
      <c r="F10" s="3" t="s">
        <v>28</v>
      </c>
      <c r="G10" s="4">
        <v>43650</v>
      </c>
      <c r="H10" s="3" t="s">
        <v>48</v>
      </c>
      <c r="I10" s="3" t="s">
        <v>47</v>
      </c>
      <c r="J10" s="3"/>
    </row>
    <row r="11" spans="1:10" s="2" customFormat="1" ht="47.25" x14ac:dyDescent="0.15">
      <c r="A11" s="3">
        <f t="shared" si="0"/>
        <v>6</v>
      </c>
      <c r="B11" s="3"/>
      <c r="C11" s="3"/>
      <c r="D11" s="3" t="s">
        <v>21</v>
      </c>
      <c r="E11" s="3" t="s">
        <v>29</v>
      </c>
      <c r="F11" s="3" t="s">
        <v>30</v>
      </c>
      <c r="G11" s="4">
        <v>43650</v>
      </c>
      <c r="H11" s="3" t="s">
        <v>48</v>
      </c>
      <c r="I11" s="3" t="s">
        <v>47</v>
      </c>
      <c r="J11" s="3"/>
    </row>
    <row r="12" spans="1:10" s="2" customFormat="1" ht="31.5" x14ac:dyDescent="0.15">
      <c r="A12" s="3">
        <f t="shared" si="0"/>
        <v>7</v>
      </c>
      <c r="B12" s="3"/>
      <c r="C12" s="3"/>
      <c r="D12" s="3" t="s">
        <v>21</v>
      </c>
      <c r="E12" s="3" t="s">
        <v>31</v>
      </c>
      <c r="F12" s="3" t="s">
        <v>32</v>
      </c>
      <c r="G12" s="4">
        <v>43650</v>
      </c>
      <c r="H12" s="3" t="s">
        <v>48</v>
      </c>
      <c r="I12" s="3" t="s">
        <v>47</v>
      </c>
      <c r="J12" s="3"/>
    </row>
    <row r="13" spans="1:10" s="2" customFormat="1" ht="31.5" x14ac:dyDescent="0.15">
      <c r="A13" s="3">
        <f t="shared" si="0"/>
        <v>8</v>
      </c>
      <c r="B13" s="3"/>
      <c r="C13" s="3" t="s">
        <v>39</v>
      </c>
      <c r="D13" s="3" t="s">
        <v>21</v>
      </c>
      <c r="E13" s="3" t="s">
        <v>40</v>
      </c>
      <c r="F13" s="3" t="s">
        <v>41</v>
      </c>
      <c r="G13" s="4">
        <v>43650</v>
      </c>
      <c r="H13" s="3" t="s">
        <v>48</v>
      </c>
      <c r="I13" s="3" t="s">
        <v>47</v>
      </c>
      <c r="J13" s="3"/>
    </row>
    <row r="14" spans="1:10" s="2" customFormat="1" ht="31.5" x14ac:dyDescent="0.15">
      <c r="A14" s="3">
        <f t="shared" si="0"/>
        <v>9</v>
      </c>
      <c r="B14" s="3"/>
      <c r="C14" s="3"/>
      <c r="D14" s="3" t="s">
        <v>21</v>
      </c>
      <c r="E14" s="3" t="s">
        <v>42</v>
      </c>
      <c r="F14" s="3" t="s">
        <v>43</v>
      </c>
      <c r="G14" s="4">
        <v>43650</v>
      </c>
      <c r="H14" s="3" t="s">
        <v>48</v>
      </c>
      <c r="I14" s="3" t="s">
        <v>47</v>
      </c>
      <c r="J14" s="3"/>
    </row>
    <row r="15" spans="1:10" s="2" customFormat="1" ht="31.5" x14ac:dyDescent="0.15">
      <c r="A15" s="3">
        <f t="shared" si="0"/>
        <v>10</v>
      </c>
      <c r="B15" s="3"/>
      <c r="C15" s="3" t="s">
        <v>44</v>
      </c>
      <c r="D15" s="3" t="s">
        <v>21</v>
      </c>
      <c r="E15" s="3" t="s">
        <v>33</v>
      </c>
      <c r="F15" s="3" t="s">
        <v>24</v>
      </c>
      <c r="G15" s="4">
        <v>43650</v>
      </c>
      <c r="H15" s="3" t="s">
        <v>48</v>
      </c>
      <c r="I15" s="3" t="s">
        <v>47</v>
      </c>
      <c r="J15" s="3"/>
    </row>
    <row r="16" spans="1:10" s="2" customFormat="1" x14ac:dyDescent="0.15">
      <c r="A16" s="3">
        <f t="shared" si="0"/>
        <v>11</v>
      </c>
      <c r="B16" s="3"/>
      <c r="C16" s="3"/>
      <c r="D16" s="3" t="s">
        <v>21</v>
      </c>
      <c r="E16" s="3" t="s">
        <v>25</v>
      </c>
      <c r="F16" s="3" t="s">
        <v>35</v>
      </c>
      <c r="G16" s="4">
        <v>43650</v>
      </c>
      <c r="H16" s="3" t="s">
        <v>48</v>
      </c>
      <c r="I16" s="3" t="s">
        <v>47</v>
      </c>
      <c r="J16" s="3"/>
    </row>
    <row r="17" spans="1:10" s="2" customFormat="1" ht="31.5" x14ac:dyDescent="0.15">
      <c r="A17" s="3">
        <f t="shared" si="0"/>
        <v>12</v>
      </c>
      <c r="B17" s="3"/>
      <c r="C17" s="3"/>
      <c r="D17" s="3" t="s">
        <v>21</v>
      </c>
      <c r="E17" s="3" t="s">
        <v>45</v>
      </c>
      <c r="F17" s="3" t="s">
        <v>32</v>
      </c>
      <c r="G17" s="4">
        <v>43650</v>
      </c>
      <c r="H17" s="3" t="s">
        <v>48</v>
      </c>
      <c r="I17" s="3" t="s">
        <v>47</v>
      </c>
      <c r="J17" s="3"/>
    </row>
  </sheetData>
  <mergeCells count="4">
    <mergeCell ref="A1:B1"/>
    <mergeCell ref="C1:F1"/>
    <mergeCell ref="A2:B3"/>
    <mergeCell ref="C2:F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2019-07-04T04:35:20Z</dcterms:modified>
</cp:coreProperties>
</file>