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10"/>
  </bookViews>
  <sheets>
    <sheet name="Sheet1" sheetId="2" r:id="rId1"/>
  </sheets>
  <calcPr calcId="162913"/>
</workbook>
</file>

<file path=xl/calcChain.xml><?xml version="1.0" encoding="utf-8"?>
<calcChain xmlns="http://schemas.openxmlformats.org/spreadsheetml/2006/main">
  <c r="J2" i="2" l="1"/>
  <c r="H3" i="2"/>
  <c r="H2" i="2"/>
  <c r="H1" i="2"/>
  <c r="A25" i="2"/>
  <c r="A15" i="2" l="1"/>
  <c r="A16" i="2"/>
  <c r="A17" i="2"/>
  <c r="A11" i="2"/>
  <c r="A12" i="2"/>
  <c r="A13" i="2"/>
  <c r="A14" i="2"/>
  <c r="A10" i="2"/>
  <c r="A6" i="2" l="1"/>
  <c r="A7" i="2"/>
  <c r="A8" i="2"/>
  <c r="A9" i="2"/>
  <c r="A18" i="2"/>
  <c r="A19" i="2"/>
  <c r="A20" i="2"/>
  <c r="A21" i="2"/>
  <c r="A22" i="2"/>
  <c r="A23" i="2"/>
  <c r="A24" i="2"/>
  <c r="J3" i="2" l="1"/>
  <c r="J1" i="2" s="1"/>
</calcChain>
</file>

<file path=xl/sharedStrings.xml><?xml version="1.0" encoding="utf-8"?>
<sst xmlns="http://schemas.openxmlformats.org/spreadsheetml/2006/main" count="129" uniqueCount="68">
  <si>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</si>
  <si>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</si>
  <si>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</si>
  <si>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</si>
  <si>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</si>
  <si>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</si>
  <si>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</si>
  <si>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</si>
  <si>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</si>
  <si>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</si>
  <si>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</si>
  <si>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総ケース数</t>
    <rPh sb="0" eb="1">
      <t>ソウ</t>
    </rPh>
    <rPh sb="4" eb="5">
      <t>スウ</t>
    </rPh>
    <phoneticPr fontId="2"/>
  </si>
  <si>
    <t>残ケース数</t>
    <rPh sb="0" eb="1">
      <t>ザン</t>
    </rPh>
    <rPh sb="4" eb="5">
      <t>スウ</t>
    </rPh>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</si>
  <si>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</si>
  <si>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</si>
  <si>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</si>
  <si>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</si>
  <si>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OK</t>
    <phoneticPr fontId="2"/>
  </si>
  <si>
    <t>設計チェックの進捗更新業務テスト</t>
    <rPh sb="0" eb="2">
      <t>セッケイ</t>
    </rPh>
    <rPh sb="7" eb="9">
      <t>シンチョク</t>
    </rPh>
    <rPh sb="9" eb="11">
      <t>コウシン</t>
    </rPh>
    <rPh sb="11" eb="13">
      <t>ギョウム</t>
    </rPh>
    <phoneticPr fontId="2"/>
  </si>
  <si>
    <t>進捗更新</t>
    <rPh sb="0" eb="2">
      <t>シンチョク</t>
    </rPh>
    <rPh sb="2" eb="4">
      <t>コウシン</t>
    </rPh>
    <phoneticPr fontId="2"/>
  </si>
  <si>
    <t>指摘エクスポート</t>
    <rPh sb="0" eb="2">
      <t>シテキ</t>
    </rPh>
    <phoneticPr fontId="2"/>
  </si>
  <si>
    <t>正常系</t>
    <rPh sb="0" eb="2">
      <t>セイジョウ</t>
    </rPh>
    <rPh sb="2" eb="3">
      <t>ケイ</t>
    </rPh>
    <phoneticPr fontId="2"/>
  </si>
  <si>
    <t>ユーザAでログインしてメニューから設計チェック一覧を開く</t>
    <rPh sb="17" eb="19">
      <t>セッケイ</t>
    </rPh>
    <rPh sb="23" eb="25">
      <t>イチラン</t>
    </rPh>
    <rPh sb="26" eb="27">
      <t>ヒラ</t>
    </rPh>
    <phoneticPr fontId="2"/>
  </si>
  <si>
    <t>画面が表示されること</t>
    <rPh sb="0" eb="2">
      <t>ガメン</t>
    </rPh>
    <rPh sb="3" eb="5">
      <t>ヒョウジ</t>
    </rPh>
    <phoneticPr fontId="2"/>
  </si>
  <si>
    <t>指摘エクスポートボタン押下</t>
    <rPh sb="11" eb="13">
      <t>オウカ</t>
    </rPh>
    <phoneticPr fontId="2"/>
  </si>
  <si>
    <t>指摘エクスポート画面が表示されること</t>
    <rPh sb="8" eb="10">
      <t>ガメン</t>
    </rPh>
    <rPh sb="11" eb="13">
      <t>ヒョウジ</t>
    </rPh>
    <phoneticPr fontId="2"/>
  </si>
  <si>
    <t>Excel出力ボタン押下</t>
    <rPh sb="5" eb="7">
      <t>シュツリョク</t>
    </rPh>
    <rPh sb="10" eb="12">
      <t>オウカ</t>
    </rPh>
    <phoneticPr fontId="2"/>
  </si>
  <si>
    <t>ユーザCでログインしてメニューから設計チェック一覧を開く</t>
    <rPh sb="17" eb="19">
      <t>セッケイ</t>
    </rPh>
    <rPh sb="23" eb="25">
      <t>イチラン</t>
    </rPh>
    <rPh sb="26" eb="27">
      <t>ヒラ</t>
    </rPh>
    <phoneticPr fontId="2"/>
  </si>
  <si>
    <t>Excel出力されること</t>
    <rPh sb="5" eb="7">
      <t>シュツリョク</t>
    </rPh>
    <phoneticPr fontId="2"/>
  </si>
  <si>
    <t>設計チェック一覧画面にて、設計チェック表示リンク押下</t>
    <rPh sb="8" eb="10">
      <t>ガメン</t>
    </rPh>
    <rPh sb="13" eb="15">
      <t>セッケイ</t>
    </rPh>
    <rPh sb="19" eb="21">
      <t>ヒョウジ</t>
    </rPh>
    <rPh sb="24" eb="26">
      <t>オウカ</t>
    </rPh>
    <phoneticPr fontId="2"/>
  </si>
  <si>
    <t>参加者一覧出力</t>
    <rPh sb="0" eb="5">
      <t>サンカシャイチラン</t>
    </rPh>
    <rPh sb="5" eb="7">
      <t>シュツリョク</t>
    </rPh>
    <phoneticPr fontId="2"/>
  </si>
  <si>
    <t>設計チェック参加者一覧画面にてExcel出力ボタン押下</t>
    <phoneticPr fontId="2"/>
  </si>
  <si>
    <t>指摘一覧出力</t>
    <rPh sb="0" eb="2">
      <t>シテキ</t>
    </rPh>
    <rPh sb="2" eb="4">
      <t>イチラン</t>
    </rPh>
    <phoneticPr fontId="2"/>
  </si>
  <si>
    <t>指摘更新</t>
    <rPh sb="0" eb="2">
      <t>シテキ</t>
    </rPh>
    <rPh sb="2" eb="4">
      <t>コウシン</t>
    </rPh>
    <phoneticPr fontId="2"/>
  </si>
  <si>
    <t>設計チェック一覧画面にて、指摘一覧表示リンク押下</t>
    <rPh sb="8" eb="10">
      <t>ガメン</t>
    </rPh>
    <rPh sb="13" eb="15">
      <t>シテキ</t>
    </rPh>
    <rPh sb="15" eb="17">
      <t>イチラン</t>
    </rPh>
    <rPh sb="17" eb="19">
      <t>ヒョウジ</t>
    </rPh>
    <rPh sb="22" eb="24">
      <t>オウカ</t>
    </rPh>
    <phoneticPr fontId="2"/>
  </si>
  <si>
    <t>指摘一覧画面が表示されること</t>
    <rPh sb="0" eb="2">
      <t>シテキ</t>
    </rPh>
    <rPh sb="2" eb="4">
      <t>イチラン</t>
    </rPh>
    <rPh sb="7" eb="9">
      <t>ヒョウジ</t>
    </rPh>
    <phoneticPr fontId="2"/>
  </si>
  <si>
    <t>設計チェック画面と設計チェック参加者一覧画面が表示されること</t>
    <rPh sb="9" eb="11">
      <t>セッケイ</t>
    </rPh>
    <rPh sb="15" eb="18">
      <t>サンカシャ</t>
    </rPh>
    <rPh sb="18" eb="20">
      <t>イチラン</t>
    </rPh>
    <rPh sb="20" eb="22">
      <t>ガメン</t>
    </rPh>
    <rPh sb="23" eb="25">
      <t>ヒョウジ</t>
    </rPh>
    <phoneticPr fontId="2"/>
  </si>
  <si>
    <t>設計チェック画面にてExcel出力ボタン押下</t>
    <phoneticPr fontId="2"/>
  </si>
  <si>
    <t>設計チェック出力</t>
    <phoneticPr fontId="2"/>
  </si>
  <si>
    <t>登録されること</t>
    <rPh sb="0" eb="2">
      <t>トウロク</t>
    </rPh>
    <phoneticPr fontId="2"/>
  </si>
  <si>
    <t>履歴確認</t>
    <rPh sb="0" eb="2">
      <t>リレキ</t>
    </rPh>
    <rPh sb="2" eb="4">
      <t>カクニン</t>
    </rPh>
    <phoneticPr fontId="2"/>
  </si>
  <si>
    <t>履歴表示リンク押下</t>
    <rPh sb="0" eb="2">
      <t>リレキ</t>
    </rPh>
    <rPh sb="2" eb="4">
      <t>ヒョウジ</t>
    </rPh>
    <rPh sb="7" eb="9">
      <t>オウカ</t>
    </rPh>
    <phoneticPr fontId="2"/>
  </si>
  <si>
    <t>設計チェック指摘履歴画面が表示されること</t>
    <rPh sb="6" eb="8">
      <t>シテキ</t>
    </rPh>
    <rPh sb="8" eb="10">
      <t>リレキ</t>
    </rPh>
    <rPh sb="13" eb="15">
      <t>ヒョウジ</t>
    </rPh>
    <phoneticPr fontId="2"/>
  </si>
  <si>
    <t>完了確認日と担当課長承認を入力し、ステータスをCLOSEして、登録ボタン押下</t>
    <rPh sb="0" eb="2">
      <t>カンリョウ</t>
    </rPh>
    <rPh sb="2" eb="4">
      <t>カクニン</t>
    </rPh>
    <rPh sb="4" eb="5">
      <t>ビ</t>
    </rPh>
    <rPh sb="6" eb="8">
      <t>タントウ</t>
    </rPh>
    <rPh sb="8" eb="10">
      <t>カチョウ</t>
    </rPh>
    <rPh sb="10" eb="12">
      <t>ショウニン</t>
    </rPh>
    <rPh sb="13" eb="15">
      <t>ニュウリョク</t>
    </rPh>
    <rPh sb="31" eb="33">
      <t>トウロク</t>
    </rPh>
    <rPh sb="36" eb="38">
      <t>オウカ</t>
    </rPh>
    <phoneticPr fontId="2"/>
  </si>
  <si>
    <t>指摘追加ボタン押下
メッセージに対して、いいえを選択</t>
    <rPh sb="2" eb="4">
      <t>ツイカ</t>
    </rPh>
    <rPh sb="7" eb="9">
      <t>オウカ</t>
    </rPh>
    <rPh sb="16" eb="17">
      <t>タイ</t>
    </rPh>
    <rPh sb="24" eb="26">
      <t>センタク</t>
    </rPh>
    <phoneticPr fontId="2"/>
  </si>
  <si>
    <t>指摘が追加されること</t>
    <rPh sb="0" eb="2">
      <t>シテキ</t>
    </rPh>
    <rPh sb="3" eb="5">
      <t>ツイカ</t>
    </rPh>
    <phoneticPr fontId="2"/>
  </si>
  <si>
    <t>登録ボタン押下</t>
    <rPh sb="0" eb="2">
      <t>トウロク</t>
    </rPh>
    <rPh sb="5" eb="7">
      <t>オウカ</t>
    </rPh>
    <phoneticPr fontId="2"/>
  </si>
  <si>
    <t>登録され、指摘Noが振られること</t>
    <rPh sb="0" eb="2">
      <t>トウロク</t>
    </rPh>
    <rPh sb="5" eb="7">
      <t>シテキ</t>
    </rPh>
    <rPh sb="10" eb="11">
      <t>フ</t>
    </rPh>
    <phoneticPr fontId="2"/>
  </si>
  <si>
    <t>追加した指摘を選択し、指摘削除ボタン押下</t>
    <rPh sb="0" eb="2">
      <t>ツイカ</t>
    </rPh>
    <rPh sb="4" eb="6">
      <t>シテキ</t>
    </rPh>
    <rPh sb="7" eb="9">
      <t>センタク</t>
    </rPh>
    <rPh sb="11" eb="13">
      <t>シテキ</t>
    </rPh>
    <rPh sb="13" eb="15">
      <t>サクジョ</t>
    </rPh>
    <rPh sb="18" eb="20">
      <t>オウカ</t>
    </rPh>
    <phoneticPr fontId="2"/>
  </si>
  <si>
    <t>指摘が削除されること</t>
    <rPh sb="0" eb="2">
      <t>シテキ</t>
    </rPh>
    <rPh sb="3" eb="5">
      <t>サクジョ</t>
    </rPh>
    <phoneticPr fontId="2"/>
  </si>
  <si>
    <t>設計チェック参加者一覧画面にてテストユーザを選択して、参加者削除ボタン押下</t>
    <rPh sb="22" eb="24">
      <t>センタク</t>
    </rPh>
    <rPh sb="27" eb="30">
      <t>サンカシャ</t>
    </rPh>
    <rPh sb="30" eb="32">
      <t>サクジョ</t>
    </rPh>
    <rPh sb="35" eb="37">
      <t>オウカ</t>
    </rPh>
    <phoneticPr fontId="2"/>
  </si>
  <si>
    <t>ユーザーが削除されること</t>
    <rPh sb="5" eb="7">
      <t>サクジョ</t>
    </rPh>
    <phoneticPr fontId="2"/>
  </si>
  <si>
    <t>1.テストユーザーは用意されていること
　・ユーザA（所属課：2GSG、ロール：総括部署）
　・ユーザC（所属課：2GSG、ロール：SKS_設計チェック）</t>
    <rPh sb="70" eb="72">
      <t>セッケイ</t>
    </rPh>
    <phoneticPr fontId="2"/>
  </si>
  <si>
    <t>TESTデータが表示されていること</t>
    <rPh sb="8" eb="10">
      <t>ヒョウジ</t>
    </rPh>
    <phoneticPr fontId="2"/>
  </si>
  <si>
    <t>TESTデータの基本情報表示リンク押下</t>
    <rPh sb="8" eb="10">
      <t>キホン</t>
    </rPh>
    <rPh sb="10" eb="12">
      <t>ジョウホウ</t>
    </rPh>
    <rPh sb="12" eb="14">
      <t>ヒョウジ</t>
    </rPh>
    <rPh sb="17" eb="19">
      <t>オウカ</t>
    </rPh>
    <phoneticPr fontId="2"/>
  </si>
  <si>
    <t>設計チェック基本情報登録画面が表示されること</t>
    <rPh sb="0" eb="2">
      <t>セッケイ</t>
    </rPh>
    <rPh sb="6" eb="8">
      <t>キホン</t>
    </rPh>
    <rPh sb="8" eb="10">
      <t>ジョウホウ</t>
    </rPh>
    <rPh sb="10" eb="12">
      <t>トウロク</t>
    </rPh>
    <rPh sb="12" eb="14">
      <t>ガメン</t>
    </rPh>
    <rPh sb="15" eb="17">
      <t>ヒョウジ</t>
    </rPh>
    <phoneticPr fontId="2"/>
  </si>
  <si>
    <t>管理票No160089の車両を選択して車両削除ボタン押下</t>
    <rPh sb="0" eb="2">
      <t>カンリ</t>
    </rPh>
    <rPh sb="2" eb="3">
      <t>ヒョウ</t>
    </rPh>
    <rPh sb="12" eb="14">
      <t>シャリョウ</t>
    </rPh>
    <rPh sb="15" eb="17">
      <t>センタク</t>
    </rPh>
    <rPh sb="19" eb="21">
      <t>シャリョウ</t>
    </rPh>
    <rPh sb="21" eb="23">
      <t>サクジョ</t>
    </rPh>
    <rPh sb="26" eb="28">
      <t>オウカ</t>
    </rPh>
    <phoneticPr fontId="2"/>
  </si>
  <si>
    <t>削除できないこと</t>
    <rPh sb="0" eb="2">
      <t>サクジョ</t>
    </rPh>
    <phoneticPr fontId="2"/>
  </si>
  <si>
    <t>異常系</t>
    <rPh sb="0" eb="2">
      <t>イジョウ</t>
    </rPh>
    <rPh sb="2" eb="3">
      <t>ケイ</t>
    </rPh>
    <phoneticPr fontId="2"/>
  </si>
  <si>
    <t>管理票No160090以外の車両を選択して車両削除ボタン押下</t>
    <rPh sb="0" eb="2">
      <t>カンリ</t>
    </rPh>
    <rPh sb="2" eb="3">
      <t>ヒョウ</t>
    </rPh>
    <rPh sb="11" eb="13">
      <t>イガイ</t>
    </rPh>
    <rPh sb="14" eb="16">
      <t>シャリョウ</t>
    </rPh>
    <rPh sb="17" eb="19">
      <t>センタク</t>
    </rPh>
    <rPh sb="21" eb="23">
      <t>シャリョウ</t>
    </rPh>
    <rPh sb="23" eb="25">
      <t>サクジョ</t>
    </rPh>
    <rPh sb="28" eb="30">
      <t>オウカ</t>
    </rPh>
    <phoneticPr fontId="2"/>
  </si>
  <si>
    <t>削除されること</t>
    <rPh sb="0" eb="2">
      <t>サクジョ</t>
    </rPh>
    <phoneticPr fontId="2"/>
  </si>
  <si>
    <t>設計チェック更新</t>
    <rPh sb="0" eb="2">
      <t>セッケイ</t>
    </rPh>
    <rPh sb="6" eb="8">
      <t>コウシン</t>
    </rPh>
    <phoneticPr fontId="2"/>
  </si>
  <si>
    <t>設計チェック名を編集して、登録ボタン押下</t>
    <rPh sb="0" eb="2">
      <t>セッケイ</t>
    </rPh>
    <rPh sb="6" eb="7">
      <t>メイ</t>
    </rPh>
    <rPh sb="8" eb="10">
      <t>ヘンシュウ</t>
    </rPh>
    <rPh sb="13" eb="15">
      <t>トウロク</t>
    </rPh>
    <rPh sb="18" eb="20">
      <t>オウカ</t>
    </rPh>
    <phoneticPr fontId="2"/>
  </si>
  <si>
    <t>設計チェック一覧に編集された設計チェック名が表示されていること</t>
    <rPh sb="0" eb="2">
      <t>セッケイ</t>
    </rPh>
    <rPh sb="6" eb="8">
      <t>イチラン</t>
    </rPh>
    <rPh sb="9" eb="11">
      <t>ヘンシュウ</t>
    </rPh>
    <rPh sb="14" eb="16">
      <t>セッケイ</t>
    </rPh>
    <rPh sb="20" eb="21">
      <t>メイ</t>
    </rPh>
    <rPh sb="22" eb="24">
      <t>ヒョウジ</t>
    </rPh>
    <phoneticPr fontId="2"/>
  </si>
  <si>
    <t>設計チェック一覧出力</t>
    <rPh sb="0" eb="2">
      <t>セッケイ</t>
    </rPh>
    <rPh sb="6" eb="8">
      <t>イチラン</t>
    </rPh>
    <rPh sb="8" eb="10">
      <t>シュツリョク</t>
    </rPh>
    <phoneticPr fontId="2"/>
  </si>
  <si>
    <t>OK</t>
    <phoneticPr fontId="2"/>
  </si>
  <si>
    <t>TESTデータを選択して、Excel出力ボタン押下</t>
    <rPh sb="8" eb="10">
      <t>センタク</t>
    </rPh>
    <rPh sb="18" eb="20">
      <t>シュツリョク</t>
    </rPh>
    <rPh sb="23" eb="25">
      <t>オウカ</t>
    </rPh>
    <phoneticPr fontId="2"/>
  </si>
  <si>
    <t>松岡</t>
    <rPh sb="0" eb="2">
      <t>マツオカ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</si>
</sst>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wrapText="1"/>
    </xf>
    <xf numFmtId="14" fontId="3" fillId="0" borderId="1" xfId="0" applyNumberFormat="1" applyFont="1" applyBorder="1" applyAlignment="1">
      <alignment vertical="top" wrapText="1"/>
    </xf>
    <xf numFmtId="0" fontId="3" fillId="2" borderId="1" xfId="0" applyFont="1" applyFill="1" applyBorder="1" applyAlignment="1">
      <alignment vertical="top"/>
    </xf>
    <xf numFmtId="0" fontId="3" fillId="0" borderId="1" xfId="0" applyFont="1" applyBorder="1" applyAlignment="1">
      <alignment vertical="top"/>
    </xf>
    <xf numFmtId="0" fontId="3" fillId="2" borderId="1" xfId="0" applyFont="1" applyFill="1" applyBorder="1" applyAlignment="1">
      <alignment horizontal="center" vertical="top"/>
    </xf>
    <xf numFmtId="0" fontId="3" fillId="0" borderId="1" xfId="0" applyFont="1" applyBorder="1" applyAlignment="1">
      <alignment horizontal="left" vertical="top"/>
    </xf>
    <xf numFmtId="0" fontId="3" fillId="0" borderId="1" xfId="0" applyFont="1" applyBorder="1" applyAlignment="1">
      <alignment horizontal="lef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tabSelected="1" zoomScale="90" zoomScaleNormal="90" workbookViewId="0">
      <pane ySplit="5" topLeftCell="A6" activePane="bottomLeft" state="frozen"/>
      <selection pane="bottomLeft" activeCell="K8" sqref="K8"/>
    </sheetView>
  </sheetViews>
  <sheetFormatPr defaultRowHeight="15.75" x14ac:dyDescent="0.15"/>
  <cols>
    <col min="1" max="1" width="4" style="1" bestFit="1" customWidth="1"/>
    <col min="2" max="2" width="14.25" style="1" customWidth="1"/>
    <col min="3" max="3" width="21.375" style="1" customWidth="1"/>
    <col min="4" max="4" width="9.5" style="1" customWidth="1"/>
    <col min="5" max="6" width="34" style="1" customWidth="1"/>
    <col min="7" max="7" width="11.5" style="1" bestFit="1" customWidth="1"/>
    <col min="8" max="8" width="7.25" style="1" bestFit="1" customWidth="1"/>
    <col min="9" max="9" width="11" style="1" bestFit="1" customWidth="1"/>
    <col min="10" max="10" width="9.125" style="1" bestFit="1" customWidth="1"/>
    <col min="11" max="16384" width="9" style="1"/>
  </cols>
  <sheetData>
    <row r="1" spans="1:10" x14ac:dyDescent="0.15">
      <c r="A1" s="7" t="s">
        <v>9</v>
      </c>
      <c r="B1" s="7"/>
      <c r="C1" s="8" t="s">
        <v>18</v>
      </c>
      <c r="D1" s="8"/>
      <c r="E1" s="8"/>
      <c r="F1" s="8"/>
      <c r="G1" s="5" t="s">
        <v>11</v>
      </c>
      <c r="H1" s="6">
        <f>COUNTA(D6:D25)</f>
        <v>20</v>
      </c>
      <c r="I1" s="5" t="s">
        <v>12</v>
      </c>
      <c r="J1" s="6">
        <f>H1-J3</f>
        <v>0</v>
      </c>
    </row>
    <row r="2" spans="1:10" ht="27.75" customHeight="1" x14ac:dyDescent="0.15">
      <c r="A2" s="7" t="s">
        <v>10</v>
      </c>
      <c r="B2" s="7"/>
      <c r="C2" s="9" t="s">
        <v>52</v>
      </c>
      <c r="D2" s="8"/>
      <c r="E2" s="8"/>
      <c r="F2" s="8"/>
      <c r="G2" s="5" t="s">
        <v>17</v>
      </c>
      <c r="H2" s="6">
        <f>COUNTIF(I6:I25,"OK")</f>
        <v>20</v>
      </c>
      <c r="I2" s="5" t="s">
        <v>14</v>
      </c>
      <c r="J2" s="6">
        <f>COUNTIF(H6:H24,"保留")</f>
        <v>0</v>
      </c>
    </row>
    <row r="3" spans="1:10" ht="27.75" customHeight="1" x14ac:dyDescent="0.15">
      <c r="A3" s="7"/>
      <c r="B3" s="7"/>
      <c r="C3" s="8"/>
      <c r="D3" s="8"/>
      <c r="E3" s="8"/>
      <c r="F3" s="8"/>
      <c r="G3" s="5" t="s">
        <v>13</v>
      </c>
      <c r="H3" s="6">
        <f>COUNTIF(I6:I25,"NG")</f>
        <v>0</v>
      </c>
      <c r="I3" s="5" t="s">
        <v>15</v>
      </c>
      <c r="J3" s="6">
        <f>H2+H3+J2</f>
        <v>20</v>
      </c>
    </row>
    <row r="5" spans="1:10" x14ac:dyDescent="0.15">
      <c r="A5" s="5" t="s">
        <v>0</v>
      </c>
      <c r="B5" s="5" t="s">
        <v>1</v>
      </c>
      <c r="C5" s="5" t="s">
        <v>4</v>
      </c>
      <c r="D5" s="5" t="s">
        <v>2</v>
      </c>
      <c r="E5" s="5" t="s">
        <v>3</v>
      </c>
      <c r="F5" s="5" t="s">
        <v>16</v>
      </c>
      <c r="G5" s="5" t="s">
        <v>5</v>
      </c>
      <c r="H5" s="5" t="s">
        <v>6</v>
      </c>
      <c r="I5" s="5" t="s">
        <v>7</v>
      </c>
      <c r="J5" s="5" t="s">
        <v>8</v>
      </c>
    </row>
    <row r="6" spans="1:10" s="2" customFormat="1" ht="31.5" x14ac:dyDescent="0.15">
      <c r="A6" s="3">
        <f t="shared" ref="A6:A25" si="0">ROW()-5</f>
        <v>1</v>
      </c>
      <c r="B6" s="3" t="s">
        <v>19</v>
      </c>
      <c r="C6" s="3" t="s">
        <v>20</v>
      </c>
      <c r="D6" s="3" t="s">
        <v>21</v>
      </c>
      <c r="E6" s="3" t="s">
        <v>27</v>
      </c>
      <c r="F6" s="3" t="s">
        <v>23</v>
      </c>
      <c r="G6" s="4">
        <v>43650</v>
      </c>
      <c r="H6" s="3" t="s">
        <v>67</v>
      </c>
      <c r="I6" s="3" t="s">
        <v>65</v>
      </c>
      <c r="J6" s="3"/>
    </row>
    <row r="7" spans="1:10" s="2" customFormat="1" x14ac:dyDescent="0.15">
      <c r="A7" s="3">
        <f t="shared" si="0"/>
        <v>2</v>
      </c>
      <c r="B7" s="3"/>
      <c r="C7" s="3"/>
      <c r="D7" s="3" t="s">
        <v>21</v>
      </c>
      <c r="E7" s="3" t="s">
        <v>24</v>
      </c>
      <c r="F7" s="3" t="s">
        <v>25</v>
      </c>
      <c r="G7" s="4">
        <v>43650</v>
      </c>
      <c r="H7" s="3" t="s">
        <v>67</v>
      </c>
      <c r="I7" s="3" t="s">
        <v>65</v>
      </c>
      <c r="J7" s="3"/>
    </row>
    <row r="8" spans="1:10" s="2" customFormat="1" ht="31.5" x14ac:dyDescent="0.15">
      <c r="A8" s="3">
        <f t="shared" si="0"/>
        <v>3</v>
      </c>
      <c r="B8" s="3"/>
      <c r="C8" s="3"/>
      <c r="D8" s="3" t="s">
        <v>21</v>
      </c>
      <c r="E8" s="3" t="s">
        <v>66</v>
      </c>
      <c r="F8" s="3" t="s">
        <v>28</v>
      </c>
      <c r="G8" s="4">
        <v>43650</v>
      </c>
      <c r="H8" s="3" t="s">
        <v>67</v>
      </c>
      <c r="I8" s="3" t="s">
        <v>65</v>
      </c>
      <c r="J8" s="3"/>
    </row>
    <row r="9" spans="1:10" s="2" customFormat="1" ht="31.5" x14ac:dyDescent="0.15">
      <c r="A9" s="3">
        <f t="shared" si="0"/>
        <v>4</v>
      </c>
      <c r="B9" s="3"/>
      <c r="C9" s="3" t="s">
        <v>30</v>
      </c>
      <c r="D9" s="3" t="s">
        <v>21</v>
      </c>
      <c r="E9" s="3" t="s">
        <v>29</v>
      </c>
      <c r="F9" s="3" t="s">
        <v>36</v>
      </c>
      <c r="G9" s="4">
        <v>43650</v>
      </c>
      <c r="H9" s="3" t="s">
        <v>67</v>
      </c>
      <c r="I9" s="3" t="s">
        <v>65</v>
      </c>
      <c r="J9" s="3"/>
    </row>
    <row r="10" spans="1:10" s="2" customFormat="1" ht="31.5" x14ac:dyDescent="0.15">
      <c r="A10" s="3">
        <f t="shared" si="0"/>
        <v>5</v>
      </c>
      <c r="B10" s="3"/>
      <c r="C10" s="3"/>
      <c r="D10" s="3" t="s">
        <v>21</v>
      </c>
      <c r="E10" s="3" t="s">
        <v>50</v>
      </c>
      <c r="F10" s="3" t="s">
        <v>51</v>
      </c>
      <c r="G10" s="4">
        <v>43650</v>
      </c>
      <c r="H10" s="3" t="s">
        <v>67</v>
      </c>
      <c r="I10" s="3" t="s">
        <v>65</v>
      </c>
      <c r="J10" s="3"/>
    </row>
    <row r="11" spans="1:10" s="2" customFormat="1" ht="31.5" x14ac:dyDescent="0.15">
      <c r="A11" s="3">
        <f t="shared" si="0"/>
        <v>6</v>
      </c>
      <c r="B11" s="3"/>
      <c r="C11" s="3"/>
      <c r="D11" s="3" t="s">
        <v>21</v>
      </c>
      <c r="E11" s="3" t="s">
        <v>31</v>
      </c>
      <c r="F11" s="3" t="s">
        <v>28</v>
      </c>
      <c r="G11" s="4">
        <v>43650</v>
      </c>
      <c r="H11" s="3" t="s">
        <v>67</v>
      </c>
      <c r="I11" s="3" t="s">
        <v>65</v>
      </c>
      <c r="J11" s="3"/>
    </row>
    <row r="12" spans="1:10" s="2" customFormat="1" x14ac:dyDescent="0.15">
      <c r="A12" s="3">
        <f t="shared" si="0"/>
        <v>7</v>
      </c>
      <c r="B12" s="3"/>
      <c r="C12" s="3" t="s">
        <v>38</v>
      </c>
      <c r="D12" s="3" t="s">
        <v>21</v>
      </c>
      <c r="E12" s="3" t="s">
        <v>37</v>
      </c>
      <c r="F12" s="3" t="s">
        <v>28</v>
      </c>
      <c r="G12" s="4">
        <v>43650</v>
      </c>
      <c r="H12" s="3" t="s">
        <v>67</v>
      </c>
      <c r="I12" s="3" t="s">
        <v>65</v>
      </c>
      <c r="J12" s="3"/>
    </row>
    <row r="13" spans="1:10" s="2" customFormat="1" ht="31.5" x14ac:dyDescent="0.15">
      <c r="A13" s="3">
        <f t="shared" si="0"/>
        <v>8</v>
      </c>
      <c r="B13" s="3"/>
      <c r="C13" s="3" t="s">
        <v>33</v>
      </c>
      <c r="D13" s="3" t="s">
        <v>21</v>
      </c>
      <c r="E13" s="3" t="s">
        <v>34</v>
      </c>
      <c r="F13" s="3" t="s">
        <v>35</v>
      </c>
      <c r="G13" s="4">
        <v>43650</v>
      </c>
      <c r="H13" s="3" t="s">
        <v>67</v>
      </c>
      <c r="I13" s="3" t="s">
        <v>65</v>
      </c>
      <c r="J13" s="3"/>
    </row>
    <row r="14" spans="1:10" s="2" customFormat="1" ht="31.5" x14ac:dyDescent="0.15">
      <c r="A14" s="3">
        <f t="shared" si="0"/>
        <v>9</v>
      </c>
      <c r="B14" s="3"/>
      <c r="C14" s="3"/>
      <c r="D14" s="3" t="s">
        <v>21</v>
      </c>
      <c r="E14" s="3" t="s">
        <v>43</v>
      </c>
      <c r="F14" s="3" t="s">
        <v>39</v>
      </c>
      <c r="G14" s="4">
        <v>43650</v>
      </c>
      <c r="H14" s="3" t="s">
        <v>67</v>
      </c>
      <c r="I14" s="3" t="s">
        <v>65</v>
      </c>
      <c r="J14" s="3"/>
    </row>
    <row r="15" spans="1:10" s="2" customFormat="1" ht="31.5" x14ac:dyDescent="0.15">
      <c r="A15" s="3">
        <f t="shared" si="0"/>
        <v>10</v>
      </c>
      <c r="B15" s="3"/>
      <c r="C15" s="3"/>
      <c r="D15" s="3" t="s">
        <v>21</v>
      </c>
      <c r="E15" s="3" t="s">
        <v>44</v>
      </c>
      <c r="F15" s="3" t="s">
        <v>45</v>
      </c>
      <c r="G15" s="4">
        <v>43650</v>
      </c>
      <c r="H15" s="3" t="s">
        <v>67</v>
      </c>
      <c r="I15" s="3" t="s">
        <v>65</v>
      </c>
      <c r="J15" s="3"/>
    </row>
    <row r="16" spans="1:10" s="2" customFormat="1" x14ac:dyDescent="0.15">
      <c r="A16" s="3">
        <f t="shared" si="0"/>
        <v>11</v>
      </c>
      <c r="B16" s="3"/>
      <c r="C16" s="3"/>
      <c r="D16" s="3" t="s">
        <v>21</v>
      </c>
      <c r="E16" s="3" t="s">
        <v>46</v>
      </c>
      <c r="F16" s="3" t="s">
        <v>47</v>
      </c>
      <c r="G16" s="4">
        <v>43650</v>
      </c>
      <c r="H16" s="3" t="s">
        <v>67</v>
      </c>
      <c r="I16" s="3" t="s">
        <v>65</v>
      </c>
      <c r="J16" s="3"/>
    </row>
    <row r="17" spans="1:10" s="2" customFormat="1" ht="31.5" x14ac:dyDescent="0.15">
      <c r="A17" s="3">
        <f t="shared" si="0"/>
        <v>12</v>
      </c>
      <c r="B17" s="3"/>
      <c r="C17" s="3"/>
      <c r="D17" s="3" t="s">
        <v>21</v>
      </c>
      <c r="E17" s="3" t="s">
        <v>48</v>
      </c>
      <c r="F17" s="3" t="s">
        <v>49</v>
      </c>
      <c r="G17" s="4">
        <v>43650</v>
      </c>
      <c r="H17" s="3" t="s">
        <v>67</v>
      </c>
      <c r="I17" s="3" t="s">
        <v>65</v>
      </c>
      <c r="J17" s="3"/>
    </row>
    <row r="18" spans="1:10" s="2" customFormat="1" x14ac:dyDescent="0.15">
      <c r="A18" s="3">
        <f t="shared" si="0"/>
        <v>13</v>
      </c>
      <c r="B18" s="3"/>
      <c r="C18" s="3" t="s">
        <v>32</v>
      </c>
      <c r="D18" s="3" t="s">
        <v>21</v>
      </c>
      <c r="E18" s="3" t="s">
        <v>26</v>
      </c>
      <c r="F18" s="3" t="s">
        <v>28</v>
      </c>
      <c r="G18" s="4">
        <v>43650</v>
      </c>
      <c r="H18" s="3" t="s">
        <v>67</v>
      </c>
      <c r="I18" s="3" t="s">
        <v>65</v>
      </c>
      <c r="J18" s="3"/>
    </row>
    <row r="19" spans="1:10" s="2" customFormat="1" x14ac:dyDescent="0.15">
      <c r="A19" s="3">
        <f t="shared" si="0"/>
        <v>14</v>
      </c>
      <c r="B19" s="3"/>
      <c r="C19" s="3" t="s">
        <v>40</v>
      </c>
      <c r="D19" s="3" t="s">
        <v>21</v>
      </c>
      <c r="E19" s="3" t="s">
        <v>41</v>
      </c>
      <c r="F19" s="3" t="s">
        <v>42</v>
      </c>
      <c r="G19" s="4">
        <v>43650</v>
      </c>
      <c r="H19" s="3" t="s">
        <v>67</v>
      </c>
      <c r="I19" s="3" t="s">
        <v>65</v>
      </c>
      <c r="J19" s="3"/>
    </row>
    <row r="20" spans="1:10" s="2" customFormat="1" ht="31.5" x14ac:dyDescent="0.15">
      <c r="A20" s="3">
        <f t="shared" si="0"/>
        <v>15</v>
      </c>
      <c r="B20" s="3"/>
      <c r="C20" s="3" t="s">
        <v>61</v>
      </c>
      <c r="D20" s="3" t="s">
        <v>21</v>
      </c>
      <c r="E20" s="3" t="s">
        <v>22</v>
      </c>
      <c r="F20" s="3" t="s">
        <v>53</v>
      </c>
      <c r="G20" s="4">
        <v>43650</v>
      </c>
      <c r="H20" s="3" t="s">
        <v>67</v>
      </c>
      <c r="I20" s="3" t="s">
        <v>65</v>
      </c>
      <c r="J20" s="3"/>
    </row>
    <row r="21" spans="1:10" s="2" customFormat="1" ht="31.5" x14ac:dyDescent="0.15">
      <c r="A21" s="3">
        <f t="shared" si="0"/>
        <v>16</v>
      </c>
      <c r="B21" s="3"/>
      <c r="C21" s="3"/>
      <c r="D21" s="3" t="s">
        <v>21</v>
      </c>
      <c r="E21" s="3" t="s">
        <v>54</v>
      </c>
      <c r="F21" s="3" t="s">
        <v>55</v>
      </c>
      <c r="G21" s="4">
        <v>43650</v>
      </c>
      <c r="H21" s="3" t="s">
        <v>67</v>
      </c>
      <c r="I21" s="3" t="s">
        <v>65</v>
      </c>
      <c r="J21" s="3"/>
    </row>
    <row r="22" spans="1:10" s="2" customFormat="1" ht="31.5" x14ac:dyDescent="0.15">
      <c r="A22" s="3">
        <f t="shared" si="0"/>
        <v>17</v>
      </c>
      <c r="B22" s="3"/>
      <c r="C22" s="3"/>
      <c r="D22" s="3" t="s">
        <v>58</v>
      </c>
      <c r="E22" s="3" t="s">
        <v>56</v>
      </c>
      <c r="F22" s="3" t="s">
        <v>57</v>
      </c>
      <c r="G22" s="4">
        <v>43650</v>
      </c>
      <c r="H22" s="3" t="s">
        <v>67</v>
      </c>
      <c r="I22" s="3" t="s">
        <v>65</v>
      </c>
      <c r="J22" s="3"/>
    </row>
    <row r="23" spans="1:10" s="2" customFormat="1" ht="31.5" x14ac:dyDescent="0.15">
      <c r="A23" s="3">
        <f t="shared" si="0"/>
        <v>18</v>
      </c>
      <c r="B23" s="3"/>
      <c r="C23" s="3"/>
      <c r="D23" s="3" t="s">
        <v>21</v>
      </c>
      <c r="E23" s="3" t="s">
        <v>59</v>
      </c>
      <c r="F23" s="3" t="s">
        <v>60</v>
      </c>
      <c r="G23" s="4">
        <v>43650</v>
      </c>
      <c r="H23" s="3" t="s">
        <v>67</v>
      </c>
      <c r="I23" s="3" t="s">
        <v>65</v>
      </c>
      <c r="J23" s="3"/>
    </row>
    <row r="24" spans="1:10" s="2" customFormat="1" ht="31.5" x14ac:dyDescent="0.15">
      <c r="A24" s="3">
        <f t="shared" si="0"/>
        <v>19</v>
      </c>
      <c r="B24" s="3"/>
      <c r="C24" s="3"/>
      <c r="D24" s="3" t="s">
        <v>21</v>
      </c>
      <c r="E24" s="3" t="s">
        <v>62</v>
      </c>
      <c r="F24" s="3" t="s">
        <v>63</v>
      </c>
      <c r="G24" s="4">
        <v>43650</v>
      </c>
      <c r="H24" s="3" t="s">
        <v>67</v>
      </c>
      <c r="I24" s="3" t="s">
        <v>65</v>
      </c>
      <c r="J24" s="3"/>
    </row>
    <row r="25" spans="1:10" x14ac:dyDescent="0.15">
      <c r="A25" s="3">
        <f t="shared" si="0"/>
        <v>20</v>
      </c>
      <c r="B25" s="3"/>
      <c r="C25" s="3" t="s">
        <v>64</v>
      </c>
      <c r="D25" s="3" t="s">
        <v>21</v>
      </c>
      <c r="E25" s="3" t="s">
        <v>26</v>
      </c>
      <c r="F25" s="3" t="s">
        <v>28</v>
      </c>
      <c r="G25" s="4">
        <v>43650</v>
      </c>
      <c r="H25" s="3" t="s">
        <v>67</v>
      </c>
      <c r="I25" s="3" t="s">
        <v>65</v>
      </c>
      <c r="J25" s="3"/>
    </row>
  </sheetData>
  <mergeCells count="4">
    <mergeCell ref="A1:B1"/>
    <mergeCell ref="C1:F1"/>
    <mergeCell ref="A2:B3"/>
    <mergeCell ref="C2:F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2019-07-04T04:48:38Z</dcterms:modified>
</cp:coreProperties>
</file>