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9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7" i="1" l="1"/>
  <c r="A10" i="1"/>
  <c r="A77" i="1" l="1"/>
  <c r="A86" i="1"/>
  <c r="A85" i="1"/>
  <c r="A84" i="1"/>
  <c r="A83" i="1"/>
  <c r="A82" i="1"/>
  <c r="A81" i="1"/>
  <c r="A80" i="1"/>
  <c r="A79" i="1"/>
  <c r="A78" i="1"/>
  <c r="A76" i="1"/>
  <c r="A91" i="1"/>
  <c r="A90" i="1"/>
  <c r="A89" i="1"/>
  <c r="A88" i="1"/>
  <c r="A87" i="1"/>
  <c r="A58" i="1"/>
  <c r="A36" i="1"/>
  <c r="A35" i="1"/>
  <c r="A32" i="1"/>
  <c r="A31" i="1"/>
  <c r="A30" i="1"/>
  <c r="A29" i="1"/>
  <c r="A46" i="1"/>
  <c r="A45" i="1"/>
  <c r="A9" i="1"/>
  <c r="A8" i="1"/>
  <c r="A41" i="1"/>
  <c r="A40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4" i="1"/>
  <c r="A43" i="1"/>
  <c r="A42" i="1"/>
  <c r="A39" i="1"/>
  <c r="A71" i="1"/>
  <c r="A70" i="1"/>
  <c r="A69" i="1"/>
  <c r="A68" i="1"/>
  <c r="A67" i="1"/>
  <c r="A66" i="1"/>
  <c r="A65" i="1"/>
  <c r="A64" i="1"/>
  <c r="A63" i="1"/>
  <c r="J2" i="1" l="1"/>
  <c r="H3" i="1"/>
  <c r="H2" i="1"/>
  <c r="H1" i="1"/>
  <c r="J3" i="1" l="1"/>
  <c r="J1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3" i="1"/>
  <c r="A34" i="1"/>
  <c r="A37" i="1"/>
  <c r="A38" i="1"/>
  <c r="A72" i="1"/>
  <c r="A73" i="1"/>
  <c r="A74" i="1"/>
  <c r="A75" i="1"/>
  <c r="A92" i="1"/>
  <c r="A93" i="1"/>
  <c r="A94" i="1"/>
  <c r="A95" i="1"/>
  <c r="A96" i="1"/>
  <c r="A7" i="1"/>
  <c r="A11" i="1"/>
  <c r="A12" i="1"/>
  <c r="A13" i="1"/>
  <c r="A6" i="1"/>
</calcChain>
</file>

<file path=xl/sharedStrings.xml><?xml version="1.0" encoding="utf-8"?>
<sst xmlns="http://schemas.openxmlformats.org/spreadsheetml/2006/main" count="428" uniqueCount="114">
  <si>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</si>
  <si>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</si>
  <si>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</si>
  <si>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</si>
  <si>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</si>
  <si>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</si>
  <si>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</si>
  <si>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</si>
  <si>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</si>
  <si>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</si>
  <si>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</si>
  <si>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</si>
  <si>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</si>
  <si>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</si>
  <si>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</si>
  <si>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</si>
  <si>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</si>
  <si>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</si>
  <si>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試験車日程</t>
  </si>
  <si>
    <t>1.メニューから試験車日程を開く</t>
    <phoneticPr fontId="2"/>
  </si>
  <si>
    <t>・画面が表示されること。</t>
    <phoneticPr fontId="2"/>
  </si>
  <si>
    <t>・開発符号検索が開き、一覧に開発符号が表示されていること</t>
    <phoneticPr fontId="2"/>
  </si>
  <si>
    <t>・一覧に表示されている開始日が2018/9/1なこと</t>
    <rPh sb="1" eb="3">
      <t>イチラン</t>
    </rPh>
    <phoneticPr fontId="2"/>
  </si>
  <si>
    <t>・一覧に項目が表示されていること</t>
    <rPh sb="1" eb="3">
      <t>イチラン</t>
    </rPh>
    <phoneticPr fontId="2"/>
  </si>
  <si>
    <t>・登録できること</t>
    <rPh sb="1" eb="3">
      <t>トウロク</t>
    </rPh>
    <phoneticPr fontId="2"/>
  </si>
  <si>
    <t>・表示されること</t>
    <rPh sb="1" eb="3">
      <t>ヒョウジ</t>
    </rPh>
    <phoneticPr fontId="2"/>
  </si>
  <si>
    <t>1.仮予約（9/3-9/4）</t>
    <rPh sb="2" eb="5">
      <t>カリヨヤク</t>
    </rPh>
    <phoneticPr fontId="2"/>
  </si>
  <si>
    <t>1.仮予約（9/5-9/7）</t>
    <rPh sb="2" eb="5">
      <t>カリヨヤク</t>
    </rPh>
    <phoneticPr fontId="2"/>
  </si>
  <si>
    <t>使用部署要望案
一般B</t>
    <phoneticPr fontId="2"/>
  </si>
  <si>
    <t>1.仮予約（9/10-9/14）</t>
    <rPh sb="2" eb="5">
      <t>カリヨヤク</t>
    </rPh>
    <phoneticPr fontId="2"/>
  </si>
  <si>
    <t>1.前提条件の開発符号を選択
2.基準月：9/1
3.検索</t>
    <rPh sb="17" eb="19">
      <t>キジュン</t>
    </rPh>
    <rPh sb="19" eb="20">
      <t>ツキ</t>
    </rPh>
    <rPh sb="27" eb="29">
      <t>ケンサク</t>
    </rPh>
    <phoneticPr fontId="2"/>
  </si>
  <si>
    <t>・一覧に一般Aのスケジュールが表示されていること</t>
    <rPh sb="1" eb="3">
      <t>イチラン</t>
    </rPh>
    <rPh sb="4" eb="6">
      <t>イッパン</t>
    </rPh>
    <rPh sb="15" eb="17">
      <t>ヒョウジ</t>
    </rPh>
    <phoneticPr fontId="2"/>
  </si>
  <si>
    <t>1.一般Aのスケジュールクリック</t>
    <rPh sb="2" eb="4">
      <t>イッパン</t>
    </rPh>
    <phoneticPr fontId="2"/>
  </si>
  <si>
    <t>・編集できないこと</t>
    <rPh sb="1" eb="3">
      <t>ヘンシュウ</t>
    </rPh>
    <phoneticPr fontId="2"/>
  </si>
  <si>
    <t>使用部署要望案
一般C</t>
    <phoneticPr fontId="2"/>
  </si>
  <si>
    <t>・一覧に一般A、一般Bのスケジュールが表示されていること</t>
    <rPh sb="1" eb="3">
      <t>イチラン</t>
    </rPh>
    <rPh sb="4" eb="6">
      <t>イッパン</t>
    </rPh>
    <rPh sb="8" eb="10">
      <t>イッパン</t>
    </rPh>
    <rPh sb="19" eb="21">
      <t>ヒョウジ</t>
    </rPh>
    <phoneticPr fontId="2"/>
  </si>
  <si>
    <t>1.仮予約（9/3-9/6）</t>
    <rPh sb="2" eb="5">
      <t>カリヨヤク</t>
    </rPh>
    <phoneticPr fontId="2"/>
  </si>
  <si>
    <t>1.一般Bのスケジュールクリック</t>
    <rPh sb="2" eb="4">
      <t>イッパン</t>
    </rPh>
    <phoneticPr fontId="2"/>
  </si>
  <si>
    <t>使用部署要望案
総括</t>
    <rPh sb="8" eb="10">
      <t>ソウカツ</t>
    </rPh>
    <phoneticPr fontId="2"/>
  </si>
  <si>
    <t>・一覧に一般A、一般B、一般Cのスケジュールが表示されていること</t>
    <rPh sb="1" eb="3">
      <t>イチラン</t>
    </rPh>
    <rPh sb="4" eb="6">
      <t>イッパン</t>
    </rPh>
    <rPh sb="8" eb="10">
      <t>イッパン</t>
    </rPh>
    <rPh sb="12" eb="14">
      <t>イッパン</t>
    </rPh>
    <rPh sb="23" eb="25">
      <t>ヒョウジ</t>
    </rPh>
    <phoneticPr fontId="2"/>
  </si>
  <si>
    <t>・編集できること</t>
    <rPh sb="1" eb="3">
      <t>ヘンシュウ</t>
    </rPh>
    <phoneticPr fontId="2"/>
  </si>
  <si>
    <t>SJSB調整
総括</t>
    <rPh sb="4" eb="6">
      <t>チョウセイ</t>
    </rPh>
    <rPh sb="7" eb="9">
      <t>ソウカツ</t>
    </rPh>
    <phoneticPr fontId="2"/>
  </si>
  <si>
    <t>・要望案コピーが非表示であること</t>
    <rPh sb="1" eb="3">
      <t>ヨウボウ</t>
    </rPh>
    <rPh sb="3" eb="4">
      <t>アン</t>
    </rPh>
    <rPh sb="8" eb="11">
      <t>ヒヒョウジ</t>
    </rPh>
    <phoneticPr fontId="2"/>
  </si>
  <si>
    <t>・一括本予約が非表示であること</t>
    <rPh sb="1" eb="3">
      <t>イッカツ</t>
    </rPh>
    <rPh sb="3" eb="6">
      <t>ホンヨヤク</t>
    </rPh>
    <rPh sb="7" eb="10">
      <t>ヒヒョウジ</t>
    </rPh>
    <phoneticPr fontId="2"/>
  </si>
  <si>
    <t>・要望案コピーが非活性であること</t>
    <rPh sb="1" eb="3">
      <t>ヨウボウ</t>
    </rPh>
    <rPh sb="3" eb="4">
      <t>アン</t>
    </rPh>
    <rPh sb="8" eb="9">
      <t>ヒ</t>
    </rPh>
    <rPh sb="9" eb="11">
      <t>カッセイ</t>
    </rPh>
    <phoneticPr fontId="2"/>
  </si>
  <si>
    <t>・一括本予約が非活性であること</t>
    <rPh sb="1" eb="3">
      <t>イッカツ</t>
    </rPh>
    <rPh sb="3" eb="6">
      <t>ホンヨヤク</t>
    </rPh>
    <rPh sb="7" eb="8">
      <t>ヒ</t>
    </rPh>
    <rPh sb="8" eb="10">
      <t>カッセイ</t>
    </rPh>
    <phoneticPr fontId="2"/>
  </si>
  <si>
    <t>・要望案コピーが活性であること</t>
    <rPh sb="1" eb="3">
      <t>ヨウボウ</t>
    </rPh>
    <rPh sb="3" eb="4">
      <t>アン</t>
    </rPh>
    <rPh sb="8" eb="10">
      <t>カッセイ</t>
    </rPh>
    <phoneticPr fontId="2"/>
  </si>
  <si>
    <t>1.要望案コピーを押下</t>
    <rPh sb="2" eb="4">
      <t>ヨウボウ</t>
    </rPh>
    <rPh sb="4" eb="5">
      <t>アン</t>
    </rPh>
    <rPh sb="9" eb="11">
      <t>オウカ</t>
    </rPh>
    <phoneticPr fontId="2"/>
  </si>
  <si>
    <t>・使用部署要望案が選択されていること</t>
    <rPh sb="1" eb="8">
      <t>シヨウ</t>
    </rPh>
    <rPh sb="9" eb="11">
      <t>センタク</t>
    </rPh>
    <phoneticPr fontId="2"/>
  </si>
  <si>
    <t>・SJSB調整案が非活性なこと</t>
    <rPh sb="5" eb="8">
      <t>チョウセイアン</t>
    </rPh>
    <rPh sb="9" eb="12">
      <t>ヒカッセイ</t>
    </rPh>
    <phoneticPr fontId="2"/>
  </si>
  <si>
    <t>1.対象期間9/1-9/30で登録</t>
    <rPh sb="2" eb="4">
      <t>タイショウ</t>
    </rPh>
    <rPh sb="4" eb="6">
      <t>キカン</t>
    </rPh>
    <rPh sb="15" eb="17">
      <t>トウロク</t>
    </rPh>
    <phoneticPr fontId="2"/>
  </si>
  <si>
    <t>1.仮予約（8/28-8/29）</t>
    <rPh sb="2" eb="5">
      <t>カリヨヤク</t>
    </rPh>
    <phoneticPr fontId="2"/>
  </si>
  <si>
    <t>1.仮予約（8/31-9/2）</t>
    <rPh sb="2" eb="5">
      <t>カリヨヤク</t>
    </rPh>
    <phoneticPr fontId="2"/>
  </si>
  <si>
    <t>1.仮予約（9/30-10/3）</t>
    <rPh sb="2" eb="5">
      <t>カリヨヤク</t>
    </rPh>
    <phoneticPr fontId="2"/>
  </si>
  <si>
    <t>1.SJSB調整を選択</t>
    <rPh sb="6" eb="8">
      <t>チョウセイ</t>
    </rPh>
    <rPh sb="9" eb="11">
      <t>センタク</t>
    </rPh>
    <phoneticPr fontId="2"/>
  </si>
  <si>
    <t>1.SJSB調整を選択</t>
    <rPh sb="6" eb="8">
      <t>チョウセイ</t>
    </rPh>
    <phoneticPr fontId="2"/>
  </si>
  <si>
    <t>1.最終調整を選択</t>
    <rPh sb="2" eb="4">
      <t>サイシュウ</t>
    </rPh>
    <rPh sb="4" eb="6">
      <t>チョウセイ</t>
    </rPh>
    <phoneticPr fontId="2"/>
  </si>
  <si>
    <t>1.一般Aの仮予約（9/5-9/7）を削除</t>
    <rPh sb="2" eb="4">
      <t>イッパン</t>
    </rPh>
    <rPh sb="19" eb="21">
      <t>サクジョ</t>
    </rPh>
    <phoneticPr fontId="2"/>
  </si>
  <si>
    <t>・一覧に変更したスケジュールで表示されること</t>
    <rPh sb="1" eb="3">
      <t>イチラン</t>
    </rPh>
    <rPh sb="4" eb="6">
      <t>ヘンコウ</t>
    </rPh>
    <rPh sb="15" eb="17">
      <t>ヒョウジ</t>
    </rPh>
    <phoneticPr fontId="2"/>
  </si>
  <si>
    <t>1.使用部署要望案を開く</t>
    <rPh sb="2" eb="9">
      <t>シヨウ</t>
    </rPh>
    <rPh sb="10" eb="11">
      <t>ヒラ</t>
    </rPh>
    <phoneticPr fontId="2"/>
  </si>
  <si>
    <t>・一般Aの仮予約（9/3-9/4）、仮予約（9/5-9/7）となっていること</t>
    <rPh sb="1" eb="3">
      <t>イッパン</t>
    </rPh>
    <phoneticPr fontId="2"/>
  </si>
  <si>
    <t>・本予約が非活性であること</t>
    <rPh sb="1" eb="2">
      <t>ホン</t>
    </rPh>
    <rPh sb="2" eb="4">
      <t>ヨヤク</t>
    </rPh>
    <rPh sb="5" eb="6">
      <t>ヒ</t>
    </rPh>
    <rPh sb="6" eb="8">
      <t>カッセイ</t>
    </rPh>
    <phoneticPr fontId="2"/>
  </si>
  <si>
    <t>1.一般Aの仮予約（9/3-9/4）を開く</t>
    <rPh sb="2" eb="4">
      <t>イッパン</t>
    </rPh>
    <rPh sb="19" eb="20">
      <t>ヒラ</t>
    </rPh>
    <phoneticPr fontId="2"/>
  </si>
  <si>
    <t>最終調整結果
総括</t>
    <rPh sb="0" eb="2">
      <t>サイシュウ</t>
    </rPh>
    <rPh sb="2" eb="4">
      <t>チョウセイ</t>
    </rPh>
    <rPh sb="4" eb="6">
      <t>ケッカ</t>
    </rPh>
    <rPh sb="7" eb="9">
      <t>ソウカツ</t>
    </rPh>
    <phoneticPr fontId="2"/>
  </si>
  <si>
    <t>1.最終調整結果を選択</t>
    <rPh sb="2" eb="4">
      <t>サイシュウ</t>
    </rPh>
    <rPh sb="4" eb="6">
      <t>チョウセイ</t>
    </rPh>
    <rPh sb="6" eb="8">
      <t>ケッカ</t>
    </rPh>
    <rPh sb="9" eb="11">
      <t>センタク</t>
    </rPh>
    <phoneticPr fontId="2"/>
  </si>
  <si>
    <t>・一括本予約が活性であること</t>
    <rPh sb="1" eb="3">
      <t>イッカツ</t>
    </rPh>
    <rPh sb="3" eb="6">
      <t>ホンヨヤク</t>
    </rPh>
    <rPh sb="7" eb="9">
      <t>カッセイ</t>
    </rPh>
    <phoneticPr fontId="2"/>
  </si>
  <si>
    <t>・SJSB調整案が選択されていること</t>
    <rPh sb="5" eb="7">
      <t>チョウセイ</t>
    </rPh>
    <rPh sb="7" eb="8">
      <t>アン</t>
    </rPh>
    <rPh sb="9" eb="11">
      <t>センタク</t>
    </rPh>
    <phoneticPr fontId="2"/>
  </si>
  <si>
    <t>・使用者要望案が活性なこと</t>
    <rPh sb="1" eb="4">
      <t>シヨウシャ</t>
    </rPh>
    <rPh sb="4" eb="6">
      <t>ヨウボウ</t>
    </rPh>
    <rPh sb="6" eb="7">
      <t>アン</t>
    </rPh>
    <rPh sb="8" eb="10">
      <t>カッセイ</t>
    </rPh>
    <phoneticPr fontId="2"/>
  </si>
  <si>
    <t>・一覧にSJSB調整のスケジュールがコピーされていること
一般A：全て
一般B：全て
一般C：全て</t>
    <rPh sb="1" eb="3">
      <t>イチラン</t>
    </rPh>
    <rPh sb="8" eb="10">
      <t>チョウセイ</t>
    </rPh>
    <rPh sb="29" eb="31">
      <t>イッパン</t>
    </rPh>
    <rPh sb="33" eb="34">
      <t>スベ</t>
    </rPh>
    <rPh sb="36" eb="38">
      <t>イッパン</t>
    </rPh>
    <rPh sb="40" eb="41">
      <t>スベ</t>
    </rPh>
    <rPh sb="43" eb="45">
      <t>イッパン</t>
    </rPh>
    <rPh sb="47" eb="48">
      <t>スベ</t>
    </rPh>
    <phoneticPr fontId="2"/>
  </si>
  <si>
    <t>1.一般Cの仮予約（9/3-9/6）を開く</t>
    <rPh sb="2" eb="4">
      <t>イッパン</t>
    </rPh>
    <rPh sb="19" eb="20">
      <t>ヒラ</t>
    </rPh>
    <phoneticPr fontId="2"/>
  </si>
  <si>
    <t>・本予約が活性であること</t>
    <rPh sb="1" eb="2">
      <t>ホン</t>
    </rPh>
    <rPh sb="2" eb="4">
      <t>ヨヤク</t>
    </rPh>
    <rPh sb="5" eb="7">
      <t>カッセイ</t>
    </rPh>
    <phoneticPr fontId="2"/>
  </si>
  <si>
    <t>1.一括本予約を押下
2.対象期間9/1-9/30で登録</t>
    <rPh sb="2" eb="7">
      <t>イッカ</t>
    </rPh>
    <rPh sb="8" eb="10">
      <t>オウカ</t>
    </rPh>
    <rPh sb="13" eb="15">
      <t>タイショウ</t>
    </rPh>
    <rPh sb="15" eb="17">
      <t>キカン</t>
    </rPh>
    <rPh sb="26" eb="28">
      <t>トウロク</t>
    </rPh>
    <phoneticPr fontId="2"/>
  </si>
  <si>
    <t>・一覧の仮予約が全て本予約になっていること</t>
    <rPh sb="1" eb="3">
      <t>イチラン</t>
    </rPh>
    <rPh sb="4" eb="7">
      <t>カリヨヤク</t>
    </rPh>
    <rPh sb="8" eb="9">
      <t>スベ</t>
    </rPh>
    <rPh sb="10" eb="13">
      <t>ホンヨヤク</t>
    </rPh>
    <phoneticPr fontId="2"/>
  </si>
  <si>
    <t>1.仮予約（9/16-9/19）に変更し登録する</t>
    <phoneticPr fontId="2"/>
  </si>
  <si>
    <t>1.一般Cの仮予約（9/16-9/19）を開く</t>
    <rPh sb="2" eb="4">
      <t>イッパン</t>
    </rPh>
    <rPh sb="21" eb="22">
      <t>ヒラ</t>
    </rPh>
    <phoneticPr fontId="2"/>
  </si>
  <si>
    <t>・編集可能であること</t>
    <rPh sb="1" eb="3">
      <t>ヘンシュウ</t>
    </rPh>
    <rPh sb="3" eb="5">
      <t>カノウ</t>
    </rPh>
    <phoneticPr fontId="2"/>
  </si>
  <si>
    <t>・登録ボタンが活性であること</t>
    <rPh sb="1" eb="3">
      <t>トウロク</t>
    </rPh>
    <rPh sb="7" eb="9">
      <t>カッセイ</t>
    </rPh>
    <phoneticPr fontId="2"/>
  </si>
  <si>
    <t>・削除ボタンが活性であること</t>
    <rPh sb="1" eb="3">
      <t>サクジョ</t>
    </rPh>
    <rPh sb="7" eb="9">
      <t>カッセイ</t>
    </rPh>
    <phoneticPr fontId="2"/>
  </si>
  <si>
    <t>・仮予約が活性であること</t>
    <rPh sb="1" eb="4">
      <t>カリヨヤク</t>
    </rPh>
    <rPh sb="5" eb="7">
      <t>カッセイ</t>
    </rPh>
    <phoneticPr fontId="2"/>
  </si>
  <si>
    <t>1.SJSB調整案を開く</t>
    <rPh sb="6" eb="8">
      <t>チョウセイ</t>
    </rPh>
    <rPh sb="8" eb="9">
      <t>アン</t>
    </rPh>
    <rPh sb="10" eb="11">
      <t>ヒラ</t>
    </rPh>
    <phoneticPr fontId="2"/>
  </si>
  <si>
    <t>・最終調整の本予約スケジュールが表示されていること</t>
    <rPh sb="1" eb="3">
      <t>サイシュウ</t>
    </rPh>
    <rPh sb="3" eb="5">
      <t>チョウセイ</t>
    </rPh>
    <rPh sb="6" eb="7">
      <t>ホン</t>
    </rPh>
    <rPh sb="7" eb="9">
      <t>ヨヤク</t>
    </rPh>
    <rPh sb="16" eb="18">
      <t>ヒョウジ</t>
    </rPh>
    <phoneticPr fontId="2"/>
  </si>
  <si>
    <t>1.使用部署要望案を開く</t>
    <rPh sb="2" eb="9">
      <t>シヨウブ</t>
    </rPh>
    <rPh sb="10" eb="11">
      <t>ヒラ</t>
    </rPh>
    <phoneticPr fontId="2"/>
  </si>
  <si>
    <t>・本予約が開かないこと</t>
    <rPh sb="1" eb="4">
      <t>ホンヨヤク</t>
    </rPh>
    <rPh sb="5" eb="6">
      <t>ヒラ</t>
    </rPh>
    <phoneticPr fontId="2"/>
  </si>
  <si>
    <t>1.使用部署要望案を選択</t>
    <rPh sb="2" eb="9">
      <t>シヨウ</t>
    </rPh>
    <rPh sb="10" eb="12">
      <t>センタク</t>
    </rPh>
    <phoneticPr fontId="2"/>
  </si>
  <si>
    <t>一般Aで各ステータスを確認する</t>
    <rPh sb="0" eb="2">
      <t>イッパン</t>
    </rPh>
    <rPh sb="4" eb="5">
      <t>カク</t>
    </rPh>
    <rPh sb="11" eb="13">
      <t>カクニン</t>
    </rPh>
    <phoneticPr fontId="2"/>
  </si>
  <si>
    <t>1.最終調整結果を開く</t>
    <rPh sb="2" eb="8">
      <t>サイシュウチョウセイケ</t>
    </rPh>
    <rPh sb="9" eb="10">
      <t>ヒラ</t>
    </rPh>
    <phoneticPr fontId="2"/>
  </si>
  <si>
    <t>1.仮予約（9/3-9/7）に変更し登録する</t>
    <phoneticPr fontId="2"/>
  </si>
  <si>
    <t>1.一般Aの本予約（9/3-9/7）を開く</t>
    <rPh sb="2" eb="4">
      <t>イッパン</t>
    </rPh>
    <rPh sb="6" eb="9">
      <t>ホンヨヤク</t>
    </rPh>
    <rPh sb="19" eb="20">
      <t>ヒラ</t>
    </rPh>
    <phoneticPr fontId="2"/>
  </si>
  <si>
    <t>・仮予約が非活性であること</t>
    <rPh sb="1" eb="4">
      <t>カリヨヤク</t>
    </rPh>
    <rPh sb="5" eb="6">
      <t>ヒ</t>
    </rPh>
    <rPh sb="6" eb="8">
      <t>カッセイ</t>
    </rPh>
    <phoneticPr fontId="2"/>
  </si>
  <si>
    <t>・削除ボタンが非表示であること</t>
    <rPh sb="1" eb="3">
      <t>サクジョ</t>
    </rPh>
    <rPh sb="7" eb="10">
      <t>ヒヒョウジ</t>
    </rPh>
    <phoneticPr fontId="2"/>
  </si>
  <si>
    <t>1.項目から作業履歴を開く</t>
    <rPh sb="2" eb="4">
      <t>コウモク</t>
    </rPh>
    <rPh sb="6" eb="8">
      <t>サギョウ</t>
    </rPh>
    <rPh sb="8" eb="10">
      <t>リレキ</t>
    </rPh>
    <rPh sb="11" eb="12">
      <t>ヒラ</t>
    </rPh>
    <phoneticPr fontId="2"/>
  </si>
  <si>
    <t>・一覧に一般Aの本予約（9/3-9/7）が表示されていること</t>
    <rPh sb="1" eb="3">
      <t>イチラン</t>
    </rPh>
    <rPh sb="21" eb="23">
      <t>ヒョウジ</t>
    </rPh>
    <phoneticPr fontId="2"/>
  </si>
  <si>
    <t>1.一般Bの本予約を開く</t>
    <rPh sb="2" eb="4">
      <t>イッパン</t>
    </rPh>
    <rPh sb="6" eb="9">
      <t>ホンヨヤク</t>
    </rPh>
    <rPh sb="10" eb="11">
      <t>ヒラ</t>
    </rPh>
    <phoneticPr fontId="2"/>
  </si>
  <si>
    <t>・開けないこと</t>
    <rPh sb="1" eb="2">
      <t>ヒラ</t>
    </rPh>
    <phoneticPr fontId="2"/>
  </si>
  <si>
    <t>1.一般Cの本予約を開く</t>
    <rPh sb="2" eb="4">
      <t>イッパン</t>
    </rPh>
    <rPh sb="6" eb="9">
      <t>ホンヨヤク</t>
    </rPh>
    <rPh sb="10" eb="11">
      <t>ヒラ</t>
    </rPh>
    <phoneticPr fontId="2"/>
  </si>
  <si>
    <t>観点</t>
    <rPh sb="0" eb="2">
      <t>カンテン</t>
    </rPh>
    <phoneticPr fontId="2"/>
  </si>
  <si>
    <t>一般と総括部署で一連の使用部署～最終調整までの日程作業を確認する</t>
    <rPh sb="0" eb="2">
      <t>イッパン</t>
    </rPh>
    <rPh sb="3" eb="5">
      <t>ソウカツ</t>
    </rPh>
    <rPh sb="5" eb="7">
      <t>ブショ</t>
    </rPh>
    <rPh sb="8" eb="10">
      <t>イチレン</t>
    </rPh>
    <rPh sb="11" eb="13">
      <t>シヨウ</t>
    </rPh>
    <rPh sb="13" eb="15">
      <t>ブショ</t>
    </rPh>
    <rPh sb="16" eb="20">
      <t>サイシュウチョウセイ</t>
    </rPh>
    <rPh sb="25" eb="27">
      <t>サギョウ</t>
    </rPh>
    <rPh sb="28" eb="30">
      <t>カクニン</t>
    </rPh>
    <phoneticPr fontId="2"/>
  </si>
  <si>
    <t>・エクセル出力ボタンが非表示であること</t>
    <rPh sb="5" eb="7">
      <t>シュツリョク</t>
    </rPh>
    <rPh sb="11" eb="14">
      <t>ヒヒョウジ</t>
    </rPh>
    <phoneticPr fontId="2"/>
  </si>
  <si>
    <t>・エクセル出力ボタンが表示されていること</t>
    <rPh sb="5" eb="7">
      <t>シュツリョク</t>
    </rPh>
    <rPh sb="11" eb="13">
      <t>ヒョウジ</t>
    </rPh>
    <phoneticPr fontId="2"/>
  </si>
  <si>
    <t>使用部署要望案
一般A</t>
    <phoneticPr fontId="2"/>
  </si>
  <si>
    <t>1.テストユーザーは用意されていること（一般A、一般B、一般C、総括部署）
2.テスト利用する開発符号は、各ユーザーに閲覧許可を与えていること
開発符号：MB5 ※現地で確認記入
確認年月：2018年9月 ※他のスケジュールが存在しないこと（存在する場合、違う月）
ステータス：拡大１
項目：※現地で確認記入</t>
    <rPh sb="73" eb="77">
      <t>カイハツ</t>
    </rPh>
    <rPh sb="91" eb="93">
      <t>カクニン</t>
    </rPh>
    <rPh sb="93" eb="95">
      <t>ネンゲツ</t>
    </rPh>
    <rPh sb="100" eb="101">
      <t>ネン</t>
    </rPh>
    <rPh sb="102" eb="103">
      <t>ガツ</t>
    </rPh>
    <rPh sb="105" eb="106">
      <t>タ</t>
    </rPh>
    <rPh sb="114" eb="116">
      <t>ソンザイ</t>
    </rPh>
    <rPh sb="122" eb="124">
      <t>ソンザイ</t>
    </rPh>
    <rPh sb="126" eb="128">
      <t>バアイ</t>
    </rPh>
    <rPh sb="129" eb="130">
      <t>チガ</t>
    </rPh>
    <rPh sb="131" eb="132">
      <t>ツキ</t>
    </rPh>
    <rPh sb="140" eb="142">
      <t>カクダイ</t>
    </rPh>
    <rPh sb="144" eb="146">
      <t>コウモク</t>
    </rPh>
    <rPh sb="148" eb="150">
      <t>ゲンチ</t>
    </rPh>
    <rPh sb="151" eb="153">
      <t>カクニン</t>
    </rPh>
    <rPh sb="153" eb="155">
      <t>キニュウ</t>
    </rPh>
    <phoneticPr fontId="2"/>
  </si>
  <si>
    <t>・一覧に登録したスケジュールが存在しないこと</t>
    <rPh sb="1" eb="3">
      <t>イチラン</t>
    </rPh>
    <rPh sb="4" eb="6">
      <t>トウロク</t>
    </rPh>
    <rPh sb="15" eb="17">
      <t>ソンザイ</t>
    </rPh>
    <phoneticPr fontId="2"/>
  </si>
  <si>
    <t>・一覧から削除したスケジュールが消えていること</t>
    <rPh sb="1" eb="3">
      <t>イチラン</t>
    </rPh>
    <rPh sb="5" eb="7">
      <t>サクジョ</t>
    </rPh>
    <rPh sb="16" eb="17">
      <t>キ</t>
    </rPh>
    <phoneticPr fontId="2"/>
  </si>
  <si>
    <t>・登録された旨のメッセージが表示されること</t>
    <rPh sb="1" eb="3">
      <t>トウロク</t>
    </rPh>
    <rPh sb="6" eb="7">
      <t>ムネ</t>
    </rPh>
    <rPh sb="14" eb="16">
      <t>ヒョウジ</t>
    </rPh>
    <phoneticPr fontId="2"/>
  </si>
  <si>
    <t>1.作業完了日（9/7）
2.オドメータ～鍵保管場所(任意の文字列)
3.登録</t>
    <rPh sb="2" eb="6">
      <t>サギョウカンリョウ</t>
    </rPh>
    <rPh sb="6" eb="7">
      <t>ビ</t>
    </rPh>
    <rPh sb="21" eb="22">
      <t>カギ</t>
    </rPh>
    <rPh sb="22" eb="26">
      <t>ホカンバショ</t>
    </rPh>
    <rPh sb="27" eb="29">
      <t>ニンイ</t>
    </rPh>
    <rPh sb="30" eb="33">
      <t>モジレツ</t>
    </rPh>
    <rPh sb="37" eb="39">
      <t>トウロク</t>
    </rPh>
    <phoneticPr fontId="2"/>
  </si>
  <si>
    <t>#33441</t>
    <phoneticPr fontId="2"/>
  </si>
  <si>
    <t>#33441</t>
    <phoneticPr fontId="2"/>
  </si>
  <si>
    <t>#33442</t>
    <phoneticPr fontId="2"/>
  </si>
  <si>
    <t>中村</t>
  </si>
  <si>
    <t>中村</t>
    <rPh sb="0" eb="2">
      <t>ナカムラ</t>
    </rPh>
    <phoneticPr fontId="2"/>
  </si>
  <si>
    <t>OK</t>
    <phoneticPr fontId="2"/>
  </si>
  <si>
    <t>現行通り。9/30～は対象外となる。</t>
    <rPh sb="0" eb="2">
      <t>ゲンコウ</t>
    </rPh>
    <rPh sb="2" eb="3">
      <t>ドオ</t>
    </rPh>
    <rPh sb="11" eb="14">
      <t>タイショウガイ</t>
    </rPh>
    <phoneticPr fontId="2"/>
  </si>
  <si>
    <r>
      <t>・一覧に使用者要望のスケジュールがコピーされていること
一般A：全て
一般B：全て
一般C：仮予約（9/3-9/6）
　　　　　</t>
    </r>
    <r>
      <rPr>
        <strike/>
        <sz val="11"/>
        <color rgb="FFFF0000"/>
        <rFont val="ＭＳ Ｐゴシック"/>
        <family val="3"/>
        <charset val="128"/>
        <scheme val="minor"/>
      </rPr>
      <t>仮予約（9/30-10/3）</t>
    </r>
    <rPh sb="1" eb="3">
      <t>イチラン</t>
    </rPh>
    <rPh sb="4" eb="6">
      <t>シヨウ</t>
    </rPh>
    <rPh sb="6" eb="7">
      <t>シャ</t>
    </rPh>
    <rPh sb="7" eb="9">
      <t>ヨウボウ</t>
    </rPh>
    <rPh sb="28" eb="30">
      <t>イッパン</t>
    </rPh>
    <rPh sb="32" eb="33">
      <t>スベ</t>
    </rPh>
    <rPh sb="35" eb="37">
      <t>イッパン</t>
    </rPh>
    <rPh sb="39" eb="40">
      <t>スベ</t>
    </rPh>
    <rPh sb="42" eb="44">
      <t>イッパン</t>
    </rPh>
    <phoneticPr fontId="2"/>
  </si>
  <si>
    <t>現行踏襲のため、更新ができることを確認。</t>
    <rPh sb="0" eb="2">
      <t>ゲンコウ</t>
    </rPh>
    <rPh sb="2" eb="4">
      <t>トウシュウ</t>
    </rPh>
    <rPh sb="8" eb="10">
      <t>コウシン</t>
    </rPh>
    <rPh sb="17" eb="19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</si>
</sst>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strike/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95</v>
      </c>
      <c r="B1" s="7"/>
      <c r="C1" s="9" t="s">
        <v>96</v>
      </c>
      <c r="D1" s="9"/>
      <c r="E1" s="9"/>
      <c r="F1" s="9"/>
      <c r="G1" s="3" t="s">
        <v>11</v>
      </c>
      <c r="H1" s="2">
        <f>COUNTA(D6:D96)</f>
        <v>87</v>
      </c>
      <c r="I1" s="3" t="s">
        <v>12</v>
      </c>
      <c r="J1" s="2">
        <f>H1-J3</f>
        <v>0</v>
      </c>
    </row>
    <row r="2" spans="1:10" ht="42.75" customHeight="1" x14ac:dyDescent="0.15">
      <c r="A2" s="7" t="s">
        <v>9</v>
      </c>
      <c r="B2" s="7"/>
      <c r="C2" s="8" t="s">
        <v>100</v>
      </c>
      <c r="D2" s="9"/>
      <c r="E2" s="9"/>
      <c r="F2" s="9"/>
      <c r="G2" s="3" t="s">
        <v>13</v>
      </c>
      <c r="H2" s="2">
        <f>COUNTIF(I6:I96,"OK")</f>
        <v>87</v>
      </c>
      <c r="I2" s="3" t="s">
        <v>15</v>
      </c>
      <c r="J2" s="2">
        <f>COUNTIF(H6:H96,"保留")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14</v>
      </c>
      <c r="H3" s="2">
        <f>COUNTIF(I6:I96,"NG")</f>
        <v>0</v>
      </c>
      <c r="I3" s="3" t="s">
        <v>16</v>
      </c>
      <c r="J3" s="2">
        <f>H2+H3+J2</f>
        <v>87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18</v>
      </c>
      <c r="C6" s="4" t="s">
        <v>99</v>
      </c>
      <c r="D6" s="4" t="s">
        <v>10</v>
      </c>
      <c r="E6" s="4" t="s">
        <v>19</v>
      </c>
      <c r="F6" s="4" t="s">
        <v>20</v>
      </c>
      <c r="G6" s="5">
        <v>43319</v>
      </c>
      <c r="H6" s="4" t="s">
        <v>109</v>
      </c>
      <c r="I6" s="4" t="s">
        <v>110</v>
      </c>
      <c r="J6" s="4"/>
    </row>
    <row r="7" spans="1:10" s="6" customFormat="1" ht="27" x14ac:dyDescent="0.15">
      <c r="A7" s="4">
        <f t="shared" ref="A7:A96" si="0">ROW()-5</f>
        <v>2</v>
      </c>
      <c r="B7" s="4"/>
      <c r="C7" s="4"/>
      <c r="D7" s="4" t="s">
        <v>10</v>
      </c>
      <c r="E7" s="4"/>
      <c r="F7" s="4" t="s">
        <v>21</v>
      </c>
      <c r="G7" s="5">
        <v>43319</v>
      </c>
      <c r="H7" s="4" t="s">
        <v>108</v>
      </c>
      <c r="I7" s="4" t="s">
        <v>110</v>
      </c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10</v>
      </c>
      <c r="E8" s="4"/>
      <c r="F8" s="4" t="s">
        <v>42</v>
      </c>
      <c r="G8" s="5">
        <v>43319</v>
      </c>
      <c r="H8" s="4" t="s">
        <v>108</v>
      </c>
      <c r="I8" s="4" t="s">
        <v>110</v>
      </c>
      <c r="J8" s="4"/>
    </row>
    <row r="9" spans="1:10" s="6" customFormat="1" x14ac:dyDescent="0.15">
      <c r="A9" s="4">
        <f t="shared" si="0"/>
        <v>4</v>
      </c>
      <c r="B9" s="4"/>
      <c r="C9" s="4"/>
      <c r="D9" s="4" t="s">
        <v>10</v>
      </c>
      <c r="E9" s="4"/>
      <c r="F9" s="4" t="s">
        <v>43</v>
      </c>
      <c r="G9" s="5">
        <v>43319</v>
      </c>
      <c r="H9" s="4" t="s">
        <v>108</v>
      </c>
      <c r="I9" s="4" t="s">
        <v>110</v>
      </c>
      <c r="J9" s="4"/>
    </row>
    <row r="10" spans="1:10" s="6" customFormat="1" x14ac:dyDescent="0.15">
      <c r="A10" s="4">
        <f t="shared" si="0"/>
        <v>5</v>
      </c>
      <c r="B10" s="4"/>
      <c r="C10" s="4"/>
      <c r="D10" s="4" t="s">
        <v>10</v>
      </c>
      <c r="E10" s="4"/>
      <c r="F10" s="4" t="s">
        <v>97</v>
      </c>
      <c r="G10" s="5">
        <v>43319</v>
      </c>
      <c r="H10" s="4" t="s">
        <v>108</v>
      </c>
      <c r="I10" s="4" t="s">
        <v>110</v>
      </c>
      <c r="J10" s="4"/>
    </row>
    <row r="11" spans="1:10" s="6" customFormat="1" ht="40.5" x14ac:dyDescent="0.15">
      <c r="A11" s="4">
        <f t="shared" si="0"/>
        <v>6</v>
      </c>
      <c r="B11" s="4"/>
      <c r="C11" s="4"/>
      <c r="D11" s="4" t="s">
        <v>10</v>
      </c>
      <c r="E11" s="4" t="s">
        <v>30</v>
      </c>
      <c r="F11" s="4" t="s">
        <v>22</v>
      </c>
      <c r="G11" s="5">
        <v>43319</v>
      </c>
      <c r="H11" s="4" t="s">
        <v>108</v>
      </c>
      <c r="I11" s="4" t="s">
        <v>110</v>
      </c>
      <c r="J11" s="4"/>
    </row>
    <row r="12" spans="1:10" s="6" customFormat="1" x14ac:dyDescent="0.15">
      <c r="A12" s="4">
        <f t="shared" si="0"/>
        <v>7</v>
      </c>
      <c r="B12" s="4"/>
      <c r="C12" s="4"/>
      <c r="D12" s="4" t="s">
        <v>10</v>
      </c>
      <c r="E12" s="4"/>
      <c r="F12" s="4" t="s">
        <v>23</v>
      </c>
      <c r="G12" s="5">
        <v>43319</v>
      </c>
      <c r="H12" s="4" t="s">
        <v>108</v>
      </c>
      <c r="I12" s="4" t="s">
        <v>110</v>
      </c>
      <c r="J12" s="4"/>
    </row>
    <row r="13" spans="1:10" s="6" customFormat="1" x14ac:dyDescent="0.15">
      <c r="A13" s="4">
        <f t="shared" si="0"/>
        <v>8</v>
      </c>
      <c r="B13" s="4"/>
      <c r="C13" s="4"/>
      <c r="D13" s="4" t="s">
        <v>10</v>
      </c>
      <c r="E13" s="4" t="s">
        <v>26</v>
      </c>
      <c r="F13" s="4" t="s">
        <v>24</v>
      </c>
      <c r="G13" s="5">
        <v>43319</v>
      </c>
      <c r="H13" s="4" t="s">
        <v>108</v>
      </c>
      <c r="I13" s="4" t="s">
        <v>110</v>
      </c>
      <c r="J13" s="4"/>
    </row>
    <row r="14" spans="1:10" s="6" customFormat="1" x14ac:dyDescent="0.15">
      <c r="A14" s="4">
        <f t="shared" si="0"/>
        <v>9</v>
      </c>
      <c r="B14" s="4"/>
      <c r="C14" s="4"/>
      <c r="D14" s="4" t="s">
        <v>10</v>
      </c>
      <c r="E14" s="4"/>
      <c r="F14" s="4" t="s">
        <v>25</v>
      </c>
      <c r="G14" s="5">
        <v>43319</v>
      </c>
      <c r="H14" s="4" t="s">
        <v>108</v>
      </c>
      <c r="I14" s="4" t="s">
        <v>110</v>
      </c>
      <c r="J14" s="4"/>
    </row>
    <row r="15" spans="1:10" s="6" customFormat="1" x14ac:dyDescent="0.15">
      <c r="A15" s="4">
        <f t="shared" si="0"/>
        <v>10</v>
      </c>
      <c r="B15" s="4"/>
      <c r="C15" s="4"/>
      <c r="D15" s="4" t="s">
        <v>10</v>
      </c>
      <c r="E15" s="4" t="s">
        <v>27</v>
      </c>
      <c r="F15" s="4" t="s">
        <v>24</v>
      </c>
      <c r="G15" s="5">
        <v>43319</v>
      </c>
      <c r="H15" s="4" t="s">
        <v>108</v>
      </c>
      <c r="I15" s="4" t="s">
        <v>110</v>
      </c>
      <c r="J15" s="4"/>
    </row>
    <row r="16" spans="1:10" s="6" customFormat="1" x14ac:dyDescent="0.15">
      <c r="A16" s="4">
        <f t="shared" si="0"/>
        <v>11</v>
      </c>
      <c r="B16" s="4"/>
      <c r="C16" s="4"/>
      <c r="D16" s="4" t="s">
        <v>10</v>
      </c>
      <c r="E16" s="4"/>
      <c r="F16" s="4" t="s">
        <v>25</v>
      </c>
      <c r="G16" s="5">
        <v>43319</v>
      </c>
      <c r="H16" s="4" t="s">
        <v>108</v>
      </c>
      <c r="I16" s="4" t="s">
        <v>110</v>
      </c>
      <c r="J16" s="4"/>
    </row>
    <row r="17" spans="1:10" s="6" customFormat="1" ht="27" x14ac:dyDescent="0.15">
      <c r="A17" s="4">
        <f t="shared" si="0"/>
        <v>12</v>
      </c>
      <c r="B17" s="4"/>
      <c r="C17" s="4" t="s">
        <v>28</v>
      </c>
      <c r="D17" s="4" t="s">
        <v>10</v>
      </c>
      <c r="E17" s="4" t="s">
        <v>19</v>
      </c>
      <c r="F17" s="4" t="s">
        <v>20</v>
      </c>
      <c r="G17" s="5">
        <v>43319</v>
      </c>
      <c r="H17" s="4" t="s">
        <v>108</v>
      </c>
      <c r="I17" s="4" t="s">
        <v>110</v>
      </c>
      <c r="J17" s="4"/>
    </row>
    <row r="18" spans="1:10" s="6" customFormat="1" ht="27" x14ac:dyDescent="0.15">
      <c r="A18" s="4">
        <f t="shared" si="0"/>
        <v>13</v>
      </c>
      <c r="B18" s="4"/>
      <c r="C18" s="4"/>
      <c r="D18" s="4" t="s">
        <v>10</v>
      </c>
      <c r="E18" s="4"/>
      <c r="F18" s="4" t="s">
        <v>21</v>
      </c>
      <c r="G18" s="5">
        <v>43319</v>
      </c>
      <c r="H18" s="4" t="s">
        <v>108</v>
      </c>
      <c r="I18" s="4" t="s">
        <v>110</v>
      </c>
      <c r="J18" s="4"/>
    </row>
    <row r="19" spans="1:10" s="6" customFormat="1" ht="40.5" x14ac:dyDescent="0.15">
      <c r="A19" s="4">
        <f t="shared" si="0"/>
        <v>14</v>
      </c>
      <c r="B19" s="4"/>
      <c r="C19" s="4"/>
      <c r="D19" s="4" t="s">
        <v>10</v>
      </c>
      <c r="E19" s="4" t="s">
        <v>30</v>
      </c>
      <c r="F19" s="4" t="s">
        <v>23</v>
      </c>
      <c r="G19" s="5">
        <v>43319</v>
      </c>
      <c r="H19" s="4" t="s">
        <v>108</v>
      </c>
      <c r="I19" s="4" t="s">
        <v>110</v>
      </c>
      <c r="J19" s="4"/>
    </row>
    <row r="20" spans="1:10" s="6" customFormat="1" ht="27" x14ac:dyDescent="0.15">
      <c r="A20" s="4">
        <f t="shared" si="0"/>
        <v>15</v>
      </c>
      <c r="B20" s="4"/>
      <c r="C20" s="4"/>
      <c r="D20" s="4" t="s">
        <v>10</v>
      </c>
      <c r="E20" s="4"/>
      <c r="F20" s="4" t="s">
        <v>31</v>
      </c>
      <c r="G20" s="5">
        <v>43319</v>
      </c>
      <c r="H20" s="4" t="s">
        <v>108</v>
      </c>
      <c r="I20" s="4" t="s">
        <v>110</v>
      </c>
      <c r="J20" s="4"/>
    </row>
    <row r="21" spans="1:10" s="6" customFormat="1" x14ac:dyDescent="0.15">
      <c r="A21" s="4">
        <f t="shared" si="0"/>
        <v>16</v>
      </c>
      <c r="B21" s="4"/>
      <c r="C21" s="4"/>
      <c r="D21" s="4" t="s">
        <v>10</v>
      </c>
      <c r="E21" s="4" t="s">
        <v>29</v>
      </c>
      <c r="F21" s="4" t="s">
        <v>24</v>
      </c>
      <c r="G21" s="5">
        <v>43319</v>
      </c>
      <c r="H21" s="4" t="s">
        <v>108</v>
      </c>
      <c r="I21" s="4" t="s">
        <v>110</v>
      </c>
      <c r="J21" s="4"/>
    </row>
    <row r="22" spans="1:10" s="6" customFormat="1" x14ac:dyDescent="0.15">
      <c r="A22" s="4">
        <f t="shared" si="0"/>
        <v>17</v>
      </c>
      <c r="B22" s="4"/>
      <c r="C22" s="4"/>
      <c r="D22" s="4" t="s">
        <v>10</v>
      </c>
      <c r="E22" s="4"/>
      <c r="F22" s="4" t="s">
        <v>25</v>
      </c>
      <c r="G22" s="5">
        <v>43319</v>
      </c>
      <c r="H22" s="4" t="s">
        <v>108</v>
      </c>
      <c r="I22" s="4" t="s">
        <v>110</v>
      </c>
      <c r="J22" s="4"/>
    </row>
    <row r="23" spans="1:10" s="6" customFormat="1" x14ac:dyDescent="0.15">
      <c r="A23" s="4">
        <f t="shared" si="0"/>
        <v>18</v>
      </c>
      <c r="B23" s="4"/>
      <c r="C23" s="4"/>
      <c r="D23" s="4" t="s">
        <v>10</v>
      </c>
      <c r="E23" s="4" t="s">
        <v>32</v>
      </c>
      <c r="F23" s="4" t="s">
        <v>25</v>
      </c>
      <c r="G23" s="5">
        <v>43319</v>
      </c>
      <c r="H23" s="4" t="s">
        <v>108</v>
      </c>
      <c r="I23" s="4" t="s">
        <v>110</v>
      </c>
      <c r="J23" s="4"/>
    </row>
    <row r="24" spans="1:10" s="6" customFormat="1" x14ac:dyDescent="0.15">
      <c r="A24" s="4">
        <f t="shared" si="0"/>
        <v>19</v>
      </c>
      <c r="B24" s="4"/>
      <c r="C24" s="4"/>
      <c r="D24" s="4" t="s">
        <v>10</v>
      </c>
      <c r="E24" s="4"/>
      <c r="F24" s="4" t="s">
        <v>33</v>
      </c>
      <c r="G24" s="5">
        <v>43319</v>
      </c>
      <c r="H24" s="4" t="s">
        <v>108</v>
      </c>
      <c r="I24" s="4" t="s">
        <v>110</v>
      </c>
      <c r="J24" s="4"/>
    </row>
    <row r="25" spans="1:10" s="6" customFormat="1" ht="27" x14ac:dyDescent="0.15">
      <c r="A25" s="4">
        <f t="shared" si="0"/>
        <v>20</v>
      </c>
      <c r="B25" s="4"/>
      <c r="C25" s="4" t="s">
        <v>34</v>
      </c>
      <c r="D25" s="4" t="s">
        <v>10</v>
      </c>
      <c r="E25" s="4" t="s">
        <v>19</v>
      </c>
      <c r="F25" s="4" t="s">
        <v>20</v>
      </c>
      <c r="G25" s="5">
        <v>43319</v>
      </c>
      <c r="H25" s="4" t="s">
        <v>108</v>
      </c>
      <c r="I25" s="4" t="s">
        <v>110</v>
      </c>
      <c r="J25" s="4"/>
    </row>
    <row r="26" spans="1:10" s="6" customFormat="1" ht="27" x14ac:dyDescent="0.15">
      <c r="A26" s="4">
        <f t="shared" si="0"/>
        <v>21</v>
      </c>
      <c r="B26" s="4"/>
      <c r="C26" s="4"/>
      <c r="D26" s="4" t="s">
        <v>10</v>
      </c>
      <c r="E26" s="4"/>
      <c r="F26" s="4" t="s">
        <v>21</v>
      </c>
      <c r="G26" s="5">
        <v>43319</v>
      </c>
      <c r="H26" s="4" t="s">
        <v>108</v>
      </c>
      <c r="I26" s="4" t="s">
        <v>110</v>
      </c>
      <c r="J26" s="4"/>
    </row>
    <row r="27" spans="1:10" s="6" customFormat="1" ht="40.5" x14ac:dyDescent="0.15">
      <c r="A27" s="4">
        <f t="shared" si="0"/>
        <v>22</v>
      </c>
      <c r="B27" s="4"/>
      <c r="C27" s="4"/>
      <c r="D27" s="4" t="s">
        <v>10</v>
      </c>
      <c r="E27" s="4" t="s">
        <v>30</v>
      </c>
      <c r="F27" s="4" t="s">
        <v>23</v>
      </c>
      <c r="G27" s="5">
        <v>43319</v>
      </c>
      <c r="H27" s="4" t="s">
        <v>108</v>
      </c>
      <c r="I27" s="4" t="s">
        <v>110</v>
      </c>
      <c r="J27" s="4"/>
    </row>
    <row r="28" spans="1:10" s="6" customFormat="1" ht="27" x14ac:dyDescent="0.15">
      <c r="A28" s="4">
        <f t="shared" si="0"/>
        <v>23</v>
      </c>
      <c r="B28" s="4"/>
      <c r="C28" s="4"/>
      <c r="D28" s="4" t="s">
        <v>10</v>
      </c>
      <c r="E28" s="4"/>
      <c r="F28" s="4" t="s">
        <v>35</v>
      </c>
      <c r="G28" s="5">
        <v>43319</v>
      </c>
      <c r="H28" s="4" t="s">
        <v>108</v>
      </c>
      <c r="I28" s="4" t="s">
        <v>110</v>
      </c>
      <c r="J28" s="4"/>
    </row>
    <row r="29" spans="1:10" s="6" customFormat="1" x14ac:dyDescent="0.15">
      <c r="A29" s="4">
        <f t="shared" si="0"/>
        <v>24</v>
      </c>
      <c r="B29" s="4"/>
      <c r="C29" s="4"/>
      <c r="D29" s="4" t="s">
        <v>10</v>
      </c>
      <c r="E29" s="4" t="s">
        <v>51</v>
      </c>
      <c r="F29" s="4" t="s">
        <v>24</v>
      </c>
      <c r="G29" s="5">
        <v>43319</v>
      </c>
      <c r="H29" s="4" t="s">
        <v>108</v>
      </c>
      <c r="I29" s="4" t="s">
        <v>110</v>
      </c>
      <c r="J29" s="4"/>
    </row>
    <row r="30" spans="1:10" s="6" customFormat="1" x14ac:dyDescent="0.15">
      <c r="A30" s="4">
        <f t="shared" si="0"/>
        <v>25</v>
      </c>
      <c r="B30" s="4"/>
      <c r="C30" s="4"/>
      <c r="D30" s="4" t="s">
        <v>10</v>
      </c>
      <c r="E30" s="4"/>
      <c r="F30" s="4" t="s">
        <v>25</v>
      </c>
      <c r="G30" s="5">
        <v>43319</v>
      </c>
      <c r="H30" s="4" t="s">
        <v>108</v>
      </c>
      <c r="I30" s="4" t="s">
        <v>110</v>
      </c>
      <c r="J30" s="4"/>
    </row>
    <row r="31" spans="1:10" s="6" customFormat="1" x14ac:dyDescent="0.15">
      <c r="A31" s="4">
        <f t="shared" si="0"/>
        <v>26</v>
      </c>
      <c r="B31" s="4"/>
      <c r="C31" s="4"/>
      <c r="D31" s="4" t="s">
        <v>10</v>
      </c>
      <c r="E31" s="4" t="s">
        <v>52</v>
      </c>
      <c r="F31" s="4" t="s">
        <v>24</v>
      </c>
      <c r="G31" s="5">
        <v>43319</v>
      </c>
      <c r="H31" s="4" t="s">
        <v>108</v>
      </c>
      <c r="I31" s="4" t="s">
        <v>110</v>
      </c>
      <c r="J31" s="4"/>
    </row>
    <row r="32" spans="1:10" s="6" customFormat="1" x14ac:dyDescent="0.15">
      <c r="A32" s="4">
        <f t="shared" si="0"/>
        <v>27</v>
      </c>
      <c r="B32" s="4"/>
      <c r="C32" s="4"/>
      <c r="D32" s="4" t="s">
        <v>10</v>
      </c>
      <c r="E32" s="4"/>
      <c r="F32" s="4" t="s">
        <v>25</v>
      </c>
      <c r="G32" s="5">
        <v>43319</v>
      </c>
      <c r="H32" s="4" t="s">
        <v>108</v>
      </c>
      <c r="I32" s="4" t="s">
        <v>110</v>
      </c>
      <c r="J32" s="4"/>
    </row>
    <row r="33" spans="1:10" s="6" customFormat="1" x14ac:dyDescent="0.15">
      <c r="A33" s="4">
        <f t="shared" si="0"/>
        <v>28</v>
      </c>
      <c r="B33" s="4"/>
      <c r="C33" s="4"/>
      <c r="D33" s="4" t="s">
        <v>10</v>
      </c>
      <c r="E33" s="4" t="s">
        <v>36</v>
      </c>
      <c r="F33" s="4" t="s">
        <v>24</v>
      </c>
      <c r="G33" s="5">
        <v>43319</v>
      </c>
      <c r="H33" s="4" t="s">
        <v>108</v>
      </c>
      <c r="I33" s="4" t="s">
        <v>110</v>
      </c>
      <c r="J33" s="4"/>
    </row>
    <row r="34" spans="1:10" s="6" customFormat="1" x14ac:dyDescent="0.15">
      <c r="A34" s="4">
        <f t="shared" si="0"/>
        <v>29</v>
      </c>
      <c r="B34" s="4"/>
      <c r="C34" s="4"/>
      <c r="D34" s="4" t="s">
        <v>10</v>
      </c>
      <c r="E34" s="4"/>
      <c r="F34" s="4" t="s">
        <v>25</v>
      </c>
      <c r="G34" s="5">
        <v>43319</v>
      </c>
      <c r="H34" s="4" t="s">
        <v>108</v>
      </c>
      <c r="I34" s="4" t="s">
        <v>110</v>
      </c>
      <c r="J34" s="4"/>
    </row>
    <row r="35" spans="1:10" s="6" customFormat="1" x14ac:dyDescent="0.15">
      <c r="A35" s="4">
        <f t="shared" si="0"/>
        <v>30</v>
      </c>
      <c r="B35" s="4"/>
      <c r="C35" s="4"/>
      <c r="D35" s="4" t="s">
        <v>10</v>
      </c>
      <c r="E35" s="4" t="s">
        <v>53</v>
      </c>
      <c r="F35" s="4" t="s">
        <v>24</v>
      </c>
      <c r="G35" s="5">
        <v>43319</v>
      </c>
      <c r="H35" s="4" t="s">
        <v>108</v>
      </c>
      <c r="I35" s="4" t="s">
        <v>110</v>
      </c>
      <c r="J35" s="4"/>
    </row>
    <row r="36" spans="1:10" s="6" customFormat="1" x14ac:dyDescent="0.15">
      <c r="A36" s="4">
        <f t="shared" si="0"/>
        <v>31</v>
      </c>
      <c r="B36" s="4"/>
      <c r="C36" s="4"/>
      <c r="D36" s="4" t="s">
        <v>10</v>
      </c>
      <c r="E36" s="4"/>
      <c r="F36" s="4" t="s">
        <v>25</v>
      </c>
      <c r="G36" s="5">
        <v>43319</v>
      </c>
      <c r="H36" s="4" t="s">
        <v>108</v>
      </c>
      <c r="I36" s="4" t="s">
        <v>110</v>
      </c>
      <c r="J36" s="4"/>
    </row>
    <row r="37" spans="1:10" s="6" customFormat="1" x14ac:dyDescent="0.15">
      <c r="A37" s="4">
        <f t="shared" si="0"/>
        <v>32</v>
      </c>
      <c r="B37" s="4"/>
      <c r="C37" s="4"/>
      <c r="D37" s="4" t="s">
        <v>10</v>
      </c>
      <c r="E37" s="4" t="s">
        <v>32</v>
      </c>
      <c r="F37" s="4" t="s">
        <v>25</v>
      </c>
      <c r="G37" s="5">
        <v>43319</v>
      </c>
      <c r="H37" s="4" t="s">
        <v>108</v>
      </c>
      <c r="I37" s="4" t="s">
        <v>110</v>
      </c>
      <c r="J37" s="4"/>
    </row>
    <row r="38" spans="1:10" s="6" customFormat="1" x14ac:dyDescent="0.15">
      <c r="A38" s="4">
        <f t="shared" si="0"/>
        <v>33</v>
      </c>
      <c r="B38" s="4"/>
      <c r="C38" s="4"/>
      <c r="D38" s="4" t="s">
        <v>10</v>
      </c>
      <c r="E38" s="4"/>
      <c r="F38" s="4" t="s">
        <v>33</v>
      </c>
      <c r="G38" s="5">
        <v>43319</v>
      </c>
      <c r="H38" s="4" t="s">
        <v>108</v>
      </c>
      <c r="I38" s="4" t="s">
        <v>110</v>
      </c>
      <c r="J38" s="4"/>
    </row>
    <row r="39" spans="1:10" s="6" customFormat="1" x14ac:dyDescent="0.15">
      <c r="A39" s="4">
        <f t="shared" si="0"/>
        <v>34</v>
      </c>
      <c r="B39" s="4"/>
      <c r="C39" s="4"/>
      <c r="D39" s="4" t="s">
        <v>10</v>
      </c>
      <c r="E39" s="4" t="s">
        <v>37</v>
      </c>
      <c r="F39" s="4" t="s">
        <v>25</v>
      </c>
      <c r="G39" s="5">
        <v>43319</v>
      </c>
      <c r="H39" s="4" t="s">
        <v>108</v>
      </c>
      <c r="I39" s="4" t="s">
        <v>110</v>
      </c>
      <c r="J39" s="4"/>
    </row>
    <row r="40" spans="1:10" s="6" customFormat="1" x14ac:dyDescent="0.15">
      <c r="A40" s="4">
        <f t="shared" si="0"/>
        <v>35</v>
      </c>
      <c r="B40" s="4"/>
      <c r="C40" s="4"/>
      <c r="D40" s="4" t="s">
        <v>10</v>
      </c>
      <c r="E40" s="4"/>
      <c r="F40" s="4" t="s">
        <v>33</v>
      </c>
      <c r="G40" s="5">
        <v>43319</v>
      </c>
      <c r="H40" s="4" t="s">
        <v>108</v>
      </c>
      <c r="I40" s="4" t="s">
        <v>110</v>
      </c>
      <c r="J40" s="4"/>
    </row>
    <row r="41" spans="1:10" s="6" customFormat="1" ht="27" x14ac:dyDescent="0.15">
      <c r="A41" s="4">
        <f t="shared" si="0"/>
        <v>36</v>
      </c>
      <c r="B41" s="4"/>
      <c r="C41" s="4"/>
      <c r="D41" s="4" t="s">
        <v>10</v>
      </c>
      <c r="E41" s="4" t="s">
        <v>55</v>
      </c>
      <c r="F41" s="4" t="s">
        <v>101</v>
      </c>
      <c r="G41" s="5">
        <v>43319</v>
      </c>
      <c r="H41" s="4" t="s">
        <v>108</v>
      </c>
      <c r="I41" s="4" t="s">
        <v>110</v>
      </c>
      <c r="J41" s="4"/>
    </row>
    <row r="42" spans="1:10" s="6" customFormat="1" ht="27" x14ac:dyDescent="0.15">
      <c r="A42" s="4">
        <f t="shared" si="0"/>
        <v>37</v>
      </c>
      <c r="B42" s="4"/>
      <c r="C42" s="4"/>
      <c r="D42" s="4" t="s">
        <v>10</v>
      </c>
      <c r="E42" s="4" t="s">
        <v>56</v>
      </c>
      <c r="F42" s="4" t="s">
        <v>101</v>
      </c>
      <c r="G42" s="5">
        <v>43319</v>
      </c>
      <c r="H42" s="4" t="s">
        <v>108</v>
      </c>
      <c r="I42" s="4" t="s">
        <v>110</v>
      </c>
      <c r="J42" s="4"/>
    </row>
    <row r="43" spans="1:10" s="6" customFormat="1" ht="27" x14ac:dyDescent="0.15">
      <c r="A43" s="4">
        <f t="shared" si="0"/>
        <v>38</v>
      </c>
      <c r="B43" s="4"/>
      <c r="C43" s="4" t="s">
        <v>38</v>
      </c>
      <c r="D43" s="4" t="s">
        <v>10</v>
      </c>
      <c r="E43" s="4" t="s">
        <v>19</v>
      </c>
      <c r="F43" s="4" t="s">
        <v>20</v>
      </c>
      <c r="G43" s="5">
        <v>43319</v>
      </c>
      <c r="H43" s="4" t="s">
        <v>108</v>
      </c>
      <c r="I43" s="4" t="s">
        <v>110</v>
      </c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10</v>
      </c>
      <c r="E44" s="4"/>
      <c r="F44" s="4" t="s">
        <v>21</v>
      </c>
      <c r="G44" s="5">
        <v>43319</v>
      </c>
      <c r="H44" s="4" t="s">
        <v>108</v>
      </c>
      <c r="I44" s="4" t="s">
        <v>110</v>
      </c>
      <c r="J44" s="4"/>
    </row>
    <row r="45" spans="1:10" s="6" customFormat="1" x14ac:dyDescent="0.15">
      <c r="A45" s="4">
        <f t="shared" si="0"/>
        <v>40</v>
      </c>
      <c r="B45" s="4"/>
      <c r="C45" s="4"/>
      <c r="D45" s="4" t="s">
        <v>10</v>
      </c>
      <c r="E45" s="4"/>
      <c r="F45" s="4" t="s">
        <v>44</v>
      </c>
      <c r="G45" s="5">
        <v>43319</v>
      </c>
      <c r="H45" s="4" t="s">
        <v>108</v>
      </c>
      <c r="I45" s="4" t="s">
        <v>110</v>
      </c>
      <c r="J45" s="4"/>
    </row>
    <row r="46" spans="1:10" s="6" customFormat="1" x14ac:dyDescent="0.15">
      <c r="A46" s="4">
        <f t="shared" si="0"/>
        <v>41</v>
      </c>
      <c r="B46" s="4"/>
      <c r="C46" s="4"/>
      <c r="D46" s="4" t="s">
        <v>10</v>
      </c>
      <c r="E46" s="4"/>
      <c r="F46" s="4" t="s">
        <v>45</v>
      </c>
      <c r="G46" s="5">
        <v>43319</v>
      </c>
      <c r="H46" s="4" t="s">
        <v>108</v>
      </c>
      <c r="I46" s="4" t="s">
        <v>110</v>
      </c>
      <c r="J46" s="4"/>
    </row>
    <row r="47" spans="1:10" s="6" customFormat="1" x14ac:dyDescent="0.15">
      <c r="A47" s="4">
        <f t="shared" si="0"/>
        <v>42</v>
      </c>
      <c r="B47" s="4"/>
      <c r="C47" s="4"/>
      <c r="D47" s="4" t="s">
        <v>10</v>
      </c>
      <c r="E47" s="4"/>
      <c r="F47" s="4" t="s">
        <v>98</v>
      </c>
      <c r="G47" s="5">
        <v>43319</v>
      </c>
      <c r="H47" s="4" t="s">
        <v>108</v>
      </c>
      <c r="I47" s="4" t="s">
        <v>110</v>
      </c>
      <c r="J47" s="4"/>
    </row>
    <row r="48" spans="1:10" s="6" customFormat="1" ht="40.5" x14ac:dyDescent="0.15">
      <c r="A48" s="4">
        <f t="shared" si="0"/>
        <v>43</v>
      </c>
      <c r="B48" s="4"/>
      <c r="C48" s="4"/>
      <c r="D48" s="4" t="s">
        <v>10</v>
      </c>
      <c r="E48" s="4" t="s">
        <v>30</v>
      </c>
      <c r="F48" s="4" t="s">
        <v>23</v>
      </c>
      <c r="G48" s="5">
        <v>43319</v>
      </c>
      <c r="H48" s="4" t="s">
        <v>108</v>
      </c>
      <c r="I48" s="4" t="s">
        <v>110</v>
      </c>
      <c r="J48" s="4"/>
    </row>
    <row r="49" spans="1:11" s="6" customFormat="1" ht="27" x14ac:dyDescent="0.15">
      <c r="A49" s="4">
        <f t="shared" si="0"/>
        <v>44</v>
      </c>
      <c r="B49" s="4"/>
      <c r="C49" s="4"/>
      <c r="D49" s="4" t="s">
        <v>10</v>
      </c>
      <c r="E49" s="4"/>
      <c r="F49" s="4" t="s">
        <v>39</v>
      </c>
      <c r="G49" s="5">
        <v>43319</v>
      </c>
      <c r="H49" s="4" t="s">
        <v>108</v>
      </c>
      <c r="I49" s="4" t="s">
        <v>110</v>
      </c>
      <c r="J49" s="4"/>
    </row>
    <row r="50" spans="1:11" s="6" customFormat="1" x14ac:dyDescent="0.15">
      <c r="A50" s="4">
        <f t="shared" si="0"/>
        <v>45</v>
      </c>
      <c r="B50" s="4"/>
      <c r="C50" s="4"/>
      <c r="D50" s="4" t="s">
        <v>10</v>
      </c>
      <c r="E50" s="4" t="s">
        <v>32</v>
      </c>
      <c r="F50" s="4" t="s">
        <v>25</v>
      </c>
      <c r="G50" s="5">
        <v>43319</v>
      </c>
      <c r="H50" s="4" t="s">
        <v>108</v>
      </c>
      <c r="I50" s="4" t="s">
        <v>110</v>
      </c>
      <c r="J50" s="4"/>
    </row>
    <row r="51" spans="1:11" s="6" customFormat="1" x14ac:dyDescent="0.15">
      <c r="A51" s="4">
        <f t="shared" si="0"/>
        <v>46</v>
      </c>
      <c r="B51" s="4"/>
      <c r="C51" s="4"/>
      <c r="D51" s="4" t="s">
        <v>10</v>
      </c>
      <c r="E51" s="4"/>
      <c r="F51" s="4" t="s">
        <v>40</v>
      </c>
      <c r="G51" s="5">
        <v>43319</v>
      </c>
      <c r="H51" s="4" t="s">
        <v>108</v>
      </c>
      <c r="I51" s="4" t="s">
        <v>110</v>
      </c>
      <c r="J51" s="4"/>
    </row>
    <row r="52" spans="1:11" s="6" customFormat="1" ht="27" x14ac:dyDescent="0.15">
      <c r="A52" s="4">
        <f t="shared" si="0"/>
        <v>47</v>
      </c>
      <c r="B52" s="4"/>
      <c r="C52" s="4" t="s">
        <v>41</v>
      </c>
      <c r="D52" s="4" t="s">
        <v>10</v>
      </c>
      <c r="E52" s="4" t="s">
        <v>54</v>
      </c>
      <c r="F52" s="4" t="s">
        <v>46</v>
      </c>
      <c r="G52" s="5">
        <v>43319</v>
      </c>
      <c r="H52" s="4" t="s">
        <v>108</v>
      </c>
      <c r="I52" s="4" t="s">
        <v>110</v>
      </c>
      <c r="J52" s="4"/>
    </row>
    <row r="53" spans="1:11" s="6" customFormat="1" x14ac:dyDescent="0.15">
      <c r="A53" s="4">
        <f t="shared" si="0"/>
        <v>48</v>
      </c>
      <c r="B53" s="4"/>
      <c r="C53" s="4"/>
      <c r="D53" s="4" t="s">
        <v>10</v>
      </c>
      <c r="E53" s="4"/>
      <c r="F53" s="4" t="s">
        <v>45</v>
      </c>
      <c r="G53" s="5">
        <v>43319</v>
      </c>
      <c r="H53" s="4" t="s">
        <v>108</v>
      </c>
      <c r="I53" s="4" t="s">
        <v>110</v>
      </c>
      <c r="J53" s="4"/>
    </row>
    <row r="54" spans="1:11" s="6" customFormat="1" x14ac:dyDescent="0.15">
      <c r="A54" s="4">
        <f t="shared" si="0"/>
        <v>49</v>
      </c>
      <c r="B54" s="4"/>
      <c r="C54" s="4"/>
      <c r="D54" s="4" t="s">
        <v>10</v>
      </c>
      <c r="E54" s="4" t="s">
        <v>47</v>
      </c>
      <c r="F54" s="4" t="s">
        <v>48</v>
      </c>
      <c r="G54" s="5">
        <v>43319</v>
      </c>
      <c r="H54" s="4" t="s">
        <v>108</v>
      </c>
      <c r="I54" s="4" t="s">
        <v>110</v>
      </c>
      <c r="J54" s="4"/>
    </row>
    <row r="55" spans="1:11" s="6" customFormat="1" x14ac:dyDescent="0.15">
      <c r="A55" s="4">
        <f t="shared" si="0"/>
        <v>50</v>
      </c>
      <c r="B55" s="4"/>
      <c r="C55" s="4"/>
      <c r="D55" s="4" t="s">
        <v>10</v>
      </c>
      <c r="E55" s="4"/>
      <c r="F55" s="4" t="s">
        <v>49</v>
      </c>
      <c r="G55" s="5">
        <v>43319</v>
      </c>
      <c r="H55" s="4" t="s">
        <v>108</v>
      </c>
      <c r="I55" s="4" t="s">
        <v>110</v>
      </c>
      <c r="J55" s="4"/>
    </row>
    <row r="56" spans="1:11" s="6" customFormat="1" ht="27" x14ac:dyDescent="0.15">
      <c r="A56" s="4">
        <f t="shared" si="0"/>
        <v>51</v>
      </c>
      <c r="B56" s="4"/>
      <c r="C56" s="4"/>
      <c r="D56" s="4" t="s">
        <v>10</v>
      </c>
      <c r="E56" s="4" t="s">
        <v>50</v>
      </c>
      <c r="F56" s="4" t="s">
        <v>103</v>
      </c>
      <c r="G56" s="5">
        <v>43319</v>
      </c>
      <c r="H56" s="4" t="s">
        <v>108</v>
      </c>
      <c r="I56" s="4" t="s">
        <v>110</v>
      </c>
      <c r="J56" s="4"/>
    </row>
    <row r="57" spans="1:11" s="6" customFormat="1" ht="81" x14ac:dyDescent="0.15">
      <c r="A57" s="4">
        <f t="shared" si="0"/>
        <v>52</v>
      </c>
      <c r="B57" s="4"/>
      <c r="C57" s="4"/>
      <c r="D57" s="4" t="s">
        <v>10</v>
      </c>
      <c r="E57" s="4"/>
      <c r="F57" s="4" t="s">
        <v>112</v>
      </c>
      <c r="G57" s="5">
        <v>43319</v>
      </c>
      <c r="H57" s="4" t="s">
        <v>108</v>
      </c>
      <c r="I57" s="10" t="s">
        <v>110</v>
      </c>
      <c r="J57" s="10" t="s">
        <v>105</v>
      </c>
      <c r="K57" s="6" t="s">
        <v>111</v>
      </c>
    </row>
    <row r="58" spans="1:11" s="6" customFormat="1" x14ac:dyDescent="0.15">
      <c r="A58" s="4">
        <f t="shared" si="0"/>
        <v>53</v>
      </c>
      <c r="B58" s="4"/>
      <c r="C58" s="4"/>
      <c r="D58" s="4" t="s">
        <v>10</v>
      </c>
      <c r="E58" s="4" t="s">
        <v>62</v>
      </c>
      <c r="F58" s="4" t="s">
        <v>61</v>
      </c>
      <c r="G58" s="5">
        <v>43319</v>
      </c>
      <c r="H58" s="4" t="s">
        <v>108</v>
      </c>
      <c r="I58" s="4" t="s">
        <v>110</v>
      </c>
      <c r="J58" s="4"/>
    </row>
    <row r="59" spans="1:11" s="6" customFormat="1" ht="27" x14ac:dyDescent="0.15">
      <c r="A59" s="4">
        <f t="shared" si="0"/>
        <v>54</v>
      </c>
      <c r="B59" s="4"/>
      <c r="C59" s="4"/>
      <c r="D59" s="4" t="s">
        <v>10</v>
      </c>
      <c r="E59" s="4" t="s">
        <v>86</v>
      </c>
      <c r="F59" s="4" t="s">
        <v>58</v>
      </c>
      <c r="G59" s="5">
        <v>43319</v>
      </c>
      <c r="H59" s="4" t="s">
        <v>108</v>
      </c>
      <c r="I59" s="4" t="s">
        <v>110</v>
      </c>
      <c r="J59" s="4"/>
    </row>
    <row r="60" spans="1:11" s="6" customFormat="1" ht="27" x14ac:dyDescent="0.15">
      <c r="A60" s="4">
        <f t="shared" si="0"/>
        <v>55</v>
      </c>
      <c r="B60" s="4"/>
      <c r="C60" s="4"/>
      <c r="D60" s="4" t="s">
        <v>10</v>
      </c>
      <c r="E60" s="4" t="s">
        <v>57</v>
      </c>
      <c r="F60" s="4" t="s">
        <v>102</v>
      </c>
      <c r="G60" s="5">
        <v>43319</v>
      </c>
      <c r="H60" s="4" t="s">
        <v>108</v>
      </c>
      <c r="I60" s="4" t="s">
        <v>110</v>
      </c>
      <c r="J60" s="4"/>
    </row>
    <row r="61" spans="1:11" s="6" customFormat="1" ht="27" x14ac:dyDescent="0.15">
      <c r="A61" s="4">
        <f t="shared" si="0"/>
        <v>56</v>
      </c>
      <c r="B61" s="4"/>
      <c r="C61" s="4"/>
      <c r="D61" s="4" t="s">
        <v>10</v>
      </c>
      <c r="E61" s="4" t="s">
        <v>59</v>
      </c>
      <c r="F61" s="4" t="s">
        <v>60</v>
      </c>
      <c r="G61" s="5">
        <v>43319</v>
      </c>
      <c r="H61" s="4" t="s">
        <v>108</v>
      </c>
      <c r="I61" s="4" t="s">
        <v>110</v>
      </c>
      <c r="J61" s="4"/>
    </row>
    <row r="62" spans="1:11" s="6" customFormat="1" ht="27" x14ac:dyDescent="0.15">
      <c r="A62" s="4">
        <f t="shared" si="0"/>
        <v>57</v>
      </c>
      <c r="B62" s="4"/>
      <c r="C62" s="4" t="s">
        <v>63</v>
      </c>
      <c r="D62" s="4" t="s">
        <v>10</v>
      </c>
      <c r="E62" s="4" t="s">
        <v>64</v>
      </c>
      <c r="F62" s="4" t="s">
        <v>46</v>
      </c>
      <c r="G62" s="5">
        <v>43319</v>
      </c>
      <c r="H62" s="4" t="s">
        <v>108</v>
      </c>
      <c r="I62" s="4" t="s">
        <v>110</v>
      </c>
      <c r="J62" s="4"/>
    </row>
    <row r="63" spans="1:11" s="6" customFormat="1" x14ac:dyDescent="0.15">
      <c r="A63" s="4">
        <f t="shared" si="0"/>
        <v>58</v>
      </c>
      <c r="B63" s="4"/>
      <c r="C63" s="4"/>
      <c r="D63" s="4" t="s">
        <v>10</v>
      </c>
      <c r="E63" s="4"/>
      <c r="F63" s="4" t="s">
        <v>65</v>
      </c>
      <c r="G63" s="5">
        <v>43319</v>
      </c>
      <c r="H63" s="4" t="s">
        <v>108</v>
      </c>
      <c r="I63" s="4" t="s">
        <v>110</v>
      </c>
      <c r="J63" s="4"/>
    </row>
    <row r="64" spans="1:11" s="6" customFormat="1" x14ac:dyDescent="0.15">
      <c r="A64" s="4">
        <f t="shared" si="0"/>
        <v>59</v>
      </c>
      <c r="B64" s="4"/>
      <c r="C64" s="4"/>
      <c r="D64" s="4" t="s">
        <v>10</v>
      </c>
      <c r="E64" s="4" t="s">
        <v>47</v>
      </c>
      <c r="F64" s="4" t="s">
        <v>66</v>
      </c>
      <c r="G64" s="5">
        <v>43319</v>
      </c>
      <c r="H64" s="4" t="s">
        <v>108</v>
      </c>
      <c r="I64" s="4" t="s">
        <v>110</v>
      </c>
      <c r="J64" s="4"/>
    </row>
    <row r="65" spans="1:10" s="6" customFormat="1" x14ac:dyDescent="0.15">
      <c r="A65" s="4">
        <f t="shared" si="0"/>
        <v>60</v>
      </c>
      <c r="B65" s="4"/>
      <c r="C65" s="4"/>
      <c r="D65" s="4" t="s">
        <v>10</v>
      </c>
      <c r="E65" s="4"/>
      <c r="F65" s="4" t="s">
        <v>67</v>
      </c>
      <c r="G65" s="5">
        <v>43319</v>
      </c>
      <c r="H65" s="4" t="s">
        <v>108</v>
      </c>
      <c r="I65" s="4" t="s">
        <v>110</v>
      </c>
      <c r="J65" s="4"/>
    </row>
    <row r="66" spans="1:10" s="6" customFormat="1" ht="27" x14ac:dyDescent="0.15">
      <c r="A66" s="4">
        <f t="shared" si="0"/>
        <v>61</v>
      </c>
      <c r="B66" s="4"/>
      <c r="C66" s="4"/>
      <c r="D66" s="4" t="s">
        <v>10</v>
      </c>
      <c r="E66" s="4" t="s">
        <v>50</v>
      </c>
      <c r="F66" s="4" t="s">
        <v>103</v>
      </c>
      <c r="G66" s="5">
        <v>43319</v>
      </c>
      <c r="H66" s="4" t="s">
        <v>108</v>
      </c>
      <c r="I66" s="4" t="s">
        <v>110</v>
      </c>
      <c r="J66" s="4"/>
    </row>
    <row r="67" spans="1:10" s="6" customFormat="1" ht="67.5" x14ac:dyDescent="0.15">
      <c r="A67" s="4">
        <f t="shared" si="0"/>
        <v>62</v>
      </c>
      <c r="B67" s="4"/>
      <c r="C67" s="4"/>
      <c r="D67" s="4" t="s">
        <v>10</v>
      </c>
      <c r="E67" s="4"/>
      <c r="F67" s="4" t="s">
        <v>68</v>
      </c>
      <c r="G67" s="5">
        <v>43319</v>
      </c>
      <c r="H67" s="4" t="s">
        <v>108</v>
      </c>
      <c r="I67" s="10" t="s">
        <v>110</v>
      </c>
      <c r="J67" s="10" t="s">
        <v>106</v>
      </c>
    </row>
    <row r="68" spans="1:10" s="6" customFormat="1" x14ac:dyDescent="0.15">
      <c r="A68" s="4">
        <f t="shared" si="0"/>
        <v>63</v>
      </c>
      <c r="B68" s="4"/>
      <c r="C68" s="4"/>
      <c r="D68" s="4" t="s">
        <v>10</v>
      </c>
      <c r="E68" s="4" t="s">
        <v>69</v>
      </c>
      <c r="F68" s="4" t="s">
        <v>70</v>
      </c>
      <c r="G68" s="5">
        <v>43319</v>
      </c>
      <c r="H68" s="4" t="s">
        <v>108</v>
      </c>
      <c r="I68" s="4" t="s">
        <v>110</v>
      </c>
      <c r="J68" s="4"/>
    </row>
    <row r="69" spans="1:10" s="6" customFormat="1" ht="27" x14ac:dyDescent="0.15">
      <c r="A69" s="4">
        <f t="shared" si="0"/>
        <v>64</v>
      </c>
      <c r="B69" s="4"/>
      <c r="C69" s="4"/>
      <c r="D69" s="4" t="s">
        <v>10</v>
      </c>
      <c r="E69" s="4" t="s">
        <v>73</v>
      </c>
      <c r="F69" s="4" t="s">
        <v>58</v>
      </c>
      <c r="G69" s="5">
        <v>43319</v>
      </c>
      <c r="H69" s="4" t="s">
        <v>108</v>
      </c>
      <c r="I69" s="4" t="s">
        <v>110</v>
      </c>
      <c r="J69" s="4"/>
    </row>
    <row r="70" spans="1:10" s="6" customFormat="1" ht="27" x14ac:dyDescent="0.15">
      <c r="A70" s="4">
        <f t="shared" si="0"/>
        <v>65</v>
      </c>
      <c r="B70" s="4"/>
      <c r="C70" s="4"/>
      <c r="D70" s="4" t="s">
        <v>10</v>
      </c>
      <c r="E70" s="4" t="s">
        <v>71</v>
      </c>
      <c r="F70" s="4" t="s">
        <v>103</v>
      </c>
      <c r="G70" s="5">
        <v>43319</v>
      </c>
      <c r="H70" s="4" t="s">
        <v>108</v>
      </c>
      <c r="I70" s="4" t="s">
        <v>110</v>
      </c>
      <c r="J70" s="4"/>
    </row>
    <row r="71" spans="1:10" s="6" customFormat="1" ht="27" x14ac:dyDescent="0.15">
      <c r="A71" s="4">
        <f t="shared" si="0"/>
        <v>66</v>
      </c>
      <c r="B71" s="4"/>
      <c r="C71" s="4"/>
      <c r="D71" s="4" t="s">
        <v>10</v>
      </c>
      <c r="E71" s="4"/>
      <c r="F71" s="4" t="s">
        <v>72</v>
      </c>
      <c r="G71" s="5">
        <v>43319</v>
      </c>
      <c r="H71" s="4" t="s">
        <v>108</v>
      </c>
      <c r="I71" s="4" t="s">
        <v>110</v>
      </c>
      <c r="J71" s="4"/>
    </row>
    <row r="72" spans="1:10" s="6" customFormat="1" x14ac:dyDescent="0.15">
      <c r="A72" s="4">
        <f t="shared" si="0"/>
        <v>67</v>
      </c>
      <c r="B72" s="4"/>
      <c r="C72" s="4"/>
      <c r="D72" s="4" t="s">
        <v>10</v>
      </c>
      <c r="E72" s="4" t="s">
        <v>74</v>
      </c>
      <c r="F72" s="4" t="s">
        <v>78</v>
      </c>
      <c r="G72" s="5">
        <v>43319</v>
      </c>
      <c r="H72" s="4" t="s">
        <v>108</v>
      </c>
      <c r="I72" s="4" t="s">
        <v>110</v>
      </c>
      <c r="J72" s="4"/>
    </row>
    <row r="73" spans="1:10" s="6" customFormat="1" x14ac:dyDescent="0.15">
      <c r="A73" s="4">
        <f t="shared" si="0"/>
        <v>68</v>
      </c>
      <c r="B73" s="4"/>
      <c r="C73" s="4"/>
      <c r="D73" s="4" t="s">
        <v>10</v>
      </c>
      <c r="E73" s="4"/>
      <c r="F73" s="4" t="s">
        <v>76</v>
      </c>
      <c r="G73" s="5">
        <v>43319</v>
      </c>
      <c r="H73" s="4" t="s">
        <v>108</v>
      </c>
      <c r="I73" s="4" t="s">
        <v>110</v>
      </c>
      <c r="J73" s="4"/>
    </row>
    <row r="74" spans="1:10" s="6" customFormat="1" x14ac:dyDescent="0.15">
      <c r="A74" s="4">
        <f t="shared" si="0"/>
        <v>69</v>
      </c>
      <c r="B74" s="4"/>
      <c r="C74" s="4"/>
      <c r="D74" s="4" t="s">
        <v>10</v>
      </c>
      <c r="E74" s="4"/>
      <c r="F74" s="4" t="s">
        <v>77</v>
      </c>
      <c r="G74" s="5">
        <v>43319</v>
      </c>
      <c r="H74" s="4" t="s">
        <v>108</v>
      </c>
      <c r="I74" s="4" t="s">
        <v>110</v>
      </c>
      <c r="J74" s="4"/>
    </row>
    <row r="75" spans="1:10" s="6" customFormat="1" x14ac:dyDescent="0.15">
      <c r="A75" s="4">
        <f t="shared" si="0"/>
        <v>70</v>
      </c>
      <c r="B75" s="4"/>
      <c r="C75" s="4"/>
      <c r="D75" s="4" t="s">
        <v>10</v>
      </c>
      <c r="E75" s="4"/>
      <c r="F75" s="4" t="s">
        <v>75</v>
      </c>
      <c r="G75" s="5">
        <v>43319</v>
      </c>
      <c r="H75" s="4" t="s">
        <v>108</v>
      </c>
      <c r="I75" s="4" t="s">
        <v>110</v>
      </c>
      <c r="J75" s="4"/>
    </row>
    <row r="76" spans="1:10" s="6" customFormat="1" ht="27" x14ac:dyDescent="0.15">
      <c r="A76" s="4">
        <f t="shared" si="0"/>
        <v>71</v>
      </c>
      <c r="B76" s="4"/>
      <c r="C76" s="4"/>
      <c r="D76" s="4" t="s">
        <v>10</v>
      </c>
      <c r="E76" s="4" t="s">
        <v>79</v>
      </c>
      <c r="F76" s="4" t="s">
        <v>80</v>
      </c>
      <c r="G76" s="5">
        <v>43319</v>
      </c>
      <c r="H76" s="4" t="s">
        <v>108</v>
      </c>
      <c r="I76" s="4" t="s">
        <v>110</v>
      </c>
      <c r="J76" s="4"/>
    </row>
    <row r="77" spans="1:10" s="6" customFormat="1" x14ac:dyDescent="0.15">
      <c r="A77" s="4">
        <f t="shared" si="0"/>
        <v>72</v>
      </c>
      <c r="B77" s="4"/>
      <c r="C77" s="4"/>
      <c r="D77" s="4" t="s">
        <v>10</v>
      </c>
      <c r="E77" s="4"/>
      <c r="F77" s="4" t="s">
        <v>82</v>
      </c>
      <c r="G77" s="5">
        <v>43319</v>
      </c>
      <c r="H77" s="4" t="s">
        <v>108</v>
      </c>
      <c r="I77" s="4" t="s">
        <v>110</v>
      </c>
      <c r="J77" s="4"/>
    </row>
    <row r="78" spans="1:10" s="6" customFormat="1" ht="27" x14ac:dyDescent="0.15">
      <c r="A78" s="4">
        <f t="shared" si="0"/>
        <v>73</v>
      </c>
      <c r="B78" s="4"/>
      <c r="C78" s="4"/>
      <c r="D78" s="4" t="s">
        <v>10</v>
      </c>
      <c r="E78" s="4" t="s">
        <v>81</v>
      </c>
      <c r="F78" s="4" t="s">
        <v>80</v>
      </c>
      <c r="G78" s="5">
        <v>43319</v>
      </c>
      <c r="H78" s="4" t="s">
        <v>108</v>
      </c>
      <c r="I78" s="4" t="s">
        <v>110</v>
      </c>
      <c r="J78" s="4"/>
    </row>
    <row r="79" spans="1:10" s="6" customFormat="1" x14ac:dyDescent="0.15">
      <c r="A79" s="4">
        <f t="shared" si="0"/>
        <v>74</v>
      </c>
      <c r="B79" s="4"/>
      <c r="C79" s="4"/>
      <c r="D79" s="4" t="s">
        <v>10</v>
      </c>
      <c r="E79" s="4"/>
      <c r="F79" s="4" t="s">
        <v>82</v>
      </c>
      <c r="G79" s="5">
        <v>43319</v>
      </c>
      <c r="H79" s="4" t="s">
        <v>108</v>
      </c>
      <c r="I79" s="4" t="s">
        <v>110</v>
      </c>
      <c r="J79" s="4"/>
    </row>
    <row r="80" spans="1:10" s="6" customFormat="1" ht="27" x14ac:dyDescent="0.15">
      <c r="A80" s="4">
        <f t="shared" si="0"/>
        <v>75</v>
      </c>
      <c r="B80" s="4"/>
      <c r="C80" s="4" t="s">
        <v>84</v>
      </c>
      <c r="D80" s="4" t="s">
        <v>10</v>
      </c>
      <c r="E80" s="4" t="s">
        <v>83</v>
      </c>
      <c r="F80" s="4" t="s">
        <v>80</v>
      </c>
      <c r="G80" s="5">
        <v>43319</v>
      </c>
      <c r="H80" s="4" t="s">
        <v>108</v>
      </c>
      <c r="I80" s="4" t="s">
        <v>110</v>
      </c>
      <c r="J80" s="4"/>
    </row>
    <row r="81" spans="1:11" s="6" customFormat="1" x14ac:dyDescent="0.15">
      <c r="A81" s="4">
        <f t="shared" si="0"/>
        <v>76</v>
      </c>
      <c r="B81" s="4"/>
      <c r="C81" s="4"/>
      <c r="D81" s="4" t="s">
        <v>10</v>
      </c>
      <c r="E81" s="4"/>
      <c r="F81" s="4" t="s">
        <v>82</v>
      </c>
      <c r="G81" s="5">
        <v>43319</v>
      </c>
      <c r="H81" s="4" t="s">
        <v>108</v>
      </c>
      <c r="I81" s="4" t="s">
        <v>110</v>
      </c>
      <c r="J81" s="4"/>
    </row>
    <row r="82" spans="1:11" s="6" customFormat="1" ht="27" x14ac:dyDescent="0.15">
      <c r="A82" s="4">
        <f t="shared" si="0"/>
        <v>77</v>
      </c>
      <c r="B82" s="4"/>
      <c r="C82" s="4"/>
      <c r="D82" s="4" t="s">
        <v>10</v>
      </c>
      <c r="E82" s="4" t="s">
        <v>79</v>
      </c>
      <c r="F82" s="4" t="s">
        <v>80</v>
      </c>
      <c r="G82" s="5">
        <v>43319</v>
      </c>
      <c r="H82" s="4" t="s">
        <v>108</v>
      </c>
      <c r="I82" s="4" t="s">
        <v>110</v>
      </c>
      <c r="J82" s="4"/>
    </row>
    <row r="83" spans="1:11" s="6" customFormat="1" x14ac:dyDescent="0.15">
      <c r="A83" s="4">
        <f t="shared" si="0"/>
        <v>78</v>
      </c>
      <c r="B83" s="4"/>
      <c r="C83" s="4"/>
      <c r="D83" s="4" t="s">
        <v>10</v>
      </c>
      <c r="E83" s="4"/>
      <c r="F83" s="4" t="s">
        <v>82</v>
      </c>
      <c r="G83" s="5">
        <v>43319</v>
      </c>
      <c r="H83" s="4" t="s">
        <v>108</v>
      </c>
      <c r="I83" s="4" t="s">
        <v>110</v>
      </c>
      <c r="J83" s="4"/>
    </row>
    <row r="84" spans="1:11" s="6" customFormat="1" ht="27" x14ac:dyDescent="0.15">
      <c r="A84" s="4">
        <f t="shared" si="0"/>
        <v>79</v>
      </c>
      <c r="B84" s="4"/>
      <c r="C84" s="4"/>
      <c r="D84" s="4" t="s">
        <v>10</v>
      </c>
      <c r="E84" s="4" t="s">
        <v>85</v>
      </c>
      <c r="F84" s="4" t="s">
        <v>80</v>
      </c>
      <c r="G84" s="5">
        <v>43319</v>
      </c>
      <c r="H84" s="4" t="s">
        <v>108</v>
      </c>
      <c r="I84" s="4" t="s">
        <v>110</v>
      </c>
      <c r="J84" s="4"/>
    </row>
    <row r="85" spans="1:11" s="6" customFormat="1" x14ac:dyDescent="0.15">
      <c r="A85" s="4">
        <f t="shared" si="0"/>
        <v>80</v>
      </c>
      <c r="B85" s="4"/>
      <c r="C85" s="4"/>
      <c r="D85" s="4" t="s">
        <v>10</v>
      </c>
      <c r="E85" s="4" t="s">
        <v>87</v>
      </c>
      <c r="F85" s="4" t="s">
        <v>88</v>
      </c>
      <c r="G85" s="5">
        <v>43319</v>
      </c>
      <c r="H85" s="4" t="s">
        <v>108</v>
      </c>
      <c r="I85" s="4" t="s">
        <v>110</v>
      </c>
      <c r="J85" s="4"/>
    </row>
    <row r="86" spans="1:11" s="6" customFormat="1" x14ac:dyDescent="0.15">
      <c r="A86" s="4">
        <f t="shared" si="0"/>
        <v>81</v>
      </c>
      <c r="B86" s="4"/>
      <c r="C86" s="4"/>
      <c r="D86" s="4" t="s">
        <v>10</v>
      </c>
      <c r="E86" s="4"/>
      <c r="F86" s="4" t="s">
        <v>61</v>
      </c>
      <c r="G86" s="5">
        <v>43319</v>
      </c>
      <c r="H86" s="4" t="s">
        <v>108</v>
      </c>
      <c r="I86" s="4" t="s">
        <v>110</v>
      </c>
      <c r="J86" s="4"/>
    </row>
    <row r="87" spans="1:11" s="6" customFormat="1" x14ac:dyDescent="0.15">
      <c r="A87" s="4">
        <f t="shared" si="0"/>
        <v>82</v>
      </c>
      <c r="B87" s="4"/>
      <c r="C87" s="4"/>
      <c r="D87" s="4" t="s">
        <v>10</v>
      </c>
      <c r="E87" s="4"/>
      <c r="F87" s="4" t="s">
        <v>76</v>
      </c>
      <c r="G87" s="5">
        <v>43319</v>
      </c>
      <c r="H87" s="4" t="s">
        <v>108</v>
      </c>
      <c r="I87" s="4" t="s">
        <v>110</v>
      </c>
      <c r="J87" s="4"/>
    </row>
    <row r="88" spans="1:11" s="6" customFormat="1" x14ac:dyDescent="0.15">
      <c r="A88" s="4">
        <f t="shared" si="0"/>
        <v>83</v>
      </c>
      <c r="B88" s="4"/>
      <c r="C88" s="4"/>
      <c r="D88" s="4" t="s">
        <v>10</v>
      </c>
      <c r="E88" s="4"/>
      <c r="F88" s="4" t="s">
        <v>89</v>
      </c>
      <c r="G88" s="5">
        <v>43319</v>
      </c>
      <c r="H88" s="4" t="s">
        <v>108</v>
      </c>
      <c r="I88" s="4" t="s">
        <v>110</v>
      </c>
      <c r="J88" s="4"/>
    </row>
    <row r="89" spans="1:11" s="6" customFormat="1" ht="40.5" x14ac:dyDescent="0.15">
      <c r="A89" s="4">
        <f t="shared" si="0"/>
        <v>84</v>
      </c>
      <c r="B89" s="4"/>
      <c r="C89" s="4"/>
      <c r="D89" s="4" t="s">
        <v>10</v>
      </c>
      <c r="E89" s="4" t="s">
        <v>104</v>
      </c>
      <c r="F89" s="4" t="s">
        <v>103</v>
      </c>
      <c r="G89" s="5">
        <v>43319</v>
      </c>
      <c r="H89" s="4" t="s">
        <v>108</v>
      </c>
      <c r="I89" s="4" t="s">
        <v>110</v>
      </c>
      <c r="J89" s="4"/>
    </row>
    <row r="90" spans="1:11" s="6" customFormat="1" ht="27" x14ac:dyDescent="0.15">
      <c r="A90" s="4">
        <f t="shared" si="0"/>
        <v>85</v>
      </c>
      <c r="B90" s="4"/>
      <c r="C90" s="4"/>
      <c r="D90" s="4" t="s">
        <v>10</v>
      </c>
      <c r="E90" s="4" t="s">
        <v>90</v>
      </c>
      <c r="F90" s="4" t="s">
        <v>91</v>
      </c>
      <c r="G90" s="5">
        <v>43319</v>
      </c>
      <c r="H90" s="4" t="s">
        <v>108</v>
      </c>
      <c r="I90" s="4" t="s">
        <v>110</v>
      </c>
      <c r="J90" s="4"/>
    </row>
    <row r="91" spans="1:11" s="6" customFormat="1" ht="67.5" x14ac:dyDescent="0.15">
      <c r="A91" s="4">
        <f t="shared" si="0"/>
        <v>86</v>
      </c>
      <c r="B91" s="4"/>
      <c r="C91" s="4"/>
      <c r="D91" s="4" t="s">
        <v>10</v>
      </c>
      <c r="E91" s="11" t="s">
        <v>92</v>
      </c>
      <c r="F91" s="12" t="s">
        <v>93</v>
      </c>
      <c r="G91" s="5">
        <v>43319</v>
      </c>
      <c r="H91" s="4" t="s">
        <v>108</v>
      </c>
      <c r="I91" s="10" t="s">
        <v>110</v>
      </c>
      <c r="J91" s="10" t="s">
        <v>107</v>
      </c>
      <c r="K91" s="6" t="s">
        <v>113</v>
      </c>
    </row>
    <row r="92" spans="1:11" s="6" customFormat="1" ht="67.5" x14ac:dyDescent="0.15">
      <c r="A92" s="4">
        <f t="shared" si="0"/>
        <v>87</v>
      </c>
      <c r="B92" s="4"/>
      <c r="C92" s="4"/>
      <c r="D92" s="4" t="s">
        <v>10</v>
      </c>
      <c r="E92" s="12" t="s">
        <v>94</v>
      </c>
      <c r="F92" s="12" t="s">
        <v>93</v>
      </c>
      <c r="G92" s="5">
        <v>43319</v>
      </c>
      <c r="H92" s="4" t="s">
        <v>108</v>
      </c>
      <c r="I92" s="10" t="s">
        <v>110</v>
      </c>
      <c r="J92" s="10" t="s">
        <v>107</v>
      </c>
      <c r="K92" s="6" t="s">
        <v>113</v>
      </c>
    </row>
    <row r="93" spans="1:11" s="6" customFormat="1" x14ac:dyDescent="0.15">
      <c r="A93" s="4">
        <f t="shared" si="0"/>
        <v>88</v>
      </c>
      <c r="B93" s="4"/>
      <c r="C93" s="4"/>
      <c r="D93" s="4"/>
      <c r="E93" s="4"/>
      <c r="F93" s="4"/>
      <c r="G93" s="4"/>
      <c r="H93" s="4"/>
      <c r="I93" s="4"/>
      <c r="J93" s="4"/>
    </row>
    <row r="94" spans="1:11" s="6" customFormat="1" x14ac:dyDescent="0.15">
      <c r="A94" s="4">
        <f t="shared" si="0"/>
        <v>89</v>
      </c>
      <c r="B94" s="4"/>
      <c r="C94" s="4"/>
      <c r="D94" s="4"/>
      <c r="E94" s="4"/>
      <c r="F94" s="4"/>
      <c r="G94" s="4"/>
      <c r="H94" s="4"/>
      <c r="I94" s="4"/>
      <c r="J94" s="4"/>
    </row>
    <row r="95" spans="1:11" s="6" customFormat="1" x14ac:dyDescent="0.15">
      <c r="A95" s="4">
        <f t="shared" si="0"/>
        <v>90</v>
      </c>
      <c r="B95" s="4"/>
      <c r="C95" s="4"/>
      <c r="D95" s="4"/>
      <c r="E95" s="4"/>
      <c r="F95" s="4"/>
      <c r="G95" s="4"/>
      <c r="H95" s="4"/>
      <c r="I95" s="4"/>
      <c r="J95" s="4"/>
    </row>
    <row r="96" spans="1:11" s="6" customFormat="1" x14ac:dyDescent="0.15">
      <c r="A96" s="4">
        <f t="shared" si="0"/>
        <v>91</v>
      </c>
      <c r="B96" s="4"/>
      <c r="C96" s="4"/>
      <c r="D96" s="4"/>
      <c r="E96" s="4"/>
      <c r="F96" s="4"/>
      <c r="G96" s="4"/>
      <c r="H96" s="4"/>
      <c r="I96" s="4"/>
      <c r="J96" s="4"/>
    </row>
  </sheetData>
  <mergeCells count="4">
    <mergeCell ref="A1:B1"/>
    <mergeCell ref="A2:B3"/>
    <mergeCell ref="C2:F3"/>
    <mergeCell ref="C1:F1"/>
  </mergeCells>
  <phoneticPr fontId="2"/>
  <conditionalFormatting sqref="G56 I56">
    <cfRule type="timePeriod" dxfId="34" priority="35" timePeriod="lastWeek">
      <formula>AND(TODAY()-ROUNDDOWN(G56,0)&gt;=(WEEKDAY(TODAY())),TODAY()-ROUNDDOWN(G56,0)&lt;(WEEKDAY(TODAY())+7))</formula>
    </cfRule>
  </conditionalFormatting>
  <conditionalFormatting sqref="G58 I58">
    <cfRule type="timePeriod" dxfId="33" priority="34" timePeriod="lastWeek">
      <formula>AND(TODAY()-ROUNDDOWN(G58,0)&gt;=(WEEKDAY(TODAY())),TODAY()-ROUNDDOWN(G58,0)&lt;(WEEKDAY(TODAY())+7))</formula>
    </cfRule>
  </conditionalFormatting>
  <conditionalFormatting sqref="G59 I59">
    <cfRule type="timePeriod" dxfId="32" priority="33" timePeriod="lastWeek">
      <formula>AND(TODAY()-ROUNDDOWN(G59,0)&gt;=(WEEKDAY(TODAY())),TODAY()-ROUNDDOWN(G59,0)&lt;(WEEKDAY(TODAY())+7))</formula>
    </cfRule>
  </conditionalFormatting>
  <conditionalFormatting sqref="G60 I60">
    <cfRule type="timePeriod" dxfId="31" priority="32" timePeriod="lastWeek">
      <formula>AND(TODAY()-ROUNDDOWN(G60,0)&gt;=(WEEKDAY(TODAY())),TODAY()-ROUNDDOWN(G60,0)&lt;(WEEKDAY(TODAY())+7))</formula>
    </cfRule>
  </conditionalFormatting>
  <conditionalFormatting sqref="G61 I61">
    <cfRule type="timePeriod" dxfId="30" priority="31" timePeriod="lastWeek">
      <formula>AND(TODAY()-ROUNDDOWN(G61,0)&gt;=(WEEKDAY(TODAY())),TODAY()-ROUNDDOWN(G61,0)&lt;(WEEKDAY(TODAY())+7))</formula>
    </cfRule>
  </conditionalFormatting>
  <conditionalFormatting sqref="G62 I62">
    <cfRule type="timePeriod" dxfId="29" priority="30" timePeriod="lastWeek">
      <formula>AND(TODAY()-ROUNDDOWN(G62,0)&gt;=(WEEKDAY(TODAY())),TODAY()-ROUNDDOWN(G62,0)&lt;(WEEKDAY(TODAY())+7))</formula>
    </cfRule>
  </conditionalFormatting>
  <conditionalFormatting sqref="G63 I63">
    <cfRule type="timePeriod" dxfId="28" priority="29" timePeriod="lastWeek">
      <formula>AND(TODAY()-ROUNDDOWN(G63,0)&gt;=(WEEKDAY(TODAY())),TODAY()-ROUNDDOWN(G63,0)&lt;(WEEKDAY(TODAY())+7))</formula>
    </cfRule>
  </conditionalFormatting>
  <conditionalFormatting sqref="G64 I64">
    <cfRule type="timePeriod" dxfId="27" priority="28" timePeriod="lastWeek">
      <formula>AND(TODAY()-ROUNDDOWN(G64,0)&gt;=(WEEKDAY(TODAY())),TODAY()-ROUNDDOWN(G64,0)&lt;(WEEKDAY(TODAY())+7))</formula>
    </cfRule>
  </conditionalFormatting>
  <conditionalFormatting sqref="G65 I65">
    <cfRule type="timePeriod" dxfId="26" priority="27" timePeriod="lastWeek">
      <formula>AND(TODAY()-ROUNDDOWN(G65,0)&gt;=(WEEKDAY(TODAY())),TODAY()-ROUNDDOWN(G65,0)&lt;(WEEKDAY(TODAY())+7))</formula>
    </cfRule>
  </conditionalFormatting>
  <conditionalFormatting sqref="G66 I66">
    <cfRule type="timePeriod" dxfId="25" priority="26" timePeriod="lastWeek">
      <formula>AND(TODAY()-ROUNDDOWN(G66,0)&gt;=(WEEKDAY(TODAY())),TODAY()-ROUNDDOWN(G66,0)&lt;(WEEKDAY(TODAY())+7))</formula>
    </cfRule>
  </conditionalFormatting>
  <conditionalFormatting sqref="G68 I68">
    <cfRule type="timePeriod" dxfId="24" priority="25" timePeriod="lastWeek">
      <formula>AND(TODAY()-ROUNDDOWN(G68,0)&gt;=(WEEKDAY(TODAY())),TODAY()-ROUNDDOWN(G68,0)&lt;(WEEKDAY(TODAY())+7))</formula>
    </cfRule>
  </conditionalFormatting>
  <conditionalFormatting sqref="G69 I69">
    <cfRule type="timePeriod" dxfId="23" priority="24" timePeriod="lastWeek">
      <formula>AND(TODAY()-ROUNDDOWN(G69,0)&gt;=(WEEKDAY(TODAY())),TODAY()-ROUNDDOWN(G69,0)&lt;(WEEKDAY(TODAY())+7))</formula>
    </cfRule>
  </conditionalFormatting>
  <conditionalFormatting sqref="G70 I70">
    <cfRule type="timePeriod" dxfId="22" priority="23" timePeriod="lastWeek">
      <formula>AND(TODAY()-ROUNDDOWN(G70,0)&gt;=(WEEKDAY(TODAY())),TODAY()-ROUNDDOWN(G70,0)&lt;(WEEKDAY(TODAY())+7))</formula>
    </cfRule>
  </conditionalFormatting>
  <conditionalFormatting sqref="G71 I71">
    <cfRule type="timePeriod" dxfId="21" priority="22" timePeriod="lastWeek">
      <formula>AND(TODAY()-ROUNDDOWN(G71,0)&gt;=(WEEKDAY(TODAY())),TODAY()-ROUNDDOWN(G71,0)&lt;(WEEKDAY(TODAY())+7))</formula>
    </cfRule>
  </conditionalFormatting>
  <conditionalFormatting sqref="G72 I72">
    <cfRule type="timePeriod" dxfId="20" priority="21" timePeriod="lastWeek">
      <formula>AND(TODAY()-ROUNDDOWN(G72,0)&gt;=(WEEKDAY(TODAY())),TODAY()-ROUNDDOWN(G72,0)&lt;(WEEKDAY(TODAY())+7))</formula>
    </cfRule>
  </conditionalFormatting>
  <conditionalFormatting sqref="G73 I73">
    <cfRule type="timePeriod" dxfId="19" priority="20" timePeriod="lastWeek">
      <formula>AND(TODAY()-ROUNDDOWN(G73,0)&gt;=(WEEKDAY(TODAY())),TODAY()-ROUNDDOWN(G73,0)&lt;(WEEKDAY(TODAY())+7))</formula>
    </cfRule>
  </conditionalFormatting>
  <conditionalFormatting sqref="G74 I74">
    <cfRule type="timePeriod" dxfId="18" priority="19" timePeriod="lastWeek">
      <formula>AND(TODAY()-ROUNDDOWN(G74,0)&gt;=(WEEKDAY(TODAY())),TODAY()-ROUNDDOWN(G74,0)&lt;(WEEKDAY(TODAY())+7))</formula>
    </cfRule>
  </conditionalFormatting>
  <conditionalFormatting sqref="G75 I75">
    <cfRule type="timePeriod" dxfId="17" priority="18" timePeriod="lastWeek">
      <formula>AND(TODAY()-ROUNDDOWN(G75,0)&gt;=(WEEKDAY(TODAY())),TODAY()-ROUNDDOWN(G75,0)&lt;(WEEKDAY(TODAY())+7))</formula>
    </cfRule>
  </conditionalFormatting>
  <conditionalFormatting sqref="G76 I76">
    <cfRule type="timePeriod" dxfId="16" priority="17" timePeriod="lastWeek">
      <formula>AND(TODAY()-ROUNDDOWN(G76,0)&gt;=(WEEKDAY(TODAY())),TODAY()-ROUNDDOWN(G76,0)&lt;(WEEKDAY(TODAY())+7))</formula>
    </cfRule>
  </conditionalFormatting>
  <conditionalFormatting sqref="G77 I77">
    <cfRule type="timePeriod" dxfId="15" priority="16" timePeriod="lastWeek">
      <formula>AND(TODAY()-ROUNDDOWN(G77,0)&gt;=(WEEKDAY(TODAY())),TODAY()-ROUNDDOWN(G77,0)&lt;(WEEKDAY(TODAY())+7))</formula>
    </cfRule>
  </conditionalFormatting>
  <conditionalFormatting sqref="G78 I78">
    <cfRule type="timePeriod" dxfId="14" priority="15" timePeriod="lastWeek">
      <formula>AND(TODAY()-ROUNDDOWN(G78,0)&gt;=(WEEKDAY(TODAY())),TODAY()-ROUNDDOWN(G78,0)&lt;(WEEKDAY(TODAY())+7))</formula>
    </cfRule>
  </conditionalFormatting>
  <conditionalFormatting sqref="G79 I79">
    <cfRule type="timePeriod" dxfId="13" priority="14" timePeriod="lastWeek">
      <formula>AND(TODAY()-ROUNDDOWN(G79,0)&gt;=(WEEKDAY(TODAY())),TODAY()-ROUNDDOWN(G79,0)&lt;(WEEKDAY(TODAY())+7))</formula>
    </cfRule>
  </conditionalFormatting>
  <conditionalFormatting sqref="G80 I80">
    <cfRule type="timePeriod" dxfId="12" priority="13" timePeriod="lastWeek">
      <formula>AND(TODAY()-ROUNDDOWN(G80,0)&gt;=(WEEKDAY(TODAY())),TODAY()-ROUNDDOWN(G80,0)&lt;(WEEKDAY(TODAY())+7))</formula>
    </cfRule>
  </conditionalFormatting>
  <conditionalFormatting sqref="G81 I81">
    <cfRule type="timePeriod" dxfId="11" priority="12" timePeriod="lastWeek">
      <formula>AND(TODAY()-ROUNDDOWN(G81,0)&gt;=(WEEKDAY(TODAY())),TODAY()-ROUNDDOWN(G81,0)&lt;(WEEKDAY(TODAY())+7))</formula>
    </cfRule>
  </conditionalFormatting>
  <conditionalFormatting sqref="G82 I82">
    <cfRule type="timePeriod" dxfId="10" priority="11" timePeriod="lastWeek">
      <formula>AND(TODAY()-ROUNDDOWN(G82,0)&gt;=(WEEKDAY(TODAY())),TODAY()-ROUNDDOWN(G82,0)&lt;(WEEKDAY(TODAY())+7))</formula>
    </cfRule>
  </conditionalFormatting>
  <conditionalFormatting sqref="G83 I83">
    <cfRule type="timePeriod" dxfId="9" priority="10" timePeriod="lastWeek">
      <formula>AND(TODAY()-ROUNDDOWN(G83,0)&gt;=(WEEKDAY(TODAY())),TODAY()-ROUNDDOWN(G83,0)&lt;(WEEKDAY(TODAY())+7))</formula>
    </cfRule>
  </conditionalFormatting>
  <conditionalFormatting sqref="G84 I84">
    <cfRule type="timePeriod" dxfId="8" priority="9" timePeriod="lastWeek">
      <formula>AND(TODAY()-ROUNDDOWN(G84,0)&gt;=(WEEKDAY(TODAY())),TODAY()-ROUNDDOWN(G84,0)&lt;(WEEKDAY(TODAY())+7))</formula>
    </cfRule>
  </conditionalFormatting>
  <conditionalFormatting sqref="G85 I85">
    <cfRule type="timePeriod" dxfId="7" priority="8" timePeriod="lastWeek">
      <formula>AND(TODAY()-ROUNDDOWN(G85,0)&gt;=(WEEKDAY(TODAY())),TODAY()-ROUNDDOWN(G85,0)&lt;(WEEKDAY(TODAY())+7))</formula>
    </cfRule>
  </conditionalFormatting>
  <conditionalFormatting sqref="G86 I86">
    <cfRule type="timePeriod" dxfId="6" priority="7" timePeriod="lastWeek">
      <formula>AND(TODAY()-ROUNDDOWN(G86,0)&gt;=(WEEKDAY(TODAY())),TODAY()-ROUNDDOWN(G86,0)&lt;(WEEKDAY(TODAY())+7))</formula>
    </cfRule>
  </conditionalFormatting>
  <conditionalFormatting sqref="G87 I87">
    <cfRule type="timePeriod" dxfId="5" priority="6" timePeriod="lastWeek">
      <formula>AND(TODAY()-ROUNDDOWN(G87,0)&gt;=(WEEKDAY(TODAY())),TODAY()-ROUNDDOWN(G87,0)&lt;(WEEKDAY(TODAY())+7))</formula>
    </cfRule>
  </conditionalFormatting>
  <conditionalFormatting sqref="G88 I88">
    <cfRule type="timePeriod" dxfId="4" priority="5" timePeriod="lastWeek">
      <formula>AND(TODAY()-ROUNDDOWN(G88,0)&gt;=(WEEKDAY(TODAY())),TODAY()-ROUNDDOWN(G88,0)&lt;(WEEKDAY(TODAY())+7))</formula>
    </cfRule>
  </conditionalFormatting>
  <conditionalFormatting sqref="G89 I89">
    <cfRule type="timePeriod" dxfId="3" priority="4" timePeriod="lastWeek">
      <formula>AND(TODAY()-ROUNDDOWN(G89,0)&gt;=(WEEKDAY(TODAY())),TODAY()-ROUNDDOWN(G89,0)&lt;(WEEKDAY(TODAY())+7))</formula>
    </cfRule>
  </conditionalFormatting>
  <conditionalFormatting sqref="G90 I90">
    <cfRule type="timePeriod" dxfId="2" priority="3" timePeriod="lastWeek">
      <formula>AND(TODAY()-ROUNDDOWN(G90,0)&gt;=(WEEKDAY(TODAY())),TODAY()-ROUNDDOWN(G90,0)&lt;(WEEKDAY(TODAY())+7))</formula>
    </cfRule>
  </conditionalFormatting>
  <conditionalFormatting sqref="G91 I91">
    <cfRule type="timePeriod" dxfId="1" priority="2" timePeriod="lastWeek">
      <formula>AND(TODAY()-ROUNDDOWN(G91,0)&gt;=(WEEKDAY(TODAY())),TODAY()-ROUNDDOWN(G91,0)&lt;(WEEKDAY(TODAY())+7))</formula>
    </cfRule>
  </conditionalFormatting>
  <conditionalFormatting sqref="G92 I92">
    <cfRule type="timePeriod" dxfId="0" priority="1" timePeriod="lastWeek">
      <formula>AND(TODAY()-ROUNDDOWN(G92,0)&gt;=(WEEKDAY(TODAY())),TODAY()-ROUNDDOWN(G92,0)&lt;(WEEKDAY(TODAY())+7))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2018-08-07T07:04:33Z</dcterms:modified>
</cp:coreProperties>
</file>