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3" i="1" l="1"/>
  <c r="H2" i="1"/>
  <c r="H1" i="1"/>
  <c r="A24" i="1"/>
  <c r="J2" i="1" l="1"/>
  <c r="J3" i="1" l="1"/>
  <c r="J1" i="1" s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7" i="1"/>
  <c r="A8" i="1"/>
  <c r="A9" i="1"/>
  <c r="A6" i="1"/>
</calcChain>
</file>

<file path=xl/sharedStrings.xml><?xml version="1.0" encoding="utf-8"?>
<sst xmlns="http://schemas.openxmlformats.org/spreadsheetml/2006/main" count="125" uniqueCount="70">
  <si>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</si>
  <si>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</si>
  <si>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</si>
  <si>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</si>
  <si>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</si>
  <si>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</si>
  <si>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</si>
  <si>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</si>
  <si>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</si>
  <si>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</si>
  <si>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</si>
  <si>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</si>
  <si>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</si>
  <si>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</si>
  <si>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</si>
  <si>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</si>
  <si>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</si>
  <si>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</si>
  <si>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CAP課題</t>
    <rPh sb="3" eb="5">
      <t>カダイ</t>
    </rPh>
    <phoneticPr fontId="2"/>
  </si>
  <si>
    <t>CAP課題　作成・更新業務テスト</t>
    <phoneticPr fontId="2"/>
  </si>
  <si>
    <t>インポート</t>
    <phoneticPr fontId="2"/>
  </si>
  <si>
    <t>正常系</t>
    <rPh sb="0" eb="2">
      <t>セイジョウ</t>
    </rPh>
    <rPh sb="2" eb="3">
      <t>ケイ</t>
    </rPh>
    <phoneticPr fontId="2"/>
  </si>
  <si>
    <t>ユーザAでログインしメニューからCAP課題一覧を開く</t>
    <rPh sb="19" eb="21">
      <t>カダイ</t>
    </rPh>
    <rPh sb="21" eb="23">
      <t>イチラン</t>
    </rPh>
    <rPh sb="24" eb="25">
      <t>ヒラ</t>
    </rPh>
    <phoneticPr fontId="2"/>
  </si>
  <si>
    <t>画面が表示されること</t>
    <rPh sb="0" eb="2">
      <t>ガメン</t>
    </rPh>
    <rPh sb="3" eb="5">
      <t>ヒョウジ</t>
    </rPh>
    <phoneticPr fontId="2"/>
  </si>
  <si>
    <t>インポートボタン押下し、対象ファイルをインポートする</t>
    <rPh sb="8" eb="10">
      <t>オウカ</t>
    </rPh>
    <rPh sb="12" eb="14">
      <t>タイショウ</t>
    </rPh>
    <phoneticPr fontId="2"/>
  </si>
  <si>
    <t>正常に処理が完了すること</t>
    <rPh sb="0" eb="2">
      <t>セイジョウ</t>
    </rPh>
    <rPh sb="3" eb="5">
      <t>ショリ</t>
    </rPh>
    <rPh sb="6" eb="8">
      <t>カンリョウ</t>
    </rPh>
    <phoneticPr fontId="2"/>
  </si>
  <si>
    <t>インポートボタンしたデータが表示されること</t>
    <rPh sb="14" eb="16">
      <t>ヒョウジ</t>
    </rPh>
    <phoneticPr fontId="2"/>
  </si>
  <si>
    <t>行追加</t>
    <rPh sb="0" eb="1">
      <t>ギョウ</t>
    </rPh>
    <rPh sb="1" eb="3">
      <t>ツイカ</t>
    </rPh>
    <phoneticPr fontId="2"/>
  </si>
  <si>
    <t>No651データを選択して、行追加ボタン押下</t>
    <rPh sb="9" eb="11">
      <t>センタク</t>
    </rPh>
    <rPh sb="14" eb="15">
      <t>ギョウ</t>
    </rPh>
    <rPh sb="15" eb="17">
      <t>ツイカ</t>
    </rPh>
    <rPh sb="20" eb="22">
      <t>オウカ</t>
    </rPh>
    <phoneticPr fontId="2"/>
  </si>
  <si>
    <t>No651行に１行追加されること</t>
    <rPh sb="5" eb="6">
      <t>ギョウ</t>
    </rPh>
    <rPh sb="8" eb="9">
      <t>ギョウ</t>
    </rPh>
    <rPh sb="9" eb="11">
      <t>ツイカ</t>
    </rPh>
    <phoneticPr fontId="2"/>
  </si>
  <si>
    <t>行削除</t>
    <rPh sb="0" eb="3">
      <t>ギョウサクジョ</t>
    </rPh>
    <phoneticPr fontId="2"/>
  </si>
  <si>
    <t>選択行が削除されること</t>
    <rPh sb="0" eb="2">
      <t>センタク</t>
    </rPh>
    <rPh sb="2" eb="3">
      <t>ギョウ</t>
    </rPh>
    <rPh sb="4" eb="6">
      <t>サクジョ</t>
    </rPh>
    <phoneticPr fontId="2"/>
  </si>
  <si>
    <t>登録</t>
    <rPh sb="0" eb="2">
      <t>トウロク</t>
    </rPh>
    <phoneticPr fontId="2"/>
  </si>
  <si>
    <t>No651の専門部署を「2GSG」編集して登録ボタン押下</t>
    <rPh sb="17" eb="19">
      <t>ヘンシュウ</t>
    </rPh>
    <rPh sb="21" eb="23">
      <t>トウロク</t>
    </rPh>
    <rPh sb="26" eb="28">
      <t>オウカ</t>
    </rPh>
    <phoneticPr fontId="2"/>
  </si>
  <si>
    <t>登録されること</t>
    <rPh sb="0" eb="2">
      <t>トウロク</t>
    </rPh>
    <phoneticPr fontId="2"/>
  </si>
  <si>
    <t>ユーザBでログインしメニューからCAP課題一覧を開く</t>
    <rPh sb="19" eb="21">
      <t>カダイ</t>
    </rPh>
    <rPh sb="21" eb="23">
      <t>イチラン</t>
    </rPh>
    <rPh sb="24" eb="25">
      <t>ヒラ</t>
    </rPh>
    <phoneticPr fontId="2"/>
  </si>
  <si>
    <t>以下のボタンが表示されていないこと
インポート
エクスポート
行削除
行追加</t>
    <rPh sb="0" eb="2">
      <t>イカ</t>
    </rPh>
    <rPh sb="7" eb="9">
      <t>ヒョウジ</t>
    </rPh>
    <rPh sb="31" eb="32">
      <t>ギョウ</t>
    </rPh>
    <rPh sb="32" eb="34">
      <t>サクジョ</t>
    </rPh>
    <rPh sb="35" eb="36">
      <t>ギョウ</t>
    </rPh>
    <rPh sb="36" eb="38">
      <t>ツイカ</t>
    </rPh>
    <phoneticPr fontId="2"/>
  </si>
  <si>
    <t>No651の専門部署「BGS」データを選択して、行削除ボタン押下</t>
    <rPh sb="6" eb="10">
      <t>センモンブショ</t>
    </rPh>
    <rPh sb="19" eb="21">
      <t>センタク</t>
    </rPh>
    <rPh sb="24" eb="25">
      <t>ギョウ</t>
    </rPh>
    <rPh sb="25" eb="27">
      <t>サクジョ</t>
    </rPh>
    <rPh sb="30" eb="32">
      <t>オウカ</t>
    </rPh>
    <phoneticPr fontId="2"/>
  </si>
  <si>
    <t>検索条件：車種（G#505）,重要度（C）で検索ボタン押下</t>
    <rPh sb="0" eb="2">
      <t>ケンサク</t>
    </rPh>
    <rPh sb="2" eb="4">
      <t>ジョウケン</t>
    </rPh>
    <rPh sb="5" eb="7">
      <t>シャシュ</t>
    </rPh>
    <rPh sb="15" eb="18">
      <t>ジュウヨウド</t>
    </rPh>
    <rPh sb="22" eb="24">
      <t>ケンサク</t>
    </rPh>
    <rPh sb="27" eb="29">
      <t>オウカ</t>
    </rPh>
    <phoneticPr fontId="2"/>
  </si>
  <si>
    <t>NG</t>
    <phoneticPr fontId="2"/>
  </si>
  <si>
    <t>ユーザAがインポートしたデータが表示されること</t>
    <rPh sb="16" eb="18">
      <t>ヒョウジ</t>
    </rPh>
    <phoneticPr fontId="2"/>
  </si>
  <si>
    <t xml:space="preserve">No650の自課の行の以下の項目を編集する
回答期限、種別、項目、詳細、評価車両、対策予定、対策案、事前把握、分類、評価レベル、完了日程、供試品、出図日程、織込時期、フォロー状況、CAP確認時期、指摘分類
</t>
    <rPh sb="6" eb="7">
      <t>ジ</t>
    </rPh>
    <rPh sb="7" eb="8">
      <t>カ</t>
    </rPh>
    <rPh sb="9" eb="10">
      <t>ギョウ</t>
    </rPh>
    <rPh sb="11" eb="13">
      <t>イカ</t>
    </rPh>
    <rPh sb="14" eb="16">
      <t>コウモク</t>
    </rPh>
    <rPh sb="17" eb="19">
      <t>ヘンシュウ</t>
    </rPh>
    <rPh sb="22" eb="24">
      <t>カイトウ</t>
    </rPh>
    <rPh sb="24" eb="26">
      <t>キゲン</t>
    </rPh>
    <rPh sb="27" eb="29">
      <t>シュベツ</t>
    </rPh>
    <rPh sb="30" eb="32">
      <t>コウモク</t>
    </rPh>
    <rPh sb="33" eb="35">
      <t>ショウサイ</t>
    </rPh>
    <rPh sb="36" eb="38">
      <t>ヒョウカ</t>
    </rPh>
    <rPh sb="38" eb="40">
      <t>シャリョウ</t>
    </rPh>
    <rPh sb="41" eb="43">
      <t>タイサク</t>
    </rPh>
    <rPh sb="43" eb="45">
      <t>ヨテイ</t>
    </rPh>
    <rPh sb="46" eb="48">
      <t>タイサク</t>
    </rPh>
    <rPh sb="48" eb="49">
      <t>アン</t>
    </rPh>
    <rPh sb="50" eb="52">
      <t>ジゼン</t>
    </rPh>
    <rPh sb="52" eb="54">
      <t>ハアク</t>
    </rPh>
    <rPh sb="55" eb="57">
      <t>ブンルイ</t>
    </rPh>
    <rPh sb="58" eb="60">
      <t>ヒョウカ</t>
    </rPh>
    <rPh sb="64" eb="66">
      <t>カンリョウ</t>
    </rPh>
    <rPh sb="66" eb="68">
      <t>ニッテイ</t>
    </rPh>
    <rPh sb="69" eb="71">
      <t>キョウシ</t>
    </rPh>
    <rPh sb="71" eb="72">
      <t>ヒン</t>
    </rPh>
    <rPh sb="73" eb="74">
      <t>シュツ</t>
    </rPh>
    <rPh sb="74" eb="75">
      <t>ズ</t>
    </rPh>
    <rPh sb="75" eb="77">
      <t>ニッテイ</t>
    </rPh>
    <rPh sb="78" eb="80">
      <t>オリコ</t>
    </rPh>
    <rPh sb="80" eb="82">
      <t>ジキ</t>
    </rPh>
    <rPh sb="87" eb="89">
      <t>ジョウキョウ</t>
    </rPh>
    <rPh sb="93" eb="95">
      <t>カクニン</t>
    </rPh>
    <rPh sb="95" eb="97">
      <t>ジキ</t>
    </rPh>
    <rPh sb="98" eb="100">
      <t>シテキ</t>
    </rPh>
    <rPh sb="100" eb="102">
      <t>ブンルイ</t>
    </rPh>
    <phoneticPr fontId="2"/>
  </si>
  <si>
    <t>自課の行は編集できること
他課の行は編集できないこと</t>
    <rPh sb="5" eb="7">
      <t>ヘンシュウ</t>
    </rPh>
    <phoneticPr fontId="2"/>
  </si>
  <si>
    <t>No650の自課の行の対策案を選択し文字色ボタン押下</t>
    <rPh sb="11" eb="13">
      <t>タイサク</t>
    </rPh>
    <rPh sb="13" eb="14">
      <t>アン</t>
    </rPh>
    <rPh sb="15" eb="17">
      <t>センタク</t>
    </rPh>
    <rPh sb="18" eb="20">
      <t>モジ</t>
    </rPh>
    <rPh sb="20" eb="21">
      <t>イロ</t>
    </rPh>
    <rPh sb="24" eb="26">
      <t>オウカ</t>
    </rPh>
    <phoneticPr fontId="2"/>
  </si>
  <si>
    <t>対策案が赤文字になること</t>
    <rPh sb="0" eb="2">
      <t>タイサク</t>
    </rPh>
    <rPh sb="2" eb="3">
      <t>アン</t>
    </rPh>
    <rPh sb="4" eb="5">
      <t>アカ</t>
    </rPh>
    <rPh sb="5" eb="7">
      <t>モジ</t>
    </rPh>
    <phoneticPr fontId="2"/>
  </si>
  <si>
    <t>No650のNoリンクを押下</t>
    <rPh sb="12" eb="14">
      <t>オウカ</t>
    </rPh>
    <phoneticPr fontId="2"/>
  </si>
  <si>
    <t>登録ボタン押下</t>
    <rPh sb="0" eb="2">
      <t>トウロク</t>
    </rPh>
    <rPh sb="5" eb="7">
      <t>オウカ</t>
    </rPh>
    <phoneticPr fontId="2"/>
  </si>
  <si>
    <t>登録内容の履歴画面が表示されること</t>
    <rPh sb="0" eb="2">
      <t>トウロク</t>
    </rPh>
    <rPh sb="2" eb="4">
      <t>ナイヨウ</t>
    </rPh>
    <rPh sb="5" eb="7">
      <t>リレキ</t>
    </rPh>
    <rPh sb="7" eb="9">
      <t>ガメン</t>
    </rPh>
    <rPh sb="10" eb="12">
      <t>ヒョウジ</t>
    </rPh>
    <phoneticPr fontId="2"/>
  </si>
  <si>
    <t>Excel出力</t>
    <rPh sb="5" eb="7">
      <t>シュツリョク</t>
    </rPh>
    <phoneticPr fontId="2"/>
  </si>
  <si>
    <t>Excel出力（自部）ボタン押下</t>
    <rPh sb="5" eb="7">
      <t>シュツリョク</t>
    </rPh>
    <rPh sb="8" eb="10">
      <t>ジブ</t>
    </rPh>
    <rPh sb="14" eb="16">
      <t>オウカ</t>
    </rPh>
    <phoneticPr fontId="2"/>
  </si>
  <si>
    <t>Excel出力（自課）ボタン押下</t>
    <rPh sb="5" eb="7">
      <t>シュツリョク</t>
    </rPh>
    <rPh sb="8" eb="9">
      <t>ジ</t>
    </rPh>
    <rPh sb="9" eb="10">
      <t>カ</t>
    </rPh>
    <rPh sb="14" eb="16">
      <t>オウカ</t>
    </rPh>
    <phoneticPr fontId="2"/>
  </si>
  <si>
    <t>画面に表示されている自部のデータが出力されること</t>
    <rPh sb="0" eb="2">
      <t>ガメン</t>
    </rPh>
    <rPh sb="3" eb="5">
      <t>ヒョウジ</t>
    </rPh>
    <rPh sb="10" eb="12">
      <t>ジブ</t>
    </rPh>
    <rPh sb="17" eb="19">
      <t>シュツリョク</t>
    </rPh>
    <phoneticPr fontId="2"/>
  </si>
  <si>
    <t>画面に表示されている自課のデータが出力されること</t>
    <rPh sb="0" eb="2">
      <t>ガメン</t>
    </rPh>
    <rPh sb="3" eb="5">
      <t>ヒョウジ</t>
    </rPh>
    <rPh sb="10" eb="11">
      <t>ジ</t>
    </rPh>
    <rPh sb="11" eb="12">
      <t>カ</t>
    </rPh>
    <rPh sb="17" eb="19">
      <t>シュツリョク</t>
    </rPh>
    <phoneticPr fontId="2"/>
  </si>
  <si>
    <t>エクスポート</t>
    <phoneticPr fontId="2"/>
  </si>
  <si>
    <t>ユーザAでログインしメニューからCAP課題一覧を開き、検索条件：車種（G#505）,重要度（C）で検索ボタン押下</t>
    <rPh sb="19" eb="21">
      <t>カダイ</t>
    </rPh>
    <rPh sb="21" eb="23">
      <t>イチラン</t>
    </rPh>
    <rPh sb="24" eb="25">
      <t>ヒラ</t>
    </rPh>
    <phoneticPr fontId="2"/>
  </si>
  <si>
    <t>No650の自課の行のCAP確認にチェックする</t>
    <rPh sb="6" eb="7">
      <t>ジ</t>
    </rPh>
    <rPh sb="7" eb="8">
      <t>カ</t>
    </rPh>
    <rPh sb="9" eb="10">
      <t>ギョウ</t>
    </rPh>
    <rPh sb="14" eb="16">
      <t>カクニン</t>
    </rPh>
    <phoneticPr fontId="2"/>
  </si>
  <si>
    <t>チェックされること</t>
    <phoneticPr fontId="2"/>
  </si>
  <si>
    <t>No650のステータスをCLOSEする</t>
    <phoneticPr fontId="2"/>
  </si>
  <si>
    <t>ステータスがCLOSEになり行がグレーアウトすること</t>
    <rPh sb="14" eb="15">
      <t>ギョウ</t>
    </rPh>
    <phoneticPr fontId="2"/>
  </si>
  <si>
    <t>#46450</t>
    <phoneticPr fontId="2"/>
  </si>
  <si>
    <t>エクスポートボタン押下</t>
    <rPh sb="9" eb="11">
      <t>オウカ</t>
    </rPh>
    <phoneticPr fontId="2"/>
  </si>
  <si>
    <t>CAP確認のデータのみエクスポートされること</t>
    <rPh sb="3" eb="5">
      <t>カクニン</t>
    </rPh>
    <phoneticPr fontId="2"/>
  </si>
  <si>
    <t>松岡</t>
    <rPh sb="0" eb="2">
      <t>マツオカ</t>
    </rPh>
    <phoneticPr fontId="2"/>
  </si>
  <si>
    <t>OK</t>
    <phoneticPr fontId="2"/>
  </si>
  <si>
    <t>検索条件：車種（G#216）,重要度（C）で検索ボタン押下</t>
    <rPh sb="0" eb="2">
      <t>ケンサク</t>
    </rPh>
    <rPh sb="2" eb="4">
      <t>ジョウケン</t>
    </rPh>
    <rPh sb="5" eb="7">
      <t>シャシュ</t>
    </rPh>
    <rPh sb="15" eb="18">
      <t>ジュウヨウド</t>
    </rPh>
    <rPh sb="22" eb="24">
      <t>ケンサク</t>
    </rPh>
    <rPh sb="27" eb="29">
      <t>オウカ</t>
    </rPh>
    <phoneticPr fontId="2"/>
  </si>
  <si>
    <t>#46517</t>
    <phoneticPr fontId="2"/>
  </si>
  <si>
    <t>異常系</t>
    <rPh sb="0" eb="3">
      <t>イジョウケイ</t>
    </rPh>
    <phoneticPr fontId="2"/>
  </si>
  <si>
    <t>承認</t>
    <rPh sb="0" eb="2">
      <t>ショウニン</t>
    </rPh>
    <phoneticPr fontId="2"/>
  </si>
  <si>
    <t>No651の承認にチェックする</t>
    <rPh sb="6" eb="8">
      <t>ショウニン</t>
    </rPh>
    <phoneticPr fontId="2"/>
  </si>
  <si>
    <t>1.テストユーザーは用意されていること
　・ユーザA（職制、所属課：2GSG、ロール：CAP担当部署）
　・ユーザB（所属課：2GSG、ロール：一般＋CAP自部出力利用者）
2.インポートファイルは以下データを使用
　650 G#216 項目１ 内容１ 商品力 C TESTA 米 2GSG BGS BN
　651 G#216 項目２ 内容２ CAP C TESTA 米 BGS  
3.車種：G#216は閲覧許可されていること</t>
    <rPh sb="27" eb="29">
      <t>ショクセイ</t>
    </rPh>
    <rPh sb="30" eb="32">
      <t>ショゾク</t>
    </rPh>
    <rPh sb="32" eb="33">
      <t>カ</t>
    </rPh>
    <rPh sb="46" eb="48">
      <t>タントウ</t>
    </rPh>
    <rPh sb="48" eb="50">
      <t>ブショ</t>
    </rPh>
    <rPh sb="72" eb="74">
      <t>イッパン</t>
    </rPh>
    <rPh sb="105" eb="107">
      <t>シヨウ</t>
    </rPh>
    <rPh sb="194" eb="196">
      <t>シャシュ</t>
    </rPh>
    <rPh sb="203" eb="205">
      <t>エツラン</t>
    </rPh>
    <rPh sb="205" eb="207">
      <t>キョカ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</si>
</sst>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 wrapText="1"/>
    </xf>
    <xf numFmtId="14" fontId="3" fillId="0" borderId="1" xfId="0" applyNumberFormat="1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showGridLines="0" tabSelected="1" zoomScale="90" zoomScaleNormal="90" workbookViewId="0">
      <pane ySplit="5" topLeftCell="A6" activePane="bottomLeft" state="frozen"/>
      <selection pane="bottomLeft" activeCell="L8" sqref="L8"/>
    </sheetView>
  </sheetViews>
  <sheetFormatPr defaultRowHeight="15.75" x14ac:dyDescent="0.15"/>
  <cols>
    <col min="1" max="1" width="4" style="3" bestFit="1" customWidth="1"/>
    <col min="2" max="2" width="14.25" style="3" customWidth="1"/>
    <col min="3" max="3" width="21.375" style="3" customWidth="1"/>
    <col min="4" max="4" width="9.5" style="3" customWidth="1"/>
    <col min="5" max="6" width="34" style="3" customWidth="1"/>
    <col min="7" max="7" width="11.5" style="3" bestFit="1" customWidth="1"/>
    <col min="8" max="8" width="7.25" style="3" bestFit="1" customWidth="1"/>
    <col min="9" max="9" width="11" style="3" bestFit="1" customWidth="1"/>
    <col min="10" max="10" width="9.125" style="3" bestFit="1" customWidth="1"/>
    <col min="11" max="16384" width="9" style="3"/>
  </cols>
  <sheetData>
    <row r="1" spans="1:11" x14ac:dyDescent="0.15">
      <c r="A1" s="7" t="s">
        <v>9</v>
      </c>
      <c r="B1" s="7"/>
      <c r="C1" s="9" t="s">
        <v>19</v>
      </c>
      <c r="D1" s="9"/>
      <c r="E1" s="9"/>
      <c r="F1" s="9"/>
      <c r="G1" s="1" t="s">
        <v>11</v>
      </c>
      <c r="H1" s="2">
        <f>COUNTA(D6:D24)</f>
        <v>19</v>
      </c>
      <c r="I1" s="1" t="s">
        <v>12</v>
      </c>
      <c r="J1" s="2">
        <f>H1-J3</f>
        <v>0</v>
      </c>
    </row>
    <row r="2" spans="1:11" ht="60" customHeight="1" x14ac:dyDescent="0.15">
      <c r="A2" s="7" t="s">
        <v>10</v>
      </c>
      <c r="B2" s="7"/>
      <c r="C2" s="8" t="s">
        <v>69</v>
      </c>
      <c r="D2" s="9"/>
      <c r="E2" s="9"/>
      <c r="F2" s="9"/>
      <c r="G2" s="1" t="s">
        <v>13</v>
      </c>
      <c r="H2" s="2">
        <f>COUNTIF(I6:I24,"OK")</f>
        <v>17</v>
      </c>
      <c r="I2" s="1" t="s">
        <v>15</v>
      </c>
      <c r="J2" s="2">
        <f>COUNTIF(H6:H23,"保留")</f>
        <v>0</v>
      </c>
    </row>
    <row r="3" spans="1:11" ht="60" customHeight="1" x14ac:dyDescent="0.15">
      <c r="A3" s="7"/>
      <c r="B3" s="7"/>
      <c r="C3" s="9"/>
      <c r="D3" s="9"/>
      <c r="E3" s="9"/>
      <c r="F3" s="9"/>
      <c r="G3" s="1" t="s">
        <v>14</v>
      </c>
      <c r="H3" s="2">
        <f>COUNTIF(I6:I24,"NG")</f>
        <v>2</v>
      </c>
      <c r="I3" s="1" t="s">
        <v>16</v>
      </c>
      <c r="J3" s="2">
        <f>H2+H3+J2</f>
        <v>19</v>
      </c>
    </row>
    <row r="5" spans="1:11" x14ac:dyDescent="0.15">
      <c r="A5" s="1" t="s">
        <v>0</v>
      </c>
      <c r="B5" s="1" t="s">
        <v>1</v>
      </c>
      <c r="C5" s="1" t="s">
        <v>4</v>
      </c>
      <c r="D5" s="1" t="s">
        <v>2</v>
      </c>
      <c r="E5" s="1" t="s">
        <v>3</v>
      </c>
      <c r="F5" s="1" t="s">
        <v>17</v>
      </c>
      <c r="G5" s="1" t="s">
        <v>5</v>
      </c>
      <c r="H5" s="1" t="s">
        <v>6</v>
      </c>
      <c r="I5" s="1" t="s">
        <v>7</v>
      </c>
      <c r="J5" s="1" t="s">
        <v>8</v>
      </c>
    </row>
    <row r="6" spans="1:11" s="6" customFormat="1" ht="31.5" x14ac:dyDescent="0.15">
      <c r="A6" s="4">
        <f>ROW()-5</f>
        <v>1</v>
      </c>
      <c r="B6" s="4" t="s">
        <v>18</v>
      </c>
      <c r="C6" s="4" t="s">
        <v>20</v>
      </c>
      <c r="D6" s="4" t="s">
        <v>21</v>
      </c>
      <c r="E6" s="4" t="s">
        <v>22</v>
      </c>
      <c r="F6" s="4" t="s">
        <v>23</v>
      </c>
      <c r="G6" s="5">
        <v>43650</v>
      </c>
      <c r="H6" s="4" t="s">
        <v>62</v>
      </c>
      <c r="I6" s="4" t="s">
        <v>63</v>
      </c>
      <c r="J6" s="4"/>
    </row>
    <row r="7" spans="1:11" s="6" customFormat="1" ht="31.5" x14ac:dyDescent="0.15">
      <c r="A7" s="4">
        <f t="shared" ref="A7:A24" si="0">ROW()-5</f>
        <v>2</v>
      </c>
      <c r="B7" s="4"/>
      <c r="C7" s="4"/>
      <c r="D7" s="4" t="s">
        <v>21</v>
      </c>
      <c r="E7" s="4" t="s">
        <v>24</v>
      </c>
      <c r="F7" s="4" t="s">
        <v>25</v>
      </c>
      <c r="G7" s="5">
        <v>43650</v>
      </c>
      <c r="H7" s="4" t="s">
        <v>62</v>
      </c>
      <c r="I7" s="4" t="s">
        <v>63</v>
      </c>
      <c r="J7" s="4"/>
    </row>
    <row r="8" spans="1:11" s="6" customFormat="1" ht="31.5" x14ac:dyDescent="0.15">
      <c r="A8" s="4">
        <f t="shared" si="0"/>
        <v>3</v>
      </c>
      <c r="B8" s="4"/>
      <c r="C8" s="4"/>
      <c r="D8" s="4" t="s">
        <v>21</v>
      </c>
      <c r="E8" s="4" t="s">
        <v>64</v>
      </c>
      <c r="F8" s="4" t="s">
        <v>26</v>
      </c>
      <c r="G8" s="5">
        <v>43650</v>
      </c>
      <c r="H8" s="4" t="s">
        <v>62</v>
      </c>
      <c r="I8" s="4" t="s">
        <v>63</v>
      </c>
      <c r="J8" s="4"/>
    </row>
    <row r="9" spans="1:11" s="6" customFormat="1" x14ac:dyDescent="0.15">
      <c r="A9" s="4">
        <f t="shared" si="0"/>
        <v>4</v>
      </c>
      <c r="B9" s="4"/>
      <c r="C9" s="4" t="s">
        <v>27</v>
      </c>
      <c r="D9" s="4" t="s">
        <v>21</v>
      </c>
      <c r="E9" s="4" t="s">
        <v>28</v>
      </c>
      <c r="F9" s="4" t="s">
        <v>29</v>
      </c>
      <c r="G9" s="5">
        <v>43650</v>
      </c>
      <c r="H9" s="4" t="s">
        <v>62</v>
      </c>
      <c r="I9" s="4" t="s">
        <v>63</v>
      </c>
      <c r="J9" s="4"/>
    </row>
    <row r="10" spans="1:11" s="6" customFormat="1" ht="31.5" x14ac:dyDescent="0.15">
      <c r="A10" s="4">
        <f t="shared" si="0"/>
        <v>5</v>
      </c>
      <c r="B10" s="4"/>
      <c r="C10" s="4" t="s">
        <v>30</v>
      </c>
      <c r="D10" s="4" t="s">
        <v>21</v>
      </c>
      <c r="E10" s="4" t="s">
        <v>37</v>
      </c>
      <c r="F10" s="4" t="s">
        <v>31</v>
      </c>
      <c r="G10" s="5">
        <v>43650</v>
      </c>
      <c r="H10" s="4" t="s">
        <v>62</v>
      </c>
      <c r="I10" s="4" t="s">
        <v>63</v>
      </c>
      <c r="J10" s="4"/>
    </row>
    <row r="11" spans="1:11" s="6" customFormat="1" ht="31.5" x14ac:dyDescent="0.15">
      <c r="A11" s="4">
        <f t="shared" si="0"/>
        <v>6</v>
      </c>
      <c r="B11" s="4"/>
      <c r="C11" s="4" t="s">
        <v>32</v>
      </c>
      <c r="D11" s="4" t="s">
        <v>21</v>
      </c>
      <c r="E11" s="4" t="s">
        <v>33</v>
      </c>
      <c r="F11" s="4" t="s">
        <v>34</v>
      </c>
      <c r="G11" s="5">
        <v>43650</v>
      </c>
      <c r="H11" s="4" t="s">
        <v>62</v>
      </c>
      <c r="I11" s="4" t="s">
        <v>39</v>
      </c>
      <c r="J11" s="4" t="s">
        <v>65</v>
      </c>
      <c r="K11" s="3"/>
    </row>
    <row r="12" spans="1:11" s="6" customFormat="1" ht="78.75" x14ac:dyDescent="0.15">
      <c r="A12" s="4">
        <f t="shared" si="0"/>
        <v>7</v>
      </c>
      <c r="B12" s="4"/>
      <c r="C12" s="4"/>
      <c r="D12" s="4" t="s">
        <v>66</v>
      </c>
      <c r="E12" s="4" t="s">
        <v>35</v>
      </c>
      <c r="F12" s="4" t="s">
        <v>36</v>
      </c>
      <c r="G12" s="5">
        <v>43650</v>
      </c>
      <c r="H12" s="4" t="s">
        <v>62</v>
      </c>
      <c r="I12" s="4" t="s">
        <v>63</v>
      </c>
      <c r="J12" s="4"/>
    </row>
    <row r="13" spans="1:11" s="6" customFormat="1" ht="31.5" x14ac:dyDescent="0.15">
      <c r="A13" s="4">
        <f t="shared" si="0"/>
        <v>8</v>
      </c>
      <c r="B13" s="4"/>
      <c r="C13" s="4"/>
      <c r="D13" s="4" t="s">
        <v>21</v>
      </c>
      <c r="E13" s="4" t="s">
        <v>38</v>
      </c>
      <c r="F13" s="4" t="s">
        <v>40</v>
      </c>
      <c r="G13" s="5">
        <v>43650</v>
      </c>
      <c r="H13" s="4" t="s">
        <v>62</v>
      </c>
      <c r="I13" s="4" t="s">
        <v>63</v>
      </c>
      <c r="J13" s="4"/>
    </row>
    <row r="14" spans="1:11" s="6" customFormat="1" ht="82.5" customHeight="1" x14ac:dyDescent="0.15">
      <c r="A14" s="4">
        <f t="shared" si="0"/>
        <v>9</v>
      </c>
      <c r="B14" s="4"/>
      <c r="C14" s="4"/>
      <c r="D14" s="4" t="s">
        <v>21</v>
      </c>
      <c r="E14" s="4" t="s">
        <v>41</v>
      </c>
      <c r="F14" s="4" t="s">
        <v>42</v>
      </c>
      <c r="G14" s="5">
        <v>43650</v>
      </c>
      <c r="H14" s="4" t="s">
        <v>62</v>
      </c>
      <c r="I14" s="4" t="s">
        <v>63</v>
      </c>
      <c r="J14" s="4"/>
    </row>
    <row r="15" spans="1:11" s="6" customFormat="1" ht="31.5" x14ac:dyDescent="0.15">
      <c r="A15" s="4">
        <f t="shared" si="0"/>
        <v>10</v>
      </c>
      <c r="B15" s="4"/>
      <c r="C15" s="4"/>
      <c r="D15" s="4" t="s">
        <v>21</v>
      </c>
      <c r="E15" s="4" t="s">
        <v>43</v>
      </c>
      <c r="F15" s="4" t="s">
        <v>44</v>
      </c>
      <c r="G15" s="5">
        <v>43650</v>
      </c>
      <c r="H15" s="4" t="s">
        <v>62</v>
      </c>
      <c r="I15" s="4" t="s">
        <v>63</v>
      </c>
      <c r="J15" s="4"/>
    </row>
    <row r="16" spans="1:11" s="6" customFormat="1" x14ac:dyDescent="0.15">
      <c r="A16" s="4">
        <f t="shared" si="0"/>
        <v>11</v>
      </c>
      <c r="B16" s="4"/>
      <c r="C16" s="4"/>
      <c r="D16" s="4" t="s">
        <v>21</v>
      </c>
      <c r="E16" s="4" t="s">
        <v>46</v>
      </c>
      <c r="F16" s="4" t="s">
        <v>34</v>
      </c>
      <c r="G16" s="5">
        <v>43650</v>
      </c>
      <c r="H16" s="4" t="s">
        <v>62</v>
      </c>
      <c r="I16" s="4" t="s">
        <v>63</v>
      </c>
      <c r="J16" s="4"/>
    </row>
    <row r="17" spans="1:10" s="6" customFormat="1" x14ac:dyDescent="0.15">
      <c r="A17" s="4">
        <f t="shared" si="0"/>
        <v>12</v>
      </c>
      <c r="B17" s="4"/>
      <c r="C17" s="4"/>
      <c r="D17" s="4" t="s">
        <v>21</v>
      </c>
      <c r="E17" s="4" t="s">
        <v>45</v>
      </c>
      <c r="F17" s="4" t="s">
        <v>47</v>
      </c>
      <c r="G17" s="5">
        <v>43650</v>
      </c>
      <c r="H17" s="4" t="s">
        <v>62</v>
      </c>
      <c r="I17" s="4" t="s">
        <v>63</v>
      </c>
      <c r="J17" s="4"/>
    </row>
    <row r="18" spans="1:10" s="6" customFormat="1" ht="31.5" x14ac:dyDescent="0.15">
      <c r="A18" s="4">
        <f t="shared" si="0"/>
        <v>13</v>
      </c>
      <c r="B18" s="4"/>
      <c r="C18" s="4" t="s">
        <v>48</v>
      </c>
      <c r="D18" s="4" t="s">
        <v>21</v>
      </c>
      <c r="E18" s="4" t="s">
        <v>49</v>
      </c>
      <c r="F18" s="4" t="s">
        <v>51</v>
      </c>
      <c r="G18" s="5">
        <v>43650</v>
      </c>
      <c r="H18" s="4" t="s">
        <v>62</v>
      </c>
      <c r="I18" s="4" t="s">
        <v>63</v>
      </c>
      <c r="J18" s="4"/>
    </row>
    <row r="19" spans="1:10" s="6" customFormat="1" ht="31.5" x14ac:dyDescent="0.15">
      <c r="A19" s="4">
        <f t="shared" si="0"/>
        <v>14</v>
      </c>
      <c r="B19" s="4"/>
      <c r="C19" s="4"/>
      <c r="D19" s="4" t="s">
        <v>21</v>
      </c>
      <c r="E19" s="4" t="s">
        <v>50</v>
      </c>
      <c r="F19" s="4" t="s">
        <v>52</v>
      </c>
      <c r="G19" s="5">
        <v>43650</v>
      </c>
      <c r="H19" s="4" t="s">
        <v>62</v>
      </c>
      <c r="I19" s="4" t="s">
        <v>63</v>
      </c>
      <c r="J19" s="4"/>
    </row>
    <row r="20" spans="1:10" s="6" customFormat="1" ht="47.25" x14ac:dyDescent="0.15">
      <c r="A20" s="4">
        <f t="shared" si="0"/>
        <v>15</v>
      </c>
      <c r="B20" s="4"/>
      <c r="C20" s="4" t="s">
        <v>53</v>
      </c>
      <c r="D20" s="4" t="s">
        <v>21</v>
      </c>
      <c r="E20" s="4" t="s">
        <v>54</v>
      </c>
      <c r="F20" s="4" t="s">
        <v>26</v>
      </c>
      <c r="G20" s="5">
        <v>43650</v>
      </c>
      <c r="H20" s="4" t="s">
        <v>62</v>
      </c>
      <c r="I20" s="4" t="s">
        <v>63</v>
      </c>
      <c r="J20" s="4"/>
    </row>
    <row r="21" spans="1:10" s="6" customFormat="1" x14ac:dyDescent="0.15">
      <c r="A21" s="4">
        <f t="shared" si="0"/>
        <v>16</v>
      </c>
      <c r="B21" s="4"/>
      <c r="C21" s="4"/>
      <c r="D21" s="4" t="s">
        <v>21</v>
      </c>
      <c r="E21" s="4" t="s">
        <v>55</v>
      </c>
      <c r="F21" s="4" t="s">
        <v>56</v>
      </c>
      <c r="G21" s="5">
        <v>43650</v>
      </c>
      <c r="H21" s="4" t="s">
        <v>62</v>
      </c>
      <c r="I21" s="4" t="s">
        <v>63</v>
      </c>
      <c r="J21" s="4"/>
    </row>
    <row r="22" spans="1:10" s="6" customFormat="1" ht="31.5" x14ac:dyDescent="0.15">
      <c r="A22" s="4">
        <f t="shared" si="0"/>
        <v>17</v>
      </c>
      <c r="B22" s="4"/>
      <c r="C22" s="4"/>
      <c r="D22" s="4" t="s">
        <v>21</v>
      </c>
      <c r="E22" s="4" t="s">
        <v>57</v>
      </c>
      <c r="F22" s="4" t="s">
        <v>58</v>
      </c>
      <c r="G22" s="5">
        <v>43650</v>
      </c>
      <c r="H22" s="4" t="s">
        <v>62</v>
      </c>
      <c r="I22" s="4" t="s">
        <v>39</v>
      </c>
      <c r="J22" s="4" t="s">
        <v>59</v>
      </c>
    </row>
    <row r="23" spans="1:10" s="6" customFormat="1" x14ac:dyDescent="0.15">
      <c r="A23" s="4">
        <f t="shared" si="0"/>
        <v>18</v>
      </c>
      <c r="B23" s="4"/>
      <c r="C23" s="4"/>
      <c r="D23" s="4" t="s">
        <v>21</v>
      </c>
      <c r="E23" s="4" t="s">
        <v>60</v>
      </c>
      <c r="F23" s="4" t="s">
        <v>61</v>
      </c>
      <c r="G23" s="5">
        <v>43650</v>
      </c>
      <c r="H23" s="4" t="s">
        <v>62</v>
      </c>
      <c r="I23" s="4" t="s">
        <v>63</v>
      </c>
      <c r="J23" s="4"/>
    </row>
    <row r="24" spans="1:10" x14ac:dyDescent="0.15">
      <c r="A24" s="4">
        <f t="shared" si="0"/>
        <v>19</v>
      </c>
      <c r="B24" s="4"/>
      <c r="C24" s="4" t="s">
        <v>67</v>
      </c>
      <c r="D24" s="4" t="s">
        <v>21</v>
      </c>
      <c r="E24" s="4" t="s">
        <v>68</v>
      </c>
      <c r="F24" s="4" t="s">
        <v>56</v>
      </c>
      <c r="G24" s="5">
        <v>43650</v>
      </c>
      <c r="H24" s="4" t="s">
        <v>62</v>
      </c>
      <c r="I24" s="4" t="s">
        <v>63</v>
      </c>
      <c r="J24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2019-07-05T00:18:20Z</dcterms:modified>
</cp:coreProperties>
</file>