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30" windowHeight="7920" tabRatio="910"/>
  </bookViews>
  <sheets>
    <sheet name="02-02-2015" sheetId="1" r:id="rId1"/>
    <sheet name="03-02-2015" sheetId="76" r:id="rId2"/>
    <sheet name="04-02-2015" sheetId="77" r:id="rId3"/>
    <sheet name="05-02-2015" sheetId="78" r:id="rId4"/>
    <sheet name="06-02-2015" sheetId="79" r:id="rId5"/>
    <sheet name="07-02-2015" sheetId="80" r:id="rId6"/>
    <sheet name="09-02-2015" sheetId="96" r:id="rId7"/>
    <sheet name="10-02-2015" sheetId="97" r:id="rId8"/>
    <sheet name="11-02-2015" sheetId="98" r:id="rId9"/>
    <sheet name="12-02-2015" sheetId="99" r:id="rId10"/>
    <sheet name="13-02-2015" sheetId="100" r:id="rId11"/>
    <sheet name="14-02-2015" sheetId="101" r:id="rId12"/>
    <sheet name="15-02-2015" sheetId="102" r:id="rId13"/>
    <sheet name="16-02-2015" sheetId="107" r:id="rId14"/>
    <sheet name="17-02-2015" sheetId="106" r:id="rId15"/>
    <sheet name="18-02-2015" sheetId="105" r:id="rId16"/>
    <sheet name="19-02-2015" sheetId="104" r:id="rId17"/>
    <sheet name="20-02-2015" sheetId="103" r:id="rId18"/>
    <sheet name="21-02-2015" sheetId="108" r:id="rId19"/>
    <sheet name="22-02-2015" sheetId="109" r:id="rId20"/>
    <sheet name="23-02-2015" sheetId="111" r:id="rId21"/>
    <sheet name="24-02-2015" sheetId="112" r:id="rId22"/>
    <sheet name="25-02-2015" sheetId="113" r:id="rId23"/>
    <sheet name="26-0-2015" sheetId="114" r:id="rId24"/>
    <sheet name="27-02-2015" sheetId="115" r:id="rId25"/>
    <sheet name="28-02-2015" sheetId="116" r:id="rId26"/>
    <sheet name="RESUMEN FEBRERO 2015" sheetId="95" r:id="rId27"/>
  </sheets>
  <calcPr calcId="144525"/>
</workbook>
</file>

<file path=xl/calcChain.xml><?xml version="1.0" encoding="utf-8"?>
<calcChain xmlns="http://schemas.openxmlformats.org/spreadsheetml/2006/main">
  <c r="I28" i="95" l="1"/>
  <c r="H28" i="95"/>
  <c r="G28" i="95"/>
  <c r="F28" i="95"/>
  <c r="E28" i="95"/>
  <c r="D28" i="95"/>
  <c r="C28" i="95"/>
  <c r="B28" i="95"/>
  <c r="A172" i="1" l="1"/>
  <c r="K4" i="95" l="1"/>
  <c r="I18" i="95"/>
  <c r="I16" i="95"/>
  <c r="I15" i="95"/>
  <c r="I14" i="95"/>
  <c r="I13" i="95"/>
  <c r="I9" i="95"/>
  <c r="I8" i="95"/>
  <c r="I7" i="95"/>
  <c r="I5" i="95"/>
  <c r="I30" i="95"/>
  <c r="I29" i="95"/>
  <c r="I26" i="95"/>
  <c r="I25" i="95"/>
  <c r="I23" i="95"/>
  <c r="I22" i="95"/>
  <c r="I21" i="95"/>
  <c r="I20" i="95"/>
  <c r="I19" i="95"/>
  <c r="E30" i="95"/>
  <c r="G30" i="95"/>
  <c r="G29" i="95"/>
  <c r="G26" i="95"/>
  <c r="G25" i="95"/>
  <c r="G23" i="95"/>
  <c r="G22" i="95"/>
  <c r="G21" i="95"/>
  <c r="G20" i="95"/>
  <c r="G19" i="95"/>
  <c r="G18" i="95"/>
  <c r="G16" i="95"/>
  <c r="G15" i="95"/>
  <c r="G14" i="95"/>
  <c r="G13" i="95"/>
  <c r="G12" i="95"/>
  <c r="G11" i="95"/>
  <c r="G9" i="95"/>
  <c r="G8" i="95"/>
  <c r="G7" i="95"/>
  <c r="F30" i="95"/>
  <c r="F29" i="95"/>
  <c r="F26" i="95"/>
  <c r="F25" i="95"/>
  <c r="F23" i="95"/>
  <c r="F22" i="95"/>
  <c r="F21" i="95"/>
  <c r="F20" i="95"/>
  <c r="F19" i="95"/>
  <c r="F18" i="95"/>
  <c r="E29" i="95"/>
  <c r="E26" i="95"/>
  <c r="E25" i="95"/>
  <c r="E23" i="95"/>
  <c r="F16" i="95"/>
  <c r="F15" i="95"/>
  <c r="F14" i="95"/>
  <c r="F12" i="95"/>
  <c r="F13" i="95"/>
  <c r="E8" i="95"/>
  <c r="E22" i="95"/>
  <c r="E21" i="95"/>
  <c r="E20" i="95"/>
  <c r="E19" i="95"/>
  <c r="E18" i="95"/>
  <c r="E11" i="95"/>
  <c r="E9" i="95"/>
  <c r="E7" i="95"/>
  <c r="E5" i="95"/>
  <c r="E15" i="95"/>
  <c r="E16" i="95"/>
  <c r="E14" i="95"/>
  <c r="E13" i="95"/>
  <c r="F9" i="95"/>
  <c r="F6" i="95"/>
  <c r="F7" i="95"/>
  <c r="F8" i="95"/>
  <c r="B26" i="95"/>
  <c r="D30" i="95"/>
  <c r="D29" i="95"/>
  <c r="D26" i="95"/>
  <c r="D25" i="95"/>
  <c r="D23" i="95"/>
  <c r="D22" i="95"/>
  <c r="D21" i="95"/>
  <c r="D20" i="95"/>
  <c r="D19" i="95"/>
  <c r="D18" i="95"/>
  <c r="D16" i="95"/>
  <c r="D15" i="95"/>
  <c r="D14" i="95"/>
  <c r="D13" i="95"/>
  <c r="D12" i="95"/>
  <c r="D11" i="95"/>
  <c r="D9" i="95"/>
  <c r="D8" i="95"/>
  <c r="D7" i="95"/>
  <c r="D5" i="95"/>
  <c r="C25" i="95"/>
  <c r="C26" i="95"/>
  <c r="C29" i="95"/>
  <c r="C30" i="95"/>
  <c r="C23" i="95"/>
  <c r="C22" i="95"/>
  <c r="C21" i="95"/>
  <c r="C20" i="95"/>
  <c r="C19" i="95"/>
  <c r="C18" i="95"/>
  <c r="C16" i="95"/>
  <c r="C15" i="95"/>
  <c r="C14" i="95"/>
  <c r="C13" i="95"/>
  <c r="C12" i="95"/>
  <c r="C11" i="95"/>
  <c r="C9" i="95"/>
  <c r="C8" i="95"/>
  <c r="C7" i="95"/>
  <c r="C5" i="95"/>
  <c r="B30" i="95" l="1"/>
  <c r="B29" i="95"/>
  <c r="B25" i="95"/>
  <c r="B23" i="95"/>
  <c r="B22" i="95"/>
  <c r="B21" i="95"/>
  <c r="B20" i="95"/>
  <c r="B19" i="95"/>
  <c r="B18" i="95"/>
  <c r="B16" i="95"/>
  <c r="B15" i="95"/>
  <c r="B14" i="95"/>
  <c r="B13" i="95"/>
  <c r="B11" i="95"/>
  <c r="B9" i="95"/>
  <c r="B8" i="95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44" i="100"/>
  <c r="F45" i="100"/>
  <c r="F46" i="100"/>
  <c r="F47" i="100"/>
  <c r="F48" i="100"/>
  <c r="F49" i="100"/>
  <c r="F50" i="100"/>
  <c r="F51" i="100"/>
  <c r="F52" i="100"/>
  <c r="F53" i="100"/>
  <c r="F54" i="100"/>
  <c r="F55" i="100"/>
  <c r="F56" i="100"/>
  <c r="F57" i="100"/>
  <c r="F58" i="100"/>
  <c r="F59" i="100"/>
  <c r="F60" i="100"/>
  <c r="F61" i="100"/>
  <c r="F62" i="100"/>
  <c r="F63" i="100"/>
  <c r="F64" i="100"/>
  <c r="F65" i="100"/>
  <c r="F66" i="100"/>
  <c r="F67" i="100"/>
  <c r="F68" i="100"/>
  <c r="F69" i="100"/>
  <c r="F70" i="100"/>
  <c r="F71" i="100"/>
  <c r="F72" i="100"/>
  <c r="F73" i="100"/>
  <c r="F74" i="100"/>
  <c r="F75" i="100"/>
  <c r="F76" i="100"/>
  <c r="F77" i="100"/>
  <c r="F78" i="100"/>
  <c r="F79" i="100"/>
  <c r="F80" i="100"/>
  <c r="F81" i="100"/>
  <c r="F82" i="100"/>
  <c r="F83" i="100"/>
  <c r="F84" i="100"/>
  <c r="F85" i="100"/>
  <c r="F86" i="100"/>
  <c r="F87" i="100"/>
  <c r="F88" i="100"/>
  <c r="F89" i="100"/>
  <c r="F90" i="100"/>
  <c r="F91" i="100"/>
  <c r="F92" i="100"/>
  <c r="F93" i="100"/>
  <c r="F94" i="100"/>
  <c r="F95" i="100"/>
  <c r="F96" i="100"/>
  <c r="F97" i="100"/>
  <c r="F98" i="100"/>
  <c r="F99" i="100"/>
  <c r="F4" i="100"/>
  <c r="B7" i="95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F22" i="116"/>
  <c r="F23" i="116"/>
  <c r="F24" i="116"/>
  <c r="F25" i="116"/>
  <c r="F26" i="116"/>
  <c r="F27" i="116"/>
  <c r="F28" i="116"/>
  <c r="F29" i="116"/>
  <c r="F30" i="116"/>
  <c r="F31" i="116"/>
  <c r="F32" i="116"/>
  <c r="F33" i="116"/>
  <c r="F34" i="116"/>
  <c r="F35" i="116"/>
  <c r="F36" i="116"/>
  <c r="F37" i="116"/>
  <c r="F38" i="116"/>
  <c r="F39" i="116"/>
  <c r="F40" i="116"/>
  <c r="F41" i="116"/>
  <c r="F42" i="116"/>
  <c r="F43" i="116"/>
  <c r="F44" i="116"/>
  <c r="F45" i="116"/>
  <c r="F46" i="116"/>
  <c r="F47" i="116"/>
  <c r="F48" i="116"/>
  <c r="F49" i="116"/>
  <c r="F50" i="116"/>
  <c r="F51" i="116"/>
  <c r="F52" i="116"/>
  <c r="F53" i="116"/>
  <c r="F54" i="116"/>
  <c r="F55" i="116"/>
  <c r="F56" i="116"/>
  <c r="F57" i="116"/>
  <c r="F58" i="116"/>
  <c r="F59" i="116"/>
  <c r="F60" i="116"/>
  <c r="F61" i="116"/>
  <c r="F62" i="116"/>
  <c r="F63" i="116"/>
  <c r="F64" i="116"/>
  <c r="F65" i="116"/>
  <c r="F66" i="116"/>
  <c r="F67" i="116"/>
  <c r="F68" i="116"/>
  <c r="F69" i="116"/>
  <c r="F70" i="116"/>
  <c r="F71" i="116"/>
  <c r="F72" i="116"/>
  <c r="F73" i="116"/>
  <c r="F74" i="116"/>
  <c r="F75" i="116"/>
  <c r="F4" i="116"/>
  <c r="F5" i="115"/>
  <c r="F6" i="115"/>
  <c r="F7" i="115"/>
  <c r="F8" i="115"/>
  <c r="F9" i="115"/>
  <c r="F10" i="115"/>
  <c r="F11" i="115"/>
  <c r="F12" i="115"/>
  <c r="F13" i="115"/>
  <c r="F14" i="115"/>
  <c r="F15" i="115"/>
  <c r="F16" i="115"/>
  <c r="F17" i="115"/>
  <c r="F18" i="115"/>
  <c r="F19" i="115"/>
  <c r="F20" i="115"/>
  <c r="F21" i="115"/>
  <c r="F22" i="115"/>
  <c r="F23" i="115"/>
  <c r="F24" i="115"/>
  <c r="F25" i="115"/>
  <c r="F26" i="115"/>
  <c r="F27" i="115"/>
  <c r="F28" i="115"/>
  <c r="F29" i="115"/>
  <c r="F30" i="115"/>
  <c r="F31" i="115"/>
  <c r="F32" i="115"/>
  <c r="F33" i="115"/>
  <c r="F34" i="115"/>
  <c r="F35" i="115"/>
  <c r="F36" i="115"/>
  <c r="F37" i="115"/>
  <c r="F38" i="115"/>
  <c r="F39" i="115"/>
  <c r="F40" i="115"/>
  <c r="F41" i="115"/>
  <c r="F42" i="115"/>
  <c r="F43" i="115"/>
  <c r="F44" i="115"/>
  <c r="F45" i="115"/>
  <c r="F46" i="115"/>
  <c r="F47" i="115"/>
  <c r="F48" i="115"/>
  <c r="F49" i="115"/>
  <c r="F50" i="115"/>
  <c r="F51" i="115"/>
  <c r="F52" i="115"/>
  <c r="F53" i="115"/>
  <c r="F54" i="115"/>
  <c r="F55" i="115"/>
  <c r="F56" i="115"/>
  <c r="F57" i="115"/>
  <c r="F58" i="115"/>
  <c r="F59" i="115"/>
  <c r="F60" i="115"/>
  <c r="F61" i="115"/>
  <c r="F62" i="115"/>
  <c r="F63" i="115"/>
  <c r="F64" i="115"/>
  <c r="F65" i="115"/>
  <c r="F66" i="115"/>
  <c r="F67" i="115"/>
  <c r="F68" i="115"/>
  <c r="F69" i="115"/>
  <c r="F70" i="115"/>
  <c r="F71" i="115"/>
  <c r="F72" i="115"/>
  <c r="F73" i="115"/>
  <c r="F74" i="115"/>
  <c r="F75" i="115"/>
  <c r="F76" i="115"/>
  <c r="F77" i="115"/>
  <c r="F78" i="115"/>
  <c r="F79" i="115"/>
  <c r="F80" i="115"/>
  <c r="F81" i="115"/>
  <c r="F82" i="115"/>
  <c r="F83" i="115"/>
  <c r="F84" i="115"/>
  <c r="F85" i="115"/>
  <c r="F86" i="115"/>
  <c r="F87" i="115"/>
  <c r="F88" i="115"/>
  <c r="F89" i="115"/>
  <c r="F90" i="115"/>
  <c r="F91" i="115"/>
  <c r="F92" i="115"/>
  <c r="F93" i="115"/>
  <c r="F94" i="115"/>
  <c r="F95" i="115"/>
  <c r="F96" i="115"/>
  <c r="F97" i="115"/>
  <c r="F98" i="115"/>
  <c r="F99" i="115"/>
  <c r="F100" i="115"/>
  <c r="F101" i="115"/>
  <c r="F102" i="115"/>
  <c r="F103" i="115"/>
  <c r="F104" i="115"/>
  <c r="F105" i="115"/>
  <c r="F106" i="115"/>
  <c r="F107" i="115"/>
  <c r="F108" i="115"/>
  <c r="F109" i="115"/>
  <c r="F110" i="115"/>
  <c r="F111" i="115"/>
  <c r="F112" i="115"/>
  <c r="F113" i="115"/>
  <c r="F114" i="115"/>
  <c r="F115" i="115"/>
  <c r="F116" i="115"/>
  <c r="F117" i="115"/>
  <c r="F118" i="115"/>
  <c r="F119" i="115"/>
  <c r="F120" i="115"/>
  <c r="F121" i="115"/>
  <c r="F122" i="115"/>
  <c r="F123" i="115"/>
  <c r="F124" i="115"/>
  <c r="F125" i="115"/>
  <c r="F126" i="115"/>
  <c r="F127" i="115"/>
  <c r="F128" i="115"/>
  <c r="F129" i="115"/>
  <c r="F130" i="115"/>
  <c r="F131" i="115"/>
  <c r="F132" i="115"/>
  <c r="F133" i="115"/>
  <c r="F134" i="115"/>
  <c r="F135" i="115"/>
  <c r="F136" i="115"/>
  <c r="F137" i="115"/>
  <c r="F138" i="115"/>
  <c r="F139" i="115"/>
  <c r="F140" i="115"/>
  <c r="F141" i="115"/>
  <c r="F142" i="115"/>
  <c r="F143" i="115"/>
  <c r="F144" i="115"/>
  <c r="F145" i="115"/>
  <c r="F146" i="115"/>
  <c r="F147" i="115"/>
  <c r="F148" i="115"/>
  <c r="F149" i="115"/>
  <c r="F150" i="115"/>
  <c r="F151" i="115"/>
  <c r="F152" i="115"/>
  <c r="F153" i="115"/>
  <c r="F154" i="115"/>
  <c r="F155" i="115"/>
  <c r="F156" i="115"/>
  <c r="F7" i="114"/>
  <c r="F8" i="114"/>
  <c r="F9" i="114"/>
  <c r="F10" i="114"/>
  <c r="F11" i="114"/>
  <c r="F12" i="114"/>
  <c r="F13" i="114"/>
  <c r="F14" i="114"/>
  <c r="F15" i="114"/>
  <c r="F16" i="114"/>
  <c r="F17" i="114"/>
  <c r="F18" i="114"/>
  <c r="F19" i="114"/>
  <c r="F20" i="114"/>
  <c r="F21" i="114"/>
  <c r="F22" i="114"/>
  <c r="F23" i="114"/>
  <c r="F24" i="114"/>
  <c r="F25" i="114"/>
  <c r="F26" i="114"/>
  <c r="F27" i="114"/>
  <c r="F28" i="114"/>
  <c r="F29" i="114"/>
  <c r="F30" i="114"/>
  <c r="F31" i="114"/>
  <c r="F32" i="114"/>
  <c r="F33" i="114"/>
  <c r="F34" i="114"/>
  <c r="F35" i="114"/>
  <c r="F36" i="114"/>
  <c r="F37" i="114"/>
  <c r="F38" i="114"/>
  <c r="F39" i="114"/>
  <c r="F40" i="114"/>
  <c r="F41" i="114"/>
  <c r="F42" i="114"/>
  <c r="F43" i="114"/>
  <c r="F44" i="114"/>
  <c r="F45" i="114"/>
  <c r="F46" i="114"/>
  <c r="F47" i="114"/>
  <c r="F48" i="114"/>
  <c r="F49" i="114"/>
  <c r="F50" i="114"/>
  <c r="F51" i="114"/>
  <c r="F52" i="114"/>
  <c r="F53" i="114"/>
  <c r="F54" i="114"/>
  <c r="F55" i="114"/>
  <c r="F56" i="114"/>
  <c r="F57" i="114"/>
  <c r="F58" i="114"/>
  <c r="F59" i="114"/>
  <c r="F60" i="114"/>
  <c r="F61" i="114"/>
  <c r="F62" i="114"/>
  <c r="F63" i="114"/>
  <c r="F64" i="114"/>
  <c r="F65" i="114"/>
  <c r="F66" i="114"/>
  <c r="F67" i="114"/>
  <c r="F68" i="114"/>
  <c r="F69" i="114"/>
  <c r="F70" i="114"/>
  <c r="F71" i="114"/>
  <c r="F72" i="114"/>
  <c r="F73" i="114"/>
  <c r="F74" i="114"/>
  <c r="F75" i="114"/>
  <c r="F76" i="114"/>
  <c r="F77" i="114"/>
  <c r="F78" i="114"/>
  <c r="F79" i="114"/>
  <c r="F80" i="114"/>
  <c r="F81" i="114"/>
  <c r="F82" i="114"/>
  <c r="F83" i="114"/>
  <c r="F84" i="114"/>
  <c r="F85" i="114"/>
  <c r="F86" i="114"/>
  <c r="F4" i="114"/>
  <c r="F5" i="114"/>
  <c r="F5" i="113"/>
  <c r="F6" i="113"/>
  <c r="F7" i="113"/>
  <c r="F8" i="113"/>
  <c r="F9" i="113"/>
  <c r="F10" i="113"/>
  <c r="F11" i="113"/>
  <c r="F12" i="113"/>
  <c r="F13" i="113"/>
  <c r="F14" i="113"/>
  <c r="F15" i="113"/>
  <c r="F16" i="113"/>
  <c r="F17" i="113"/>
  <c r="F18" i="113"/>
  <c r="F19" i="113"/>
  <c r="F20" i="113"/>
  <c r="F21" i="113"/>
  <c r="F22" i="113"/>
  <c r="F23" i="113"/>
  <c r="F24" i="113"/>
  <c r="F25" i="113"/>
  <c r="F26" i="113"/>
  <c r="F27" i="113"/>
  <c r="F28" i="113"/>
  <c r="F29" i="113"/>
  <c r="F30" i="113"/>
  <c r="F31" i="113"/>
  <c r="F32" i="113"/>
  <c r="F33" i="113"/>
  <c r="F34" i="113"/>
  <c r="F35" i="113"/>
  <c r="F36" i="113"/>
  <c r="F37" i="113"/>
  <c r="F38" i="113"/>
  <c r="F39" i="113"/>
  <c r="F40" i="113"/>
  <c r="F41" i="113"/>
  <c r="F42" i="113"/>
  <c r="F43" i="113"/>
  <c r="F44" i="113"/>
  <c r="F45" i="113"/>
  <c r="F46" i="113"/>
  <c r="F47" i="113"/>
  <c r="F48" i="113"/>
  <c r="F49" i="113"/>
  <c r="F50" i="113"/>
  <c r="F51" i="113"/>
  <c r="F52" i="113"/>
  <c r="F53" i="113"/>
  <c r="F54" i="113"/>
  <c r="F55" i="113"/>
  <c r="F56" i="113"/>
  <c r="F57" i="113"/>
  <c r="F4" i="113"/>
  <c r="F5" i="112"/>
  <c r="F6" i="112"/>
  <c r="F7" i="112"/>
  <c r="F8" i="112"/>
  <c r="F9" i="112"/>
  <c r="F10" i="112"/>
  <c r="F11" i="112"/>
  <c r="F12" i="112"/>
  <c r="F13" i="112"/>
  <c r="F14" i="112"/>
  <c r="F15" i="112"/>
  <c r="F16" i="112"/>
  <c r="F17" i="112"/>
  <c r="F18" i="112"/>
  <c r="F19" i="112"/>
  <c r="F20" i="112"/>
  <c r="F21" i="112"/>
  <c r="F22" i="112"/>
  <c r="F23" i="112"/>
  <c r="F24" i="112"/>
  <c r="F25" i="112"/>
  <c r="F26" i="112"/>
  <c r="F27" i="112"/>
  <c r="F28" i="112"/>
  <c r="F29" i="112"/>
  <c r="F30" i="112"/>
  <c r="F31" i="112"/>
  <c r="F32" i="112"/>
  <c r="F33" i="112"/>
  <c r="F34" i="112"/>
  <c r="F35" i="112"/>
  <c r="F36" i="112"/>
  <c r="F37" i="112"/>
  <c r="F38" i="112"/>
  <c r="F39" i="112"/>
  <c r="F40" i="112"/>
  <c r="F41" i="112"/>
  <c r="F42" i="112"/>
  <c r="F43" i="112"/>
  <c r="F44" i="112"/>
  <c r="F45" i="112"/>
  <c r="F46" i="112"/>
  <c r="F47" i="112"/>
  <c r="F48" i="112"/>
  <c r="F49" i="112"/>
  <c r="F50" i="112"/>
  <c r="F51" i="112"/>
  <c r="F52" i="112"/>
  <c r="F53" i="112"/>
  <c r="F54" i="112"/>
  <c r="F55" i="112"/>
  <c r="F56" i="112"/>
  <c r="F57" i="112"/>
  <c r="F58" i="112"/>
  <c r="F59" i="112"/>
  <c r="F60" i="112"/>
  <c r="F61" i="112"/>
  <c r="F62" i="112"/>
  <c r="F63" i="112"/>
  <c r="F64" i="112"/>
  <c r="F65" i="112"/>
  <c r="F66" i="112"/>
  <c r="F67" i="112"/>
  <c r="F68" i="112"/>
  <c r="F69" i="112"/>
  <c r="F70" i="112"/>
  <c r="F71" i="112"/>
  <c r="F72" i="112"/>
  <c r="F73" i="112"/>
  <c r="F74" i="112"/>
  <c r="F75" i="112"/>
  <c r="F5" i="111"/>
  <c r="F6" i="111"/>
  <c r="F7" i="111"/>
  <c r="F8" i="111"/>
  <c r="F9" i="111"/>
  <c r="F10" i="111"/>
  <c r="F11" i="111"/>
  <c r="F12" i="111"/>
  <c r="F13" i="111"/>
  <c r="F14" i="111"/>
  <c r="F15" i="111"/>
  <c r="F16" i="111"/>
  <c r="F17" i="111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79" i="111"/>
  <c r="F80" i="111"/>
  <c r="F81" i="111"/>
  <c r="F16" i="109"/>
  <c r="F17" i="109"/>
  <c r="F18" i="109"/>
  <c r="F19" i="109"/>
  <c r="F20" i="109"/>
  <c r="F21" i="109"/>
  <c r="F22" i="109"/>
  <c r="F23" i="109"/>
  <c r="F24" i="109"/>
  <c r="F6" i="109"/>
  <c r="F7" i="109"/>
  <c r="F8" i="109"/>
  <c r="F9" i="109"/>
  <c r="F10" i="109"/>
  <c r="F11" i="109"/>
  <c r="F12" i="109"/>
  <c r="F13" i="109"/>
  <c r="F14" i="109"/>
  <c r="F15" i="109"/>
  <c r="F5" i="108"/>
  <c r="F6" i="108"/>
  <c r="F7" i="108"/>
  <c r="F8" i="108"/>
  <c r="F9" i="108"/>
  <c r="F10" i="108"/>
  <c r="F11" i="108"/>
  <c r="F12" i="108"/>
  <c r="F13" i="108"/>
  <c r="F14" i="108"/>
  <c r="F15" i="108"/>
  <c r="F16" i="108"/>
  <c r="F17" i="108"/>
  <c r="F18" i="108"/>
  <c r="F19" i="108"/>
  <c r="F20" i="108"/>
  <c r="F21" i="108"/>
  <c r="F22" i="108"/>
  <c r="F23" i="108"/>
  <c r="F24" i="108"/>
  <c r="F25" i="108"/>
  <c r="F26" i="108"/>
  <c r="F27" i="108"/>
  <c r="F28" i="108"/>
  <c r="F29" i="108"/>
  <c r="F30" i="108"/>
  <c r="F31" i="108"/>
  <c r="F32" i="108"/>
  <c r="F33" i="108"/>
  <c r="F34" i="108"/>
  <c r="F35" i="108"/>
  <c r="F36" i="108"/>
  <c r="F37" i="108"/>
  <c r="F38" i="108"/>
  <c r="F39" i="108"/>
  <c r="F40" i="108"/>
  <c r="F41" i="108"/>
  <c r="F42" i="108"/>
  <c r="F43" i="108"/>
  <c r="F44" i="108"/>
  <c r="F45" i="108"/>
  <c r="F46" i="108"/>
  <c r="F47" i="108"/>
  <c r="F48" i="108"/>
  <c r="F49" i="108"/>
  <c r="F50" i="108"/>
  <c r="F51" i="108"/>
  <c r="F52" i="108"/>
  <c r="F53" i="108"/>
  <c r="F54" i="108"/>
  <c r="F55" i="108"/>
  <c r="F56" i="108"/>
  <c r="F57" i="108"/>
  <c r="F58" i="108"/>
  <c r="F59" i="108"/>
  <c r="F60" i="108"/>
  <c r="F61" i="108"/>
  <c r="F62" i="108"/>
  <c r="F63" i="108"/>
  <c r="F64" i="108"/>
  <c r="F65" i="108"/>
  <c r="F66" i="108"/>
  <c r="F67" i="108"/>
  <c r="F68" i="108"/>
  <c r="F69" i="108"/>
  <c r="F70" i="108"/>
  <c r="F71" i="108"/>
  <c r="F4" i="108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8" i="103"/>
  <c r="F29" i="103"/>
  <c r="F30" i="103"/>
  <c r="F31" i="103"/>
  <c r="F32" i="103"/>
  <c r="F33" i="103"/>
  <c r="F34" i="103"/>
  <c r="F35" i="103"/>
  <c r="F36" i="103"/>
  <c r="F37" i="103"/>
  <c r="F38" i="103"/>
  <c r="F39" i="103"/>
  <c r="F40" i="103"/>
  <c r="F41" i="103"/>
  <c r="F42" i="103"/>
  <c r="F43" i="103"/>
  <c r="F44" i="103"/>
  <c r="F45" i="103"/>
  <c r="F46" i="103"/>
  <c r="F47" i="103"/>
  <c r="F48" i="103"/>
  <c r="F49" i="103"/>
  <c r="F50" i="103"/>
  <c r="F51" i="103"/>
  <c r="F52" i="103"/>
  <c r="F53" i="103"/>
  <c r="F54" i="103"/>
  <c r="F55" i="103"/>
  <c r="F56" i="103"/>
  <c r="F57" i="103"/>
  <c r="F58" i="103"/>
  <c r="F59" i="103"/>
  <c r="F60" i="103"/>
  <c r="F61" i="103"/>
  <c r="F62" i="103"/>
  <c r="F63" i="103"/>
  <c r="F64" i="103"/>
  <c r="F65" i="103"/>
  <c r="F66" i="103"/>
  <c r="F67" i="103"/>
  <c r="F68" i="103"/>
  <c r="F69" i="103"/>
  <c r="F70" i="103"/>
  <c r="F71" i="103"/>
  <c r="F72" i="103"/>
  <c r="F73" i="103"/>
  <c r="F74" i="103"/>
  <c r="F75" i="103"/>
  <c r="F76" i="103"/>
  <c r="F6" i="104"/>
  <c r="F7" i="104"/>
  <c r="F8" i="104"/>
  <c r="F9" i="104"/>
  <c r="F10" i="104"/>
  <c r="F11" i="104"/>
  <c r="F12" i="104"/>
  <c r="F13" i="104"/>
  <c r="F14" i="104"/>
  <c r="F15" i="104"/>
  <c r="F16" i="104"/>
  <c r="F17" i="104"/>
  <c r="F18" i="104"/>
  <c r="F19" i="104"/>
  <c r="F20" i="104"/>
  <c r="F21" i="104"/>
  <c r="F22" i="104"/>
  <c r="F23" i="104"/>
  <c r="F24" i="104"/>
  <c r="F25" i="104"/>
  <c r="F26" i="104"/>
  <c r="F27" i="104"/>
  <c r="F28" i="104"/>
  <c r="F29" i="104"/>
  <c r="F30" i="104"/>
  <c r="F31" i="104"/>
  <c r="F32" i="104"/>
  <c r="F33" i="104"/>
  <c r="F34" i="104"/>
  <c r="F35" i="104"/>
  <c r="F36" i="104"/>
  <c r="F37" i="104"/>
  <c r="F38" i="104"/>
  <c r="F39" i="104"/>
  <c r="F40" i="104"/>
  <c r="F41" i="104"/>
  <c r="F42" i="104"/>
  <c r="F43" i="104"/>
  <c r="F44" i="104"/>
  <c r="F45" i="104"/>
  <c r="F46" i="104"/>
  <c r="F47" i="104"/>
  <c r="F48" i="104"/>
  <c r="F49" i="104"/>
  <c r="F30" i="105"/>
  <c r="F31" i="105"/>
  <c r="F32" i="105"/>
  <c r="F33" i="105"/>
  <c r="F34" i="105"/>
  <c r="F35" i="105"/>
  <c r="F36" i="105"/>
  <c r="F37" i="105"/>
  <c r="F38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51" i="105"/>
  <c r="F52" i="105"/>
  <c r="F53" i="105"/>
  <c r="F54" i="105"/>
  <c r="F55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53" i="106"/>
  <c r="F54" i="106"/>
  <c r="F55" i="106"/>
  <c r="F56" i="106"/>
  <c r="F57" i="106"/>
  <c r="F58" i="106"/>
  <c r="F59" i="106"/>
  <c r="F60" i="106"/>
  <c r="F61" i="106"/>
  <c r="F62" i="106"/>
  <c r="F63" i="106"/>
  <c r="F64" i="106"/>
  <c r="F65" i="106"/>
  <c r="F66" i="106"/>
  <c r="F67" i="106"/>
  <c r="F68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33" i="106"/>
  <c r="F34" i="106"/>
  <c r="F35" i="106"/>
  <c r="F36" i="106"/>
  <c r="F37" i="106"/>
  <c r="F38" i="106"/>
  <c r="F39" i="106"/>
  <c r="F40" i="106"/>
  <c r="F41" i="106"/>
  <c r="F42" i="106"/>
  <c r="F43" i="106"/>
  <c r="F44" i="106"/>
  <c r="F45" i="106"/>
  <c r="F46" i="106"/>
  <c r="F47" i="106"/>
  <c r="F48" i="106"/>
  <c r="F49" i="106"/>
  <c r="F50" i="106"/>
  <c r="F4" i="106"/>
  <c r="F5" i="106"/>
  <c r="F6" i="106"/>
  <c r="F9" i="107"/>
  <c r="F10" i="107"/>
  <c r="F11" i="107"/>
  <c r="F12" i="107"/>
  <c r="F13" i="107"/>
  <c r="F14" i="107"/>
  <c r="F15" i="107"/>
  <c r="F16" i="107"/>
  <c r="F17" i="107"/>
  <c r="F18" i="107"/>
  <c r="F19" i="107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3" i="102"/>
  <c r="F24" i="102"/>
  <c r="F25" i="102"/>
  <c r="F26" i="102"/>
  <c r="F27" i="102"/>
  <c r="F28" i="102"/>
  <c r="F29" i="102"/>
  <c r="F30" i="102"/>
  <c r="F31" i="102"/>
  <c r="F32" i="102"/>
  <c r="F33" i="102"/>
  <c r="F34" i="102"/>
  <c r="F35" i="102"/>
  <c r="F36" i="102"/>
  <c r="F37" i="102"/>
  <c r="F38" i="102"/>
  <c r="F39" i="102"/>
  <c r="F40" i="102"/>
  <c r="F41" i="102"/>
  <c r="F42" i="102"/>
  <c r="F43" i="102"/>
  <c r="F44" i="102"/>
  <c r="F45" i="102"/>
  <c r="F46" i="102"/>
  <c r="F47" i="102"/>
  <c r="F48" i="102"/>
  <c r="F49" i="102"/>
  <c r="F50" i="102"/>
  <c r="F51" i="102"/>
  <c r="F52" i="102"/>
  <c r="F53" i="102"/>
  <c r="F54" i="102"/>
  <c r="F55" i="102"/>
  <c r="F56" i="102"/>
  <c r="F57" i="102"/>
  <c r="F58" i="102"/>
  <c r="F59" i="102"/>
  <c r="F60" i="102"/>
  <c r="F61" i="102"/>
  <c r="F62" i="102"/>
  <c r="F63" i="102"/>
  <c r="F64" i="102"/>
  <c r="F65" i="102"/>
  <c r="F66" i="102"/>
  <c r="F67" i="102"/>
  <c r="F68" i="102"/>
  <c r="F69" i="102"/>
  <c r="F70" i="102"/>
  <c r="F71" i="102"/>
  <c r="F72" i="102"/>
  <c r="F73" i="102"/>
  <c r="F74" i="102"/>
  <c r="F75" i="102"/>
  <c r="F76" i="102"/>
  <c r="F77" i="102"/>
  <c r="F78" i="102"/>
  <c r="F79" i="102"/>
  <c r="F80" i="102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49" i="101"/>
  <c r="F50" i="101"/>
  <c r="F51" i="101"/>
  <c r="F52" i="101"/>
  <c r="F53" i="101"/>
  <c r="F54" i="101"/>
  <c r="F55" i="101"/>
  <c r="F56" i="101"/>
  <c r="F57" i="101"/>
  <c r="F58" i="101"/>
  <c r="F59" i="101"/>
  <c r="F60" i="101"/>
  <c r="F61" i="101"/>
  <c r="F62" i="101"/>
  <c r="F63" i="101"/>
  <c r="F64" i="101"/>
  <c r="F65" i="101"/>
  <c r="F66" i="101"/>
  <c r="F67" i="101"/>
  <c r="F68" i="101"/>
  <c r="F69" i="101"/>
  <c r="F70" i="101"/>
  <c r="F71" i="101"/>
  <c r="F72" i="101"/>
  <c r="F73" i="101"/>
  <c r="F74" i="101"/>
  <c r="F75" i="101"/>
  <c r="F76" i="101"/>
  <c r="F77" i="101"/>
  <c r="F78" i="101"/>
  <c r="F79" i="101"/>
  <c r="F80" i="101"/>
  <c r="F81" i="101"/>
  <c r="F82" i="101"/>
  <c r="F83" i="101"/>
  <c r="F84" i="101"/>
  <c r="F85" i="101"/>
  <c r="F86" i="101"/>
  <c r="F87" i="101"/>
  <c r="F88" i="101"/>
  <c r="F89" i="101"/>
  <c r="F90" i="101"/>
  <c r="F91" i="101"/>
  <c r="F92" i="101"/>
  <c r="F93" i="101"/>
  <c r="F94" i="101"/>
  <c r="F95" i="101"/>
  <c r="F96" i="101"/>
  <c r="F97" i="101"/>
  <c r="F4" i="101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0" i="99"/>
  <c r="F21" i="99"/>
  <c r="F22" i="99"/>
  <c r="F23" i="99"/>
  <c r="F24" i="99"/>
  <c r="F25" i="99"/>
  <c r="F26" i="99"/>
  <c r="F27" i="99"/>
  <c r="F28" i="99"/>
  <c r="F29" i="99"/>
  <c r="F30" i="99"/>
  <c r="F31" i="99"/>
  <c r="F32" i="99"/>
  <c r="F33" i="99"/>
  <c r="F34" i="99"/>
  <c r="F35" i="99"/>
  <c r="F36" i="99"/>
  <c r="F37" i="99"/>
  <c r="F38" i="99"/>
  <c r="F39" i="99"/>
  <c r="F40" i="99"/>
  <c r="F41" i="99"/>
  <c r="F42" i="99"/>
  <c r="F43" i="99"/>
  <c r="F44" i="99"/>
  <c r="F45" i="99"/>
  <c r="F46" i="99"/>
  <c r="F47" i="99"/>
  <c r="F48" i="99"/>
  <c r="F49" i="99"/>
  <c r="F50" i="99"/>
  <c r="F51" i="99"/>
  <c r="F52" i="99"/>
  <c r="F53" i="99"/>
  <c r="F54" i="99"/>
  <c r="F55" i="99"/>
  <c r="F56" i="99"/>
  <c r="F57" i="99"/>
  <c r="F58" i="99"/>
  <c r="F59" i="99"/>
  <c r="F60" i="99"/>
  <c r="F61" i="99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18" i="98"/>
  <c r="F19" i="98"/>
  <c r="F20" i="98"/>
  <c r="F21" i="98"/>
  <c r="F22" i="98"/>
  <c r="F23" i="98"/>
  <c r="F24" i="98"/>
  <c r="F25" i="98"/>
  <c r="F26" i="98"/>
  <c r="F27" i="98"/>
  <c r="F28" i="98"/>
  <c r="F29" i="98"/>
  <c r="F30" i="98"/>
  <c r="F31" i="98"/>
  <c r="F32" i="98"/>
  <c r="F33" i="98"/>
  <c r="F34" i="98"/>
  <c r="F35" i="98"/>
  <c r="F36" i="98"/>
  <c r="F37" i="98"/>
  <c r="F38" i="98"/>
  <c r="F39" i="98"/>
  <c r="F40" i="98"/>
  <c r="F41" i="98"/>
  <c r="F42" i="98"/>
  <c r="F43" i="98"/>
  <c r="F44" i="98"/>
  <c r="F45" i="98"/>
  <c r="F46" i="98"/>
  <c r="F47" i="98"/>
  <c r="F48" i="98"/>
  <c r="F49" i="98"/>
  <c r="F50" i="98"/>
  <c r="F51" i="98"/>
  <c r="F52" i="98"/>
  <c r="F53" i="98"/>
  <c r="F54" i="98"/>
  <c r="F55" i="98"/>
  <c r="F56" i="98"/>
  <c r="F57" i="98"/>
  <c r="F58" i="98"/>
  <c r="F59" i="98"/>
  <c r="F60" i="98"/>
  <c r="F61" i="98"/>
  <c r="F62" i="98"/>
  <c r="F63" i="98"/>
  <c r="F64" i="98"/>
  <c r="F65" i="98"/>
  <c r="F66" i="98"/>
  <c r="F67" i="98"/>
  <c r="F68" i="98"/>
  <c r="F69" i="98"/>
  <c r="F70" i="98"/>
  <c r="F71" i="98"/>
  <c r="F72" i="98"/>
  <c r="F73" i="98"/>
  <c r="F74" i="98"/>
  <c r="F75" i="98"/>
  <c r="F76" i="98"/>
  <c r="F77" i="98"/>
  <c r="F78" i="98"/>
  <c r="F79" i="98"/>
  <c r="F80" i="98"/>
  <c r="F81" i="98"/>
  <c r="F82" i="98"/>
  <c r="F83" i="98"/>
  <c r="F84" i="98"/>
  <c r="F85" i="98"/>
  <c r="F86" i="98"/>
  <c r="F87" i="98"/>
  <c r="F88" i="98"/>
  <c r="F89" i="98"/>
  <c r="F90" i="98"/>
  <c r="F91" i="98"/>
  <c r="F92" i="98"/>
  <c r="F93" i="98"/>
  <c r="F94" i="98"/>
  <c r="F95" i="98"/>
  <c r="F96" i="98"/>
  <c r="F97" i="98"/>
  <c r="F98" i="98"/>
  <c r="F99" i="98"/>
  <c r="F100" i="98"/>
  <c r="F101" i="98"/>
  <c r="F102" i="98"/>
  <c r="F103" i="98"/>
  <c r="F104" i="98"/>
  <c r="F105" i="98"/>
  <c r="F106" i="98"/>
  <c r="F107" i="98"/>
  <c r="F108" i="98"/>
  <c r="F109" i="98"/>
  <c r="F110" i="98"/>
  <c r="F111" i="98"/>
  <c r="F112" i="98"/>
  <c r="F113" i="98"/>
  <c r="F114" i="98"/>
  <c r="F115" i="98"/>
  <c r="F116" i="98"/>
  <c r="F117" i="98"/>
  <c r="F118" i="98"/>
  <c r="F119" i="98"/>
  <c r="F5" i="97"/>
  <c r="F6" i="97"/>
  <c r="F7" i="97"/>
  <c r="F8" i="97"/>
  <c r="F9" i="97"/>
  <c r="F10" i="97"/>
  <c r="F11" i="97"/>
  <c r="F12" i="97"/>
  <c r="F13" i="97"/>
  <c r="F14" i="97"/>
  <c r="F15" i="97"/>
  <c r="F16" i="97"/>
  <c r="F17" i="97"/>
  <c r="F18" i="97"/>
  <c r="F19" i="97"/>
  <c r="F20" i="97"/>
  <c r="F21" i="97"/>
  <c r="F22" i="97"/>
  <c r="F23" i="97"/>
  <c r="F24" i="97"/>
  <c r="F25" i="97"/>
  <c r="F26" i="97"/>
  <c r="F27" i="97"/>
  <c r="F28" i="97"/>
  <c r="F29" i="97"/>
  <c r="F30" i="97"/>
  <c r="F31" i="97"/>
  <c r="F32" i="97"/>
  <c r="F33" i="97"/>
  <c r="F34" i="97"/>
  <c r="F35" i="97"/>
  <c r="F36" i="97"/>
  <c r="F37" i="97"/>
  <c r="F38" i="97"/>
  <c r="F39" i="97"/>
  <c r="F40" i="97"/>
  <c r="F41" i="97"/>
  <c r="F42" i="97"/>
  <c r="F43" i="97"/>
  <c r="F44" i="97"/>
  <c r="F45" i="97"/>
  <c r="F46" i="97"/>
  <c r="F47" i="97"/>
  <c r="F48" i="97"/>
  <c r="F49" i="97"/>
  <c r="F50" i="97"/>
  <c r="F51" i="97"/>
  <c r="F52" i="97"/>
  <c r="F53" i="97"/>
  <c r="F54" i="97"/>
  <c r="F55" i="97"/>
  <c r="F56" i="97"/>
  <c r="F57" i="97"/>
  <c r="F58" i="97"/>
  <c r="F59" i="97"/>
  <c r="F60" i="97"/>
  <c r="F61" i="97"/>
  <c r="F62" i="97"/>
  <c r="F63" i="97"/>
  <c r="F5" i="96"/>
  <c r="F6" i="96"/>
  <c r="F7" i="96"/>
  <c r="F8" i="96"/>
  <c r="F9" i="96"/>
  <c r="F10" i="96"/>
  <c r="F11" i="96"/>
  <c r="F12" i="96"/>
  <c r="F13" i="96"/>
  <c r="F14" i="96"/>
  <c r="F15" i="96"/>
  <c r="F16" i="96"/>
  <c r="F17" i="96"/>
  <c r="F18" i="96"/>
  <c r="F19" i="96"/>
  <c r="F20" i="96"/>
  <c r="F21" i="96"/>
  <c r="F22" i="96"/>
  <c r="F23" i="96"/>
  <c r="F24" i="96"/>
  <c r="F25" i="96"/>
  <c r="F26" i="96"/>
  <c r="F27" i="96"/>
  <c r="F28" i="96"/>
  <c r="F29" i="96"/>
  <c r="F30" i="96"/>
  <c r="F31" i="96"/>
  <c r="F32" i="96"/>
  <c r="F33" i="96"/>
  <c r="F34" i="96"/>
  <c r="F35" i="96"/>
  <c r="F36" i="96"/>
  <c r="F37" i="96"/>
  <c r="F38" i="96"/>
  <c r="F39" i="96"/>
  <c r="F40" i="96"/>
  <c r="F41" i="96"/>
  <c r="F42" i="96"/>
  <c r="F43" i="96"/>
  <c r="F44" i="96"/>
  <c r="F45" i="96"/>
  <c r="F46" i="96"/>
  <c r="F47" i="96"/>
  <c r="F48" i="96"/>
  <c r="F49" i="96"/>
  <c r="F50" i="96"/>
  <c r="F51" i="96"/>
  <c r="F52" i="96"/>
  <c r="F53" i="96"/>
  <c r="F54" i="96"/>
  <c r="F55" i="96"/>
  <c r="F56" i="96"/>
  <c r="F57" i="96"/>
  <c r="F58" i="96"/>
  <c r="F59" i="96"/>
  <c r="F60" i="96"/>
  <c r="F61" i="96"/>
  <c r="F62" i="96"/>
  <c r="F63" i="96"/>
  <c r="F64" i="96"/>
  <c r="F65" i="96"/>
  <c r="F66" i="96"/>
  <c r="F67" i="96"/>
  <c r="F68" i="96"/>
  <c r="F69" i="96"/>
  <c r="F70" i="96"/>
  <c r="F71" i="96"/>
  <c r="F72" i="96"/>
  <c r="F73" i="96"/>
  <c r="F74" i="96"/>
  <c r="F75" i="96"/>
  <c r="F76" i="96"/>
  <c r="F77" i="96"/>
  <c r="F78" i="96"/>
  <c r="F79" i="96"/>
  <c r="F80" i="96"/>
  <c r="F81" i="96"/>
  <c r="F82" i="96"/>
  <c r="F83" i="96"/>
  <c r="F84" i="96"/>
  <c r="F85" i="96"/>
  <c r="F86" i="96"/>
  <c r="F87" i="96"/>
  <c r="F88" i="96"/>
  <c r="F89" i="96"/>
  <c r="F90" i="96"/>
  <c r="F91" i="96"/>
  <c r="F5" i="80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F51" i="80"/>
  <c r="F52" i="80"/>
  <c r="F53" i="80"/>
  <c r="F54" i="80"/>
  <c r="F55" i="80"/>
  <c r="F56" i="80"/>
  <c r="F57" i="80"/>
  <c r="F58" i="80"/>
  <c r="F59" i="80"/>
  <c r="F60" i="80"/>
  <c r="F61" i="80"/>
  <c r="F62" i="80"/>
  <c r="F63" i="80"/>
  <c r="F64" i="80"/>
  <c r="F65" i="80"/>
  <c r="F66" i="80"/>
  <c r="F67" i="80"/>
  <c r="F68" i="80"/>
  <c r="F69" i="80"/>
  <c r="F70" i="80"/>
  <c r="F71" i="80"/>
  <c r="F72" i="80"/>
  <c r="F73" i="80"/>
  <c r="F74" i="80"/>
  <c r="F75" i="80"/>
  <c r="F76" i="80"/>
  <c r="F77" i="80"/>
  <c r="F78" i="80"/>
  <c r="F79" i="80"/>
  <c r="F80" i="80"/>
  <c r="F81" i="80"/>
  <c r="F82" i="80"/>
  <c r="F83" i="80"/>
  <c r="F84" i="80"/>
  <c r="F85" i="80"/>
  <c r="F86" i="80"/>
  <c r="F87" i="80"/>
  <c r="F88" i="80"/>
  <c r="F89" i="80"/>
  <c r="F90" i="80"/>
  <c r="F91" i="80"/>
  <c r="F92" i="80"/>
  <c r="F93" i="80"/>
  <c r="F94" i="80"/>
  <c r="F95" i="80"/>
  <c r="F96" i="80"/>
  <c r="F97" i="80"/>
  <c r="F5" i="77"/>
  <c r="F6" i="77"/>
  <c r="F7" i="77"/>
  <c r="F8" i="77"/>
  <c r="F9" i="77"/>
  <c r="F10" i="77"/>
  <c r="F11" i="77"/>
  <c r="F12" i="77"/>
  <c r="F13" i="77"/>
  <c r="F14" i="77"/>
  <c r="F15" i="77"/>
  <c r="F16" i="77"/>
  <c r="F17" i="77"/>
  <c r="F18" i="77"/>
  <c r="F19" i="77"/>
  <c r="F20" i="77"/>
  <c r="F21" i="77"/>
  <c r="F22" i="77"/>
  <c r="F23" i="77"/>
  <c r="F24" i="77"/>
  <c r="F25" i="77"/>
  <c r="F26" i="77"/>
  <c r="F27" i="77"/>
  <c r="F28" i="77"/>
  <c r="F29" i="77"/>
  <c r="F30" i="77"/>
  <c r="F31" i="77"/>
  <c r="F32" i="77"/>
  <c r="F33" i="77"/>
  <c r="F34" i="77"/>
  <c r="F35" i="77"/>
  <c r="F36" i="77"/>
  <c r="F37" i="77"/>
  <c r="F38" i="77"/>
  <c r="F39" i="77"/>
  <c r="F40" i="77"/>
  <c r="F41" i="77"/>
  <c r="F42" i="77"/>
  <c r="F43" i="77"/>
  <c r="F44" i="77"/>
  <c r="F45" i="77"/>
  <c r="F46" i="77"/>
  <c r="F47" i="77"/>
  <c r="F48" i="77"/>
  <c r="F49" i="77"/>
  <c r="F50" i="77"/>
  <c r="F51" i="77"/>
  <c r="F52" i="77"/>
  <c r="F53" i="77"/>
  <c r="F54" i="77"/>
  <c r="F55" i="77"/>
  <c r="F56" i="77"/>
  <c r="F57" i="77"/>
  <c r="F58" i="77"/>
  <c r="F59" i="77"/>
  <c r="F60" i="77"/>
  <c r="F61" i="77"/>
  <c r="F62" i="77"/>
  <c r="F63" i="77"/>
  <c r="F64" i="77"/>
  <c r="F65" i="77"/>
  <c r="F66" i="77"/>
  <c r="F67" i="77"/>
  <c r="F68" i="77"/>
  <c r="F69" i="77"/>
  <c r="F70" i="77"/>
  <c r="F71" i="77"/>
  <c r="F72" i="77"/>
  <c r="F73" i="77"/>
  <c r="F74" i="77"/>
  <c r="F75" i="77"/>
  <c r="F76" i="77"/>
  <c r="F77" i="77"/>
  <c r="F78" i="77"/>
  <c r="F79" i="77"/>
  <c r="F80" i="77"/>
  <c r="F81" i="77"/>
  <c r="F82" i="77"/>
  <c r="F83" i="77"/>
  <c r="F84" i="77"/>
  <c r="F85" i="77"/>
  <c r="F86" i="77"/>
  <c r="F87" i="77"/>
  <c r="F88" i="77"/>
  <c r="F89" i="77"/>
  <c r="F90" i="77"/>
  <c r="F91" i="77"/>
  <c r="F92" i="77"/>
  <c r="F93" i="77"/>
  <c r="F94" i="77"/>
  <c r="F95" i="77"/>
  <c r="F96" i="77"/>
  <c r="F97" i="77"/>
  <c r="F98" i="77"/>
  <c r="F99" i="77"/>
  <c r="F100" i="77"/>
  <c r="F101" i="77"/>
  <c r="F102" i="77"/>
  <c r="F103" i="77"/>
  <c r="F104" i="77"/>
  <c r="F105" i="77"/>
  <c r="F106" i="77"/>
  <c r="F107" i="77"/>
  <c r="F108" i="77"/>
  <c r="F109" i="77"/>
  <c r="F110" i="77"/>
  <c r="F111" i="77"/>
  <c r="F112" i="77"/>
  <c r="F113" i="77"/>
  <c r="F114" i="77"/>
  <c r="F115" i="77"/>
  <c r="F116" i="77"/>
  <c r="F117" i="77"/>
  <c r="F118" i="77"/>
  <c r="F119" i="77"/>
  <c r="F120" i="77"/>
  <c r="F121" i="77"/>
  <c r="F122" i="77"/>
  <c r="F123" i="77"/>
  <c r="F124" i="77"/>
  <c r="F125" i="77"/>
  <c r="F126" i="77"/>
  <c r="F127" i="77"/>
  <c r="F128" i="77"/>
  <c r="F129" i="77"/>
  <c r="F130" i="77"/>
  <c r="F131" i="77"/>
  <c r="F132" i="77"/>
  <c r="F133" i="77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53" i="76"/>
  <c r="F54" i="76"/>
  <c r="F55" i="76"/>
  <c r="F56" i="76"/>
  <c r="F57" i="76"/>
  <c r="F58" i="76"/>
  <c r="F59" i="76"/>
  <c r="F60" i="76"/>
  <c r="F61" i="76"/>
  <c r="F62" i="76"/>
  <c r="F63" i="76"/>
  <c r="F64" i="76"/>
  <c r="F65" i="76"/>
  <c r="F66" i="76"/>
  <c r="F67" i="76"/>
  <c r="F68" i="76"/>
  <c r="F69" i="76"/>
  <c r="F70" i="76"/>
  <c r="F71" i="76"/>
  <c r="F72" i="76"/>
  <c r="F73" i="76"/>
  <c r="F74" i="76"/>
  <c r="F75" i="76"/>
  <c r="F76" i="76"/>
  <c r="F77" i="76"/>
  <c r="F78" i="76"/>
  <c r="F79" i="76"/>
  <c r="F80" i="76"/>
  <c r="F81" i="76"/>
  <c r="F82" i="76"/>
  <c r="F83" i="76"/>
  <c r="F84" i="76"/>
  <c r="F85" i="76"/>
  <c r="F86" i="76"/>
  <c r="F87" i="76"/>
  <c r="F88" i="76"/>
  <c r="F89" i="76"/>
  <c r="F90" i="76"/>
  <c r="F91" i="76"/>
  <c r="F92" i="76"/>
  <c r="F93" i="76"/>
  <c r="F94" i="76"/>
  <c r="F95" i="76"/>
  <c r="F96" i="76"/>
  <c r="F97" i="76"/>
  <c r="F98" i="76"/>
  <c r="F99" i="76"/>
  <c r="F100" i="76"/>
  <c r="F101" i="76"/>
  <c r="F102" i="76"/>
  <c r="F103" i="76"/>
  <c r="F104" i="76"/>
  <c r="F105" i="76"/>
  <c r="F106" i="76"/>
  <c r="F107" i="76"/>
  <c r="F108" i="76"/>
  <c r="F109" i="76"/>
  <c r="F110" i="76"/>
  <c r="F111" i="76"/>
  <c r="F112" i="76"/>
  <c r="F113" i="76"/>
  <c r="F114" i="76"/>
  <c r="F5" i="76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4" i="76"/>
  <c r="F5" i="78"/>
  <c r="F6" i="78"/>
  <c r="F7" i="78"/>
  <c r="F8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53" i="78"/>
  <c r="F54" i="78"/>
  <c r="F55" i="78"/>
  <c r="F56" i="78"/>
  <c r="F57" i="78"/>
  <c r="F58" i="78"/>
  <c r="F59" i="78"/>
  <c r="F60" i="78"/>
  <c r="F61" i="78"/>
  <c r="F62" i="78"/>
  <c r="F63" i="78"/>
  <c r="F64" i="78"/>
  <c r="F65" i="78"/>
  <c r="F66" i="78"/>
  <c r="F67" i="78"/>
  <c r="F68" i="78"/>
  <c r="F69" i="78"/>
  <c r="F70" i="78"/>
  <c r="F71" i="78"/>
  <c r="F72" i="78"/>
  <c r="F73" i="78"/>
  <c r="F74" i="78"/>
  <c r="F75" i="78"/>
  <c r="F76" i="78"/>
  <c r="F77" i="78"/>
  <c r="F78" i="78"/>
  <c r="F79" i="78"/>
  <c r="F80" i="78"/>
  <c r="F81" i="78"/>
  <c r="F82" i="78"/>
  <c r="F83" i="78"/>
  <c r="F84" i="78"/>
  <c r="F85" i="78"/>
  <c r="F86" i="78"/>
  <c r="F87" i="78"/>
  <c r="F88" i="78"/>
  <c r="F89" i="78"/>
  <c r="F90" i="78"/>
  <c r="F91" i="78"/>
  <c r="F92" i="78"/>
  <c r="F93" i="78"/>
  <c r="F94" i="78"/>
  <c r="F95" i="78"/>
  <c r="F96" i="78"/>
  <c r="F97" i="78"/>
  <c r="F98" i="78"/>
  <c r="F99" i="78"/>
  <c r="F100" i="78"/>
  <c r="F101" i="78"/>
  <c r="F102" i="78"/>
  <c r="F103" i="78"/>
  <c r="F104" i="78"/>
  <c r="F105" i="78"/>
  <c r="F106" i="78"/>
  <c r="F107" i="78"/>
  <c r="F108" i="78"/>
  <c r="F109" i="78"/>
  <c r="F110" i="78"/>
  <c r="F111" i="78"/>
  <c r="F112" i="78"/>
  <c r="F113" i="78"/>
  <c r="F114" i="78"/>
  <c r="F115" i="78"/>
  <c r="F116" i="78"/>
  <c r="F117" i="78"/>
  <c r="F118" i="78"/>
  <c r="F119" i="78"/>
  <c r="F120" i="78"/>
  <c r="F121" i="78"/>
  <c r="F122" i="78"/>
  <c r="F123" i="78"/>
  <c r="F124" i="78"/>
  <c r="F125" i="78"/>
  <c r="F126" i="78"/>
  <c r="F127" i="78"/>
  <c r="F128" i="78"/>
  <c r="F129" i="78"/>
  <c r="F130" i="78"/>
  <c r="F131" i="78"/>
  <c r="F132" i="78"/>
  <c r="F133" i="78"/>
  <c r="F134" i="78"/>
  <c r="F11" i="79"/>
  <c r="F12" i="79"/>
  <c r="F13" i="79"/>
  <c r="F14" i="79"/>
  <c r="F15" i="79"/>
  <c r="F16" i="79"/>
  <c r="F17" i="79"/>
  <c r="F18" i="79"/>
  <c r="F19" i="79"/>
  <c r="F20" i="79"/>
  <c r="F21" i="79"/>
  <c r="F22" i="79"/>
  <c r="F23" i="79"/>
  <c r="F24" i="79"/>
  <c r="F25" i="79"/>
  <c r="F26" i="79"/>
  <c r="F27" i="79"/>
  <c r="F28" i="79"/>
  <c r="F29" i="79"/>
  <c r="F30" i="79"/>
  <c r="F31" i="79"/>
  <c r="F32" i="79"/>
  <c r="F33" i="79"/>
  <c r="F34" i="79"/>
  <c r="F35" i="79"/>
  <c r="F36" i="79"/>
  <c r="F37" i="79"/>
  <c r="F38" i="79"/>
  <c r="F39" i="79"/>
  <c r="F40" i="79"/>
  <c r="F41" i="79"/>
  <c r="F42" i="79"/>
  <c r="F43" i="79"/>
  <c r="F44" i="79"/>
  <c r="F45" i="79"/>
  <c r="F46" i="79"/>
  <c r="F47" i="79"/>
  <c r="F48" i="79"/>
  <c r="F49" i="79"/>
  <c r="F50" i="79"/>
  <c r="F51" i="79"/>
  <c r="F52" i="79"/>
  <c r="F53" i="79"/>
  <c r="F54" i="79"/>
  <c r="F55" i="79"/>
  <c r="F56" i="79"/>
  <c r="F57" i="79"/>
  <c r="F58" i="79"/>
  <c r="F59" i="79"/>
  <c r="F60" i="79"/>
  <c r="F61" i="79"/>
  <c r="F62" i="79"/>
  <c r="F63" i="79"/>
  <c r="F64" i="79"/>
  <c r="F65" i="79"/>
  <c r="F66" i="79"/>
  <c r="F67" i="79"/>
  <c r="F68" i="79"/>
  <c r="F69" i="79"/>
  <c r="F70" i="79"/>
  <c r="F71" i="79"/>
  <c r="F72" i="79"/>
  <c r="F73" i="79"/>
  <c r="F74" i="79"/>
  <c r="F75" i="79"/>
  <c r="F76" i="79"/>
  <c r="F77" i="79"/>
  <c r="F78" i="79"/>
  <c r="F79" i="79"/>
  <c r="F80" i="79"/>
  <c r="F81" i="79"/>
  <c r="F82" i="79"/>
  <c r="F83" i="79"/>
  <c r="F84" i="79"/>
  <c r="F85" i="79"/>
  <c r="F86" i="79"/>
  <c r="F87" i="79"/>
  <c r="F88" i="79"/>
  <c r="F89" i="79"/>
  <c r="F90" i="79"/>
  <c r="F91" i="79"/>
  <c r="F92" i="79"/>
  <c r="F93" i="79"/>
  <c r="F94" i="79"/>
  <c r="F95" i="79"/>
  <c r="F96" i="79"/>
  <c r="F97" i="79"/>
  <c r="F98" i="79"/>
  <c r="F99" i="79"/>
  <c r="F100" i="79"/>
  <c r="F101" i="79"/>
  <c r="F102" i="79"/>
  <c r="F103" i="79"/>
  <c r="F104" i="79"/>
  <c r="F105" i="79"/>
  <c r="F106" i="79"/>
  <c r="F107" i="79"/>
  <c r="F108" i="79"/>
  <c r="F109" i="79"/>
  <c r="F110" i="79"/>
  <c r="F111" i="79"/>
  <c r="F112" i="79"/>
  <c r="F113" i="79"/>
  <c r="F114" i="79"/>
  <c r="F115" i="79"/>
  <c r="F116" i="79"/>
  <c r="F117" i="79"/>
  <c r="F118" i="79"/>
  <c r="F119" i="79"/>
  <c r="F120" i="79"/>
  <c r="F121" i="79"/>
  <c r="F122" i="79"/>
  <c r="F123" i="79"/>
  <c r="F124" i="79"/>
  <c r="F125" i="79"/>
  <c r="F126" i="79"/>
  <c r="F127" i="79"/>
  <c r="F128" i="79"/>
  <c r="F129" i="79"/>
  <c r="F130" i="79"/>
  <c r="F131" i="79"/>
  <c r="F132" i="79"/>
  <c r="F133" i="79"/>
  <c r="F134" i="79"/>
  <c r="F135" i="79"/>
  <c r="F136" i="79"/>
  <c r="F137" i="79"/>
  <c r="F138" i="79"/>
  <c r="F139" i="79"/>
  <c r="F140" i="79"/>
  <c r="F141" i="79"/>
  <c r="F142" i="79"/>
  <c r="F143" i="79"/>
  <c r="F144" i="79"/>
  <c r="F145" i="79"/>
  <c r="F146" i="79"/>
  <c r="F147" i="79"/>
  <c r="F148" i="79"/>
  <c r="F149" i="79"/>
  <c r="F150" i="79"/>
  <c r="F151" i="79"/>
  <c r="F152" i="79"/>
  <c r="F153" i="79"/>
  <c r="F154" i="79"/>
  <c r="F155" i="79"/>
  <c r="F156" i="79"/>
  <c r="F157" i="79"/>
  <c r="F158" i="79"/>
  <c r="F159" i="79"/>
  <c r="F160" i="79"/>
  <c r="F161" i="79"/>
  <c r="F162" i="79"/>
  <c r="F163" i="79"/>
  <c r="F164" i="79"/>
  <c r="F165" i="79"/>
  <c r="F166" i="79"/>
  <c r="F4" i="79"/>
  <c r="F5" i="79"/>
  <c r="F6" i="79"/>
  <c r="F9" i="1"/>
  <c r="F11" i="1"/>
  <c r="F12" i="1"/>
  <c r="F14" i="1"/>
  <c r="F15" i="1"/>
  <c r="F16" i="1"/>
  <c r="F17" i="1"/>
  <c r="F18" i="1"/>
  <c r="F2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6" i="1"/>
  <c r="F8" i="1"/>
  <c r="E174" i="116" l="1"/>
  <c r="D174" i="116" l="1"/>
  <c r="A172" i="116"/>
  <c r="E174" i="115" l="1"/>
  <c r="A172" i="115" l="1"/>
  <c r="E174" i="114" l="1"/>
  <c r="D174" i="115" l="1"/>
  <c r="J32" i="95" s="1"/>
  <c r="D174" i="114"/>
  <c r="J31" i="95" s="1"/>
  <c r="J33" i="95"/>
  <c r="A172" i="114" l="1"/>
  <c r="E174" i="113" l="1"/>
  <c r="K30" i="95" s="1"/>
  <c r="D174" i="113"/>
  <c r="J30" i="95" s="1"/>
  <c r="A172" i="113" l="1"/>
  <c r="E175" i="112" l="1"/>
  <c r="E174" i="112"/>
  <c r="K29" i="95" s="1"/>
  <c r="E175" i="111" l="1"/>
  <c r="D175" i="111"/>
  <c r="E174" i="109"/>
  <c r="K26" i="95" s="1"/>
  <c r="D175" i="112"/>
  <c r="D174" i="112"/>
  <c r="J29" i="95" s="1"/>
  <c r="A172" i="112"/>
  <c r="E174" i="111" l="1"/>
  <c r="D174" i="111"/>
  <c r="A172" i="111" l="1"/>
  <c r="F200" i="109"/>
  <c r="D174" i="109" l="1"/>
  <c r="J26" i="95" s="1"/>
  <c r="A172" i="109"/>
  <c r="E175" i="108" l="1"/>
  <c r="E174" i="108"/>
  <c r="K25" i="95" s="1"/>
  <c r="A172" i="108" l="1"/>
  <c r="D174" i="108"/>
  <c r="J25" i="95" s="1"/>
  <c r="D175" i="108"/>
  <c r="E174" i="103" l="1"/>
  <c r="D174" i="103" l="1"/>
  <c r="D175" i="105"/>
  <c r="E175" i="105"/>
  <c r="E174" i="105"/>
  <c r="K22" i="95" s="1"/>
  <c r="A172" i="103" l="1"/>
  <c r="E174" i="104" l="1"/>
  <c r="K23" i="95" s="1"/>
  <c r="D174" i="104"/>
  <c r="J23" i="95" s="1"/>
  <c r="A172" i="104" l="1"/>
  <c r="E174" i="102" l="1"/>
  <c r="D174" i="105"/>
  <c r="J22" i="95" s="1"/>
  <c r="A172" i="105"/>
  <c r="D175" i="106" l="1"/>
  <c r="E174" i="106"/>
  <c r="K21" i="95" s="1"/>
  <c r="F203" i="107" l="1"/>
  <c r="D174" i="106"/>
  <c r="J21" i="95" s="1"/>
  <c r="A172" i="106"/>
  <c r="E174" i="107"/>
  <c r="D174" i="107"/>
  <c r="D174" i="102" l="1"/>
  <c r="J18" i="95" s="1"/>
  <c r="K19" i="95"/>
  <c r="K18" i="95"/>
  <c r="J19" i="95"/>
  <c r="K8" i="95"/>
  <c r="K6" i="95"/>
  <c r="J8" i="95"/>
  <c r="J6" i="95"/>
  <c r="A172" i="102" l="1"/>
  <c r="E174" i="101"/>
  <c r="D174" i="101" l="1"/>
  <c r="A172" i="101"/>
  <c r="E174" i="100"/>
  <c r="K16" i="95" s="1"/>
  <c r="D175" i="100" l="1"/>
  <c r="D174" i="100"/>
  <c r="J16" i="95" s="1"/>
  <c r="E174" i="99"/>
  <c r="K15" i="95" s="1"/>
  <c r="D174" i="99"/>
  <c r="J15" i="95" s="1"/>
  <c r="E174" i="97"/>
  <c r="K12" i="95" s="1"/>
  <c r="D174" i="97"/>
  <c r="J12" i="95" s="1"/>
  <c r="E174" i="96"/>
  <c r="K11" i="95" s="1"/>
  <c r="D174" i="96"/>
  <c r="J11" i="95" s="1"/>
  <c r="A172" i="100" l="1"/>
  <c r="A172" i="99" l="1"/>
  <c r="E174" i="98" l="1"/>
  <c r="K14" i="95" s="1"/>
  <c r="D174" i="98"/>
  <c r="J14" i="95" s="1"/>
  <c r="A172" i="98" l="1"/>
  <c r="A172" i="97" l="1"/>
  <c r="H198" i="78" l="1"/>
  <c r="A174" i="96" l="1"/>
  <c r="E174" i="80" l="1"/>
  <c r="A172" i="80" l="1"/>
  <c r="D174" i="80"/>
  <c r="E174" i="77"/>
  <c r="K7" i="95" s="1"/>
  <c r="D174" i="77"/>
  <c r="J7" i="95" s="1"/>
  <c r="E174" i="76"/>
  <c r="K5" i="95" s="1"/>
  <c r="D174" i="76"/>
  <c r="J5" i="95" s="1"/>
  <c r="E174" i="1"/>
  <c r="D174" i="1"/>
  <c r="J4" i="95" s="1"/>
  <c r="K35" i="95" s="1"/>
  <c r="E174" i="79"/>
  <c r="K9" i="95" s="1"/>
  <c r="E175" i="79" l="1"/>
  <c r="D175" i="79"/>
  <c r="D174" i="79"/>
  <c r="J9" i="95" s="1"/>
  <c r="B238" i="79" l="1"/>
  <c r="A172" i="79"/>
  <c r="F4" i="78" l="1"/>
  <c r="F191" i="116" l="1"/>
  <c r="H33" i="95" s="1"/>
  <c r="F184" i="116"/>
  <c r="F183" i="116"/>
  <c r="F182" i="116"/>
  <c r="F175" i="116"/>
  <c r="F166" i="116"/>
  <c r="F165" i="116"/>
  <c r="F164" i="116"/>
  <c r="F163" i="116"/>
  <c r="F162" i="116"/>
  <c r="F161" i="116"/>
  <c r="F160" i="116"/>
  <c r="F159" i="116"/>
  <c r="F158" i="116"/>
  <c r="F157" i="116"/>
  <c r="F156" i="116"/>
  <c r="F155" i="116"/>
  <c r="F154" i="116"/>
  <c r="F153" i="116"/>
  <c r="F152" i="116"/>
  <c r="F151" i="116"/>
  <c r="F150" i="116"/>
  <c r="F149" i="116"/>
  <c r="F148" i="116"/>
  <c r="F147" i="116"/>
  <c r="F146" i="116"/>
  <c r="F145" i="116"/>
  <c r="F144" i="116"/>
  <c r="F143" i="116"/>
  <c r="F142" i="116"/>
  <c r="F141" i="116"/>
  <c r="F140" i="116"/>
  <c r="F139" i="116"/>
  <c r="F138" i="116"/>
  <c r="F137" i="116"/>
  <c r="F136" i="116"/>
  <c r="F135" i="116"/>
  <c r="F134" i="116"/>
  <c r="F133" i="116"/>
  <c r="F132" i="116"/>
  <c r="F131" i="116"/>
  <c r="F130" i="116"/>
  <c r="F129" i="116"/>
  <c r="F128" i="116"/>
  <c r="F127" i="116"/>
  <c r="F126" i="116"/>
  <c r="F125" i="116"/>
  <c r="F124" i="116"/>
  <c r="F123" i="116"/>
  <c r="F122" i="116"/>
  <c r="F121" i="116"/>
  <c r="F120" i="116"/>
  <c r="F119" i="116"/>
  <c r="F118" i="116"/>
  <c r="F117" i="116"/>
  <c r="F116" i="116"/>
  <c r="F115" i="116"/>
  <c r="F114" i="116"/>
  <c r="F113" i="116"/>
  <c r="F112" i="116"/>
  <c r="F111" i="116"/>
  <c r="F110" i="116"/>
  <c r="F109" i="116"/>
  <c r="F108" i="116"/>
  <c r="F107" i="116"/>
  <c r="F106" i="116"/>
  <c r="F105" i="116"/>
  <c r="F104" i="116"/>
  <c r="F103" i="116"/>
  <c r="F102" i="116"/>
  <c r="F101" i="116"/>
  <c r="F100" i="116"/>
  <c r="F99" i="116"/>
  <c r="F98" i="116"/>
  <c r="F97" i="116"/>
  <c r="F96" i="116"/>
  <c r="F95" i="116"/>
  <c r="F94" i="116"/>
  <c r="F93" i="116"/>
  <c r="F92" i="116"/>
  <c r="F91" i="116"/>
  <c r="F90" i="116"/>
  <c r="F89" i="116"/>
  <c r="F88" i="116"/>
  <c r="F87" i="116"/>
  <c r="F86" i="116"/>
  <c r="F85" i="116"/>
  <c r="F84" i="116"/>
  <c r="F83" i="116"/>
  <c r="F82" i="116"/>
  <c r="F81" i="116"/>
  <c r="F80" i="116"/>
  <c r="F79" i="116"/>
  <c r="F78" i="116"/>
  <c r="F77" i="116"/>
  <c r="F76" i="116"/>
  <c r="F181" i="116"/>
  <c r="F188" i="116"/>
  <c r="F192" i="116"/>
  <c r="I33" i="95" s="1"/>
  <c r="F190" i="116"/>
  <c r="F189" i="116"/>
  <c r="F191" i="115"/>
  <c r="F184" i="115"/>
  <c r="F183" i="115"/>
  <c r="F182" i="115"/>
  <c r="F175" i="115"/>
  <c r="F166" i="115"/>
  <c r="F165" i="115"/>
  <c r="F164" i="115"/>
  <c r="F163" i="115"/>
  <c r="F162" i="115"/>
  <c r="F161" i="115"/>
  <c r="F160" i="115"/>
  <c r="F159" i="115"/>
  <c r="F158" i="115"/>
  <c r="F157" i="115"/>
  <c r="F188" i="115"/>
  <c r="F181" i="115"/>
  <c r="F192" i="115"/>
  <c r="F4" i="115"/>
  <c r="F174" i="115" s="1"/>
  <c r="F191" i="114"/>
  <c r="F184" i="114"/>
  <c r="F183" i="114"/>
  <c r="F182" i="114"/>
  <c r="F175" i="114"/>
  <c r="F166" i="114"/>
  <c r="F165" i="114"/>
  <c r="F164" i="114"/>
  <c r="F163" i="114"/>
  <c r="F162" i="114"/>
  <c r="F161" i="114"/>
  <c r="F160" i="114"/>
  <c r="F159" i="114"/>
  <c r="F158" i="114"/>
  <c r="F157" i="114"/>
  <c r="F156" i="114"/>
  <c r="F155" i="114"/>
  <c r="F154" i="114"/>
  <c r="F153" i="114"/>
  <c r="F152" i="114"/>
  <c r="F151" i="114"/>
  <c r="F150" i="114"/>
  <c r="F149" i="114"/>
  <c r="F148" i="114"/>
  <c r="F147" i="114"/>
  <c r="F146" i="114"/>
  <c r="F145" i="114"/>
  <c r="F144" i="114"/>
  <c r="F143" i="114"/>
  <c r="F142" i="114"/>
  <c r="F141" i="114"/>
  <c r="F140" i="114"/>
  <c r="F139" i="114"/>
  <c r="F138" i="114"/>
  <c r="F137" i="114"/>
  <c r="F136" i="114"/>
  <c r="F135" i="114"/>
  <c r="F134" i="114"/>
  <c r="F133" i="114"/>
  <c r="F132" i="114"/>
  <c r="F131" i="114"/>
  <c r="F130" i="114"/>
  <c r="F129" i="114"/>
  <c r="F128" i="114"/>
  <c r="F127" i="114"/>
  <c r="F126" i="114"/>
  <c r="F125" i="114"/>
  <c r="F124" i="114"/>
  <c r="F123" i="114"/>
  <c r="F122" i="114"/>
  <c r="F121" i="114"/>
  <c r="F120" i="114"/>
  <c r="F119" i="114"/>
  <c r="F118" i="114"/>
  <c r="F117" i="114"/>
  <c r="F116" i="114"/>
  <c r="F115" i="114"/>
  <c r="F114" i="114"/>
  <c r="F113" i="114"/>
  <c r="F112" i="114"/>
  <c r="F111" i="114"/>
  <c r="F110" i="114"/>
  <c r="F109" i="114"/>
  <c r="F108" i="114"/>
  <c r="F107" i="114"/>
  <c r="F106" i="114"/>
  <c r="F105" i="114"/>
  <c r="F104" i="114"/>
  <c r="F103" i="114"/>
  <c r="F102" i="114"/>
  <c r="F101" i="114"/>
  <c r="F100" i="114"/>
  <c r="F99" i="114"/>
  <c r="F98" i="114"/>
  <c r="F97" i="114"/>
  <c r="F96" i="114"/>
  <c r="F95" i="114"/>
  <c r="F94" i="114"/>
  <c r="F93" i="114"/>
  <c r="F92" i="114"/>
  <c r="F91" i="114"/>
  <c r="F90" i="114"/>
  <c r="F89" i="114"/>
  <c r="F88" i="114"/>
  <c r="F87" i="114"/>
  <c r="F189" i="114"/>
  <c r="F192" i="114"/>
  <c r="F6" i="114"/>
  <c r="F188" i="114" s="1"/>
  <c r="F174" i="114"/>
  <c r="F190" i="114"/>
  <c r="F191" i="113"/>
  <c r="F184" i="113"/>
  <c r="F183" i="113"/>
  <c r="F182" i="113"/>
  <c r="F175" i="113"/>
  <c r="F166" i="113"/>
  <c r="F165" i="113"/>
  <c r="F164" i="113"/>
  <c r="F163" i="113"/>
  <c r="F162" i="113"/>
  <c r="F161" i="113"/>
  <c r="F160" i="113"/>
  <c r="F159" i="113"/>
  <c r="F158" i="113"/>
  <c r="F157" i="113"/>
  <c r="F156" i="113"/>
  <c r="F155" i="113"/>
  <c r="F154" i="113"/>
  <c r="F153" i="113"/>
  <c r="F152" i="113"/>
  <c r="F151" i="113"/>
  <c r="F150" i="113"/>
  <c r="F149" i="113"/>
  <c r="F148" i="113"/>
  <c r="F147" i="113"/>
  <c r="F146" i="113"/>
  <c r="F145" i="113"/>
  <c r="F144" i="113"/>
  <c r="F143" i="113"/>
  <c r="F142" i="113"/>
  <c r="F141" i="113"/>
  <c r="F140" i="113"/>
  <c r="F139" i="113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F126" i="113"/>
  <c r="F125" i="113"/>
  <c r="F124" i="113"/>
  <c r="F123" i="113"/>
  <c r="F122" i="113"/>
  <c r="F121" i="113"/>
  <c r="F120" i="113"/>
  <c r="F119" i="113"/>
  <c r="F118" i="113"/>
  <c r="F117" i="113"/>
  <c r="F116" i="113"/>
  <c r="F115" i="113"/>
  <c r="F114" i="113"/>
  <c r="F113" i="113"/>
  <c r="F112" i="113"/>
  <c r="F111" i="113"/>
  <c r="F110" i="113"/>
  <c r="F109" i="113"/>
  <c r="F108" i="113"/>
  <c r="F107" i="113"/>
  <c r="F106" i="113"/>
  <c r="F105" i="113"/>
  <c r="F104" i="113"/>
  <c r="F103" i="113"/>
  <c r="F102" i="113"/>
  <c r="F101" i="113"/>
  <c r="F100" i="113"/>
  <c r="F99" i="113"/>
  <c r="F98" i="113"/>
  <c r="F97" i="113"/>
  <c r="F96" i="113"/>
  <c r="F95" i="113"/>
  <c r="F94" i="113"/>
  <c r="F93" i="113"/>
  <c r="F92" i="113"/>
  <c r="F91" i="113"/>
  <c r="F90" i="113"/>
  <c r="F89" i="113"/>
  <c r="F88" i="113"/>
  <c r="F87" i="113"/>
  <c r="F86" i="113"/>
  <c r="F85" i="113"/>
  <c r="F84" i="113"/>
  <c r="F83" i="113"/>
  <c r="F82" i="113"/>
  <c r="F81" i="113"/>
  <c r="F80" i="113"/>
  <c r="F79" i="113"/>
  <c r="F78" i="113"/>
  <c r="F77" i="113"/>
  <c r="F76" i="113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188" i="113"/>
  <c r="E27" i="95" s="1"/>
  <c r="F189" i="113"/>
  <c r="F192" i="113"/>
  <c r="F180" i="113"/>
  <c r="F191" i="112"/>
  <c r="F184" i="112"/>
  <c r="F183" i="112"/>
  <c r="F182" i="112"/>
  <c r="F175" i="112"/>
  <c r="F166" i="112"/>
  <c r="F165" i="112"/>
  <c r="F164" i="112"/>
  <c r="F163" i="112"/>
  <c r="F162" i="112"/>
  <c r="F161" i="112"/>
  <c r="F160" i="112"/>
  <c r="F159" i="112"/>
  <c r="F158" i="112"/>
  <c r="F157" i="112"/>
  <c r="F156" i="112"/>
  <c r="F155" i="112"/>
  <c r="F154" i="112"/>
  <c r="F153" i="112"/>
  <c r="F152" i="112"/>
  <c r="F151" i="112"/>
  <c r="F150" i="112"/>
  <c r="F149" i="112"/>
  <c r="F148" i="112"/>
  <c r="F147" i="112"/>
  <c r="F146" i="112"/>
  <c r="F145" i="112"/>
  <c r="F144" i="112"/>
  <c r="F143" i="112"/>
  <c r="F142" i="112"/>
  <c r="F141" i="112"/>
  <c r="F140" i="112"/>
  <c r="F139" i="112"/>
  <c r="F138" i="112"/>
  <c r="F137" i="112"/>
  <c r="F136" i="112"/>
  <c r="F135" i="112"/>
  <c r="F134" i="112"/>
  <c r="F133" i="112"/>
  <c r="F132" i="112"/>
  <c r="F131" i="112"/>
  <c r="F130" i="112"/>
  <c r="F129" i="112"/>
  <c r="F128" i="112"/>
  <c r="F127" i="112"/>
  <c r="F126" i="112"/>
  <c r="F125" i="112"/>
  <c r="F124" i="112"/>
  <c r="F123" i="112"/>
  <c r="F122" i="112"/>
  <c r="F121" i="112"/>
  <c r="F120" i="112"/>
  <c r="F119" i="112"/>
  <c r="F118" i="112"/>
  <c r="F117" i="112"/>
  <c r="F116" i="112"/>
  <c r="F115" i="112"/>
  <c r="F114" i="112"/>
  <c r="F113" i="112"/>
  <c r="F112" i="112"/>
  <c r="F111" i="112"/>
  <c r="F110" i="112"/>
  <c r="F109" i="112"/>
  <c r="F108" i="112"/>
  <c r="F107" i="112"/>
  <c r="F106" i="112"/>
  <c r="F105" i="112"/>
  <c r="F104" i="112"/>
  <c r="F103" i="112"/>
  <c r="F102" i="112"/>
  <c r="F101" i="112"/>
  <c r="F100" i="112"/>
  <c r="F99" i="112"/>
  <c r="F98" i="112"/>
  <c r="F97" i="112"/>
  <c r="F96" i="112"/>
  <c r="F95" i="112"/>
  <c r="F94" i="112"/>
  <c r="F93" i="112"/>
  <c r="F92" i="112"/>
  <c r="F91" i="112"/>
  <c r="F90" i="112"/>
  <c r="F89" i="112"/>
  <c r="F88" i="112"/>
  <c r="F87" i="112"/>
  <c r="F86" i="112"/>
  <c r="F85" i="112"/>
  <c r="F84" i="112"/>
  <c r="F83" i="112"/>
  <c r="F82" i="112"/>
  <c r="F81" i="112"/>
  <c r="F80" i="112"/>
  <c r="F79" i="112"/>
  <c r="F78" i="112"/>
  <c r="F77" i="112"/>
  <c r="F76" i="112"/>
  <c r="F181" i="112"/>
  <c r="F189" i="112"/>
  <c r="F190" i="112"/>
  <c r="F192" i="112"/>
  <c r="F4" i="112"/>
  <c r="F188" i="112" s="1"/>
  <c r="F191" i="111"/>
  <c r="F184" i="111"/>
  <c r="F183" i="111"/>
  <c r="F182" i="111"/>
  <c r="F166" i="111"/>
  <c r="F165" i="111"/>
  <c r="F164" i="111"/>
  <c r="F163" i="111"/>
  <c r="F162" i="111"/>
  <c r="F161" i="111"/>
  <c r="F160" i="111"/>
  <c r="F159" i="111"/>
  <c r="F158" i="111"/>
  <c r="F157" i="111"/>
  <c r="F156" i="111"/>
  <c r="F155" i="111"/>
  <c r="F154" i="111"/>
  <c r="F153" i="111"/>
  <c r="F152" i="111"/>
  <c r="F151" i="111"/>
  <c r="F150" i="111"/>
  <c r="F149" i="111"/>
  <c r="F148" i="111"/>
  <c r="F147" i="111"/>
  <c r="F146" i="111"/>
  <c r="F145" i="111"/>
  <c r="F144" i="111"/>
  <c r="F143" i="111"/>
  <c r="F142" i="111"/>
  <c r="F141" i="111"/>
  <c r="F140" i="111"/>
  <c r="F139" i="11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F126" i="111"/>
  <c r="F125" i="111"/>
  <c r="F124" i="111"/>
  <c r="F123" i="111"/>
  <c r="F122" i="111"/>
  <c r="F121" i="111"/>
  <c r="F120" i="111"/>
  <c r="F119" i="111"/>
  <c r="F118" i="111"/>
  <c r="F117" i="111"/>
  <c r="F116" i="111"/>
  <c r="F115" i="111"/>
  <c r="F114" i="111"/>
  <c r="F113" i="111"/>
  <c r="F112" i="111"/>
  <c r="F111" i="111"/>
  <c r="F110" i="111"/>
  <c r="F109" i="111"/>
  <c r="F108" i="111"/>
  <c r="F107" i="111"/>
  <c r="F106" i="111"/>
  <c r="F105" i="111"/>
  <c r="F104" i="111"/>
  <c r="F103" i="111"/>
  <c r="F102" i="111"/>
  <c r="F101" i="111"/>
  <c r="F100" i="111"/>
  <c r="F99" i="111"/>
  <c r="F98" i="111"/>
  <c r="F97" i="111"/>
  <c r="F96" i="111"/>
  <c r="F95" i="111"/>
  <c r="F94" i="111"/>
  <c r="F93" i="111"/>
  <c r="F92" i="111"/>
  <c r="F91" i="111"/>
  <c r="F90" i="111"/>
  <c r="F89" i="111"/>
  <c r="F88" i="111"/>
  <c r="F87" i="111"/>
  <c r="F86" i="111"/>
  <c r="F85" i="111"/>
  <c r="F84" i="111"/>
  <c r="F83" i="111"/>
  <c r="F82" i="111"/>
  <c r="F175" i="111"/>
  <c r="F188" i="111"/>
  <c r="F190" i="111"/>
  <c r="F189" i="111"/>
  <c r="F4" i="111"/>
  <c r="F180" i="111" s="1"/>
  <c r="F191" i="109"/>
  <c r="F184" i="109"/>
  <c r="F183" i="109"/>
  <c r="F182" i="109"/>
  <c r="F175" i="109"/>
  <c r="F166" i="109"/>
  <c r="F165" i="109"/>
  <c r="F164" i="109"/>
  <c r="F163" i="109"/>
  <c r="F162" i="109"/>
  <c r="F161" i="109"/>
  <c r="F160" i="109"/>
  <c r="F159" i="109"/>
  <c r="F158" i="109"/>
  <c r="F157" i="109"/>
  <c r="F156" i="109"/>
  <c r="F155" i="109"/>
  <c r="F154" i="109"/>
  <c r="F153" i="109"/>
  <c r="F152" i="109"/>
  <c r="F151" i="109"/>
  <c r="F150" i="109"/>
  <c r="F149" i="109"/>
  <c r="F148" i="109"/>
  <c r="F147" i="109"/>
  <c r="F146" i="109"/>
  <c r="F145" i="109"/>
  <c r="F144" i="109"/>
  <c r="F143" i="109"/>
  <c r="F142" i="109"/>
  <c r="F141" i="109"/>
  <c r="F140" i="109"/>
  <c r="F139" i="109"/>
  <c r="F138" i="109"/>
  <c r="F137" i="109"/>
  <c r="F136" i="109"/>
  <c r="F135" i="109"/>
  <c r="F134" i="109"/>
  <c r="F133" i="109"/>
  <c r="F132" i="109"/>
  <c r="F131" i="109"/>
  <c r="F130" i="109"/>
  <c r="F129" i="109"/>
  <c r="F128" i="109"/>
  <c r="F127" i="109"/>
  <c r="F126" i="109"/>
  <c r="F125" i="109"/>
  <c r="F124" i="109"/>
  <c r="F123" i="109"/>
  <c r="F122" i="109"/>
  <c r="F121" i="109"/>
  <c r="F120" i="109"/>
  <c r="F119" i="109"/>
  <c r="F118" i="109"/>
  <c r="F117" i="109"/>
  <c r="F116" i="109"/>
  <c r="F115" i="109"/>
  <c r="F114" i="109"/>
  <c r="F113" i="109"/>
  <c r="F112" i="109"/>
  <c r="F111" i="109"/>
  <c r="F110" i="109"/>
  <c r="F109" i="109"/>
  <c r="F108" i="109"/>
  <c r="F107" i="109"/>
  <c r="F106" i="109"/>
  <c r="F105" i="109"/>
  <c r="F104" i="109"/>
  <c r="F103" i="109"/>
  <c r="F102" i="109"/>
  <c r="F101" i="109"/>
  <c r="F100" i="109"/>
  <c r="F99" i="109"/>
  <c r="F98" i="109"/>
  <c r="F97" i="109"/>
  <c r="F96" i="109"/>
  <c r="F95" i="109"/>
  <c r="F94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F81" i="109"/>
  <c r="F80" i="109"/>
  <c r="F79" i="109"/>
  <c r="F78" i="109"/>
  <c r="F77" i="109"/>
  <c r="F76" i="109"/>
  <c r="F75" i="109"/>
  <c r="F74" i="109"/>
  <c r="F73" i="109"/>
  <c r="F72" i="109"/>
  <c r="F71" i="109"/>
  <c r="F70" i="109"/>
  <c r="F69" i="109"/>
  <c r="F68" i="109"/>
  <c r="F67" i="109"/>
  <c r="F66" i="109"/>
  <c r="F65" i="109"/>
  <c r="F64" i="109"/>
  <c r="F63" i="109"/>
  <c r="F62" i="109"/>
  <c r="F61" i="109"/>
  <c r="F60" i="109"/>
  <c r="F59" i="109"/>
  <c r="F58" i="109"/>
  <c r="F57" i="109"/>
  <c r="F56" i="109"/>
  <c r="F55" i="109"/>
  <c r="F54" i="109"/>
  <c r="F53" i="109"/>
  <c r="F52" i="109"/>
  <c r="F51" i="109"/>
  <c r="F50" i="109"/>
  <c r="F49" i="109"/>
  <c r="F48" i="109"/>
  <c r="F47" i="109"/>
  <c r="F46" i="109"/>
  <c r="F45" i="109"/>
  <c r="F44" i="109"/>
  <c r="F43" i="109"/>
  <c r="F42" i="109"/>
  <c r="F41" i="109"/>
  <c r="F40" i="109"/>
  <c r="F39" i="109"/>
  <c r="F38" i="109"/>
  <c r="F37" i="109"/>
  <c r="F36" i="109"/>
  <c r="F35" i="109"/>
  <c r="F34" i="109"/>
  <c r="F33" i="109"/>
  <c r="F32" i="109"/>
  <c r="F31" i="109"/>
  <c r="F30" i="109"/>
  <c r="F29" i="109"/>
  <c r="F28" i="109"/>
  <c r="F27" i="109"/>
  <c r="F26" i="109"/>
  <c r="F25" i="109"/>
  <c r="F181" i="109"/>
  <c r="F192" i="109"/>
  <c r="F190" i="109"/>
  <c r="F5" i="109"/>
  <c r="F189" i="109" s="1"/>
  <c r="F4" i="109"/>
  <c r="F188" i="109" s="1"/>
  <c r="F191" i="108"/>
  <c r="F184" i="108"/>
  <c r="F183" i="108"/>
  <c r="F182" i="108"/>
  <c r="F175" i="108"/>
  <c r="F166" i="108"/>
  <c r="F165" i="108"/>
  <c r="F164" i="108"/>
  <c r="F163" i="108"/>
  <c r="F162" i="108"/>
  <c r="F161" i="108"/>
  <c r="F160" i="108"/>
  <c r="F159" i="108"/>
  <c r="F158" i="108"/>
  <c r="F157" i="108"/>
  <c r="F156" i="108"/>
  <c r="F155" i="108"/>
  <c r="F154" i="108"/>
  <c r="F153" i="108"/>
  <c r="F152" i="108"/>
  <c r="F151" i="108"/>
  <c r="F150" i="108"/>
  <c r="F149" i="108"/>
  <c r="F148" i="108"/>
  <c r="F147" i="108"/>
  <c r="F146" i="108"/>
  <c r="F145" i="108"/>
  <c r="F144" i="108"/>
  <c r="F143" i="108"/>
  <c r="F142" i="108"/>
  <c r="F141" i="108"/>
  <c r="F140" i="108"/>
  <c r="F139" i="108"/>
  <c r="F138" i="108"/>
  <c r="F137" i="108"/>
  <c r="F136" i="108"/>
  <c r="F135" i="108"/>
  <c r="F134" i="108"/>
  <c r="F133" i="108"/>
  <c r="F132" i="108"/>
  <c r="F131" i="108"/>
  <c r="F130" i="108"/>
  <c r="F129" i="108"/>
  <c r="F128" i="108"/>
  <c r="F127" i="108"/>
  <c r="F126" i="108"/>
  <c r="F125" i="108"/>
  <c r="F124" i="108"/>
  <c r="F123" i="108"/>
  <c r="F122" i="108"/>
  <c r="F121" i="108"/>
  <c r="F120" i="108"/>
  <c r="F119" i="108"/>
  <c r="F118" i="108"/>
  <c r="F117" i="108"/>
  <c r="F116" i="108"/>
  <c r="F115" i="108"/>
  <c r="F114" i="108"/>
  <c r="F113" i="108"/>
  <c r="F112" i="108"/>
  <c r="F111" i="108"/>
  <c r="F110" i="108"/>
  <c r="F109" i="108"/>
  <c r="F108" i="108"/>
  <c r="F107" i="108"/>
  <c r="F106" i="108"/>
  <c r="F105" i="108"/>
  <c r="F104" i="108"/>
  <c r="F103" i="108"/>
  <c r="F102" i="108"/>
  <c r="F101" i="108"/>
  <c r="F100" i="108"/>
  <c r="F99" i="108"/>
  <c r="F98" i="108"/>
  <c r="F97" i="108"/>
  <c r="F96" i="108"/>
  <c r="F95" i="108"/>
  <c r="F94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F81" i="108"/>
  <c r="F80" i="108"/>
  <c r="F79" i="108"/>
  <c r="F78" i="108"/>
  <c r="F77" i="108"/>
  <c r="F76" i="108"/>
  <c r="F75" i="108"/>
  <c r="F74" i="108"/>
  <c r="F73" i="108"/>
  <c r="F72" i="108"/>
  <c r="F189" i="108"/>
  <c r="F190" i="108"/>
  <c r="F191" i="103"/>
  <c r="F184" i="103"/>
  <c r="F183" i="103"/>
  <c r="F182" i="103"/>
  <c r="F175" i="103"/>
  <c r="F166" i="103"/>
  <c r="F165" i="103"/>
  <c r="F164" i="103"/>
  <c r="F163" i="103"/>
  <c r="F162" i="103"/>
  <c r="F161" i="103"/>
  <c r="F160" i="103"/>
  <c r="F159" i="103"/>
  <c r="F158" i="103"/>
  <c r="F157" i="103"/>
  <c r="F156" i="103"/>
  <c r="F155" i="103"/>
  <c r="F154" i="103"/>
  <c r="F153" i="103"/>
  <c r="F152" i="103"/>
  <c r="F151" i="103"/>
  <c r="F150" i="103"/>
  <c r="F149" i="103"/>
  <c r="F148" i="103"/>
  <c r="F147" i="103"/>
  <c r="F146" i="103"/>
  <c r="F145" i="103"/>
  <c r="F144" i="103"/>
  <c r="F143" i="103"/>
  <c r="F142" i="103"/>
  <c r="F141" i="103"/>
  <c r="F140" i="103"/>
  <c r="F139" i="103"/>
  <c r="F138" i="103"/>
  <c r="F137" i="103"/>
  <c r="F136" i="103"/>
  <c r="F135" i="103"/>
  <c r="F134" i="103"/>
  <c r="F133" i="103"/>
  <c r="F132" i="103"/>
  <c r="F131" i="103"/>
  <c r="F130" i="103"/>
  <c r="F129" i="103"/>
  <c r="F128" i="103"/>
  <c r="F127" i="103"/>
  <c r="F126" i="103"/>
  <c r="F125" i="103"/>
  <c r="F124" i="103"/>
  <c r="F123" i="103"/>
  <c r="F122" i="103"/>
  <c r="F121" i="103"/>
  <c r="F120" i="103"/>
  <c r="F119" i="103"/>
  <c r="F118" i="103"/>
  <c r="F117" i="103"/>
  <c r="F116" i="103"/>
  <c r="F115" i="103"/>
  <c r="F114" i="103"/>
  <c r="F113" i="103"/>
  <c r="F112" i="103"/>
  <c r="F111" i="103"/>
  <c r="F110" i="103"/>
  <c r="F109" i="103"/>
  <c r="F108" i="103"/>
  <c r="F107" i="103"/>
  <c r="F106" i="103"/>
  <c r="F105" i="103"/>
  <c r="F104" i="103"/>
  <c r="F103" i="103"/>
  <c r="F102" i="103"/>
  <c r="F101" i="103"/>
  <c r="F100" i="103"/>
  <c r="F99" i="103"/>
  <c r="F98" i="103"/>
  <c r="F97" i="103"/>
  <c r="F96" i="103"/>
  <c r="F95" i="103"/>
  <c r="F94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F81" i="103"/>
  <c r="F80" i="103"/>
  <c r="F79" i="103"/>
  <c r="F78" i="103"/>
  <c r="F77" i="103"/>
  <c r="F188" i="103"/>
  <c r="F181" i="103"/>
  <c r="F192" i="103"/>
  <c r="F189" i="103"/>
  <c r="F4" i="103"/>
  <c r="F180" i="103" s="1"/>
  <c r="F197" i="103" s="1"/>
  <c r="F203" i="103" s="1"/>
  <c r="F191" i="104"/>
  <c r="F184" i="104"/>
  <c r="F183" i="104"/>
  <c r="F182" i="104"/>
  <c r="F175" i="104"/>
  <c r="F166" i="104"/>
  <c r="F165" i="104"/>
  <c r="F164" i="104"/>
  <c r="F163" i="104"/>
  <c r="F162" i="104"/>
  <c r="F161" i="104"/>
  <c r="F160" i="104"/>
  <c r="F159" i="104"/>
  <c r="F158" i="104"/>
  <c r="F157" i="104"/>
  <c r="F156" i="104"/>
  <c r="F155" i="104"/>
  <c r="F154" i="104"/>
  <c r="F153" i="104"/>
  <c r="F152" i="104"/>
  <c r="F151" i="104"/>
  <c r="F150" i="104"/>
  <c r="F149" i="104"/>
  <c r="F148" i="104"/>
  <c r="F147" i="104"/>
  <c r="F146" i="104"/>
  <c r="F145" i="104"/>
  <c r="F144" i="104"/>
  <c r="F143" i="104"/>
  <c r="F142" i="104"/>
  <c r="F141" i="104"/>
  <c r="F140" i="104"/>
  <c r="F139" i="104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F126" i="104"/>
  <c r="F125" i="104"/>
  <c r="F124" i="104"/>
  <c r="F123" i="104"/>
  <c r="F122" i="104"/>
  <c r="F121" i="104"/>
  <c r="F120" i="104"/>
  <c r="F119" i="104"/>
  <c r="F118" i="104"/>
  <c r="F117" i="104"/>
  <c r="F116" i="104"/>
  <c r="F115" i="104"/>
  <c r="F114" i="104"/>
  <c r="F113" i="104"/>
  <c r="F112" i="104"/>
  <c r="F111" i="104"/>
  <c r="F110" i="104"/>
  <c r="F109" i="104"/>
  <c r="F108" i="104"/>
  <c r="F107" i="104"/>
  <c r="F106" i="104"/>
  <c r="F105" i="104"/>
  <c r="F104" i="104"/>
  <c r="F103" i="104"/>
  <c r="F102" i="104"/>
  <c r="F101" i="104"/>
  <c r="F100" i="104"/>
  <c r="F99" i="104"/>
  <c r="F98" i="104"/>
  <c r="F97" i="104"/>
  <c r="F96" i="104"/>
  <c r="F95" i="104"/>
  <c r="F94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F81" i="104"/>
  <c r="F80" i="104"/>
  <c r="F79" i="104"/>
  <c r="F78" i="104"/>
  <c r="F77" i="104"/>
  <c r="F76" i="104"/>
  <c r="F75" i="104"/>
  <c r="F74" i="104"/>
  <c r="F73" i="104"/>
  <c r="F72" i="104"/>
  <c r="F71" i="104"/>
  <c r="F70" i="104"/>
  <c r="F69" i="104"/>
  <c r="F68" i="104"/>
  <c r="F67" i="104"/>
  <c r="F66" i="104"/>
  <c r="F65" i="104"/>
  <c r="F64" i="104"/>
  <c r="F63" i="104"/>
  <c r="F62" i="104"/>
  <c r="F61" i="104"/>
  <c r="F60" i="104"/>
  <c r="F59" i="104"/>
  <c r="F58" i="104"/>
  <c r="F57" i="104"/>
  <c r="F56" i="104"/>
  <c r="F55" i="104"/>
  <c r="F54" i="104"/>
  <c r="F53" i="104"/>
  <c r="F52" i="104"/>
  <c r="F51" i="104"/>
  <c r="F50" i="104"/>
  <c r="F192" i="104"/>
  <c r="F190" i="104"/>
  <c r="F5" i="104"/>
  <c r="F4" i="104"/>
  <c r="F181" i="104" s="1"/>
  <c r="F191" i="105"/>
  <c r="F184" i="105"/>
  <c r="F183" i="105"/>
  <c r="F182" i="105"/>
  <c r="F166" i="105"/>
  <c r="F165" i="105"/>
  <c r="F164" i="105"/>
  <c r="F163" i="105"/>
  <c r="F162" i="105"/>
  <c r="F161" i="105"/>
  <c r="F160" i="105"/>
  <c r="F159" i="105"/>
  <c r="F158" i="105"/>
  <c r="F157" i="105"/>
  <c r="F156" i="105"/>
  <c r="F155" i="105"/>
  <c r="F154" i="105"/>
  <c r="F153" i="105"/>
  <c r="F152" i="105"/>
  <c r="F151" i="105"/>
  <c r="F150" i="105"/>
  <c r="F149" i="105"/>
  <c r="F148" i="105"/>
  <c r="F147" i="105"/>
  <c r="F146" i="105"/>
  <c r="F145" i="105"/>
  <c r="F144" i="105"/>
  <c r="F143" i="105"/>
  <c r="F142" i="105"/>
  <c r="F141" i="105"/>
  <c r="F140" i="105"/>
  <c r="F139" i="105"/>
  <c r="F138" i="105"/>
  <c r="F137" i="105"/>
  <c r="F136" i="105"/>
  <c r="F135" i="105"/>
  <c r="F134" i="105"/>
  <c r="F133" i="105"/>
  <c r="F132" i="105"/>
  <c r="F131" i="105"/>
  <c r="F130" i="105"/>
  <c r="F129" i="105"/>
  <c r="F128" i="105"/>
  <c r="F127" i="105"/>
  <c r="F126" i="105"/>
  <c r="F125" i="105"/>
  <c r="F124" i="105"/>
  <c r="F123" i="105"/>
  <c r="F122" i="105"/>
  <c r="F121" i="105"/>
  <c r="F120" i="105"/>
  <c r="F119" i="105"/>
  <c r="F118" i="105"/>
  <c r="F117" i="105"/>
  <c r="F116" i="105"/>
  <c r="F115" i="105"/>
  <c r="F114" i="105"/>
  <c r="F113" i="105"/>
  <c r="F112" i="105"/>
  <c r="F111" i="105"/>
  <c r="F110" i="105"/>
  <c r="F109" i="105"/>
  <c r="F108" i="105"/>
  <c r="F107" i="105"/>
  <c r="F106" i="105"/>
  <c r="F105" i="105"/>
  <c r="F104" i="105"/>
  <c r="F103" i="105"/>
  <c r="F102" i="105"/>
  <c r="F101" i="105"/>
  <c r="F100" i="105"/>
  <c r="F99" i="105"/>
  <c r="F98" i="105"/>
  <c r="F97" i="105"/>
  <c r="F96" i="105"/>
  <c r="F95" i="105"/>
  <c r="F94" i="105"/>
  <c r="F93" i="105"/>
  <c r="F92" i="105"/>
  <c r="F91" i="105"/>
  <c r="F90" i="105"/>
  <c r="F89" i="105"/>
  <c r="F88" i="105"/>
  <c r="F87" i="105"/>
  <c r="F86" i="105"/>
  <c r="F85" i="105"/>
  <c r="F84" i="105"/>
  <c r="F83" i="105"/>
  <c r="F82" i="105"/>
  <c r="F81" i="105"/>
  <c r="F80" i="105"/>
  <c r="F79" i="105"/>
  <c r="F78" i="105"/>
  <c r="F77" i="105"/>
  <c r="F76" i="105"/>
  <c r="F75" i="105"/>
  <c r="F74" i="105"/>
  <c r="F73" i="105"/>
  <c r="F72" i="105"/>
  <c r="F71" i="105"/>
  <c r="F70" i="105"/>
  <c r="F69" i="105"/>
  <c r="F68" i="105"/>
  <c r="F67" i="105"/>
  <c r="F66" i="105"/>
  <c r="F65" i="105"/>
  <c r="F64" i="105"/>
  <c r="F63" i="105"/>
  <c r="F62" i="105"/>
  <c r="F61" i="105"/>
  <c r="F60" i="105"/>
  <c r="F59" i="105"/>
  <c r="F58" i="105"/>
  <c r="F57" i="105"/>
  <c r="F56" i="105"/>
  <c r="F181" i="105"/>
  <c r="F189" i="105"/>
  <c r="F190" i="105"/>
  <c r="F175" i="105"/>
  <c r="F7" i="105"/>
  <c r="F6" i="105"/>
  <c r="F192" i="105" s="1"/>
  <c r="F5" i="105"/>
  <c r="F180" i="105" s="1"/>
  <c r="F4" i="105"/>
  <c r="F184" i="106"/>
  <c r="F183" i="106"/>
  <c r="F182" i="106"/>
  <c r="F175" i="106"/>
  <c r="F166" i="106"/>
  <c r="F165" i="106"/>
  <c r="F164" i="106"/>
  <c r="F163" i="106"/>
  <c r="F162" i="106"/>
  <c r="F161" i="106"/>
  <c r="F160" i="106"/>
  <c r="F159" i="106"/>
  <c r="F158" i="106"/>
  <c r="F157" i="106"/>
  <c r="F156" i="106"/>
  <c r="F155" i="106"/>
  <c r="F154" i="106"/>
  <c r="F153" i="106"/>
  <c r="F152" i="106"/>
  <c r="F151" i="106"/>
  <c r="F150" i="106"/>
  <c r="F149" i="106"/>
  <c r="F148" i="106"/>
  <c r="F147" i="106"/>
  <c r="F146" i="106"/>
  <c r="F145" i="106"/>
  <c r="F144" i="106"/>
  <c r="F143" i="106"/>
  <c r="F142" i="106"/>
  <c r="F141" i="106"/>
  <c r="F140" i="106"/>
  <c r="F139" i="106"/>
  <c r="F138" i="106"/>
  <c r="F137" i="106"/>
  <c r="F136" i="106"/>
  <c r="F135" i="106"/>
  <c r="F134" i="106"/>
  <c r="F133" i="106"/>
  <c r="F132" i="106"/>
  <c r="F131" i="106"/>
  <c r="F130" i="106"/>
  <c r="F129" i="106"/>
  <c r="F128" i="106"/>
  <c r="F127" i="106"/>
  <c r="F126" i="106"/>
  <c r="F125" i="106"/>
  <c r="F124" i="106"/>
  <c r="F123" i="106"/>
  <c r="F122" i="106"/>
  <c r="F121" i="106"/>
  <c r="F120" i="106"/>
  <c r="F119" i="106"/>
  <c r="F118" i="106"/>
  <c r="F117" i="106"/>
  <c r="F116" i="106"/>
  <c r="F115" i="106"/>
  <c r="F114" i="106"/>
  <c r="F113" i="106"/>
  <c r="F112" i="106"/>
  <c r="F111" i="106"/>
  <c r="F110" i="106"/>
  <c r="F109" i="106"/>
  <c r="F108" i="106"/>
  <c r="F107" i="106"/>
  <c r="F106" i="106"/>
  <c r="F105" i="106"/>
  <c r="F104" i="106"/>
  <c r="F103" i="106"/>
  <c r="F102" i="106"/>
  <c r="F101" i="106"/>
  <c r="F100" i="106"/>
  <c r="F99" i="106"/>
  <c r="F98" i="106"/>
  <c r="F97" i="106"/>
  <c r="F96" i="106"/>
  <c r="F95" i="106"/>
  <c r="F94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F81" i="106"/>
  <c r="F80" i="106"/>
  <c r="F79" i="106"/>
  <c r="F78" i="106"/>
  <c r="F77" i="106"/>
  <c r="F76" i="106"/>
  <c r="F75" i="106"/>
  <c r="F74" i="106"/>
  <c r="F73" i="106"/>
  <c r="F72" i="106"/>
  <c r="F71" i="106"/>
  <c r="F70" i="106"/>
  <c r="F69" i="106"/>
  <c r="F52" i="106"/>
  <c r="F51" i="106"/>
  <c r="F181" i="106"/>
  <c r="F191" i="106"/>
  <c r="F188" i="106"/>
  <c r="F10" i="106"/>
  <c r="F9" i="106"/>
  <c r="F8" i="106"/>
  <c r="F7" i="106"/>
  <c r="F190" i="106"/>
  <c r="F191" i="107"/>
  <c r="F189" i="107"/>
  <c r="F184" i="107"/>
  <c r="F183" i="107"/>
  <c r="F182" i="107"/>
  <c r="F181" i="107"/>
  <c r="F175" i="107"/>
  <c r="F166" i="107"/>
  <c r="F165" i="107"/>
  <c r="F164" i="107"/>
  <c r="F163" i="107"/>
  <c r="F162" i="107"/>
  <c r="F161" i="107"/>
  <c r="F160" i="107"/>
  <c r="F159" i="107"/>
  <c r="F158" i="107"/>
  <c r="F157" i="107"/>
  <c r="F156" i="107"/>
  <c r="F155" i="107"/>
  <c r="F154" i="107"/>
  <c r="F153" i="107"/>
  <c r="F152" i="107"/>
  <c r="F151" i="107"/>
  <c r="F150" i="107"/>
  <c r="F149" i="107"/>
  <c r="F148" i="107"/>
  <c r="F147" i="107"/>
  <c r="F146" i="107"/>
  <c r="F145" i="107"/>
  <c r="F144" i="107"/>
  <c r="F143" i="107"/>
  <c r="F142" i="107"/>
  <c r="F141" i="107"/>
  <c r="F140" i="107"/>
  <c r="F139" i="107"/>
  <c r="F138" i="107"/>
  <c r="F137" i="107"/>
  <c r="F136" i="107"/>
  <c r="F135" i="107"/>
  <c r="F134" i="107"/>
  <c r="F133" i="107"/>
  <c r="F132" i="107"/>
  <c r="F131" i="107"/>
  <c r="F130" i="107"/>
  <c r="F129" i="107"/>
  <c r="F128" i="107"/>
  <c r="F127" i="107"/>
  <c r="F126" i="107"/>
  <c r="F125" i="107"/>
  <c r="F124" i="107"/>
  <c r="F123" i="107"/>
  <c r="F122" i="107"/>
  <c r="F121" i="107"/>
  <c r="F120" i="107"/>
  <c r="F119" i="107"/>
  <c r="F118" i="107"/>
  <c r="F117" i="107"/>
  <c r="F116" i="107"/>
  <c r="F115" i="107"/>
  <c r="F114" i="107"/>
  <c r="F113" i="107"/>
  <c r="F112" i="107"/>
  <c r="F111" i="107"/>
  <c r="F110" i="107"/>
  <c r="F109" i="107"/>
  <c r="F108" i="107"/>
  <c r="F107" i="107"/>
  <c r="F106" i="107"/>
  <c r="F105" i="107"/>
  <c r="F104" i="107"/>
  <c r="F103" i="107"/>
  <c r="F102" i="107"/>
  <c r="F101" i="107"/>
  <c r="F100" i="107"/>
  <c r="F99" i="107"/>
  <c r="F98" i="107"/>
  <c r="F97" i="107"/>
  <c r="F96" i="107"/>
  <c r="F95" i="107"/>
  <c r="F94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F81" i="107"/>
  <c r="F80" i="107"/>
  <c r="F79" i="107"/>
  <c r="F78" i="107"/>
  <c r="F77" i="107"/>
  <c r="F76" i="107"/>
  <c r="F75" i="107"/>
  <c r="F74" i="107"/>
  <c r="F73" i="107"/>
  <c r="F72" i="107"/>
  <c r="F71" i="107"/>
  <c r="F70" i="107"/>
  <c r="F69" i="107"/>
  <c r="F68" i="107"/>
  <c r="F67" i="107"/>
  <c r="F66" i="107"/>
  <c r="F65" i="107"/>
  <c r="F64" i="107"/>
  <c r="F63" i="107"/>
  <c r="F62" i="107"/>
  <c r="F61" i="107"/>
  <c r="F60" i="107"/>
  <c r="F59" i="107"/>
  <c r="F58" i="107"/>
  <c r="F57" i="107"/>
  <c r="F56" i="107"/>
  <c r="F55" i="107"/>
  <c r="F54" i="107"/>
  <c r="F53" i="107"/>
  <c r="F52" i="107"/>
  <c r="F51" i="107"/>
  <c r="F50" i="107"/>
  <c r="F49" i="107"/>
  <c r="F48" i="107"/>
  <c r="F47" i="107"/>
  <c r="F46" i="107"/>
  <c r="F45" i="107"/>
  <c r="F44" i="107"/>
  <c r="F43" i="107"/>
  <c r="F42" i="107"/>
  <c r="F41" i="107"/>
  <c r="F40" i="107"/>
  <c r="F39" i="107"/>
  <c r="F38" i="107"/>
  <c r="F37" i="107"/>
  <c r="F36" i="107"/>
  <c r="F35" i="107"/>
  <c r="F34" i="107"/>
  <c r="F33" i="107"/>
  <c r="F32" i="107"/>
  <c r="F31" i="107"/>
  <c r="F30" i="107"/>
  <c r="F29" i="107"/>
  <c r="F28" i="107"/>
  <c r="F27" i="107"/>
  <c r="F26" i="107"/>
  <c r="F25" i="107"/>
  <c r="F24" i="107"/>
  <c r="F23" i="107"/>
  <c r="F22" i="107"/>
  <c r="F21" i="107"/>
  <c r="F20" i="107"/>
  <c r="F8" i="107"/>
  <c r="F7" i="107"/>
  <c r="F6" i="107"/>
  <c r="F5" i="107"/>
  <c r="F4" i="107"/>
  <c r="F191" i="102"/>
  <c r="F189" i="102"/>
  <c r="F184" i="102"/>
  <c r="F182" i="102"/>
  <c r="F166" i="102"/>
  <c r="F165" i="102"/>
  <c r="F164" i="102"/>
  <c r="F163" i="102"/>
  <c r="F162" i="102"/>
  <c r="F161" i="102"/>
  <c r="F160" i="102"/>
  <c r="F159" i="102"/>
  <c r="F158" i="102"/>
  <c r="F157" i="102"/>
  <c r="F156" i="102"/>
  <c r="F155" i="102"/>
  <c r="F154" i="102"/>
  <c r="F153" i="102"/>
  <c r="F152" i="102"/>
  <c r="F151" i="102"/>
  <c r="F150" i="102"/>
  <c r="F149" i="102"/>
  <c r="F148" i="102"/>
  <c r="F147" i="102"/>
  <c r="F146" i="102"/>
  <c r="F145" i="102"/>
  <c r="F144" i="102"/>
  <c r="F143" i="102"/>
  <c r="F142" i="102"/>
  <c r="F141" i="102"/>
  <c r="F140" i="102"/>
  <c r="F139" i="102"/>
  <c r="F138" i="102"/>
  <c r="F137" i="102"/>
  <c r="F136" i="102"/>
  <c r="F135" i="102"/>
  <c r="F134" i="102"/>
  <c r="F133" i="102"/>
  <c r="F132" i="102"/>
  <c r="F131" i="102"/>
  <c r="F130" i="102"/>
  <c r="F129" i="102"/>
  <c r="F128" i="102"/>
  <c r="F127" i="102"/>
  <c r="F126" i="102"/>
  <c r="F125" i="102"/>
  <c r="F124" i="102"/>
  <c r="F123" i="102"/>
  <c r="F122" i="102"/>
  <c r="F121" i="102"/>
  <c r="F120" i="102"/>
  <c r="F119" i="102"/>
  <c r="F118" i="102"/>
  <c r="F117" i="102"/>
  <c r="F116" i="102"/>
  <c r="F115" i="102"/>
  <c r="F114" i="102"/>
  <c r="F113" i="102"/>
  <c r="F112" i="102"/>
  <c r="F111" i="102"/>
  <c r="F110" i="102"/>
  <c r="F109" i="102"/>
  <c r="F108" i="102"/>
  <c r="F107" i="102"/>
  <c r="F106" i="102"/>
  <c r="F105" i="102"/>
  <c r="F104" i="102"/>
  <c r="F103" i="102"/>
  <c r="F102" i="102"/>
  <c r="F101" i="102"/>
  <c r="F100" i="102"/>
  <c r="F99" i="102"/>
  <c r="F98" i="102"/>
  <c r="F97" i="102"/>
  <c r="F96" i="102"/>
  <c r="F95" i="102"/>
  <c r="F94" i="102"/>
  <c r="F93" i="102"/>
  <c r="F92" i="102"/>
  <c r="F91" i="102"/>
  <c r="F90" i="102"/>
  <c r="F89" i="102"/>
  <c r="F88" i="102"/>
  <c r="F87" i="102"/>
  <c r="F86" i="102"/>
  <c r="F85" i="102"/>
  <c r="F84" i="102"/>
  <c r="F83" i="102"/>
  <c r="F82" i="102"/>
  <c r="F81" i="102"/>
  <c r="F183" i="102"/>
  <c r="F181" i="102"/>
  <c r="F175" i="102"/>
  <c r="F188" i="102"/>
  <c r="F6" i="102"/>
  <c r="F5" i="102"/>
  <c r="F192" i="102" s="1"/>
  <c r="F4" i="102"/>
  <c r="F190" i="102" s="1"/>
  <c r="F191" i="101"/>
  <c r="F189" i="101"/>
  <c r="F184" i="101"/>
  <c r="F183" i="101"/>
  <c r="F182" i="101"/>
  <c r="F175" i="101"/>
  <c r="F166" i="101"/>
  <c r="F165" i="101"/>
  <c r="F164" i="101"/>
  <c r="F163" i="101"/>
  <c r="F162" i="101"/>
  <c r="F161" i="101"/>
  <c r="F160" i="101"/>
  <c r="F159" i="101"/>
  <c r="F158" i="101"/>
  <c r="F157" i="101"/>
  <c r="F156" i="101"/>
  <c r="F155" i="101"/>
  <c r="F154" i="101"/>
  <c r="F153" i="101"/>
  <c r="F152" i="101"/>
  <c r="F151" i="101"/>
  <c r="F150" i="101"/>
  <c r="F149" i="101"/>
  <c r="F148" i="101"/>
  <c r="F147" i="101"/>
  <c r="F146" i="101"/>
  <c r="F145" i="101"/>
  <c r="F144" i="101"/>
  <c r="F143" i="101"/>
  <c r="F142" i="101"/>
  <c r="F141" i="101"/>
  <c r="F140" i="101"/>
  <c r="F139" i="101"/>
  <c r="F138" i="101"/>
  <c r="F137" i="101"/>
  <c r="F136" i="101"/>
  <c r="F135" i="101"/>
  <c r="F134" i="101"/>
  <c r="F133" i="101"/>
  <c r="F132" i="101"/>
  <c r="F131" i="101"/>
  <c r="F130" i="101"/>
  <c r="F129" i="101"/>
  <c r="F128" i="101"/>
  <c r="F127" i="101"/>
  <c r="F126" i="101"/>
  <c r="F125" i="101"/>
  <c r="F124" i="101"/>
  <c r="F123" i="101"/>
  <c r="F122" i="101"/>
  <c r="F121" i="101"/>
  <c r="F120" i="101"/>
  <c r="F119" i="101"/>
  <c r="F118" i="101"/>
  <c r="F117" i="101"/>
  <c r="F116" i="101"/>
  <c r="F115" i="101"/>
  <c r="F114" i="101"/>
  <c r="F113" i="101"/>
  <c r="F112" i="101"/>
  <c r="F111" i="101"/>
  <c r="F110" i="101"/>
  <c r="F109" i="101"/>
  <c r="F108" i="101"/>
  <c r="F107" i="101"/>
  <c r="F106" i="101"/>
  <c r="F105" i="101"/>
  <c r="F104" i="101"/>
  <c r="F103" i="101"/>
  <c r="F102" i="101"/>
  <c r="F101" i="101"/>
  <c r="F100" i="101"/>
  <c r="F99" i="101"/>
  <c r="F98" i="101"/>
  <c r="F181" i="101"/>
  <c r="F180" i="101"/>
  <c r="F202" i="101" s="1"/>
  <c r="F191" i="100"/>
  <c r="F189" i="100"/>
  <c r="F184" i="100"/>
  <c r="F183" i="100"/>
  <c r="F182" i="100"/>
  <c r="F166" i="100"/>
  <c r="F165" i="100"/>
  <c r="F164" i="100"/>
  <c r="F163" i="100"/>
  <c r="F162" i="100"/>
  <c r="F161" i="100"/>
  <c r="F160" i="100"/>
  <c r="F159" i="100"/>
  <c r="F158" i="100"/>
  <c r="F157" i="100"/>
  <c r="F156" i="100"/>
  <c r="F155" i="100"/>
  <c r="F154" i="100"/>
  <c r="F153" i="100"/>
  <c r="F152" i="100"/>
  <c r="F151" i="100"/>
  <c r="F150" i="100"/>
  <c r="F149" i="100"/>
  <c r="F148" i="100"/>
  <c r="F147" i="100"/>
  <c r="F146" i="100"/>
  <c r="F145" i="100"/>
  <c r="F144" i="100"/>
  <c r="F143" i="100"/>
  <c r="F142" i="100"/>
  <c r="F141" i="100"/>
  <c r="F140" i="100"/>
  <c r="F139" i="100"/>
  <c r="F138" i="100"/>
  <c r="F137" i="100"/>
  <c r="F136" i="100"/>
  <c r="F135" i="100"/>
  <c r="F134" i="100"/>
  <c r="F133" i="100"/>
  <c r="F132" i="100"/>
  <c r="F131" i="100"/>
  <c r="F130" i="100"/>
  <c r="F129" i="100"/>
  <c r="F128" i="100"/>
  <c r="F127" i="100"/>
  <c r="F126" i="100"/>
  <c r="F125" i="100"/>
  <c r="F124" i="100"/>
  <c r="F123" i="100"/>
  <c r="F122" i="100"/>
  <c r="F121" i="100"/>
  <c r="F120" i="100"/>
  <c r="F119" i="100"/>
  <c r="F118" i="100"/>
  <c r="F117" i="100"/>
  <c r="F116" i="100"/>
  <c r="F115" i="100"/>
  <c r="F114" i="100"/>
  <c r="F113" i="100"/>
  <c r="F112" i="100"/>
  <c r="F111" i="100"/>
  <c r="F110" i="100"/>
  <c r="F109" i="100"/>
  <c r="F108" i="100"/>
  <c r="F107" i="100"/>
  <c r="F106" i="100"/>
  <c r="F105" i="100"/>
  <c r="F104" i="100"/>
  <c r="F103" i="100"/>
  <c r="F102" i="100"/>
  <c r="F101" i="100"/>
  <c r="F100" i="100"/>
  <c r="F181" i="100"/>
  <c r="F192" i="100"/>
  <c r="F174" i="100"/>
  <c r="F190" i="100"/>
  <c r="F188" i="100"/>
  <c r="F191" i="99"/>
  <c r="F189" i="99"/>
  <c r="F184" i="99"/>
  <c r="F183" i="99"/>
  <c r="F182" i="99"/>
  <c r="F175" i="99"/>
  <c r="F166" i="99"/>
  <c r="F165" i="99"/>
  <c r="F164" i="99"/>
  <c r="F163" i="99"/>
  <c r="F162" i="99"/>
  <c r="F161" i="99"/>
  <c r="F160" i="99"/>
  <c r="F159" i="99"/>
  <c r="F158" i="99"/>
  <c r="F157" i="99"/>
  <c r="F156" i="99"/>
  <c r="F155" i="99"/>
  <c r="F154" i="99"/>
  <c r="F153" i="99"/>
  <c r="F152" i="99"/>
  <c r="F151" i="99"/>
  <c r="F150" i="99"/>
  <c r="F149" i="99"/>
  <c r="F148" i="99"/>
  <c r="F147" i="99"/>
  <c r="F146" i="99"/>
  <c r="F145" i="99"/>
  <c r="F144" i="99"/>
  <c r="F143" i="99"/>
  <c r="F142" i="99"/>
  <c r="F141" i="99"/>
  <c r="F140" i="99"/>
  <c r="F139" i="99"/>
  <c r="F138" i="99"/>
  <c r="F137" i="99"/>
  <c r="F136" i="99"/>
  <c r="F135" i="99"/>
  <c r="F134" i="99"/>
  <c r="F133" i="99"/>
  <c r="F132" i="99"/>
  <c r="F131" i="99"/>
  <c r="F130" i="99"/>
  <c r="F129" i="99"/>
  <c r="F128" i="99"/>
  <c r="F127" i="99"/>
  <c r="F126" i="99"/>
  <c r="F125" i="99"/>
  <c r="F124" i="99"/>
  <c r="F123" i="99"/>
  <c r="F122" i="99"/>
  <c r="F121" i="99"/>
  <c r="F120" i="99"/>
  <c r="F119" i="99"/>
  <c r="F118" i="99"/>
  <c r="F117" i="99"/>
  <c r="F116" i="99"/>
  <c r="F115" i="99"/>
  <c r="F114" i="99"/>
  <c r="F113" i="99"/>
  <c r="F112" i="99"/>
  <c r="F111" i="99"/>
  <c r="F110" i="99"/>
  <c r="F109" i="99"/>
  <c r="F108" i="99"/>
  <c r="F107" i="99"/>
  <c r="F106" i="99"/>
  <c r="F105" i="99"/>
  <c r="F104" i="99"/>
  <c r="F103" i="99"/>
  <c r="F102" i="99"/>
  <c r="F101" i="99"/>
  <c r="F100" i="99"/>
  <c r="F99" i="99"/>
  <c r="F98" i="99"/>
  <c r="F97" i="99"/>
  <c r="F96" i="99"/>
  <c r="F95" i="99"/>
  <c r="F94" i="99"/>
  <c r="F93" i="99"/>
  <c r="F92" i="99"/>
  <c r="F91" i="99"/>
  <c r="F90" i="99"/>
  <c r="F89" i="99"/>
  <c r="F88" i="99"/>
  <c r="F87" i="99"/>
  <c r="F86" i="99"/>
  <c r="F85" i="99"/>
  <c r="F84" i="99"/>
  <c r="F83" i="99"/>
  <c r="F82" i="99"/>
  <c r="F81" i="99"/>
  <c r="F80" i="99"/>
  <c r="F79" i="99"/>
  <c r="F78" i="99"/>
  <c r="F77" i="99"/>
  <c r="F76" i="99"/>
  <c r="F75" i="99"/>
  <c r="F74" i="99"/>
  <c r="F73" i="99"/>
  <c r="F72" i="99"/>
  <c r="F71" i="99"/>
  <c r="F70" i="99"/>
  <c r="F69" i="99"/>
  <c r="F68" i="99"/>
  <c r="F67" i="99"/>
  <c r="F66" i="99"/>
  <c r="F65" i="99"/>
  <c r="F64" i="99"/>
  <c r="F63" i="99"/>
  <c r="F62" i="99"/>
  <c r="F190" i="99"/>
  <c r="F192" i="99"/>
  <c r="F4" i="99"/>
  <c r="F188" i="99" s="1"/>
  <c r="F191" i="98"/>
  <c r="F189" i="98"/>
  <c r="F184" i="98"/>
  <c r="F183" i="98"/>
  <c r="F182" i="98"/>
  <c r="F175" i="98"/>
  <c r="F166" i="98"/>
  <c r="F165" i="98"/>
  <c r="F164" i="98"/>
  <c r="F163" i="98"/>
  <c r="F162" i="98"/>
  <c r="F161" i="98"/>
  <c r="F160" i="98"/>
  <c r="F159" i="98"/>
  <c r="F158" i="98"/>
  <c r="F157" i="98"/>
  <c r="F156" i="98"/>
  <c r="F155" i="98"/>
  <c r="F154" i="98"/>
  <c r="F153" i="98"/>
  <c r="F152" i="98"/>
  <c r="F151" i="98"/>
  <c r="F150" i="98"/>
  <c r="F149" i="98"/>
  <c r="F148" i="98"/>
  <c r="F147" i="98"/>
  <c r="F146" i="98"/>
  <c r="F145" i="98"/>
  <c r="F144" i="98"/>
  <c r="F143" i="98"/>
  <c r="F142" i="98"/>
  <c r="F141" i="98"/>
  <c r="F140" i="98"/>
  <c r="F139" i="98"/>
  <c r="F138" i="98"/>
  <c r="F137" i="98"/>
  <c r="F136" i="98"/>
  <c r="F135" i="98"/>
  <c r="F134" i="98"/>
  <c r="F133" i="98"/>
  <c r="F132" i="98"/>
  <c r="F131" i="98"/>
  <c r="F130" i="98"/>
  <c r="F129" i="98"/>
  <c r="F128" i="98"/>
  <c r="F127" i="98"/>
  <c r="F126" i="98"/>
  <c r="F125" i="98"/>
  <c r="F124" i="98"/>
  <c r="F123" i="98"/>
  <c r="F122" i="98"/>
  <c r="F121" i="98"/>
  <c r="F120" i="98"/>
  <c r="F181" i="98"/>
  <c r="F190" i="98"/>
  <c r="F4" i="98"/>
  <c r="F191" i="97"/>
  <c r="F190" i="97"/>
  <c r="F184" i="97"/>
  <c r="F183" i="97"/>
  <c r="F182" i="97"/>
  <c r="F175" i="97"/>
  <c r="F166" i="97"/>
  <c r="F165" i="97"/>
  <c r="F164" i="97"/>
  <c r="F163" i="97"/>
  <c r="F162" i="97"/>
  <c r="F161" i="97"/>
  <c r="F160" i="97"/>
  <c r="F159" i="97"/>
  <c r="F158" i="97"/>
  <c r="F157" i="97"/>
  <c r="F156" i="97"/>
  <c r="F155" i="97"/>
  <c r="F154" i="97"/>
  <c r="F153" i="97"/>
  <c r="F152" i="97"/>
  <c r="F151" i="97"/>
  <c r="F150" i="97"/>
  <c r="F149" i="97"/>
  <c r="F148" i="97"/>
  <c r="F147" i="97"/>
  <c r="F146" i="97"/>
  <c r="F145" i="97"/>
  <c r="F144" i="97"/>
  <c r="F143" i="97"/>
  <c r="F142" i="97"/>
  <c r="F141" i="97"/>
  <c r="F140" i="97"/>
  <c r="F139" i="97"/>
  <c r="F138" i="97"/>
  <c r="F137" i="97"/>
  <c r="F136" i="97"/>
  <c r="F135" i="97"/>
  <c r="F134" i="97"/>
  <c r="F133" i="97"/>
  <c r="F132" i="97"/>
  <c r="F131" i="97"/>
  <c r="F130" i="97"/>
  <c r="F129" i="97"/>
  <c r="F128" i="97"/>
  <c r="F127" i="97"/>
  <c r="F126" i="97"/>
  <c r="F125" i="97"/>
  <c r="F124" i="97"/>
  <c r="F123" i="97"/>
  <c r="F122" i="97"/>
  <c r="F121" i="97"/>
  <c r="F120" i="97"/>
  <c r="F119" i="97"/>
  <c r="F118" i="97"/>
  <c r="F117" i="97"/>
  <c r="F116" i="97"/>
  <c r="F115" i="97"/>
  <c r="F114" i="97"/>
  <c r="F113" i="97"/>
  <c r="F112" i="97"/>
  <c r="F111" i="97"/>
  <c r="F110" i="97"/>
  <c r="F109" i="97"/>
  <c r="F108" i="97"/>
  <c r="F107" i="97"/>
  <c r="F106" i="97"/>
  <c r="F105" i="97"/>
  <c r="F104" i="97"/>
  <c r="F103" i="97"/>
  <c r="F102" i="97"/>
  <c r="F101" i="97"/>
  <c r="F100" i="97"/>
  <c r="F99" i="97"/>
  <c r="F98" i="97"/>
  <c r="F97" i="97"/>
  <c r="F96" i="97"/>
  <c r="F95" i="97"/>
  <c r="F94" i="97"/>
  <c r="F93" i="97"/>
  <c r="F92" i="97"/>
  <c r="F91" i="97"/>
  <c r="F90" i="97"/>
  <c r="F89" i="97"/>
  <c r="F88" i="97"/>
  <c r="F87" i="97"/>
  <c r="F86" i="97"/>
  <c r="F85" i="97"/>
  <c r="F84" i="97"/>
  <c r="F83" i="97"/>
  <c r="F82" i="97"/>
  <c r="F81" i="97"/>
  <c r="F80" i="97"/>
  <c r="F79" i="97"/>
  <c r="F78" i="97"/>
  <c r="F77" i="97"/>
  <c r="F76" i="97"/>
  <c r="F75" i="97"/>
  <c r="F74" i="97"/>
  <c r="F73" i="97"/>
  <c r="F72" i="97"/>
  <c r="F71" i="97"/>
  <c r="F70" i="97"/>
  <c r="F69" i="97"/>
  <c r="F68" i="97"/>
  <c r="F67" i="97"/>
  <c r="F66" i="97"/>
  <c r="F65" i="97"/>
  <c r="F64" i="97"/>
  <c r="F192" i="97"/>
  <c r="I12" i="95" s="1"/>
  <c r="F181" i="97"/>
  <c r="F188" i="97"/>
  <c r="E12" i="95" s="1"/>
  <c r="F4" i="97"/>
  <c r="F189" i="97" s="1"/>
  <c r="F191" i="96"/>
  <c r="F184" i="96"/>
  <c r="F183" i="96"/>
  <c r="F182" i="96"/>
  <c r="F175" i="96"/>
  <c r="F166" i="96"/>
  <c r="F165" i="96"/>
  <c r="F164" i="96"/>
  <c r="F163" i="96"/>
  <c r="F162" i="96"/>
  <c r="F161" i="96"/>
  <c r="F160" i="96"/>
  <c r="F159" i="96"/>
  <c r="F158" i="96"/>
  <c r="F157" i="96"/>
  <c r="F156" i="96"/>
  <c r="F155" i="96"/>
  <c r="F154" i="96"/>
  <c r="F153" i="96"/>
  <c r="F152" i="96"/>
  <c r="F151" i="96"/>
  <c r="F150" i="96"/>
  <c r="F149" i="96"/>
  <c r="F148" i="96"/>
  <c r="F147" i="96"/>
  <c r="F146" i="96"/>
  <c r="F145" i="96"/>
  <c r="F144" i="96"/>
  <c r="F143" i="96"/>
  <c r="F142" i="96"/>
  <c r="F141" i="96"/>
  <c r="F140" i="96"/>
  <c r="F139" i="96"/>
  <c r="F138" i="96"/>
  <c r="F137" i="96"/>
  <c r="F136" i="96"/>
  <c r="F135" i="96"/>
  <c r="F134" i="96"/>
  <c r="F133" i="96"/>
  <c r="F132" i="96"/>
  <c r="F131" i="96"/>
  <c r="F130" i="96"/>
  <c r="F129" i="96"/>
  <c r="F128" i="96"/>
  <c r="F127" i="96"/>
  <c r="F126" i="96"/>
  <c r="F125" i="96"/>
  <c r="F124" i="96"/>
  <c r="F123" i="96"/>
  <c r="F122" i="96"/>
  <c r="F121" i="96"/>
  <c r="F120" i="96"/>
  <c r="F119" i="96"/>
  <c r="F118" i="96"/>
  <c r="F117" i="96"/>
  <c r="F116" i="96"/>
  <c r="F115" i="96"/>
  <c r="F114" i="96"/>
  <c r="F113" i="96"/>
  <c r="F112" i="96"/>
  <c r="F111" i="96"/>
  <c r="F110" i="96"/>
  <c r="F109" i="96"/>
  <c r="F108" i="96"/>
  <c r="F107" i="96"/>
  <c r="F106" i="96"/>
  <c r="F105" i="96"/>
  <c r="F104" i="96"/>
  <c r="F103" i="96"/>
  <c r="F102" i="96"/>
  <c r="F101" i="96"/>
  <c r="F100" i="96"/>
  <c r="F99" i="96"/>
  <c r="F98" i="96"/>
  <c r="F97" i="96"/>
  <c r="F96" i="96"/>
  <c r="F95" i="96"/>
  <c r="F94" i="96"/>
  <c r="F93" i="96"/>
  <c r="F92" i="96"/>
  <c r="F192" i="96"/>
  <c r="I11" i="95" s="1"/>
  <c r="F188" i="96"/>
  <c r="F190" i="96"/>
  <c r="F4" i="96"/>
  <c r="F189" i="96" s="1"/>
  <c r="F11" i="95" s="1"/>
  <c r="F191" i="80"/>
  <c r="F184" i="80"/>
  <c r="F183" i="80"/>
  <c r="F182" i="80"/>
  <c r="F166" i="80"/>
  <c r="F165" i="80"/>
  <c r="F164" i="80"/>
  <c r="F163" i="80"/>
  <c r="F162" i="80"/>
  <c r="F161" i="80"/>
  <c r="F160" i="80"/>
  <c r="F159" i="80"/>
  <c r="F158" i="80"/>
  <c r="F157" i="80"/>
  <c r="F156" i="80"/>
  <c r="F155" i="80"/>
  <c r="F154" i="80"/>
  <c r="F153" i="80"/>
  <c r="F152" i="80"/>
  <c r="F151" i="80"/>
  <c r="F150" i="80"/>
  <c r="F149" i="80"/>
  <c r="F148" i="80"/>
  <c r="F147" i="80"/>
  <c r="F146" i="80"/>
  <c r="F145" i="80"/>
  <c r="F144" i="80"/>
  <c r="F143" i="80"/>
  <c r="F142" i="80"/>
  <c r="F141" i="80"/>
  <c r="F140" i="80"/>
  <c r="F139" i="80"/>
  <c r="F138" i="80"/>
  <c r="F137" i="80"/>
  <c r="F136" i="80"/>
  <c r="F135" i="80"/>
  <c r="F134" i="80"/>
  <c r="F133" i="80"/>
  <c r="F132" i="80"/>
  <c r="F131" i="80"/>
  <c r="F130" i="80"/>
  <c r="F129" i="80"/>
  <c r="F128" i="80"/>
  <c r="F127" i="80"/>
  <c r="F126" i="80"/>
  <c r="F125" i="80"/>
  <c r="F124" i="80"/>
  <c r="F123" i="80"/>
  <c r="F122" i="80"/>
  <c r="F121" i="80"/>
  <c r="F120" i="80"/>
  <c r="F119" i="80"/>
  <c r="F118" i="80"/>
  <c r="F117" i="80"/>
  <c r="F116" i="80"/>
  <c r="F115" i="80"/>
  <c r="F114" i="80"/>
  <c r="F113" i="80"/>
  <c r="F112" i="80"/>
  <c r="F111" i="80"/>
  <c r="F110" i="80"/>
  <c r="F109" i="80"/>
  <c r="F108" i="80"/>
  <c r="F107" i="80"/>
  <c r="F106" i="80"/>
  <c r="F105" i="80"/>
  <c r="F104" i="80"/>
  <c r="F103" i="80"/>
  <c r="F102" i="80"/>
  <c r="F101" i="80"/>
  <c r="F100" i="80"/>
  <c r="F99" i="80"/>
  <c r="F98" i="80"/>
  <c r="F175" i="80"/>
  <c r="F190" i="80"/>
  <c r="F188" i="80"/>
  <c r="F4" i="80"/>
  <c r="F191" i="79"/>
  <c r="F183" i="79"/>
  <c r="F182" i="79"/>
  <c r="F175" i="79"/>
  <c r="F184" i="79"/>
  <c r="F180" i="79"/>
  <c r="F196" i="79" s="1"/>
  <c r="F203" i="79" s="1"/>
  <c r="F189" i="79"/>
  <c r="F10" i="79"/>
  <c r="F188" i="79" s="1"/>
  <c r="F9" i="79"/>
  <c r="F8" i="79"/>
  <c r="F192" i="79" s="1"/>
  <c r="F7" i="79"/>
  <c r="F190" i="79" s="1"/>
  <c r="F191" i="78"/>
  <c r="F184" i="78"/>
  <c r="F183" i="78"/>
  <c r="F182" i="78"/>
  <c r="F175" i="78"/>
  <c r="F166" i="78"/>
  <c r="F165" i="78"/>
  <c r="F164" i="78"/>
  <c r="F163" i="78"/>
  <c r="F162" i="78"/>
  <c r="F161" i="78"/>
  <c r="F160" i="78"/>
  <c r="F159" i="78"/>
  <c r="F158" i="78"/>
  <c r="F157" i="78"/>
  <c r="F156" i="78"/>
  <c r="F155" i="78"/>
  <c r="F154" i="78"/>
  <c r="F153" i="78"/>
  <c r="F152" i="78"/>
  <c r="F151" i="78"/>
  <c r="F150" i="78"/>
  <c r="F149" i="78"/>
  <c r="F148" i="78"/>
  <c r="F147" i="78"/>
  <c r="F146" i="78"/>
  <c r="F145" i="78"/>
  <c r="F144" i="78"/>
  <c r="F143" i="78"/>
  <c r="F142" i="78"/>
  <c r="F141" i="78"/>
  <c r="F140" i="78"/>
  <c r="F139" i="78"/>
  <c r="F138" i="78"/>
  <c r="F137" i="78"/>
  <c r="F136" i="78"/>
  <c r="F135" i="78"/>
  <c r="F181" i="78"/>
  <c r="F190" i="78"/>
  <c r="F191" i="77"/>
  <c r="F184" i="77"/>
  <c r="F183" i="77"/>
  <c r="F182" i="77"/>
  <c r="F175" i="77"/>
  <c r="D6" i="95" s="1"/>
  <c r="F166" i="77"/>
  <c r="F165" i="77"/>
  <c r="F164" i="77"/>
  <c r="F163" i="77"/>
  <c r="F162" i="77"/>
  <c r="F161" i="77"/>
  <c r="F160" i="77"/>
  <c r="F159" i="77"/>
  <c r="F158" i="77"/>
  <c r="F157" i="77"/>
  <c r="F156" i="77"/>
  <c r="F155" i="77"/>
  <c r="F154" i="77"/>
  <c r="F153" i="77"/>
  <c r="F152" i="77"/>
  <c r="F151" i="77"/>
  <c r="F150" i="77"/>
  <c r="F149" i="77"/>
  <c r="F148" i="77"/>
  <c r="F147" i="77"/>
  <c r="F146" i="77"/>
  <c r="F145" i="77"/>
  <c r="F144" i="77"/>
  <c r="F143" i="77"/>
  <c r="F142" i="77"/>
  <c r="F141" i="77"/>
  <c r="F140" i="77"/>
  <c r="F139" i="77"/>
  <c r="F138" i="77"/>
  <c r="F137" i="77"/>
  <c r="F136" i="77"/>
  <c r="F135" i="77"/>
  <c r="F134" i="77"/>
  <c r="F181" i="77"/>
  <c r="F189" i="77"/>
  <c r="F192" i="77"/>
  <c r="I6" i="95" s="1"/>
  <c r="F4" i="77"/>
  <c r="F192" i="76"/>
  <c r="F191" i="76"/>
  <c r="F189" i="76"/>
  <c r="F5" i="95" s="1"/>
  <c r="F184" i="76"/>
  <c r="F183" i="76"/>
  <c r="F182" i="76"/>
  <c r="F175" i="76"/>
  <c r="F166" i="76"/>
  <c r="F165" i="76"/>
  <c r="F164" i="76"/>
  <c r="F163" i="76"/>
  <c r="F162" i="76"/>
  <c r="F161" i="76"/>
  <c r="F160" i="76"/>
  <c r="F159" i="76"/>
  <c r="F158" i="76"/>
  <c r="F157" i="76"/>
  <c r="F156" i="76"/>
  <c r="F155" i="76"/>
  <c r="F154" i="76"/>
  <c r="F153" i="76"/>
  <c r="F152" i="76"/>
  <c r="F151" i="76"/>
  <c r="F150" i="76"/>
  <c r="F149" i="76"/>
  <c r="F148" i="76"/>
  <c r="F147" i="76"/>
  <c r="F146" i="76"/>
  <c r="F145" i="76"/>
  <c r="F144" i="76"/>
  <c r="F143" i="76"/>
  <c r="F142" i="76"/>
  <c r="F141" i="76"/>
  <c r="F140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F127" i="76"/>
  <c r="F126" i="76"/>
  <c r="F125" i="76"/>
  <c r="F124" i="76"/>
  <c r="F123" i="76"/>
  <c r="F122" i="76"/>
  <c r="F121" i="76"/>
  <c r="F120" i="76"/>
  <c r="F119" i="76"/>
  <c r="F118" i="76"/>
  <c r="F117" i="76"/>
  <c r="F116" i="76"/>
  <c r="F115" i="76"/>
  <c r="F188" i="76"/>
  <c r="F180" i="76"/>
  <c r="F24" i="76"/>
  <c r="F23" i="76"/>
  <c r="F22" i="76"/>
  <c r="F21" i="76"/>
  <c r="F20" i="76"/>
  <c r="F4" i="1"/>
  <c r="F27" i="95" l="1"/>
  <c r="I27" i="95"/>
  <c r="D27" i="95"/>
  <c r="F174" i="116"/>
  <c r="F180" i="116"/>
  <c r="F195" i="116" s="1"/>
  <c r="F199" i="116" s="1"/>
  <c r="F189" i="115"/>
  <c r="F190" i="115"/>
  <c r="F180" i="114"/>
  <c r="F190" i="113"/>
  <c r="F174" i="113"/>
  <c r="F174" i="112"/>
  <c r="F180" i="112"/>
  <c r="F194" i="112" s="1"/>
  <c r="F199" i="112" s="1"/>
  <c r="F181" i="111"/>
  <c r="F178" i="111" s="1"/>
  <c r="F192" i="111"/>
  <c r="F174" i="111"/>
  <c r="F174" i="109"/>
  <c r="F180" i="109"/>
  <c r="F188" i="108"/>
  <c r="F190" i="103"/>
  <c r="F174" i="103"/>
  <c r="F188" i="104"/>
  <c r="F189" i="104"/>
  <c r="F188" i="105"/>
  <c r="F174" i="105"/>
  <c r="F189" i="106"/>
  <c r="F192" i="107"/>
  <c r="F190" i="107"/>
  <c r="F188" i="107"/>
  <c r="F174" i="102"/>
  <c r="F180" i="102"/>
  <c r="F196" i="102" s="1"/>
  <c r="F202" i="102" s="1"/>
  <c r="F192" i="101"/>
  <c r="F188" i="101"/>
  <c r="F190" i="101"/>
  <c r="F180" i="100"/>
  <c r="F178" i="100" s="1"/>
  <c r="F175" i="100"/>
  <c r="F174" i="99"/>
  <c r="F180" i="99"/>
  <c r="F181" i="99"/>
  <c r="F178" i="99" s="1"/>
  <c r="F180" i="98"/>
  <c r="F188" i="98"/>
  <c r="F174" i="97"/>
  <c r="F180" i="97"/>
  <c r="E199" i="97" s="1"/>
  <c r="E203" i="97" s="1"/>
  <c r="F181" i="96"/>
  <c r="F174" i="96"/>
  <c r="F180" i="96"/>
  <c r="F178" i="96" s="1"/>
  <c r="F192" i="80"/>
  <c r="F190" i="77"/>
  <c r="G6" i="95" s="1"/>
  <c r="F174" i="77"/>
  <c r="C6" i="95" s="1"/>
  <c r="F180" i="77"/>
  <c r="F178" i="77" s="1"/>
  <c r="F188" i="77"/>
  <c r="E6" i="95" s="1"/>
  <c r="F190" i="76"/>
  <c r="G5" i="95" s="1"/>
  <c r="F174" i="76"/>
  <c r="F192" i="78"/>
  <c r="F174" i="79"/>
  <c r="F181" i="79"/>
  <c r="F178" i="116"/>
  <c r="F168" i="116"/>
  <c r="F172" i="116"/>
  <c r="H172" i="116" s="1"/>
  <c r="F186" i="116"/>
  <c r="F180" i="115"/>
  <c r="F196" i="115" s="1"/>
  <c r="F202" i="115" s="1"/>
  <c r="F168" i="115"/>
  <c r="F174" i="107"/>
  <c r="F180" i="107"/>
  <c r="F178" i="107" s="1"/>
  <c r="F172" i="115"/>
  <c r="H172" i="115" s="1"/>
  <c r="F186" i="115"/>
  <c r="F181" i="114"/>
  <c r="F172" i="114"/>
  <c r="H172" i="114" s="1"/>
  <c r="F168" i="114"/>
  <c r="F186" i="114"/>
  <c r="F181" i="113"/>
  <c r="F178" i="113" s="1"/>
  <c r="F168" i="113"/>
  <c r="B27" i="95" s="1"/>
  <c r="F186" i="112"/>
  <c r="F168" i="112"/>
  <c r="F172" i="112"/>
  <c r="F178" i="112"/>
  <c r="F192" i="108"/>
  <c r="F186" i="111"/>
  <c r="F168" i="111"/>
  <c r="F174" i="108"/>
  <c r="F181" i="108"/>
  <c r="F178" i="109"/>
  <c r="F186" i="109"/>
  <c r="F168" i="109"/>
  <c r="F180" i="108"/>
  <c r="F186" i="108"/>
  <c r="F168" i="108"/>
  <c r="F172" i="108"/>
  <c r="F178" i="103"/>
  <c r="F168" i="103"/>
  <c r="F186" i="103"/>
  <c r="F174" i="104"/>
  <c r="F180" i="104"/>
  <c r="F178" i="104" s="1"/>
  <c r="F168" i="104"/>
  <c r="F186" i="104"/>
  <c r="F186" i="105"/>
  <c r="F178" i="105"/>
  <c r="F168" i="105"/>
  <c r="F168" i="106"/>
  <c r="F174" i="106"/>
  <c r="F180" i="106"/>
  <c r="F192" i="106"/>
  <c r="F186" i="107"/>
  <c r="F168" i="107"/>
  <c r="F186" i="102"/>
  <c r="F168" i="102"/>
  <c r="F172" i="102"/>
  <c r="F178" i="102"/>
  <c r="F174" i="101"/>
  <c r="F168" i="101"/>
  <c r="F178" i="101"/>
  <c r="F172" i="100"/>
  <c r="F186" i="100"/>
  <c r="F168" i="100"/>
  <c r="F186" i="99"/>
  <c r="F168" i="99"/>
  <c r="F192" i="98"/>
  <c r="F174" i="98"/>
  <c r="F168" i="98"/>
  <c r="F178" i="98"/>
  <c r="F168" i="97"/>
  <c r="B12" i="95" s="1"/>
  <c r="F186" i="97"/>
  <c r="F178" i="97"/>
  <c r="F186" i="96"/>
  <c r="F168" i="96"/>
  <c r="F172" i="96"/>
  <c r="F189" i="80"/>
  <c r="F181" i="80"/>
  <c r="F174" i="80"/>
  <c r="F180" i="80"/>
  <c r="F168" i="80"/>
  <c r="F186" i="79"/>
  <c r="F168" i="79"/>
  <c r="F178" i="79"/>
  <c r="F174" i="78"/>
  <c r="F188" i="78"/>
  <c r="F168" i="78"/>
  <c r="F180" i="78"/>
  <c r="F189" i="78"/>
  <c r="F168" i="77"/>
  <c r="F181" i="76"/>
  <c r="F178" i="76" s="1"/>
  <c r="F168" i="76"/>
  <c r="B5" i="95" s="1"/>
  <c r="F186" i="113" l="1"/>
  <c r="G27" i="95"/>
  <c r="F172" i="113"/>
  <c r="H172" i="113" s="1"/>
  <c r="C27" i="95"/>
  <c r="B6" i="95"/>
  <c r="F178" i="114"/>
  <c r="F172" i="111"/>
  <c r="F172" i="109"/>
  <c r="F172" i="103"/>
  <c r="F172" i="104"/>
  <c r="F172" i="105"/>
  <c r="F186" i="106"/>
  <c r="F172" i="106"/>
  <c r="F172" i="101"/>
  <c r="F186" i="101"/>
  <c r="F172" i="99"/>
  <c r="F172" i="98"/>
  <c r="F186" i="98"/>
  <c r="F172" i="97"/>
  <c r="F178" i="80"/>
  <c r="F196" i="80"/>
  <c r="F203" i="80" s="1"/>
  <c r="F172" i="80"/>
  <c r="F186" i="80"/>
  <c r="F172" i="77"/>
  <c r="F186" i="77"/>
  <c r="F186" i="76"/>
  <c r="F172" i="76"/>
  <c r="F172" i="78"/>
  <c r="F178" i="78"/>
  <c r="F196" i="78"/>
  <c r="F201" i="78" s="1"/>
  <c r="F172" i="79"/>
  <c r="F178" i="115"/>
  <c r="F172" i="107"/>
  <c r="F178" i="108"/>
  <c r="F198" i="108"/>
  <c r="F207" i="108" s="1"/>
  <c r="F178" i="106"/>
  <c r="F196" i="106"/>
  <c r="F201" i="106" s="1"/>
  <c r="F186" i="78"/>
  <c r="F184" i="1" l="1"/>
  <c r="F182" i="1"/>
  <c r="F175" i="1"/>
  <c r="F183" i="1"/>
  <c r="F191" i="1"/>
  <c r="F189" i="1"/>
  <c r="F4" i="95" s="1"/>
  <c r="F35" i="95" s="1"/>
  <c r="F37" i="95" s="1"/>
  <c r="F181" i="1"/>
  <c r="F188" i="1"/>
  <c r="E4" i="95" s="1"/>
  <c r="E35" i="95" s="1"/>
  <c r="E37" i="95" s="1"/>
  <c r="F190" i="1"/>
  <c r="F192" i="1"/>
  <c r="I4" i="95" l="1"/>
  <c r="I35" i="95" s="1"/>
  <c r="I37" i="95" s="1"/>
  <c r="G4" i="95"/>
  <c r="G35" i="95" s="1"/>
  <c r="G37" i="95" s="1"/>
  <c r="H4" i="95"/>
  <c r="H5" i="95"/>
  <c r="H7" i="95"/>
  <c r="H11" i="95"/>
  <c r="H13" i="95"/>
  <c r="H15" i="95"/>
  <c r="H19" i="95"/>
  <c r="H23" i="95"/>
  <c r="H6" i="95"/>
  <c r="H8" i="95"/>
  <c r="H10" i="95"/>
  <c r="H12" i="95"/>
  <c r="H14" i="95"/>
  <c r="H16" i="95"/>
  <c r="H18" i="95"/>
  <c r="H20" i="95"/>
  <c r="H22" i="95"/>
  <c r="H25" i="95"/>
  <c r="H27" i="95"/>
  <c r="H29" i="95"/>
  <c r="H9" i="95"/>
  <c r="H17" i="95"/>
  <c r="H21" i="95"/>
  <c r="H26" i="95"/>
  <c r="H30" i="95"/>
  <c r="D4" i="95"/>
  <c r="D35" i="95" s="1"/>
  <c r="D37" i="95" s="1"/>
  <c r="D38" i="95" s="1"/>
  <c r="D39" i="95" s="1"/>
  <c r="E46" i="95"/>
  <c r="E49" i="95" s="1"/>
  <c r="E51" i="95" s="1"/>
  <c r="E38" i="95"/>
  <c r="E39" i="95" s="1"/>
  <c r="E41" i="95"/>
  <c r="F41" i="95"/>
  <c r="F46" i="95"/>
  <c r="F49" i="95" s="1"/>
  <c r="F51" i="95" s="1"/>
  <c r="F38" i="95"/>
  <c r="F39" i="95" s="1"/>
  <c r="F186" i="1"/>
  <c r="F168" i="1"/>
  <c r="B4" i="95" s="1"/>
  <c r="B35" i="95" s="1"/>
  <c r="F174" i="1"/>
  <c r="C4" i="95" s="1"/>
  <c r="C35" i="95" s="1"/>
  <c r="C37" i="95" s="1"/>
  <c r="C38" i="95" s="1"/>
  <c r="C39" i="95" s="1"/>
  <c r="F180" i="1"/>
  <c r="F178" i="1" l="1"/>
  <c r="F195" i="1"/>
  <c r="F204" i="1" s="1"/>
  <c r="I46" i="95"/>
  <c r="I49" i="95" s="1"/>
  <c r="I51" i="95" s="1"/>
  <c r="I41" i="95"/>
  <c r="G38" i="95"/>
  <c r="G39" i="95" s="1"/>
  <c r="G46" i="95"/>
  <c r="G49" i="95" s="1"/>
  <c r="G51" i="95" s="1"/>
  <c r="G41" i="95"/>
  <c r="I38" i="95"/>
  <c r="I39" i="95" s="1"/>
  <c r="H35" i="95"/>
  <c r="H37" i="95" s="1"/>
  <c r="F172" i="1"/>
  <c r="H172" i="1" s="1"/>
  <c r="H41" i="95" l="1"/>
  <c r="H46" i="95"/>
  <c r="H49" i="95" s="1"/>
  <c r="H51" i="95" s="1"/>
  <c r="H38" i="95"/>
  <c r="H39" i="95" s="1"/>
  <c r="B39" i="95" s="1"/>
</calcChain>
</file>

<file path=xl/sharedStrings.xml><?xml version="1.0" encoding="utf-8"?>
<sst xmlns="http://schemas.openxmlformats.org/spreadsheetml/2006/main" count="1552" uniqueCount="121">
  <si>
    <t>EFECTIVO</t>
  </si>
  <si>
    <t>ENTRE TELAS  LTDA</t>
  </si>
  <si>
    <t>TRANSBANK</t>
  </si>
  <si>
    <t>item</t>
  </si>
  <si>
    <t>Detalle</t>
  </si>
  <si>
    <t>N° Boleta</t>
  </si>
  <si>
    <t>N° Factura</t>
  </si>
  <si>
    <t>Medio de pago</t>
  </si>
  <si>
    <t>DOCUMENTO VENTA</t>
  </si>
  <si>
    <t>VENDEDOR</t>
  </si>
  <si>
    <t>BOLETA</t>
  </si>
  <si>
    <t>FACTURA</t>
  </si>
  <si>
    <t>TOTAL VENTA</t>
  </si>
  <si>
    <t>DOCUMENTO DE VENTA</t>
  </si>
  <si>
    <t>TOTAL</t>
  </si>
  <si>
    <t>CHEQUE</t>
  </si>
  <si>
    <t>TOTAL VENTA POR VENDEDOR</t>
  </si>
  <si>
    <t>JAVIER</t>
  </si>
  <si>
    <t>GEGI</t>
  </si>
  <si>
    <t>ANTONIO</t>
  </si>
  <si>
    <t>ANDRES</t>
  </si>
  <si>
    <t>CRISTOFER</t>
  </si>
  <si>
    <t>metros</t>
  </si>
  <si>
    <t>Valor por metro</t>
  </si>
  <si>
    <t>Valor total</t>
  </si>
  <si>
    <t>TOTAL MEDIOS DE PAGO</t>
  </si>
  <si>
    <t>PLANILLA DIARIA DE CAJA</t>
  </si>
  <si>
    <t>FECHA</t>
  </si>
  <si>
    <t>NOTA IMPORTANTE</t>
  </si>
  <si>
    <t>ESCRIBIR CORRECTAMENTE</t>
  </si>
  <si>
    <t>NO BORRAR FORMULAS</t>
  </si>
  <si>
    <t>DEPOSITO</t>
  </si>
  <si>
    <t>O.C.</t>
  </si>
  <si>
    <t>TOTAL VENTA DIARIA</t>
  </si>
  <si>
    <t>TOTAL BOLETA</t>
  </si>
  <si>
    <t>TOTAL FACTURA</t>
  </si>
  <si>
    <t>DIA</t>
  </si>
  <si>
    <t>olga</t>
  </si>
  <si>
    <t>DESDE</t>
  </si>
  <si>
    <t>HASTA</t>
  </si>
  <si>
    <t>RESUMEN</t>
  </si>
  <si>
    <t xml:space="preserve">CIERRE CAJA  </t>
  </si>
  <si>
    <t xml:space="preserve">SALDO </t>
  </si>
  <si>
    <t>MENOS</t>
  </si>
  <si>
    <t>SALDO EFECTIVO</t>
  </si>
  <si>
    <t>DIFERENCIA</t>
  </si>
  <si>
    <t>TOTAL EFECTIVO</t>
  </si>
  <si>
    <t>SALDO</t>
  </si>
  <si>
    <t>CIERRE CAJA</t>
  </si>
  <si>
    <t>CIERRE DE CAJA</t>
  </si>
  <si>
    <t>NRO.BOLETAS DESDE</t>
  </si>
  <si>
    <t xml:space="preserve"> </t>
  </si>
  <si>
    <t>SALDO A DEPOSITAR</t>
  </si>
  <si>
    <t>SALDO DEPOSITO EFECTIVO</t>
  </si>
  <si>
    <t>SALDO CAJA  15/01/2015</t>
  </si>
  <si>
    <t>EFECTIVO CAJA</t>
  </si>
  <si>
    <t xml:space="preserve">MENOS </t>
  </si>
  <si>
    <t>DIF</t>
  </si>
  <si>
    <t>COMISION</t>
  </si>
  <si>
    <t>S/C</t>
  </si>
  <si>
    <t xml:space="preserve">CIERRE DE CAJA  DEIA </t>
  </si>
  <si>
    <t xml:space="preserve">CIERRE DE CAJA DIA </t>
  </si>
  <si>
    <t xml:space="preserve">CIERRE DE CAJA  DIA </t>
  </si>
  <si>
    <t xml:space="preserve">VENTAS EFECTIVO DIA </t>
  </si>
  <si>
    <t xml:space="preserve">CIERRE DE  CAJA  DIA </t>
  </si>
  <si>
    <t>CIERRE DE CAJA DIA</t>
  </si>
  <si>
    <t>29/012/14</t>
  </si>
  <si>
    <t>VENTA  EN EFECTIVO DIA</t>
  </si>
  <si>
    <t>VENTAS EN EFECTIVO   DIA</t>
  </si>
  <si>
    <t>EFECTIVO  CAJA 05/02/15</t>
  </si>
  <si>
    <t>EFECTIVO CAJA 06/02/2015</t>
  </si>
  <si>
    <t>EFECTIVO CAJA  07/02/15</t>
  </si>
  <si>
    <t>SALDO CAJA  DIA 15/02/2015</t>
  </si>
  <si>
    <t>CIERRE DE CAJA DIA 16/02/2015</t>
  </si>
  <si>
    <t>TOTAL EFECTIVO    17/02/2015</t>
  </si>
  <si>
    <t>CIERRE CAJA  DIA 20/02/2015</t>
  </si>
  <si>
    <t>SADO CAJA DIA 20/02/15</t>
  </si>
  <si>
    <t>EFECTIVO CAJA DIA 20/01/2015</t>
  </si>
  <si>
    <t>SALDO CAJA 21/02/15</t>
  </si>
  <si>
    <t>EFECTIVO DIA 22/02/15</t>
  </si>
  <si>
    <t>SALDO CAJA DIA 22/02/15</t>
  </si>
  <si>
    <t>SALDO EFECTIVO  DIA 24/02/15</t>
  </si>
  <si>
    <t>CAJA EFECTIVO DIA 24/02/15</t>
  </si>
  <si>
    <t>SALDO A DEPOSITAR DIA 28/02/2015</t>
  </si>
  <si>
    <t>VENTAS POR VENDEDOR FEBRERO 2015</t>
  </si>
  <si>
    <t>diferencia</t>
  </si>
  <si>
    <t>POLIESTER ROJO</t>
  </si>
  <si>
    <t>POPLIN BANCO</t>
  </si>
  <si>
    <t>POLIESTER AZUL</t>
  </si>
  <si>
    <t>MANTEL</t>
  </si>
  <si>
    <t>ZARGA NEGRA</t>
  </si>
  <si>
    <t>COPA GOOLD</t>
  </si>
  <si>
    <t>MOLTOPREN 1 CTM.</t>
  </si>
  <si>
    <t>ANTICIPO    JAVIER CARDOZO</t>
  </si>
  <si>
    <t>CHILEXPRESS</t>
  </si>
  <si>
    <t>F/3961242</t>
  </si>
  <si>
    <t>EFECTIVO DIA 02/02/2015</t>
  </si>
  <si>
    <t>POLISUR</t>
  </si>
  <si>
    <t>F/911</t>
  </si>
  <si>
    <t>BOLSAS</t>
  </si>
  <si>
    <t>BOMBEROS</t>
  </si>
  <si>
    <t>DONACION</t>
  </si>
  <si>
    <t>PEAJES ENTREGA TELAS</t>
  </si>
  <si>
    <t>SOBRES</t>
  </si>
  <si>
    <t>SUELDOS</t>
  </si>
  <si>
    <t>ENVIA CHEQUES</t>
  </si>
  <si>
    <t>L.UNION</t>
  </si>
  <si>
    <t>GENERO</t>
  </si>
  <si>
    <t>SALDO DIA 02/02/2015</t>
  </si>
  <si>
    <t>PU NEGRO</t>
  </si>
  <si>
    <t>POLIESTER CELESTE</t>
  </si>
  <si>
    <t>GOBELINO</t>
  </si>
  <si>
    <t>POLAR ROJO</t>
  </si>
  <si>
    <t>PAÑO LENCY VERDE</t>
  </si>
  <si>
    <t>PAÑO LENCY BLANCO</t>
  </si>
  <si>
    <t>ARPILLERA</t>
  </si>
  <si>
    <t>CREA cruda sabana</t>
  </si>
  <si>
    <t>TOOL ROJO</t>
  </si>
  <si>
    <t>VELO LISO BLANCO</t>
  </si>
  <si>
    <t>RASO LISTADO</t>
  </si>
  <si>
    <t>NAPA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</si>
</sst>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_-;\-* #,##0_-;_-* &quot;-&quot;??_-;_-@_-"/>
    <numFmt numFmtId="165" formatCode="_-* #,##0\ _€_-;\-* #,##0\ _€_-;_-* &quot;-&quot;??\ _€_-;_-@_-"/>
    <numFmt numFmtId="166" formatCode="[$$-340A]\ #,##0;\-[$$-340A]\ #,##0"/>
    <numFmt numFmtId="167" formatCode="#,##0.0"/>
    <numFmt numFmtId="168" formatCode="#,##0_ ;\-#,##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4AC0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1">
    <xf numFmtId="0" fontId="0" fillId="0" borderId="0" xfId="0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10" fontId="0" fillId="0" borderId="9" xfId="0" applyNumberFormat="1" applyBorder="1"/>
    <xf numFmtId="0" fontId="0" fillId="0" borderId="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11" xfId="0" applyFont="1" applyBorder="1"/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13" xfId="0" applyBorder="1"/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164" fontId="5" fillId="0" borderId="7" xfId="1" applyNumberFormat="1" applyFont="1" applyBorder="1"/>
    <xf numFmtId="0" fontId="5" fillId="0" borderId="3" xfId="0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2" xfId="0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/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6" xfId="0" applyFont="1" applyBorder="1" applyAlignment="1"/>
    <xf numFmtId="14" fontId="2" fillId="0" borderId="6" xfId="0" applyNumberFormat="1" applyFont="1" applyBorder="1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2" borderId="9" xfId="1" applyNumberFormat="1" applyFont="1" applyFill="1" applyBorder="1"/>
    <xf numFmtId="164" fontId="0" fillId="2" borderId="1" xfId="1" applyNumberFormat="1" applyFont="1" applyFill="1" applyBorder="1"/>
    <xf numFmtId="0" fontId="0" fillId="2" borderId="18" xfId="0" applyFill="1" applyBorder="1"/>
    <xf numFmtId="0" fontId="5" fillId="3" borderId="19" xfId="0" applyFont="1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2" borderId="8" xfId="0" applyFill="1" applyBorder="1"/>
    <xf numFmtId="0" fontId="0" fillId="3" borderId="18" xfId="0" applyFill="1" applyBorder="1" applyAlignment="1">
      <alignment horizontal="center"/>
    </xf>
    <xf numFmtId="164" fontId="5" fillId="2" borderId="14" xfId="0" applyNumberFormat="1" applyFont="1" applyFill="1" applyBorder="1"/>
    <xf numFmtId="164" fontId="5" fillId="2" borderId="13" xfId="1" applyNumberFormat="1" applyFont="1" applyFill="1" applyBorder="1"/>
    <xf numFmtId="164" fontId="5" fillId="2" borderId="4" xfId="0" applyNumberFormat="1" applyFont="1" applyFill="1" applyBorder="1"/>
    <xf numFmtId="164" fontId="5" fillId="2" borderId="7" xfId="1" applyNumberFormat="1" applyFont="1" applyFill="1" applyBorder="1"/>
    <xf numFmtId="9" fontId="0" fillId="0" borderId="0" xfId="0" applyNumberFormat="1"/>
    <xf numFmtId="0" fontId="1" fillId="0" borderId="0" xfId="0" applyFont="1"/>
    <xf numFmtId="165" fontId="0" fillId="0" borderId="2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22" xfId="1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6" fontId="1" fillId="2" borderId="23" xfId="1" applyNumberFormat="1" applyFont="1" applyFill="1" applyBorder="1" applyAlignment="1">
      <alignment horizontal="center"/>
    </xf>
    <xf numFmtId="166" fontId="1" fillId="2" borderId="24" xfId="1" applyNumberFormat="1" applyFont="1" applyFill="1" applyBorder="1" applyAlignment="1">
      <alignment horizontal="center"/>
    </xf>
    <xf numFmtId="166" fontId="1" fillId="2" borderId="25" xfId="1" applyNumberFormat="1" applyFont="1" applyFill="1" applyBorder="1" applyAlignment="1">
      <alignment horizontal="center"/>
    </xf>
    <xf numFmtId="166" fontId="1" fillId="2" borderId="26" xfId="1" applyNumberFormat="1" applyFont="1" applyFill="1" applyBorder="1" applyAlignment="1">
      <alignment horizontal="center"/>
    </xf>
    <xf numFmtId="0" fontId="0" fillId="0" borderId="11" xfId="0" applyBorder="1"/>
    <xf numFmtId="0" fontId="0" fillId="0" borderId="14" xfId="0" applyBorder="1"/>
    <xf numFmtId="165" fontId="0" fillId="0" borderId="28" xfId="1" applyNumberFormat="1" applyFont="1" applyBorder="1" applyAlignment="1">
      <alignment horizontal="center"/>
    </xf>
    <xf numFmtId="165" fontId="0" fillId="0" borderId="27" xfId="1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165" fontId="0" fillId="0" borderId="31" xfId="1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5" fontId="0" fillId="0" borderId="34" xfId="1" applyNumberFormat="1" applyFont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0" fillId="0" borderId="36" xfId="1" applyNumberFormat="1" applyFont="1" applyBorder="1" applyAlignment="1">
      <alignment horizontal="center"/>
    </xf>
    <xf numFmtId="165" fontId="0" fillId="0" borderId="37" xfId="1" applyNumberFormat="1" applyFont="1" applyBorder="1" applyAlignment="1">
      <alignment horizontal="center"/>
    </xf>
    <xf numFmtId="165" fontId="0" fillId="0" borderId="38" xfId="1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6" xfId="0" applyFont="1" applyBorder="1"/>
    <xf numFmtId="0" fontId="8" fillId="0" borderId="0" xfId="0" applyFont="1"/>
    <xf numFmtId="0" fontId="8" fillId="0" borderId="6" xfId="0" applyFont="1" applyBorder="1" applyAlignment="1"/>
    <xf numFmtId="14" fontId="8" fillId="0" borderId="6" xfId="0" applyNumberFormat="1" applyFont="1" applyBorder="1" applyAlignment="1"/>
    <xf numFmtId="0" fontId="8" fillId="3" borderId="18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10" fontId="8" fillId="0" borderId="9" xfId="0" applyNumberFormat="1" applyFont="1" applyBorder="1"/>
    <xf numFmtId="3" fontId="8" fillId="0" borderId="9" xfId="0" applyNumberFormat="1" applyFont="1" applyBorder="1" applyAlignment="1">
      <alignment horizontal="center"/>
    </xf>
    <xf numFmtId="164" fontId="8" fillId="2" borderId="9" xfId="1" applyNumberFormat="1" applyFont="1" applyFill="1" applyBorder="1"/>
    <xf numFmtId="0" fontId="11" fillId="0" borderId="9" xfId="0" applyFont="1" applyBorder="1" applyAlignment="1">
      <alignment horizontal="center"/>
    </xf>
    <xf numFmtId="0" fontId="8" fillId="2" borderId="19" xfId="0" applyFont="1" applyFill="1" applyBorder="1"/>
    <xf numFmtId="10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64" fontId="8" fillId="2" borderId="1" xfId="1" applyNumberFormat="1" applyFont="1" applyFill="1" applyBorder="1"/>
    <xf numFmtId="0" fontId="8" fillId="2" borderId="20" xfId="0" applyFont="1" applyFill="1" applyBorder="1"/>
    <xf numFmtId="0" fontId="8" fillId="2" borderId="18" xfId="0" applyFont="1" applyFill="1" applyBorder="1"/>
    <xf numFmtId="9" fontId="8" fillId="0" borderId="0" xfId="0" applyNumberFormat="1" applyFont="1"/>
    <xf numFmtId="0" fontId="8" fillId="2" borderId="8" xfId="0" applyFont="1" applyFill="1" applyBorder="1"/>
    <xf numFmtId="0" fontId="1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9" fillId="2" borderId="14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/>
    <xf numFmtId="0" fontId="10" fillId="0" borderId="6" xfId="0" applyFont="1" applyBorder="1"/>
    <xf numFmtId="14" fontId="10" fillId="0" borderId="0" xfId="0" applyNumberFormat="1" applyFont="1"/>
    <xf numFmtId="0" fontId="9" fillId="0" borderId="11" xfId="0" applyFont="1" applyBorder="1"/>
    <xf numFmtId="0" fontId="11" fillId="0" borderId="1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13" xfId="0" applyFont="1" applyBorder="1"/>
    <xf numFmtId="0" fontId="11" fillId="0" borderId="12" xfId="0" applyFont="1" applyBorder="1" applyAlignment="1"/>
    <xf numFmtId="0" fontId="11" fillId="0" borderId="0" xfId="0" applyFont="1" applyBorder="1" applyAlignment="1"/>
    <xf numFmtId="164" fontId="9" fillId="2" borderId="13" xfId="1" applyNumberFormat="1" applyFont="1" applyFill="1" applyBorder="1"/>
    <xf numFmtId="0" fontId="11" fillId="0" borderId="5" xfId="0" applyFont="1" applyBorder="1" applyAlignment="1"/>
    <xf numFmtId="0" fontId="11" fillId="0" borderId="6" xfId="0" applyFont="1" applyBorder="1" applyAlignment="1"/>
    <xf numFmtId="0" fontId="8" fillId="0" borderId="6" xfId="0" applyFont="1" applyBorder="1"/>
    <xf numFmtId="164" fontId="9" fillId="0" borderId="7" xfId="1" applyNumberFormat="1" applyFont="1" applyBorder="1"/>
    <xf numFmtId="0" fontId="9" fillId="0" borderId="3" xfId="0" applyFont="1" applyBorder="1"/>
    <xf numFmtId="164" fontId="9" fillId="2" borderId="4" xfId="0" applyNumberFormat="1" applyFont="1" applyFill="1" applyBorder="1"/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164" fontId="9" fillId="2" borderId="7" xfId="1" applyNumberFormat="1" applyFont="1" applyFill="1" applyBorder="1"/>
    <xf numFmtId="0" fontId="8" fillId="0" borderId="0" xfId="0" applyFont="1" applyBorder="1" applyAlignment="1">
      <alignment horizontal="center"/>
    </xf>
    <xf numFmtId="0" fontId="11" fillId="0" borderId="12" xfId="0" applyFont="1" applyFill="1" applyBorder="1" applyAlignment="1"/>
    <xf numFmtId="0" fontId="11" fillId="0" borderId="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/>
    <xf numFmtId="0" fontId="10" fillId="0" borderId="6" xfId="0" applyFont="1" applyBorder="1" applyAlignment="1"/>
    <xf numFmtId="164" fontId="0" fillId="0" borderId="39" xfId="1" applyNumberFormat="1" applyFont="1" applyFill="1" applyBorder="1"/>
    <xf numFmtId="164" fontId="0" fillId="0" borderId="0" xfId="0" applyNumberFormat="1"/>
    <xf numFmtId="0" fontId="0" fillId="0" borderId="40" xfId="0" applyBorder="1"/>
    <xf numFmtId="3" fontId="0" fillId="0" borderId="0" xfId="0" applyNumberFormat="1"/>
    <xf numFmtId="3" fontId="0" fillId="2" borderId="40" xfId="0" applyNumberFormat="1" applyFill="1" applyBorder="1"/>
    <xf numFmtId="0" fontId="0" fillId="0" borderId="30" xfId="0" applyBorder="1"/>
    <xf numFmtId="164" fontId="0" fillId="0" borderId="1" xfId="0" applyNumberFormat="1" applyBorder="1"/>
    <xf numFmtId="3" fontId="0" fillId="2" borderId="30" xfId="0" applyNumberFormat="1" applyFill="1" applyBorder="1"/>
    <xf numFmtId="10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0" fontId="0" fillId="5" borderId="1" xfId="0" applyNumberFormat="1" applyFill="1" applyBorder="1"/>
    <xf numFmtId="14" fontId="0" fillId="0" borderId="0" xfId="0" applyNumberFormat="1"/>
    <xf numFmtId="0" fontId="1" fillId="0" borderId="13" xfId="0" applyFont="1" applyFill="1" applyBorder="1" applyAlignment="1">
      <alignment horizontal="center"/>
    </xf>
    <xf numFmtId="167" fontId="0" fillId="0" borderId="0" xfId="0" applyNumberFormat="1"/>
    <xf numFmtId="3" fontId="0" fillId="0" borderId="40" xfId="0" applyNumberFormat="1" applyBorder="1"/>
    <xf numFmtId="0" fontId="0" fillId="2" borderId="0" xfId="0" applyFill="1"/>
    <xf numFmtId="164" fontId="0" fillId="0" borderId="40" xfId="0" applyNumberFormat="1" applyBorder="1"/>
    <xf numFmtId="0" fontId="12" fillId="0" borderId="0" xfId="0" applyFont="1"/>
    <xf numFmtId="0" fontId="1" fillId="2" borderId="0" xfId="1" applyNumberFormat="1" applyFont="1" applyFill="1" applyBorder="1" applyAlignment="1">
      <alignment horizontal="center"/>
    </xf>
    <xf numFmtId="168" fontId="0" fillId="0" borderId="0" xfId="0" applyNumberFormat="1"/>
    <xf numFmtId="0" fontId="13" fillId="0" borderId="0" xfId="0" applyFont="1"/>
    <xf numFmtId="3" fontId="13" fillId="0" borderId="0" xfId="0" applyNumberFormat="1" applyFont="1"/>
    <xf numFmtId="3" fontId="13" fillId="0" borderId="2" xfId="0" applyNumberFormat="1" applyFont="1" applyBorder="1"/>
    <xf numFmtId="3" fontId="13" fillId="0" borderId="3" xfId="0" applyNumberFormat="1" applyFont="1" applyBorder="1"/>
    <xf numFmtId="3" fontId="13" fillId="0" borderId="4" xfId="0" applyNumberFormat="1" applyFont="1" applyBorder="1"/>
    <xf numFmtId="3" fontId="13" fillId="0" borderId="12" xfId="0" applyNumberFormat="1" applyFont="1" applyBorder="1"/>
    <xf numFmtId="3" fontId="13" fillId="0" borderId="0" xfId="0" applyNumberFormat="1" applyFont="1" applyBorder="1"/>
    <xf numFmtId="3" fontId="13" fillId="0" borderId="13" xfId="0" applyNumberFormat="1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3" fontId="13" fillId="0" borderId="10" xfId="0" applyNumberFormat="1" applyFont="1" applyBorder="1"/>
    <xf numFmtId="3" fontId="13" fillId="0" borderId="11" xfId="0" applyNumberFormat="1" applyFont="1" applyBorder="1"/>
    <xf numFmtId="3" fontId="13" fillId="0" borderId="14" xfId="0" applyNumberFormat="1" applyFont="1" applyBorder="1"/>
    <xf numFmtId="14" fontId="13" fillId="0" borderId="0" xfId="0" applyNumberFormat="1" applyFont="1"/>
    <xf numFmtId="0" fontId="13" fillId="0" borderId="28" xfId="0" applyFont="1" applyBorder="1"/>
    <xf numFmtId="0" fontId="13" fillId="0" borderId="30" xfId="0" applyFont="1" applyBorder="1"/>
    <xf numFmtId="3" fontId="13" fillId="0" borderId="30" xfId="0" applyNumberFormat="1" applyFont="1" applyBorder="1"/>
    <xf numFmtId="3" fontId="13" fillId="0" borderId="29" xfId="0" applyNumberFormat="1" applyFont="1" applyBorder="1"/>
    <xf numFmtId="165" fontId="0" fillId="6" borderId="21" xfId="1" applyNumberFormat="1" applyFont="1" applyFill="1" applyBorder="1" applyAlignment="1">
      <alignment horizontal="center"/>
    </xf>
    <xf numFmtId="165" fontId="0" fillId="6" borderId="1" xfId="1" applyNumberFormat="1" applyFont="1" applyFill="1" applyBorder="1" applyAlignment="1">
      <alignment horizontal="center"/>
    </xf>
    <xf numFmtId="0" fontId="0" fillId="6" borderId="0" xfId="0" applyFill="1"/>
    <xf numFmtId="165" fontId="0" fillId="5" borderId="21" xfId="1" applyNumberFormat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165" fontId="0" fillId="5" borderId="22" xfId="1" applyNumberFormat="1" applyFont="1" applyFill="1" applyBorder="1" applyAlignment="1">
      <alignment horizontal="center"/>
    </xf>
    <xf numFmtId="165" fontId="0" fillId="5" borderId="29" xfId="1" applyNumberFormat="1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165" fontId="0" fillId="5" borderId="27" xfId="1" applyNumberFormat="1" applyFont="1" applyFill="1" applyBorder="1" applyAlignment="1">
      <alignment horizontal="center"/>
    </xf>
    <xf numFmtId="165" fontId="0" fillId="5" borderId="31" xfId="1" applyNumberFormat="1" applyFont="1" applyFill="1" applyBorder="1" applyAlignment="1">
      <alignment horizontal="center"/>
    </xf>
    <xf numFmtId="165" fontId="0" fillId="5" borderId="30" xfId="1" applyNumberFormat="1" applyFont="1" applyFill="1" applyBorder="1" applyAlignment="1">
      <alignment horizontal="center"/>
    </xf>
    <xf numFmtId="0" fontId="0" fillId="0" borderId="0" xfId="0" applyFill="1"/>
    <xf numFmtId="0" fontId="14" fillId="0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65" fontId="0" fillId="6" borderId="28" xfId="1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0" fillId="5" borderId="0" xfId="0" applyFill="1"/>
    <xf numFmtId="165" fontId="0" fillId="5" borderId="28" xfId="1" applyNumberFormat="1" applyFont="1" applyFill="1" applyBorder="1" applyAlignment="1">
      <alignment horizontal="center"/>
    </xf>
    <xf numFmtId="165" fontId="0" fillId="6" borderId="27" xfId="1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165" fontId="0" fillId="7" borderId="27" xfId="1" applyNumberFormat="1" applyFont="1" applyFill="1" applyBorder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7" borderId="28" xfId="1" applyNumberFormat="1" applyFont="1" applyFill="1" applyBorder="1" applyAlignment="1">
      <alignment horizontal="center"/>
    </xf>
    <xf numFmtId="0" fontId="0" fillId="7" borderId="0" xfId="0" applyFill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4A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abSelected="1" topLeftCell="A5" zoomScale="115" zoomScaleNormal="115" workbookViewId="0">
      <selection activeCell="A21" sqref="A21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42037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A4">
        <v>1090</v>
      </c>
      <c r="B4" s="7">
        <v>1</v>
      </c>
      <c r="C4" s="6" t="s">
        <v>86</v>
      </c>
      <c r="D4" s="7">
        <v>1</v>
      </c>
      <c r="E4" s="9">
        <v>1090</v>
      </c>
      <c r="F4" s="38">
        <f>D4*E4</f>
        <v>1090</v>
      </c>
      <c r="G4" s="7">
        <v>14992</v>
      </c>
      <c r="H4" s="7"/>
      <c r="I4" s="7" t="s">
        <v>0</v>
      </c>
      <c r="J4" s="30" t="s">
        <v>10</v>
      </c>
      <c r="K4" s="7">
        <v>3</v>
      </c>
      <c r="M4" s="42" t="s">
        <v>10</v>
      </c>
    </row>
    <row r="5" spans="1:13" ht="15.75" thickBot="1" x14ac:dyDescent="0.3">
      <c r="A5">
        <v>3340</v>
      </c>
      <c r="B5" s="7">
        <v>2</v>
      </c>
      <c r="C5" s="1" t="s">
        <v>87</v>
      </c>
      <c r="D5" s="2">
        <v>1.5</v>
      </c>
      <c r="E5" s="8">
        <v>2490</v>
      </c>
      <c r="F5" s="38">
        <v>3340</v>
      </c>
      <c r="G5" s="2">
        <v>14993</v>
      </c>
      <c r="H5" s="2"/>
      <c r="I5" s="7" t="s">
        <v>0</v>
      </c>
      <c r="J5" s="30" t="s">
        <v>10</v>
      </c>
      <c r="K5" s="2">
        <v>3</v>
      </c>
      <c r="M5" s="43" t="s">
        <v>11</v>
      </c>
    </row>
    <row r="6" spans="1:13" x14ac:dyDescent="0.25">
      <c r="A6">
        <v>3620</v>
      </c>
      <c r="B6" s="7">
        <v>3</v>
      </c>
      <c r="C6" s="1" t="s">
        <v>88</v>
      </c>
      <c r="D6" s="2">
        <v>1</v>
      </c>
      <c r="E6" s="8">
        <v>1090</v>
      </c>
      <c r="F6" s="38">
        <f t="shared" ref="F5:F68" si="0">D6*E6</f>
        <v>1090</v>
      </c>
      <c r="G6" s="2">
        <v>14994</v>
      </c>
      <c r="H6" s="2"/>
      <c r="I6" s="7" t="s">
        <v>0</v>
      </c>
      <c r="J6" s="30" t="s">
        <v>10</v>
      </c>
      <c r="K6" s="2">
        <v>3</v>
      </c>
    </row>
    <row r="7" spans="1:13" ht="15.75" thickBot="1" x14ac:dyDescent="0.3">
      <c r="A7">
        <v>4980</v>
      </c>
      <c r="B7" s="7">
        <v>4</v>
      </c>
      <c r="C7" s="1" t="s">
        <v>89</v>
      </c>
      <c r="D7" s="2">
        <v>1.7</v>
      </c>
      <c r="E7" s="8">
        <v>1490</v>
      </c>
      <c r="F7" s="38">
        <v>2530</v>
      </c>
      <c r="G7" s="2">
        <v>14994</v>
      </c>
      <c r="H7" s="2"/>
      <c r="I7" s="7" t="s">
        <v>0</v>
      </c>
      <c r="J7" s="30" t="s">
        <v>10</v>
      </c>
      <c r="K7" s="2">
        <v>3</v>
      </c>
    </row>
    <row r="8" spans="1:13" x14ac:dyDescent="0.25">
      <c r="A8">
        <v>2370</v>
      </c>
      <c r="B8" s="7">
        <v>5</v>
      </c>
      <c r="C8" s="1" t="s">
        <v>87</v>
      </c>
      <c r="D8" s="2">
        <v>2</v>
      </c>
      <c r="E8" s="8">
        <v>2490</v>
      </c>
      <c r="F8" s="38">
        <f t="shared" si="0"/>
        <v>4980</v>
      </c>
      <c r="G8" s="2">
        <v>14995</v>
      </c>
      <c r="H8" s="2"/>
      <c r="I8" s="7" t="s">
        <v>0</v>
      </c>
      <c r="J8" s="30" t="s">
        <v>10</v>
      </c>
      <c r="K8" s="2">
        <v>3</v>
      </c>
      <c r="M8" s="45" t="s">
        <v>28</v>
      </c>
    </row>
    <row r="9" spans="1:13" ht="15.75" thickBot="1" x14ac:dyDescent="0.3">
      <c r="A9">
        <v>51110</v>
      </c>
      <c r="B9" s="7">
        <v>6</v>
      </c>
      <c r="C9" s="1" t="s">
        <v>90</v>
      </c>
      <c r="D9" s="2">
        <v>3</v>
      </c>
      <c r="E9" s="8">
        <v>790</v>
      </c>
      <c r="F9" s="38">
        <f t="shared" si="0"/>
        <v>2370</v>
      </c>
      <c r="G9" s="2">
        <v>14996</v>
      </c>
      <c r="H9" s="2"/>
      <c r="I9" s="7" t="s">
        <v>0</v>
      </c>
      <c r="J9" s="30" t="s">
        <v>10</v>
      </c>
      <c r="K9" s="2">
        <v>1</v>
      </c>
      <c r="M9" s="41" t="s">
        <v>29</v>
      </c>
    </row>
    <row r="10" spans="1:13" x14ac:dyDescent="0.25">
      <c r="A10">
        <v>2180</v>
      </c>
      <c r="B10" s="7">
        <v>7</v>
      </c>
      <c r="C10" s="1" t="s">
        <v>91</v>
      </c>
      <c r="D10" s="2">
        <v>20</v>
      </c>
      <c r="E10" s="8">
        <v>2690</v>
      </c>
      <c r="F10" s="38">
        <v>51110</v>
      </c>
      <c r="G10" s="2">
        <v>14997</v>
      </c>
      <c r="H10" s="2"/>
      <c r="I10" s="7" t="s">
        <v>0</v>
      </c>
      <c r="J10" s="30" t="s">
        <v>10</v>
      </c>
      <c r="K10" s="2">
        <v>3</v>
      </c>
      <c r="M10" s="40" t="s">
        <v>0</v>
      </c>
    </row>
    <row r="11" spans="1:13" x14ac:dyDescent="0.25">
      <c r="A11">
        <v>7980</v>
      </c>
      <c r="B11" s="7">
        <v>8</v>
      </c>
      <c r="C11" s="1" t="s">
        <v>92</v>
      </c>
      <c r="D11" s="2">
        <v>1</v>
      </c>
      <c r="E11" s="8">
        <v>2180</v>
      </c>
      <c r="F11" s="38">
        <f t="shared" si="0"/>
        <v>2180</v>
      </c>
      <c r="G11" s="2">
        <v>14998</v>
      </c>
      <c r="H11" s="2"/>
      <c r="I11" s="7" t="s">
        <v>0</v>
      </c>
      <c r="J11" s="30" t="s">
        <v>10</v>
      </c>
      <c r="K11" s="2">
        <v>2</v>
      </c>
      <c r="L11" s="50"/>
      <c r="M11" s="42" t="s">
        <v>2</v>
      </c>
    </row>
    <row r="12" spans="1:13" x14ac:dyDescent="0.25">
      <c r="A12">
        <v>8170</v>
      </c>
      <c r="B12" s="7">
        <v>9</v>
      </c>
      <c r="C12" s="1" t="s">
        <v>109</v>
      </c>
      <c r="D12" s="2">
        <v>2</v>
      </c>
      <c r="E12" s="8">
        <v>3990</v>
      </c>
      <c r="F12" s="38">
        <f t="shared" si="0"/>
        <v>7980</v>
      </c>
      <c r="G12" s="2">
        <v>14999</v>
      </c>
      <c r="H12" s="2"/>
      <c r="I12" s="7" t="s">
        <v>0</v>
      </c>
      <c r="J12" s="30" t="s">
        <v>10</v>
      </c>
      <c r="K12" s="2">
        <v>1</v>
      </c>
      <c r="L12" s="50"/>
      <c r="M12" s="42" t="s">
        <v>15</v>
      </c>
    </row>
    <row r="13" spans="1:13" x14ac:dyDescent="0.25">
      <c r="A13">
        <v>4360</v>
      </c>
      <c r="B13" s="7">
        <v>10</v>
      </c>
      <c r="C13" s="1" t="s">
        <v>110</v>
      </c>
      <c r="D13" s="2">
        <v>7.5</v>
      </c>
      <c r="E13" s="8">
        <v>1090</v>
      </c>
      <c r="F13" s="38">
        <v>8170</v>
      </c>
      <c r="G13" s="2">
        <v>15000</v>
      </c>
      <c r="H13" s="2"/>
      <c r="I13" s="7" t="s">
        <v>0</v>
      </c>
      <c r="J13" s="30" t="s">
        <v>10</v>
      </c>
      <c r="K13" s="2">
        <v>3</v>
      </c>
      <c r="M13" s="42" t="s">
        <v>32</v>
      </c>
    </row>
    <row r="14" spans="1:13" ht="15.75" thickBot="1" x14ac:dyDescent="0.3">
      <c r="A14">
        <v>9550</v>
      </c>
      <c r="B14" s="7">
        <v>11</v>
      </c>
      <c r="C14" s="1" t="s">
        <v>111</v>
      </c>
      <c r="D14" s="2">
        <v>2</v>
      </c>
      <c r="E14" s="8">
        <v>2180</v>
      </c>
      <c r="F14" s="38">
        <f t="shared" si="0"/>
        <v>4360</v>
      </c>
      <c r="G14" s="2">
        <v>15001</v>
      </c>
      <c r="H14" s="2"/>
      <c r="I14" s="2" t="s">
        <v>0</v>
      </c>
      <c r="J14" s="29" t="s">
        <v>10</v>
      </c>
      <c r="K14" s="2">
        <v>1</v>
      </c>
      <c r="M14" s="43" t="s">
        <v>31</v>
      </c>
    </row>
    <row r="15" spans="1:13" ht="15.75" thickBot="1" x14ac:dyDescent="0.3">
      <c r="A15">
        <v>2780</v>
      </c>
      <c r="B15" s="7">
        <v>12</v>
      </c>
      <c r="C15" s="1" t="s">
        <v>112</v>
      </c>
      <c r="D15" s="2">
        <v>2</v>
      </c>
      <c r="E15" s="8">
        <v>2690</v>
      </c>
      <c r="F15" s="38">
        <f t="shared" si="0"/>
        <v>5380</v>
      </c>
      <c r="G15" s="2">
        <v>15002</v>
      </c>
      <c r="H15" s="2"/>
      <c r="I15" s="2" t="s">
        <v>0</v>
      </c>
      <c r="J15" s="29" t="s">
        <v>10</v>
      </c>
      <c r="K15" s="2">
        <v>1</v>
      </c>
    </row>
    <row r="16" spans="1:13" ht="15.75" thickBot="1" x14ac:dyDescent="0.3">
      <c r="A16">
        <v>1790</v>
      </c>
      <c r="B16" s="7">
        <v>13</v>
      </c>
      <c r="C16" s="1" t="s">
        <v>113</v>
      </c>
      <c r="D16" s="2">
        <v>1</v>
      </c>
      <c r="E16" s="8">
        <v>1390</v>
      </c>
      <c r="F16" s="38">
        <f t="shared" si="0"/>
        <v>1390</v>
      </c>
      <c r="G16" s="2">
        <v>15002</v>
      </c>
      <c r="H16" s="2"/>
      <c r="I16" s="2" t="s">
        <v>0</v>
      </c>
      <c r="J16" s="29" t="s">
        <v>10</v>
      </c>
      <c r="K16" s="2">
        <v>1</v>
      </c>
      <c r="M16" s="44" t="s">
        <v>30</v>
      </c>
    </row>
    <row r="17" spans="1:11" x14ac:dyDescent="0.25">
      <c r="A17">
        <v>1150</v>
      </c>
      <c r="B17" s="7">
        <v>14</v>
      </c>
      <c r="C17" s="1" t="s">
        <v>114</v>
      </c>
      <c r="D17" s="2">
        <v>2</v>
      </c>
      <c r="E17" s="8">
        <v>1390</v>
      </c>
      <c r="F17" s="38">
        <f t="shared" si="0"/>
        <v>2780</v>
      </c>
      <c r="G17" s="2">
        <v>15002</v>
      </c>
      <c r="H17" s="2"/>
      <c r="I17" s="2" t="s">
        <v>0</v>
      </c>
      <c r="J17" s="29" t="s">
        <v>10</v>
      </c>
      <c r="K17" s="2">
        <v>1</v>
      </c>
    </row>
    <row r="18" spans="1:11" x14ac:dyDescent="0.25">
      <c r="A18">
        <v>990</v>
      </c>
      <c r="B18" s="7">
        <v>15</v>
      </c>
      <c r="C18" s="1" t="s">
        <v>115</v>
      </c>
      <c r="D18" s="2">
        <v>2</v>
      </c>
      <c r="E18" s="8">
        <v>1390</v>
      </c>
      <c r="F18" s="38">
        <f t="shared" si="0"/>
        <v>2780</v>
      </c>
      <c r="G18" s="2">
        <v>1304</v>
      </c>
      <c r="H18" s="2"/>
      <c r="I18" s="2" t="s">
        <v>2</v>
      </c>
      <c r="J18" s="29" t="s">
        <v>10</v>
      </c>
      <c r="K18" s="2">
        <v>3</v>
      </c>
    </row>
    <row r="19" spans="1:11" x14ac:dyDescent="0.25">
      <c r="A19">
        <v>6240</v>
      </c>
      <c r="B19" s="7">
        <v>16</v>
      </c>
      <c r="C19" s="1" t="s">
        <v>116</v>
      </c>
      <c r="D19" s="2">
        <v>0.6</v>
      </c>
      <c r="E19" s="8">
        <v>2990</v>
      </c>
      <c r="F19" s="38">
        <v>1790</v>
      </c>
      <c r="G19" s="2">
        <v>15004</v>
      </c>
      <c r="H19" s="2"/>
      <c r="I19" s="2" t="s">
        <v>0</v>
      </c>
      <c r="J19" s="29" t="s">
        <v>10</v>
      </c>
      <c r="K19" s="2">
        <v>1</v>
      </c>
    </row>
    <row r="20" spans="1:11" x14ac:dyDescent="0.25">
      <c r="A20">
        <v>600</v>
      </c>
      <c r="B20" s="7">
        <v>17</v>
      </c>
      <c r="C20" s="1" t="s">
        <v>111</v>
      </c>
      <c r="D20" s="2">
        <v>0.5</v>
      </c>
      <c r="E20" s="8">
        <v>2290</v>
      </c>
      <c r="F20" s="38">
        <v>1150</v>
      </c>
      <c r="G20" s="2">
        <v>15005</v>
      </c>
      <c r="H20" s="2"/>
      <c r="I20" s="2" t="s">
        <v>0</v>
      </c>
      <c r="J20" s="29" t="s">
        <v>10</v>
      </c>
      <c r="K20" s="2">
        <v>1</v>
      </c>
    </row>
    <row r="21" spans="1:11" x14ac:dyDescent="0.25">
      <c r="B21" s="7">
        <v>18</v>
      </c>
      <c r="C21" s="1" t="s">
        <v>117</v>
      </c>
      <c r="D21" s="2">
        <v>1</v>
      </c>
      <c r="E21" s="8">
        <v>990</v>
      </c>
      <c r="F21" s="38">
        <f t="shared" si="0"/>
        <v>990</v>
      </c>
      <c r="G21" s="2">
        <v>15006</v>
      </c>
      <c r="H21" s="2"/>
      <c r="I21" s="2" t="s">
        <v>0</v>
      </c>
      <c r="J21" s="29" t="s">
        <v>10</v>
      </c>
      <c r="K21" s="2">
        <v>1</v>
      </c>
    </row>
    <row r="22" spans="1:11" x14ac:dyDescent="0.25">
      <c r="B22" s="7">
        <v>19</v>
      </c>
      <c r="C22" s="1" t="s">
        <v>118</v>
      </c>
      <c r="D22" s="2">
        <v>3.1</v>
      </c>
      <c r="E22" s="8">
        <v>1290</v>
      </c>
      <c r="F22" s="38">
        <v>4000</v>
      </c>
      <c r="G22" s="2">
        <v>13005</v>
      </c>
      <c r="H22" s="2"/>
      <c r="I22" s="2" t="s">
        <v>2</v>
      </c>
      <c r="J22" s="29" t="s">
        <v>10</v>
      </c>
      <c r="K22" s="2">
        <v>1</v>
      </c>
    </row>
    <row r="23" spans="1:11" x14ac:dyDescent="0.25">
      <c r="B23" s="7">
        <v>20</v>
      </c>
      <c r="C23" s="1" t="s">
        <v>119</v>
      </c>
      <c r="D23" s="2">
        <v>1.5</v>
      </c>
      <c r="E23" s="8">
        <v>1490</v>
      </c>
      <c r="F23" s="38">
        <v>2240</v>
      </c>
      <c r="G23" s="2">
        <v>13005</v>
      </c>
      <c r="H23" s="2"/>
      <c r="I23" s="2" t="s">
        <v>2</v>
      </c>
      <c r="J23" s="29" t="s">
        <v>10</v>
      </c>
      <c r="K23" s="2">
        <v>1</v>
      </c>
    </row>
    <row r="24" spans="1:11" x14ac:dyDescent="0.25">
      <c r="B24" s="7">
        <v>21</v>
      </c>
      <c r="C24" s="1" t="s">
        <v>120</v>
      </c>
      <c r="D24" s="2">
        <v>0.5</v>
      </c>
      <c r="E24" s="8">
        <v>1190</v>
      </c>
      <c r="F24" s="38">
        <v>600</v>
      </c>
      <c r="G24" s="2">
        <v>15007</v>
      </c>
      <c r="H24" s="2"/>
      <c r="I24" s="2" t="s">
        <v>0</v>
      </c>
      <c r="J24" s="29" t="s">
        <v>10</v>
      </c>
      <c r="K24" s="2">
        <v>1</v>
      </c>
    </row>
    <row r="25" spans="1:11" x14ac:dyDescent="0.25">
      <c r="B25" s="7">
        <v>22</v>
      </c>
      <c r="C25" s="1"/>
      <c r="D25" s="2"/>
      <c r="E25" s="8"/>
      <c r="F25" s="38">
        <f t="shared" si="0"/>
        <v>0</v>
      </c>
      <c r="G25" s="2"/>
      <c r="H25" s="2"/>
      <c r="I25" s="2"/>
      <c r="J25" s="29"/>
      <c r="K25" s="2"/>
    </row>
    <row r="26" spans="1:11" x14ac:dyDescent="0.25">
      <c r="B26" s="7">
        <v>23</v>
      </c>
      <c r="C26" s="1"/>
      <c r="D26" s="2"/>
      <c r="E26" s="8"/>
      <c r="F26" s="38">
        <f t="shared" si="0"/>
        <v>0</v>
      </c>
      <c r="G26" s="2"/>
      <c r="H26" s="2"/>
      <c r="I26" s="2"/>
      <c r="J26" s="29"/>
      <c r="K26" s="2"/>
    </row>
    <row r="27" spans="1:11" x14ac:dyDescent="0.25">
      <c r="B27" s="7">
        <v>24</v>
      </c>
      <c r="C27" s="1"/>
      <c r="D27" s="2"/>
      <c r="E27" s="8"/>
      <c r="F27" s="38">
        <f t="shared" si="0"/>
        <v>0</v>
      </c>
      <c r="G27" s="2"/>
      <c r="H27" s="2"/>
      <c r="I27" s="2"/>
      <c r="J27" s="29"/>
      <c r="K27" s="2"/>
    </row>
    <row r="28" spans="1:11" x14ac:dyDescent="0.25">
      <c r="B28" s="7">
        <v>25</v>
      </c>
      <c r="C28" s="1"/>
      <c r="D28" s="2"/>
      <c r="E28" s="8"/>
      <c r="F28" s="38">
        <f t="shared" si="0"/>
        <v>0</v>
      </c>
      <c r="G28" s="2"/>
      <c r="H28" s="2"/>
      <c r="I28" s="2"/>
      <c r="J28" s="29"/>
      <c r="K28" s="2"/>
    </row>
    <row r="29" spans="1:11" x14ac:dyDescent="0.25">
      <c r="B29" s="7">
        <v>26</v>
      </c>
      <c r="C29" s="1"/>
      <c r="D29" s="2"/>
      <c r="E29" s="8"/>
      <c r="F29" s="38">
        <f t="shared" si="0"/>
        <v>0</v>
      </c>
      <c r="G29" s="2"/>
      <c r="H29" s="2"/>
      <c r="I29" s="2"/>
      <c r="J29" s="29"/>
      <c r="K29" s="2"/>
    </row>
    <row r="30" spans="1:11" x14ac:dyDescent="0.25">
      <c r="B30" s="7">
        <v>27</v>
      </c>
      <c r="C30" s="1"/>
      <c r="D30" s="2"/>
      <c r="E30" s="8"/>
      <c r="F30" s="38">
        <f t="shared" si="0"/>
        <v>0</v>
      </c>
      <c r="G30" s="2"/>
      <c r="H30" s="2"/>
      <c r="I30" s="2"/>
      <c r="J30" s="29"/>
      <c r="K30" s="2"/>
    </row>
    <row r="31" spans="1:11" x14ac:dyDescent="0.25">
      <c r="B31" s="7">
        <v>28</v>
      </c>
      <c r="C31" s="1"/>
      <c r="D31" s="2"/>
      <c r="E31" s="8"/>
      <c r="F31" s="38">
        <f t="shared" si="0"/>
        <v>0</v>
      </c>
      <c r="G31" s="2"/>
      <c r="H31" s="2"/>
      <c r="I31" s="2"/>
      <c r="J31" s="29"/>
      <c r="K31" s="2"/>
    </row>
    <row r="32" spans="1:11" x14ac:dyDescent="0.25">
      <c r="B32" s="7">
        <v>29</v>
      </c>
      <c r="C32" s="1"/>
      <c r="D32" s="2"/>
      <c r="E32" s="8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8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8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8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8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8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8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8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8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8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8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8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8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8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8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8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8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8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8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8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8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8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8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8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8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8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8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8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8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8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8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8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8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8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8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8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8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8"/>
      <c r="F69" s="38">
        <f t="shared" ref="F69:F132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8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8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8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8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8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8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8"/>
      <c r="F76" s="38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8"/>
      <c r="F77" s="38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8"/>
      <c r="F78" s="38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8"/>
      <c r="F79" s="38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8"/>
      <c r="F80" s="38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8"/>
      <c r="F81" s="38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8"/>
      <c r="F82" s="38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8"/>
      <c r="F83" s="38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8"/>
      <c r="F84" s="38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8"/>
      <c r="F85" s="38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8"/>
      <c r="F86" s="38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8"/>
      <c r="F87" s="38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8"/>
      <c r="F88" s="38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8"/>
      <c r="F89" s="38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8"/>
      <c r="F90" s="38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8"/>
      <c r="F91" s="38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8"/>
      <c r="F92" s="38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8"/>
      <c r="F93" s="38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8"/>
      <c r="F94" s="38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8"/>
      <c r="F95" s="38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8"/>
      <c r="F96" s="38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8"/>
      <c r="F97" s="38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8"/>
      <c r="F98" s="38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8"/>
      <c r="F99" s="38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8"/>
      <c r="F100" s="38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8"/>
      <c r="F101" s="38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8"/>
      <c r="F102" s="38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8"/>
      <c r="F103" s="38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8"/>
      <c r="F104" s="38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8"/>
      <c r="F105" s="38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8"/>
      <c r="F106" s="38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8"/>
      <c r="F107" s="38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8"/>
      <c r="F108" s="38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8"/>
      <c r="F109" s="38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8"/>
      <c r="F110" s="38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8"/>
      <c r="F111" s="38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8"/>
      <c r="F112" s="38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8"/>
      <c r="F113" s="38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8"/>
      <c r="F114" s="38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8"/>
      <c r="F115" s="38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8"/>
      <c r="F116" s="38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8"/>
      <c r="F117" s="38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8"/>
      <c r="F118" s="38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8"/>
      <c r="F119" s="38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8"/>
      <c r="F120" s="38">
        <f t="shared" si="1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8"/>
      <c r="F121" s="38">
        <f t="shared" si="1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8"/>
      <c r="F122" s="38">
        <f t="shared" si="1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8"/>
      <c r="F123" s="38">
        <f t="shared" si="1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8"/>
      <c r="F124" s="38">
        <f t="shared" si="1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8"/>
      <c r="F125" s="38">
        <f t="shared" si="1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8"/>
      <c r="F126" s="38">
        <f t="shared" si="1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8"/>
      <c r="F127" s="38">
        <f t="shared" si="1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8"/>
      <c r="F128" s="38">
        <f t="shared" si="1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8"/>
      <c r="F129" s="38">
        <f t="shared" si="1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8"/>
      <c r="F130" s="38">
        <f t="shared" si="1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8"/>
      <c r="F131" s="38">
        <f t="shared" si="1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8"/>
      <c r="F132" s="38">
        <f t="shared" si="1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8"/>
      <c r="F133" s="38">
        <f t="shared" ref="F133:F166" si="2">D133*E133</f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8"/>
      <c r="F134" s="38">
        <f t="shared" si="2"/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8"/>
      <c r="F135" s="38">
        <f t="shared" si="2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8"/>
      <c r="F136" s="38">
        <f t="shared" si="2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8"/>
      <c r="F137" s="38">
        <f t="shared" si="2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8"/>
      <c r="F138" s="38">
        <f t="shared" si="2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8"/>
      <c r="F139" s="38">
        <f t="shared" si="2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8"/>
      <c r="F140" s="38">
        <f t="shared" si="2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8"/>
      <c r="F141" s="38">
        <f t="shared" si="2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8"/>
      <c r="F142" s="38">
        <f t="shared" si="2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8"/>
      <c r="F143" s="38">
        <f t="shared" si="2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8"/>
      <c r="F144" s="38">
        <f t="shared" si="2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8"/>
      <c r="F145" s="38">
        <f t="shared" si="2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8"/>
      <c r="F146" s="38">
        <f t="shared" si="2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8"/>
      <c r="F147" s="38">
        <f t="shared" si="2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8"/>
      <c r="F148" s="38">
        <f t="shared" si="2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8"/>
      <c r="F149" s="38">
        <f t="shared" si="2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8"/>
      <c r="F150" s="38">
        <f t="shared" si="2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8"/>
      <c r="F151" s="38">
        <f t="shared" si="2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8"/>
      <c r="F152" s="38">
        <f t="shared" si="2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8"/>
      <c r="F153" s="38">
        <f t="shared" si="2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8"/>
      <c r="F154" s="38">
        <f t="shared" si="2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8"/>
      <c r="F155" s="38">
        <f t="shared" si="2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8"/>
      <c r="F156" s="38">
        <f t="shared" si="2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8"/>
      <c r="F157" s="38">
        <f t="shared" si="2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8"/>
      <c r="F158" s="38">
        <f t="shared" si="2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8"/>
      <c r="F159" s="38">
        <f t="shared" si="2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8"/>
      <c r="F160" s="38">
        <f t="shared" si="2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8"/>
      <c r="F161" s="38">
        <f t="shared" si="2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8"/>
      <c r="F162" s="38">
        <f t="shared" si="2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8"/>
      <c r="F163" s="38">
        <f t="shared" si="2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8"/>
      <c r="F164" s="38">
        <f t="shared" si="2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8"/>
      <c r="F165" s="38">
        <f t="shared" si="2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8"/>
      <c r="F166" s="38">
        <f t="shared" si="2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112300</v>
      </c>
    </row>
    <row r="169" spans="1:11" x14ac:dyDescent="0.25">
      <c r="B169" s="36"/>
    </row>
    <row r="170" spans="1:11" ht="15.75" thickBot="1" x14ac:dyDescent="0.3">
      <c r="B170" s="81" t="s">
        <v>40</v>
      </c>
      <c r="C170" s="51"/>
      <c r="D170" s="83" t="s">
        <v>41</v>
      </c>
      <c r="E170" s="51"/>
      <c r="F170" s="82">
        <v>42037</v>
      </c>
    </row>
    <row r="171" spans="1:11" ht="15.75" thickBot="1" x14ac:dyDescent="0.3"/>
    <row r="172" spans="1:11" ht="15.75" thickBot="1" x14ac:dyDescent="0.3">
      <c r="A172">
        <f>SUM(A4:A166)</f>
        <v>112300</v>
      </c>
      <c r="B172" s="209" t="s">
        <v>13</v>
      </c>
      <c r="C172" s="210"/>
      <c r="D172" s="12"/>
      <c r="E172" s="12"/>
      <c r="F172" s="46">
        <f>SUM(F174:F175)</f>
        <v>112300</v>
      </c>
      <c r="H172" s="141">
        <f>+A172-F172</f>
        <v>0</v>
      </c>
      <c r="I172" t="s">
        <v>85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14992</v>
      </c>
      <c r="E174" s="10">
        <f>+G56</f>
        <v>0</v>
      </c>
      <c r="F174" s="47">
        <f>SUMIF($J$4:$J$166,C174,($F$4:$F$166))</f>
        <v>112300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112300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103280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9020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3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3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112300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35030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2180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75090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2:6" x14ac:dyDescent="0.25">
      <c r="D193" s="26"/>
    </row>
    <row r="195" spans="2:6" x14ac:dyDescent="0.25">
      <c r="B195" s="25" t="s">
        <v>96</v>
      </c>
      <c r="F195" s="141">
        <f>+F180</f>
        <v>103280</v>
      </c>
    </row>
    <row r="197" spans="2:6" x14ac:dyDescent="0.25">
      <c r="B197" t="s">
        <v>93</v>
      </c>
      <c r="D197" t="s">
        <v>107</v>
      </c>
      <c r="F197">
        <v>-3990</v>
      </c>
    </row>
    <row r="198" spans="2:6" x14ac:dyDescent="0.25">
      <c r="B198" t="s">
        <v>94</v>
      </c>
      <c r="C198" t="s">
        <v>95</v>
      </c>
      <c r="D198" t="s">
        <v>105</v>
      </c>
      <c r="F198">
        <v>-2320</v>
      </c>
    </row>
    <row r="199" spans="2:6" x14ac:dyDescent="0.25">
      <c r="B199" t="s">
        <v>97</v>
      </c>
      <c r="C199" t="s">
        <v>98</v>
      </c>
      <c r="D199" t="s">
        <v>99</v>
      </c>
      <c r="F199">
        <v>-9265</v>
      </c>
    </row>
    <row r="200" spans="2:6" x14ac:dyDescent="0.25">
      <c r="B200" t="s">
        <v>100</v>
      </c>
      <c r="D200" t="s">
        <v>101</v>
      </c>
      <c r="F200">
        <v>-1000</v>
      </c>
    </row>
    <row r="201" spans="2:6" x14ac:dyDescent="0.25">
      <c r="B201" t="s">
        <v>102</v>
      </c>
      <c r="D201" t="s">
        <v>106</v>
      </c>
      <c r="F201">
        <v>-2400</v>
      </c>
    </row>
    <row r="202" spans="2:6" x14ac:dyDescent="0.25">
      <c r="B202" t="s">
        <v>103</v>
      </c>
      <c r="D202" t="s">
        <v>104</v>
      </c>
      <c r="F202">
        <v>-1000</v>
      </c>
    </row>
    <row r="204" spans="2:6" x14ac:dyDescent="0.25">
      <c r="C204" t="s">
        <v>108</v>
      </c>
      <c r="F204" s="141">
        <f>SUM(F195:F203)</f>
        <v>83305</v>
      </c>
    </row>
  </sheetData>
  <mergeCells count="5">
    <mergeCell ref="B186:C186"/>
    <mergeCell ref="A2:B2"/>
    <mergeCell ref="D168:E168"/>
    <mergeCell ref="B172:C172"/>
    <mergeCell ref="B178:C17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zoomScale="130" zoomScaleNormal="130" workbookViewId="0">
      <pane xSplit="2" ySplit="3" topLeftCell="E195" activePane="bottomRight" state="frozen"/>
      <selection pane="topRight" activeCell="C1" sqref="C1"/>
      <selection pane="bottomLeft" activeCell="A4" sqref="A4"/>
      <selection pane="bottomRight" activeCell="F170" sqref="F170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42047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1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ref="F62:F69" si="1">D62*E62</f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1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1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1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1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1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1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1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2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2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2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2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2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2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2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2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2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2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2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2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 t="s">
        <v>40</v>
      </c>
      <c r="D170" t="s">
        <v>48</v>
      </c>
      <c r="F170" s="152">
        <v>42047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+G45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opLeftCell="A2" zoomScale="85" zoomScaleNormal="85" workbookViewId="0">
      <pane xSplit="2" ySplit="2" topLeftCell="C74" activePane="bottomRight" state="frozen"/>
      <selection activeCell="A2" sqref="A2"/>
      <selection pane="topRight" activeCell="C2" sqref="C2"/>
      <selection pane="bottomLeft" activeCell="A4" sqref="A4"/>
      <selection pane="bottomRight" activeCell="G97" sqref="G97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42048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9">
        <f t="shared" ref="F4:F69" si="0"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 t="shared" si="0"/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99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ref="F100:F133" si="2">D100*E100</f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81" t="s">
        <v>40</v>
      </c>
      <c r="D170" s="51" t="s">
        <v>49</v>
      </c>
      <c r="F170" s="82">
        <v>42048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+G62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>
        <f>+H5</f>
        <v>0</v>
      </c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pane xSplit="2" ySplit="3" topLeftCell="C214" activePane="bottomRight" state="frozen"/>
      <selection pane="topRight" activeCell="C1" sqref="C1"/>
      <selection pane="bottomLeft" activeCell="A4" sqref="A4"/>
      <selection pane="bottomRight" activeCell="C217" sqref="C217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42049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7"/>
      <c r="D4" s="7"/>
      <c r="E4" s="9"/>
      <c r="F4" s="39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7"/>
      <c r="D5" s="2"/>
      <c r="E5" s="8"/>
      <c r="F5" s="39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7"/>
      <c r="D6" s="2"/>
      <c r="E6" s="2"/>
      <c r="F6" s="39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7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7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ref="F69:F97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ref="F98:F133" si="2">D98*E98</f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7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61</v>
      </c>
      <c r="D170" s="152">
        <v>42049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+G47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9" spans="3:6" x14ac:dyDescent="0.25">
      <c r="F199" s="143"/>
    </row>
    <row r="202" spans="3:6" x14ac:dyDescent="0.25">
      <c r="C202" t="s">
        <v>54</v>
      </c>
      <c r="F202" s="141">
        <f>+F180+F199</f>
        <v>0</v>
      </c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pane xSplit="2" ySplit="3" topLeftCell="C192" activePane="bottomRight" state="frozen"/>
      <selection pane="topRight" activeCell="C1" sqref="C1"/>
      <selection pane="bottomLeft" activeCell="A4" sqref="A4"/>
      <selection pane="bottomRight" activeCell="D200" sqref="D200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42050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ref="F6:F69" si="0">D6*E6</f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80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ref="F81:F133" si="2">D81*E81</f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62</v>
      </c>
      <c r="D170" s="152">
        <v>42050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A173" t="s">
        <v>51</v>
      </c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+G49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6" spans="3:6" x14ac:dyDescent="0.25">
      <c r="C196" t="s">
        <v>72</v>
      </c>
      <c r="F196" s="154">
        <f>+F180</f>
        <v>0</v>
      </c>
    </row>
    <row r="197" spans="3:6" x14ac:dyDescent="0.25">
      <c r="F197" s="154"/>
    </row>
    <row r="198" spans="3:6" x14ac:dyDescent="0.25">
      <c r="F198" s="154"/>
    </row>
    <row r="199" spans="3:6" x14ac:dyDescent="0.25">
      <c r="F199" s="154"/>
    </row>
    <row r="200" spans="3:6" x14ac:dyDescent="0.25">
      <c r="F200" s="154"/>
    </row>
    <row r="201" spans="3:6" x14ac:dyDescent="0.25">
      <c r="F201" s="154"/>
    </row>
    <row r="202" spans="3:6" x14ac:dyDescent="0.25">
      <c r="C202" t="s">
        <v>53</v>
      </c>
      <c r="F202" s="141">
        <f>SUM(F196:F201)</f>
        <v>0</v>
      </c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zoomScale="115" zoomScaleNormal="115" workbookViewId="0">
      <pane xSplit="2" ySplit="3" topLeftCell="C190" activePane="bottomRight" state="frozen"/>
      <selection pane="topRight" activeCell="C1" sqref="C1"/>
      <selection pane="bottomLeft" activeCell="A4" sqref="A4"/>
      <selection pane="bottomRight" activeCell="C200" sqref="C200:C202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42051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ref="F6:F69" si="0">D6*E6</f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1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1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1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1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1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1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1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1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1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1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1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1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1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1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2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2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2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2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2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2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2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2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2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2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2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2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2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2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2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2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2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2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2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2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2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2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2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2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2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2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2"/>
        <v>0</v>
      </c>
      <c r="G160" s="2"/>
      <c r="H160" s="2"/>
      <c r="I160" s="2"/>
      <c r="J160" s="29"/>
      <c r="K160" s="2"/>
    </row>
    <row r="161" spans="2:11" x14ac:dyDescent="0.25">
      <c r="B161" s="7">
        <v>158</v>
      </c>
      <c r="C161" s="1"/>
      <c r="D161" s="2"/>
      <c r="E161" s="2"/>
      <c r="F161" s="39">
        <f t="shared" si="2"/>
        <v>0</v>
      </c>
      <c r="G161" s="2"/>
      <c r="H161" s="2"/>
      <c r="I161" s="2"/>
      <c r="J161" s="29"/>
      <c r="K161" s="2"/>
    </row>
    <row r="162" spans="2:11" x14ac:dyDescent="0.25">
      <c r="B162" s="7">
        <v>159</v>
      </c>
      <c r="C162" s="1"/>
      <c r="D162" s="2"/>
      <c r="E162" s="2"/>
      <c r="F162" s="39">
        <f t="shared" si="2"/>
        <v>0</v>
      </c>
      <c r="G162" s="2"/>
      <c r="H162" s="2"/>
      <c r="I162" s="2"/>
      <c r="J162" s="29"/>
      <c r="K162" s="2"/>
    </row>
    <row r="163" spans="2:11" x14ac:dyDescent="0.25">
      <c r="B163" s="7">
        <v>160</v>
      </c>
      <c r="C163" s="1"/>
      <c r="D163" s="2"/>
      <c r="E163" s="2"/>
      <c r="F163" s="39">
        <f t="shared" si="2"/>
        <v>0</v>
      </c>
      <c r="G163" s="2"/>
      <c r="H163" s="2"/>
      <c r="I163" s="2"/>
      <c r="J163" s="29"/>
      <c r="K163" s="2"/>
    </row>
    <row r="164" spans="2:11" x14ac:dyDescent="0.25">
      <c r="B164" s="7">
        <v>161</v>
      </c>
      <c r="C164" s="1"/>
      <c r="D164" s="2"/>
      <c r="E164" s="2"/>
      <c r="F164" s="39">
        <f t="shared" si="2"/>
        <v>0</v>
      </c>
      <c r="G164" s="2"/>
      <c r="H164" s="2"/>
      <c r="I164" s="2"/>
      <c r="J164" s="29"/>
      <c r="K164" s="2"/>
    </row>
    <row r="165" spans="2:11" x14ac:dyDescent="0.25">
      <c r="B165" s="7">
        <v>162</v>
      </c>
      <c r="C165" s="1"/>
      <c r="D165" s="2"/>
      <c r="E165" s="2"/>
      <c r="F165" s="39">
        <f t="shared" si="2"/>
        <v>0</v>
      </c>
      <c r="G165" s="2"/>
      <c r="H165" s="2"/>
      <c r="I165" s="2"/>
      <c r="J165" s="29"/>
      <c r="K165" s="2"/>
    </row>
    <row r="166" spans="2:11" x14ac:dyDescent="0.25">
      <c r="B166" s="7">
        <v>163</v>
      </c>
      <c r="C166" s="1"/>
      <c r="D166" s="2"/>
      <c r="E166" s="2"/>
      <c r="F166" s="39">
        <f t="shared" si="2"/>
        <v>0</v>
      </c>
      <c r="G166" s="2"/>
      <c r="H166" s="2"/>
      <c r="I166" s="2"/>
      <c r="J166" s="29"/>
      <c r="K166" s="2"/>
    </row>
    <row r="167" spans="2:11" ht="15.75" thickBot="1" x14ac:dyDescent="0.3">
      <c r="B167" s="36"/>
    </row>
    <row r="168" spans="2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2:11" x14ac:dyDescent="0.25">
      <c r="B169" s="36"/>
    </row>
    <row r="170" spans="2:11" x14ac:dyDescent="0.25">
      <c r="B170" s="36"/>
      <c r="C170" t="s">
        <v>73</v>
      </c>
    </row>
    <row r="171" spans="2:11" ht="15.75" thickBot="1" x14ac:dyDescent="0.3"/>
    <row r="172" spans="2:11" ht="15.75" thickBot="1" x14ac:dyDescent="0.3">
      <c r="B172" s="209" t="s">
        <v>13</v>
      </c>
      <c r="C172" s="210"/>
      <c r="D172" s="12"/>
      <c r="E172" s="12"/>
      <c r="F172" s="46">
        <f>SUM(F174:F175)</f>
        <v>0</v>
      </c>
    </row>
    <row r="173" spans="2:11" x14ac:dyDescent="0.25">
      <c r="B173" s="13"/>
      <c r="C173" s="14"/>
      <c r="D173" s="10"/>
      <c r="E173" s="10"/>
      <c r="F173" s="15"/>
    </row>
    <row r="174" spans="2:11" x14ac:dyDescent="0.25">
      <c r="B174" s="16" t="s">
        <v>14</v>
      </c>
      <c r="C174" s="17" t="s">
        <v>10</v>
      </c>
      <c r="D174" s="10">
        <f>+G4</f>
        <v>0</v>
      </c>
      <c r="E174" s="10">
        <f>+G11</f>
        <v>0</v>
      </c>
      <c r="F174" s="47">
        <f>SUMIF($J$4:$J$166,C174,($F$4:$F$166))</f>
        <v>0</v>
      </c>
    </row>
    <row r="175" spans="2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2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3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3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7" spans="3:6" x14ac:dyDescent="0.25">
      <c r="C197" t="s">
        <v>63</v>
      </c>
      <c r="D197" s="152"/>
      <c r="E197" s="152"/>
      <c r="F197" s="143"/>
    </row>
    <row r="198" spans="3:6" x14ac:dyDescent="0.25">
      <c r="F198" s="143"/>
    </row>
    <row r="199" spans="3:6" x14ac:dyDescent="0.25">
      <c r="F199" s="143"/>
    </row>
    <row r="200" spans="3:6" x14ac:dyDescent="0.25">
      <c r="F200" s="143"/>
    </row>
    <row r="201" spans="3:6" x14ac:dyDescent="0.25">
      <c r="F201" s="143"/>
    </row>
    <row r="202" spans="3:6" x14ac:dyDescent="0.25">
      <c r="F202" s="143"/>
    </row>
    <row r="203" spans="3:6" x14ac:dyDescent="0.25">
      <c r="C203" t="s">
        <v>53</v>
      </c>
      <c r="F203" s="143">
        <f>SUM(F197:F202)</f>
        <v>0</v>
      </c>
    </row>
    <row r="204" spans="3:6" x14ac:dyDescent="0.25">
      <c r="F204" s="143"/>
    </row>
    <row r="205" spans="3:6" x14ac:dyDescent="0.25">
      <c r="F205" s="143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zoomScale="85" zoomScaleNormal="85" workbookViewId="0">
      <pane xSplit="2" ySplit="3" topLeftCell="C187" activePane="bottomRight" state="frozen"/>
      <selection pane="topRight" activeCell="C1" sqref="C1"/>
      <selection pane="bottomLeft" activeCell="A4" sqref="A4"/>
      <selection pane="bottomRight" activeCell="C198" sqref="C198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42052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9">
        <f t="shared" ref="F4:F69" si="0"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 t="shared" si="0"/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7"/>
      <c r="J14" s="30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7"/>
      <c r="J15" s="30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7"/>
      <c r="J16" s="30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7"/>
      <c r="J17" s="30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7"/>
      <c r="J18" s="30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1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1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1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1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1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1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1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1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1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1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1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1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1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1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2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2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2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2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2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2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2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2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2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2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2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2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2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2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2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2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2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2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2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2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2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2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2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2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2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2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2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2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2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2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2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2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2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64</v>
      </c>
      <c r="D170" s="152">
        <v>42052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+G62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>
        <f>+H60</f>
        <v>0</v>
      </c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3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3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6" spans="3:6" x14ac:dyDescent="0.25">
      <c r="C196" t="s">
        <v>74</v>
      </c>
      <c r="F196" s="141">
        <f>+F180</f>
        <v>0</v>
      </c>
    </row>
    <row r="201" spans="3:6" x14ac:dyDescent="0.25">
      <c r="C201" t="s">
        <v>52</v>
      </c>
      <c r="F201" s="141">
        <f>SUM(F196:F200)</f>
        <v>0</v>
      </c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zoomScale="115" zoomScaleNormal="115" workbookViewId="0">
      <pane xSplit="2" ySplit="3" topLeftCell="C191" activePane="bottomRight" state="frozen"/>
      <selection pane="topRight" activeCell="C1" sqref="C1"/>
      <selection pane="bottomLeft" activeCell="A4" sqref="A4"/>
      <selection pane="bottomRight" activeCell="G172" sqref="G172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42053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ref="F6:F69" si="0">D6*E6</f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1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1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1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1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1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1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1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1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1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1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1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1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1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1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2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2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2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2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2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2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2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2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2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2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2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2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2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2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2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2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2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2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2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2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2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2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2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2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2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2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2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2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2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2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2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2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2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60</v>
      </c>
      <c r="D170" s="152">
        <v>42053</v>
      </c>
    </row>
    <row r="171" spans="1:11" ht="15.75" thickBot="1" x14ac:dyDescent="0.3"/>
    <row r="172" spans="1:11" ht="15.75" thickBot="1" x14ac:dyDescent="0.3">
      <c r="A172">
        <f>SUM(A5:A171)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+G5</f>
        <v>0</v>
      </c>
      <c r="E174" s="10">
        <f>SUM(G42)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>
        <f>+H10</f>
        <v>0</v>
      </c>
      <c r="E175" s="10">
        <f>SUM(H41)</f>
        <v>0</v>
      </c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3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3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zoomScaleNormal="100" workbookViewId="0">
      <pane xSplit="2" ySplit="3" topLeftCell="C188" activePane="bottomRight" state="frozen"/>
      <selection pane="topRight" activeCell="C1" sqref="C1"/>
      <selection pane="bottomLeft" activeCell="A4" sqref="A4"/>
      <selection pane="bottomRight" activeCell="J179" sqref="J179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42054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ref="F6:F49" si="0">D6*E6</f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ref="F50:F69" si="1">D50*E50</f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1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1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1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1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1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1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1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1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1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1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1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1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1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1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1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1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1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1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1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2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2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2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2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2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2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2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2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2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2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2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2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65</v>
      </c>
      <c r="D170" s="152">
        <v>42054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SUM(G37)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5" spans="3:6" x14ac:dyDescent="0.25">
      <c r="C195" s="25"/>
      <c r="D195" s="152"/>
      <c r="F195" s="141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zoomScale="89" zoomScaleNormal="89" workbookViewId="0">
      <pane xSplit="2" ySplit="3" topLeftCell="C191" activePane="bottomRight" state="frozen"/>
      <selection pane="topRight" activeCell="C1" sqref="C1"/>
      <selection pane="bottomLeft" activeCell="A4" sqref="A4"/>
      <selection pane="bottomRight" activeCell="C198" sqref="C198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20.42578125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42055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48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8">
        <f t="shared" ref="F69:F76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8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ref="F77:F133" si="2">D77*E77</f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2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2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2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2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75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A173" t="s">
        <v>51</v>
      </c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+G59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7" spans="3:6" x14ac:dyDescent="0.25">
      <c r="C197" t="s">
        <v>77</v>
      </c>
      <c r="F197" s="141">
        <f>+F180</f>
        <v>0</v>
      </c>
    </row>
    <row r="198" spans="3:6" x14ac:dyDescent="0.25">
      <c r="C198" t="s">
        <v>43</v>
      </c>
    </row>
    <row r="203" spans="3:6" x14ac:dyDescent="0.25">
      <c r="C203" t="s">
        <v>76</v>
      </c>
      <c r="F203" s="141">
        <f>SUM(F197:F202)</f>
        <v>0</v>
      </c>
    </row>
    <row r="205" spans="3:6" x14ac:dyDescent="0.25">
      <c r="F205" s="141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opLeftCell="A189" zoomScaleNormal="100" workbookViewId="0">
      <selection activeCell="C201" sqref="C201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42056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9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ref="F69:F71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ref="F72:F133" si="2">D72*E72</f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2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2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2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2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2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2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2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2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2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62</v>
      </c>
      <c r="D170" s="152">
        <v>42056</v>
      </c>
    </row>
    <row r="171" spans="1:11" ht="15.75" thickBot="1" x14ac:dyDescent="0.3"/>
    <row r="172" spans="1:11" ht="15.75" thickBot="1" x14ac:dyDescent="0.3">
      <c r="A172">
        <f>SUM(A4:A166)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+G5</f>
        <v>0</v>
      </c>
      <c r="E174" s="10">
        <f>+G46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>
        <f>+H4</f>
        <v>0</v>
      </c>
      <c r="E175" s="10">
        <f>+H4</f>
        <v>0</v>
      </c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8" spans="3:6" x14ac:dyDescent="0.25">
      <c r="C198" t="s">
        <v>55</v>
      </c>
      <c r="D198" s="152">
        <v>42056</v>
      </c>
      <c r="F198" s="141">
        <f>+F180</f>
        <v>0</v>
      </c>
    </row>
    <row r="200" spans="3:6" x14ac:dyDescent="0.25">
      <c r="C200" t="s">
        <v>43</v>
      </c>
    </row>
    <row r="203" spans="3:6" x14ac:dyDescent="0.25">
      <c r="F203" s="143"/>
    </row>
    <row r="204" spans="3:6" x14ac:dyDescent="0.25">
      <c r="F204" s="143"/>
    </row>
    <row r="205" spans="3:6" x14ac:dyDescent="0.25">
      <c r="F205" s="143"/>
    </row>
    <row r="206" spans="3:6" x14ac:dyDescent="0.25">
      <c r="F206" s="143"/>
    </row>
    <row r="207" spans="3:6" ht="15.75" thickBot="1" x14ac:dyDescent="0.3">
      <c r="C207" s="142" t="s">
        <v>78</v>
      </c>
      <c r="D207" s="142"/>
      <c r="E207" s="142"/>
      <c r="F207" s="155">
        <f>SUM(F198:F206)</f>
        <v>0</v>
      </c>
    </row>
    <row r="208" spans="3:6" ht="15.75" thickTop="1" x14ac:dyDescent="0.25"/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zoomScaleNormal="100" workbookViewId="0">
      <selection activeCell="F20" sqref="F20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42038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+D4*E4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19" si="0">+D5*E5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x14ac:dyDescent="0.25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7"/>
      <c r="J14" s="30"/>
      <c r="K14" s="2"/>
      <c r="M14" s="42"/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  <c r="M15" s="43" t="s">
        <v>31</v>
      </c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</row>
    <row r="17" spans="2:13" ht="15.75" thickBot="1" x14ac:dyDescent="0.3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  <c r="M17" s="44" t="s">
        <v>30</v>
      </c>
    </row>
    <row r="18" spans="2:13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3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3" x14ac:dyDescent="0.25">
      <c r="B20" s="7">
        <v>17</v>
      </c>
      <c r="C20" s="1"/>
      <c r="D20" s="2"/>
      <c r="E20" s="2"/>
      <c r="F20" s="39">
        <f t="shared" ref="F20:F82" si="1">D20*E20</f>
        <v>0</v>
      </c>
      <c r="G20" s="2"/>
      <c r="H20" s="2"/>
      <c r="I20" s="2"/>
      <c r="J20" s="29"/>
      <c r="K20" s="2"/>
    </row>
    <row r="21" spans="2:13" x14ac:dyDescent="0.25">
      <c r="B21" s="7">
        <v>18</v>
      </c>
      <c r="C21" s="1"/>
      <c r="D21" s="2"/>
      <c r="E21" s="2"/>
      <c r="F21" s="39">
        <f t="shared" si="1"/>
        <v>0</v>
      </c>
      <c r="G21" s="2"/>
      <c r="H21" s="2"/>
      <c r="I21" s="2"/>
      <c r="J21" s="29"/>
      <c r="K21" s="2"/>
    </row>
    <row r="22" spans="2:13" x14ac:dyDescent="0.25">
      <c r="B22" s="7">
        <v>19</v>
      </c>
      <c r="C22" s="1"/>
      <c r="D22" s="2"/>
      <c r="E22" s="2"/>
      <c r="F22" s="39">
        <f t="shared" si="1"/>
        <v>0</v>
      </c>
      <c r="G22" s="2"/>
      <c r="H22" s="2"/>
      <c r="I22" s="2"/>
      <c r="J22" s="29"/>
      <c r="K22" s="2"/>
    </row>
    <row r="23" spans="2:13" x14ac:dyDescent="0.25">
      <c r="B23" s="7">
        <v>20</v>
      </c>
      <c r="C23" s="1"/>
      <c r="D23" s="2"/>
      <c r="E23" s="2"/>
      <c r="F23" s="39">
        <f t="shared" si="1"/>
        <v>0</v>
      </c>
      <c r="G23" s="2"/>
      <c r="H23" s="2"/>
      <c r="I23" s="2"/>
      <c r="J23" s="29"/>
      <c r="K23" s="2"/>
    </row>
    <row r="24" spans="2:13" x14ac:dyDescent="0.25">
      <c r="B24" s="7">
        <v>21</v>
      </c>
      <c r="C24" s="1"/>
      <c r="D24" s="2"/>
      <c r="E24" s="2"/>
      <c r="F24" s="39">
        <f t="shared" si="1"/>
        <v>0</v>
      </c>
      <c r="G24" s="2"/>
      <c r="H24" s="2"/>
      <c r="I24" s="2"/>
      <c r="J24" s="29"/>
      <c r="K24" s="2"/>
    </row>
    <row r="25" spans="2:13" x14ac:dyDescent="0.25">
      <c r="B25" s="7">
        <v>22</v>
      </c>
      <c r="C25" s="1"/>
      <c r="D25" s="2"/>
      <c r="E25" s="2"/>
      <c r="F25" s="39">
        <f t="shared" si="1"/>
        <v>0</v>
      </c>
      <c r="G25" s="2"/>
      <c r="H25" s="2"/>
      <c r="I25" s="2"/>
      <c r="J25" s="29"/>
      <c r="K25" s="2"/>
    </row>
    <row r="26" spans="2:13" x14ac:dyDescent="0.25">
      <c r="B26" s="7">
        <v>23</v>
      </c>
      <c r="C26" s="1"/>
      <c r="D26" s="2"/>
      <c r="E26" s="2"/>
      <c r="F26" s="39">
        <f t="shared" si="1"/>
        <v>0</v>
      </c>
      <c r="G26" s="2"/>
      <c r="H26" s="2"/>
      <c r="I26" s="2"/>
      <c r="J26" s="29"/>
      <c r="K26" s="2"/>
    </row>
    <row r="27" spans="2:13" x14ac:dyDescent="0.25">
      <c r="B27" s="7">
        <v>24</v>
      </c>
      <c r="C27" s="1"/>
      <c r="D27" s="2"/>
      <c r="E27" s="2"/>
      <c r="F27" s="39">
        <f t="shared" si="1"/>
        <v>0</v>
      </c>
      <c r="G27" s="2"/>
      <c r="H27" s="2"/>
      <c r="I27" s="2"/>
      <c r="J27" s="29"/>
      <c r="K27" s="2"/>
    </row>
    <row r="28" spans="2:13" x14ac:dyDescent="0.25">
      <c r="B28" s="7">
        <v>25</v>
      </c>
      <c r="C28" s="1"/>
      <c r="D28" s="2"/>
      <c r="E28" s="2"/>
      <c r="F28" s="39">
        <f t="shared" si="1"/>
        <v>0</v>
      </c>
      <c r="G28" s="2"/>
      <c r="H28" s="2"/>
      <c r="I28" s="2"/>
      <c r="J28" s="29"/>
      <c r="K28" s="2"/>
    </row>
    <row r="29" spans="2:13" x14ac:dyDescent="0.25">
      <c r="B29" s="7">
        <v>26</v>
      </c>
      <c r="C29" s="1"/>
      <c r="D29" s="2"/>
      <c r="E29" s="2"/>
      <c r="F29" s="39">
        <f t="shared" si="1"/>
        <v>0</v>
      </c>
      <c r="G29" s="2"/>
      <c r="H29" s="2"/>
      <c r="I29" s="2"/>
      <c r="J29" s="29"/>
      <c r="K29" s="2"/>
    </row>
    <row r="30" spans="2:13" x14ac:dyDescent="0.25">
      <c r="B30" s="7">
        <v>27</v>
      </c>
      <c r="C30" s="1"/>
      <c r="D30" s="2"/>
      <c r="E30" s="2"/>
      <c r="F30" s="39">
        <f t="shared" si="1"/>
        <v>0</v>
      </c>
      <c r="G30" s="2"/>
      <c r="H30" s="2"/>
      <c r="I30" s="2"/>
      <c r="J30" s="29"/>
      <c r="K30" s="2"/>
    </row>
    <row r="31" spans="2:13" x14ac:dyDescent="0.25">
      <c r="B31" s="7">
        <v>28</v>
      </c>
      <c r="C31" s="1"/>
      <c r="D31" s="2"/>
      <c r="E31" s="2"/>
      <c r="F31" s="39">
        <f t="shared" si="1"/>
        <v>0</v>
      </c>
      <c r="G31" s="2"/>
      <c r="H31" s="2"/>
      <c r="I31" s="2"/>
      <c r="J31" s="29"/>
      <c r="K31" s="2"/>
      <c r="L31" t="s">
        <v>37</v>
      </c>
    </row>
    <row r="32" spans="2:13" x14ac:dyDescent="0.25">
      <c r="B32" s="7">
        <v>29</v>
      </c>
      <c r="C32" s="1"/>
      <c r="D32" s="2"/>
      <c r="E32" s="2"/>
      <c r="F32" s="39">
        <f t="shared" si="1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1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1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1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1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1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1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1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1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1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1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1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1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1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1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1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1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1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1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1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1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1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1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1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1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1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1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1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1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1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1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1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1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1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1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1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1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1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ref="F83:F114" si="2">D83*E83</f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ref="F115:F134" si="3">D115*E115</f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3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3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3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3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3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3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3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3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3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3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3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3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3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3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3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3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3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3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si="3"/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ref="F135:F166" si="4">D135*E135</f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4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4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4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4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4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4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4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4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4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4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4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4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4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4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4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4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4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4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4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4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4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4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4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4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4"/>
        <v>0</v>
      </c>
      <c r="G160" s="2"/>
      <c r="H160" s="2"/>
      <c r="I160" s="2"/>
      <c r="J160" s="29"/>
      <c r="K160" s="2"/>
    </row>
    <row r="161" spans="2:11" x14ac:dyDescent="0.25">
      <c r="B161" s="7">
        <v>158</v>
      </c>
      <c r="C161" s="1"/>
      <c r="D161" s="2"/>
      <c r="E161" s="2"/>
      <c r="F161" s="39">
        <f t="shared" si="4"/>
        <v>0</v>
      </c>
      <c r="G161" s="2"/>
      <c r="H161" s="2"/>
      <c r="I161" s="2"/>
      <c r="J161" s="29"/>
      <c r="K161" s="2"/>
    </row>
    <row r="162" spans="2:11" x14ac:dyDescent="0.25">
      <c r="B162" s="7">
        <v>159</v>
      </c>
      <c r="C162" s="1"/>
      <c r="D162" s="2"/>
      <c r="E162" s="2"/>
      <c r="F162" s="39">
        <f t="shared" si="4"/>
        <v>0</v>
      </c>
      <c r="G162" s="2"/>
      <c r="H162" s="2"/>
      <c r="I162" s="2"/>
      <c r="J162" s="29"/>
      <c r="K162" s="2"/>
    </row>
    <row r="163" spans="2:11" x14ac:dyDescent="0.25">
      <c r="B163" s="7">
        <v>160</v>
      </c>
      <c r="C163" s="1"/>
      <c r="D163" s="2"/>
      <c r="E163" s="2"/>
      <c r="F163" s="39">
        <f t="shared" si="4"/>
        <v>0</v>
      </c>
      <c r="G163" s="2"/>
      <c r="H163" s="2"/>
      <c r="I163" s="2"/>
      <c r="J163" s="29"/>
      <c r="K163" s="2"/>
    </row>
    <row r="164" spans="2:11" x14ac:dyDescent="0.25">
      <c r="B164" s="7">
        <v>161</v>
      </c>
      <c r="C164" s="1"/>
      <c r="D164" s="2"/>
      <c r="E164" s="2"/>
      <c r="F164" s="39">
        <f t="shared" si="4"/>
        <v>0</v>
      </c>
      <c r="G164" s="2"/>
      <c r="H164" s="2"/>
      <c r="I164" s="2"/>
      <c r="J164" s="29"/>
      <c r="K164" s="2"/>
    </row>
    <row r="165" spans="2:11" x14ac:dyDescent="0.25">
      <c r="B165" s="7">
        <v>162</v>
      </c>
      <c r="C165" s="1"/>
      <c r="D165" s="2"/>
      <c r="E165" s="2"/>
      <c r="F165" s="39">
        <f t="shared" si="4"/>
        <v>0</v>
      </c>
      <c r="G165" s="2"/>
      <c r="H165" s="2"/>
      <c r="I165" s="2"/>
      <c r="J165" s="29"/>
      <c r="K165" s="2"/>
    </row>
    <row r="166" spans="2:11" x14ac:dyDescent="0.25">
      <c r="B166" s="7">
        <v>163</v>
      </c>
      <c r="C166" s="1"/>
      <c r="D166" s="2"/>
      <c r="E166" s="2"/>
      <c r="F166" s="39">
        <f t="shared" si="4"/>
        <v>0</v>
      </c>
      <c r="G166" s="2"/>
      <c r="H166" s="2"/>
      <c r="I166" s="2"/>
      <c r="J166" s="29"/>
      <c r="K166" s="2"/>
    </row>
    <row r="167" spans="2:11" ht="15.75" thickBot="1" x14ac:dyDescent="0.3">
      <c r="B167" s="36"/>
    </row>
    <row r="168" spans="2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2:11" x14ac:dyDescent="0.25">
      <c r="B169" s="36"/>
    </row>
    <row r="170" spans="2:11" ht="15.75" thickBot="1" x14ac:dyDescent="0.3">
      <c r="B170" s="81" t="s">
        <v>40</v>
      </c>
      <c r="C170" s="51"/>
      <c r="D170" s="83" t="s">
        <v>41</v>
      </c>
      <c r="E170" s="51"/>
      <c r="F170" s="82">
        <v>42038</v>
      </c>
    </row>
    <row r="171" spans="2:11" ht="15.75" thickBot="1" x14ac:dyDescent="0.3"/>
    <row r="172" spans="2:11" ht="15.75" thickBot="1" x14ac:dyDescent="0.3">
      <c r="B172" s="209" t="s">
        <v>13</v>
      </c>
      <c r="C172" s="210"/>
      <c r="D172" s="12"/>
      <c r="E172" s="12"/>
      <c r="F172" s="46">
        <f>SUM(F174:F175)</f>
        <v>0</v>
      </c>
    </row>
    <row r="173" spans="2:11" x14ac:dyDescent="0.25">
      <c r="B173" s="13"/>
      <c r="C173" s="14"/>
      <c r="D173" s="10"/>
      <c r="E173" s="10"/>
      <c r="F173" s="15"/>
    </row>
    <row r="174" spans="2:11" x14ac:dyDescent="0.25">
      <c r="B174" s="16" t="s">
        <v>14</v>
      </c>
      <c r="C174" s="17" t="s">
        <v>10</v>
      </c>
      <c r="D174" s="10">
        <f>+G4</f>
        <v>0</v>
      </c>
      <c r="E174" s="10">
        <f>+G38</f>
        <v>0</v>
      </c>
      <c r="F174" s="47">
        <f>SUMIF($J$4:$J$166,C174,($F$4:$F$166))</f>
        <v>0</v>
      </c>
    </row>
    <row r="175" spans="2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2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>SUMIF($I$4:$I$166,C184,($F$4:$F$166))</f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D168:E168"/>
    <mergeCell ref="B172:C172"/>
    <mergeCell ref="B178:C178"/>
    <mergeCell ref="B186:C186"/>
    <mergeCell ref="A2:B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84" workbookViewId="0">
      <selection activeCell="F196" sqref="F196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42028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ref="F6:F24" si="0">D6*E6</f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>D16*E16</f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ref="F25:F69" si="1">D25*E25</f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1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1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1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1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1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1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1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1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1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1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1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1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1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1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1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1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1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1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1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1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1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1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1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1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1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1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1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1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1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1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1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1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1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1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1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1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1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1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1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1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1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1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1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1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2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2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2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2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2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2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2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2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2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2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2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2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61</v>
      </c>
      <c r="D170" s="152">
        <v>42057</v>
      </c>
    </row>
    <row r="171" spans="1:11" ht="15.75" thickBot="1" x14ac:dyDescent="0.3"/>
    <row r="172" spans="1:11" ht="15.75" thickBot="1" x14ac:dyDescent="0.3">
      <c r="A172" s="143">
        <f>SUM(A1:A166)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+G21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2:6" x14ac:dyDescent="0.25">
      <c r="D193" s="26"/>
    </row>
    <row r="196" spans="2:6" x14ac:dyDescent="0.25">
      <c r="B196" t="s">
        <v>79</v>
      </c>
      <c r="F196" s="143"/>
    </row>
    <row r="197" spans="2:6" x14ac:dyDescent="0.25">
      <c r="F197" s="143"/>
    </row>
    <row r="198" spans="2:6" x14ac:dyDescent="0.25">
      <c r="B198" t="s">
        <v>56</v>
      </c>
      <c r="F198" s="143"/>
    </row>
    <row r="199" spans="2:6" x14ac:dyDescent="0.25">
      <c r="F199" s="143"/>
    </row>
    <row r="200" spans="2:6" x14ac:dyDescent="0.25">
      <c r="B200" t="s">
        <v>80</v>
      </c>
      <c r="F200" s="143">
        <f>SUM(F196:F199)</f>
        <v>0</v>
      </c>
    </row>
    <row r="201" spans="2:6" x14ac:dyDescent="0.25">
      <c r="F201" s="143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opLeftCell="A179" workbookViewId="0">
      <selection activeCell="D170" sqref="D170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42058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7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1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1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1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1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1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1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1:11" x14ac:dyDescent="0.25">
      <c r="A39" s="156"/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1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1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1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1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1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1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1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1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1:11" x14ac:dyDescent="0.25"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8">
        <f t="shared" ref="F69:F81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8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8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8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8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8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8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ref="F82:F133" si="2">D82*E82</f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61</v>
      </c>
      <c r="D170" s="152">
        <v>42058</v>
      </c>
    </row>
    <row r="171" spans="1:11" ht="15.75" thickBot="1" x14ac:dyDescent="0.3"/>
    <row r="172" spans="1:11" ht="15.75" thickBot="1" x14ac:dyDescent="0.3">
      <c r="A172" s="143">
        <f>SUM(A4:A166)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+G71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>
        <f>+H43</f>
        <v>0</v>
      </c>
      <c r="E175" s="10">
        <f>+H69</f>
        <v>0</v>
      </c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187" workbookViewId="0">
      <selection activeCell="C195" sqref="C195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42059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8">
        <f t="shared" ref="F69:F75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ref="F76:F133" si="2">D76*E76</f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2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2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2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2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2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61</v>
      </c>
      <c r="D170" s="152">
        <v>42059</v>
      </c>
    </row>
    <row r="171" spans="1:11" ht="15.75" thickBot="1" x14ac:dyDescent="0.3"/>
    <row r="172" spans="1:11" ht="15.75" thickBot="1" x14ac:dyDescent="0.3">
      <c r="A172">
        <f>SUM(A4:A166)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+G58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>
        <f>+H8</f>
        <v>0</v>
      </c>
      <c r="E175" s="10">
        <f>+H44</f>
        <v>0</v>
      </c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2:6" x14ac:dyDescent="0.25">
      <c r="D193" s="26"/>
    </row>
    <row r="194" spans="2:6" x14ac:dyDescent="0.25">
      <c r="B194" s="25" t="s">
        <v>82</v>
      </c>
      <c r="F194" s="141">
        <f>+F180</f>
        <v>0</v>
      </c>
    </row>
    <row r="196" spans="2:6" x14ac:dyDescent="0.25">
      <c r="F196" s="143"/>
    </row>
    <row r="197" spans="2:6" x14ac:dyDescent="0.25">
      <c r="F197" s="143"/>
    </row>
    <row r="199" spans="2:6" ht="15.75" thickBot="1" x14ac:dyDescent="0.3">
      <c r="B199" s="142" t="s">
        <v>81</v>
      </c>
      <c r="C199" s="142"/>
      <c r="D199" s="142"/>
      <c r="E199" s="142"/>
      <c r="F199" s="157">
        <f>SUM(F194:F198)</f>
        <v>0</v>
      </c>
    </row>
    <row r="200" spans="2:6" ht="15.75" thickTop="1" x14ac:dyDescent="0.25"/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workbookViewId="0">
      <selection activeCell="K4" sqref="K4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42060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>
        <v>45990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9">
        <f t="shared" ref="F4:F69" si="0"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 t="shared" si="0"/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1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1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1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1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1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1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1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1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1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1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1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1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1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1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2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2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2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2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2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2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2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2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2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2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2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2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2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2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2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2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2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2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2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2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2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2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2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2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2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2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2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2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2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2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2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2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2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61</v>
      </c>
      <c r="D170" s="152">
        <v>42060</v>
      </c>
    </row>
    <row r="171" spans="1:11" ht="15.75" thickBot="1" x14ac:dyDescent="0.3"/>
    <row r="172" spans="1:11" ht="15.75" thickBot="1" x14ac:dyDescent="0.3">
      <c r="A172" s="143">
        <f>SUM(A4:A166)</f>
        <v>0</v>
      </c>
      <c r="B172" s="209" t="s">
        <v>13</v>
      </c>
      <c r="C172" s="210"/>
      <c r="D172" s="12"/>
      <c r="E172" s="12"/>
      <c r="F172" s="46">
        <f>SUM(F174:F175)</f>
        <v>0</v>
      </c>
      <c r="H172" s="141">
        <f>+A172-F172</f>
        <v>0</v>
      </c>
      <c r="I172" t="s">
        <v>57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+G47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3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3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B186:C186"/>
    <mergeCell ref="A2:B2"/>
    <mergeCell ref="D168:E168"/>
    <mergeCell ref="B172:C172"/>
    <mergeCell ref="B178:C17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opLeftCell="A168" zoomScaleNormal="100" workbookViewId="0">
      <selection activeCell="I4" sqref="I4:K8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42061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9">
        <f t="shared" ref="F4:F69" si="0"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9"/>
      <c r="F5" s="39">
        <f t="shared" si="0"/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9"/>
      <c r="F6" s="39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9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86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ref="F87:F133" si="2">D87*E87</f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61</v>
      </c>
      <c r="D170" s="152">
        <v>42061</v>
      </c>
    </row>
    <row r="171" spans="1:11" ht="15.75" thickBot="1" x14ac:dyDescent="0.3"/>
    <row r="172" spans="1:11" ht="15.75" thickBot="1" x14ac:dyDescent="0.3">
      <c r="A172" s="143">
        <f>SUM(A4:A166)</f>
        <v>0</v>
      </c>
      <c r="B172" s="209" t="s">
        <v>13</v>
      </c>
      <c r="C172" s="210"/>
      <c r="D172" s="12"/>
      <c r="E172" s="12"/>
      <c r="F172" s="46">
        <f>SUM(F174:F175)</f>
        <v>0</v>
      </c>
      <c r="H172" s="143">
        <f>+F172-A172</f>
        <v>0</v>
      </c>
      <c r="I172" t="s">
        <v>45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+G66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B186:C186"/>
    <mergeCell ref="A2:B2"/>
    <mergeCell ref="D168:E168"/>
    <mergeCell ref="B172:C172"/>
    <mergeCell ref="B178:C17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187" zoomScale="85" zoomScaleNormal="85" workbookViewId="0">
      <selection activeCell="B200" sqref="B200:G201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42062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8">
        <f t="shared" ref="F69:F132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8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8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8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8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8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8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8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8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8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8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8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8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8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8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8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8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8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8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8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8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8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8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8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8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8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8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8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8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8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8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8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8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8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8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8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8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8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8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8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8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8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8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8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8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8">
        <f t="shared" si="1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8">
        <f t="shared" si="1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8">
        <f t="shared" si="1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8">
        <f t="shared" si="1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8">
        <f t="shared" si="1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8">
        <f t="shared" si="1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8">
        <f t="shared" si="1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8">
        <f t="shared" si="1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8">
        <f t="shared" si="1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8">
        <f t="shared" si="1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8">
        <f t="shared" si="1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8">
        <f t="shared" si="1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8">
        <f t="shared" si="1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8">
        <f t="shared" ref="F133:F156" si="2">D133*E133</f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8">
        <f t="shared" si="2"/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8">
        <f t="shared" si="2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8">
        <f t="shared" si="2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8">
        <f t="shared" si="2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8">
        <f t="shared" si="2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8">
        <f t="shared" si="2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8">
        <f t="shared" si="2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8">
        <f t="shared" si="2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8">
        <f t="shared" si="2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8">
        <f t="shared" si="2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8">
        <f t="shared" si="2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8">
        <f t="shared" si="2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8">
        <f t="shared" si="2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8">
        <f t="shared" si="2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8">
        <f t="shared" si="2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8">
        <f t="shared" si="2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8">
        <f t="shared" si="2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8">
        <f t="shared" si="2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8">
        <f t="shared" si="2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8">
        <f t="shared" si="2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8">
        <f t="shared" si="2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8">
        <f t="shared" si="2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8">
        <f t="shared" si="2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ref="F157:F166" si="3">D157*E157</f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</row>
    <row r="171" spans="1:11" ht="15.75" thickBot="1" x14ac:dyDescent="0.3"/>
    <row r="172" spans="1:11" ht="15.75" thickBot="1" x14ac:dyDescent="0.3">
      <c r="A172" s="143">
        <f>SUM(A4:A166)</f>
        <v>0</v>
      </c>
      <c r="B172" s="209" t="s">
        <v>13</v>
      </c>
      <c r="C172" s="210"/>
      <c r="D172" s="12"/>
      <c r="E172" s="12"/>
      <c r="F172" s="46">
        <f>SUM(F174:F175)</f>
        <v>0</v>
      </c>
      <c r="H172" s="160">
        <f>+A172-F172</f>
        <v>0</v>
      </c>
      <c r="I172" t="s">
        <v>45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+G57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2:6" x14ac:dyDescent="0.25">
      <c r="D193" s="26"/>
    </row>
    <row r="196" spans="2:6" x14ac:dyDescent="0.25">
      <c r="B196" t="s">
        <v>67</v>
      </c>
      <c r="C196" s="152">
        <v>41697</v>
      </c>
      <c r="F196" s="141">
        <f>+F180</f>
        <v>0</v>
      </c>
    </row>
    <row r="198" spans="2:6" x14ac:dyDescent="0.25">
      <c r="B198" t="s">
        <v>43</v>
      </c>
    </row>
    <row r="202" spans="2:6" x14ac:dyDescent="0.25">
      <c r="B202" t="s">
        <v>52</v>
      </c>
      <c r="F202" s="141">
        <f>SUM(F196:F201)</f>
        <v>0</v>
      </c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opLeftCell="A185" workbookViewId="0">
      <selection activeCell="C199" sqref="C199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42063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9">
        <f t="shared" ref="F4:F69" si="0"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9">
        <f t="shared" si="0"/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75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ref="F76:F133" si="2">D76*E76</f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2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2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2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2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2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</row>
    <row r="171" spans="1:11" ht="15.75" thickBot="1" x14ac:dyDescent="0.3"/>
    <row r="172" spans="1:11" ht="15.75" thickBot="1" x14ac:dyDescent="0.3">
      <c r="A172" s="143">
        <f>SUM(A4:A166)</f>
        <v>0</v>
      </c>
      <c r="B172" s="209" t="s">
        <v>13</v>
      </c>
      <c r="C172" s="210"/>
      <c r="D172" s="12"/>
      <c r="E172" s="12"/>
      <c r="F172" s="46">
        <f>SUM(F174:F175)</f>
        <v>0</v>
      </c>
      <c r="H172" s="141">
        <f>+A172-F172</f>
        <v>0</v>
      </c>
      <c r="I172" t="s">
        <v>45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+G41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2:6" x14ac:dyDescent="0.25">
      <c r="D193" s="26"/>
    </row>
    <row r="195" spans="2:6" x14ac:dyDescent="0.25">
      <c r="B195" s="25" t="s">
        <v>68</v>
      </c>
      <c r="D195" s="152">
        <v>42063</v>
      </c>
      <c r="F195" s="141">
        <f>+F180</f>
        <v>0</v>
      </c>
    </row>
    <row r="199" spans="2:6" x14ac:dyDescent="0.25">
      <c r="C199" t="s">
        <v>83</v>
      </c>
      <c r="F199" s="141">
        <f>SUM(F195:F198)</f>
        <v>0</v>
      </c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85" zoomScaleNormal="8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I29" sqref="I29"/>
    </sheetView>
  </sheetViews>
  <sheetFormatPr baseColWidth="10" defaultRowHeight="15" x14ac:dyDescent="0.25"/>
  <cols>
    <col min="1" max="1" width="9.85546875" customWidth="1"/>
    <col min="2" max="2" width="24" customWidth="1"/>
    <col min="3" max="3" width="14.28515625" customWidth="1"/>
    <col min="4" max="4" width="16.7109375" customWidth="1"/>
    <col min="5" max="6" width="13" bestFit="1" customWidth="1"/>
    <col min="7" max="7" width="12" bestFit="1" customWidth="1"/>
    <col min="8" max="8" width="11.5703125" bestFit="1" customWidth="1"/>
    <col min="9" max="9" width="12" bestFit="1" customWidth="1"/>
  </cols>
  <sheetData>
    <row r="1" spans="1:11" ht="15.75" thickBot="1" x14ac:dyDescent="0.3">
      <c r="B1" s="51"/>
      <c r="C1" s="51"/>
      <c r="D1" s="51"/>
      <c r="E1" s="218" t="s">
        <v>84</v>
      </c>
      <c r="F1" s="219"/>
      <c r="G1" s="219"/>
      <c r="H1" s="219"/>
      <c r="I1" s="220"/>
      <c r="J1" t="s">
        <v>50</v>
      </c>
    </row>
    <row r="2" spans="1:11" ht="15.75" thickBot="1" x14ac:dyDescent="0.3">
      <c r="A2" s="58" t="s">
        <v>36</v>
      </c>
      <c r="B2" s="55" t="s">
        <v>33</v>
      </c>
      <c r="C2" s="58" t="s">
        <v>34</v>
      </c>
      <c r="D2" s="58" t="s">
        <v>35</v>
      </c>
      <c r="E2" s="55" t="s">
        <v>19</v>
      </c>
      <c r="F2" s="58" t="s">
        <v>18</v>
      </c>
      <c r="G2" s="56" t="s">
        <v>17</v>
      </c>
      <c r="H2" s="58" t="s">
        <v>20</v>
      </c>
      <c r="I2" s="57" t="s">
        <v>21</v>
      </c>
      <c r="J2" s="153" t="s">
        <v>38</v>
      </c>
      <c r="K2" s="153" t="s">
        <v>39</v>
      </c>
    </row>
    <row r="3" spans="1:11" x14ac:dyDescent="0.25">
      <c r="A3" s="71">
        <v>1</v>
      </c>
      <c r="B3" s="196"/>
      <c r="C3" s="73"/>
      <c r="D3" s="74"/>
      <c r="E3" s="75"/>
      <c r="F3" s="73"/>
      <c r="G3" s="73"/>
      <c r="H3" s="73"/>
      <c r="I3" s="196"/>
    </row>
    <row r="4" spans="1:11" x14ac:dyDescent="0.25">
      <c r="A4" s="70">
        <v>2</v>
      </c>
      <c r="B4" s="52">
        <f>'02-02-2015'!$F$168</f>
        <v>112300</v>
      </c>
      <c r="C4" s="53">
        <f>'02-02-2015'!$F$174</f>
        <v>112300</v>
      </c>
      <c r="D4" s="54">
        <f>'02-02-2015'!$F$175</f>
        <v>0</v>
      </c>
      <c r="E4" s="67">
        <f>'02-02-2015'!$F$188</f>
        <v>35030</v>
      </c>
      <c r="F4" s="53">
        <f>'02-02-2015'!$F$189</f>
        <v>2180</v>
      </c>
      <c r="G4" s="53">
        <f>'02-02-2015'!$F$190</f>
        <v>75090</v>
      </c>
      <c r="H4" s="53">
        <f>'02-02-2015'!$F$191</f>
        <v>0</v>
      </c>
      <c r="I4" s="54">
        <f>'02-02-2015'!$F$192</f>
        <v>0</v>
      </c>
      <c r="J4">
        <f>+'02-02-2015'!D174</f>
        <v>14992</v>
      </c>
      <c r="K4">
        <f>+'02-02-2015'!E174</f>
        <v>0</v>
      </c>
    </row>
    <row r="5" spans="1:11" x14ac:dyDescent="0.25">
      <c r="A5" s="70">
        <v>3</v>
      </c>
      <c r="B5" s="52">
        <f>'03-02-2015'!$F$168</f>
        <v>0</v>
      </c>
      <c r="C5" s="53">
        <f>'03-02-2015'!$F$174</f>
        <v>0</v>
      </c>
      <c r="D5" s="54">
        <f>'03-02-2015'!$F$175</f>
        <v>0</v>
      </c>
      <c r="E5" s="67">
        <f>'03-02-2015'!$F$188</f>
        <v>0</v>
      </c>
      <c r="F5" s="53">
        <f>'03-02-2015'!$F$189</f>
        <v>0</v>
      </c>
      <c r="G5" s="53">
        <f>'03-02-2015'!$F$190</f>
        <v>0</v>
      </c>
      <c r="H5" s="53">
        <f>'02-02-2015'!$F$191</f>
        <v>0</v>
      </c>
      <c r="I5" s="54">
        <f>'03-02-2015'!$F$192</f>
        <v>0</v>
      </c>
      <c r="J5">
        <f>+'03-02-2015'!D174</f>
        <v>0</v>
      </c>
      <c r="K5">
        <f>+'03-02-2015'!E174</f>
        <v>0</v>
      </c>
    </row>
    <row r="6" spans="1:11" s="182" customFormat="1" x14ac:dyDescent="0.25">
      <c r="A6" s="187">
        <v>4</v>
      </c>
      <c r="B6" s="52">
        <f>'04-02-2015'!$F$168</f>
        <v>0</v>
      </c>
      <c r="C6" s="53">
        <f>'04-02-2015'!$F$174</f>
        <v>0</v>
      </c>
      <c r="D6" s="54">
        <f>'04-02-2015'!$F$175</f>
        <v>0</v>
      </c>
      <c r="E6" s="67">
        <f>'04-02-2015'!$F$188</f>
        <v>0</v>
      </c>
      <c r="F6" s="53">
        <f>'03-02-2015'!$F$189</f>
        <v>0</v>
      </c>
      <c r="G6" s="53">
        <f>'04-02-2015'!$F$190</f>
        <v>0</v>
      </c>
      <c r="H6" s="53">
        <f>'02-02-2015'!$F$191</f>
        <v>0</v>
      </c>
      <c r="I6" s="54">
        <f>'04-02-2015'!$F$192</f>
        <v>0</v>
      </c>
      <c r="J6" s="182">
        <f>+'03-02-2015'!D175</f>
        <v>0</v>
      </c>
      <c r="K6" s="182">
        <f>+'03-02-2015'!E175</f>
        <v>0</v>
      </c>
    </row>
    <row r="7" spans="1:11" x14ac:dyDescent="0.25">
      <c r="A7" s="70">
        <v>5</v>
      </c>
      <c r="B7" s="52">
        <f>'05-02-2015'!$F$168</f>
        <v>0</v>
      </c>
      <c r="C7" s="53">
        <f>'05-02-2015'!$F$174</f>
        <v>0</v>
      </c>
      <c r="D7" s="54">
        <f>'05-02-2015'!$F$175</f>
        <v>0</v>
      </c>
      <c r="E7" s="67">
        <f>'05-02-2015'!$F$188</f>
        <v>0</v>
      </c>
      <c r="F7" s="53">
        <f>'03-02-2015'!$F$189</f>
        <v>0</v>
      </c>
      <c r="G7" s="53">
        <f>'05-02-2015'!$F$190</f>
        <v>0</v>
      </c>
      <c r="H7" s="53">
        <f>'02-02-2015'!$F$191</f>
        <v>0</v>
      </c>
      <c r="I7" s="54">
        <f>'05-02-2015'!$F$192</f>
        <v>0</v>
      </c>
      <c r="J7">
        <f>+'04-02-2015'!D174</f>
        <v>0</v>
      </c>
      <c r="K7">
        <f>+'04-02-2015'!E174</f>
        <v>0</v>
      </c>
    </row>
    <row r="8" spans="1:11" x14ac:dyDescent="0.25">
      <c r="A8" s="70">
        <v>6</v>
      </c>
      <c r="B8" s="52">
        <f>'06-02-2015'!$F$168</f>
        <v>0</v>
      </c>
      <c r="C8" s="53">
        <f>'06-02-2015'!$F$174</f>
        <v>0</v>
      </c>
      <c r="D8" s="54">
        <f>'06-02-2015'!$F$175</f>
        <v>0</v>
      </c>
      <c r="E8" s="67">
        <f>'06-02-2015'!$F$188</f>
        <v>0</v>
      </c>
      <c r="F8" s="53">
        <f>'03-02-2015'!$F$189</f>
        <v>0</v>
      </c>
      <c r="G8" s="53">
        <f>'06-02-2015'!$F$190</f>
        <v>0</v>
      </c>
      <c r="H8" s="53">
        <f>'02-02-2015'!$F$191</f>
        <v>0</v>
      </c>
      <c r="I8" s="54">
        <f>'06-02-2015'!$F$192</f>
        <v>0</v>
      </c>
      <c r="J8">
        <f>+'05-02-2015'!D174</f>
        <v>0</v>
      </c>
      <c r="K8">
        <f>+'05-02-2015'!E174</f>
        <v>0</v>
      </c>
    </row>
    <row r="9" spans="1:11" x14ac:dyDescent="0.25">
      <c r="A9" s="70">
        <v>7</v>
      </c>
      <c r="B9" s="52">
        <f>'07-02-2015'!$F$168</f>
        <v>0</v>
      </c>
      <c r="C9" s="53">
        <f>'07-02-2015'!$F$174</f>
        <v>0</v>
      </c>
      <c r="D9" s="54">
        <f>'07-02-2015'!$F$175</f>
        <v>0</v>
      </c>
      <c r="E9" s="67">
        <f>'07-02-2015'!$F$188</f>
        <v>0</v>
      </c>
      <c r="F9" s="53">
        <f>'03-02-2015'!$F$189</f>
        <v>0</v>
      </c>
      <c r="G9" s="53">
        <f>'07-02-2015'!$F$190</f>
        <v>0</v>
      </c>
      <c r="H9" s="53">
        <f>'02-02-2015'!$F$191</f>
        <v>0</v>
      </c>
      <c r="I9" s="54">
        <f>'07-02-2015'!$F$192</f>
        <v>0</v>
      </c>
      <c r="J9">
        <f>+'06-02-2015'!D174</f>
        <v>0</v>
      </c>
      <c r="K9">
        <f>+'06-02-2015'!E174</f>
        <v>0</v>
      </c>
    </row>
    <row r="10" spans="1:11" x14ac:dyDescent="0.25">
      <c r="A10" s="195">
        <v>8</v>
      </c>
      <c r="B10" s="183"/>
      <c r="C10" s="184"/>
      <c r="D10" s="185"/>
      <c r="E10" s="186"/>
      <c r="F10" s="184"/>
      <c r="G10" s="184"/>
      <c r="H10" s="184">
        <f>'02-02-2015'!$F$191</f>
        <v>0</v>
      </c>
      <c r="I10" s="185"/>
    </row>
    <row r="11" spans="1:11" x14ac:dyDescent="0.25">
      <c r="A11" s="70">
        <v>9</v>
      </c>
      <c r="B11" s="66">
        <f>'09-02-2015'!$F$168</f>
        <v>0</v>
      </c>
      <c r="C11" s="53">
        <f>'09-02-2015'!$F$174</f>
        <v>0</v>
      </c>
      <c r="D11" s="54">
        <f>'09-02-2015'!$F$175</f>
        <v>0</v>
      </c>
      <c r="E11" s="67">
        <f>'09-02-2015'!$F$188</f>
        <v>0</v>
      </c>
      <c r="F11" s="53">
        <f>'09-02-2015'!$F$189</f>
        <v>0</v>
      </c>
      <c r="G11" s="53">
        <f>'09-02-2015'!$F$190</f>
        <v>0</v>
      </c>
      <c r="H11" s="53">
        <f>'02-02-2015'!$F$191</f>
        <v>0</v>
      </c>
      <c r="I11" s="54">
        <f>'09-02-2015'!$F$192</f>
        <v>0</v>
      </c>
      <c r="J11">
        <f>+'09-02-2015'!D174</f>
        <v>0</v>
      </c>
      <c r="K11">
        <f>+'09-02-2015'!E174</f>
        <v>0</v>
      </c>
    </row>
    <row r="12" spans="1:11" x14ac:dyDescent="0.25">
      <c r="A12" s="70">
        <v>10</v>
      </c>
      <c r="B12" s="66">
        <f>'10-02-2015'!$F$168</f>
        <v>0</v>
      </c>
      <c r="C12" s="53">
        <f>'10-02-2015'!$F$174</f>
        <v>0</v>
      </c>
      <c r="D12" s="54">
        <f>'10-02-2015'!$F$175</f>
        <v>0</v>
      </c>
      <c r="E12" s="68">
        <f>'10-02-2015'!$F$188</f>
        <v>0</v>
      </c>
      <c r="F12" s="53">
        <f>'10-02-2015'!$F$189</f>
        <v>0</v>
      </c>
      <c r="G12" s="68">
        <f>'10-02-2015'!$F$190</f>
        <v>0</v>
      </c>
      <c r="H12" s="53">
        <f>'02-02-2015'!$F$191</f>
        <v>0</v>
      </c>
      <c r="I12" s="69">
        <f>'10-02-2015'!$F$192</f>
        <v>0</v>
      </c>
      <c r="J12">
        <f>+'10-02-2015'!D174</f>
        <v>0</v>
      </c>
      <c r="K12">
        <f>+'10-02-2015'!E174</f>
        <v>0</v>
      </c>
    </row>
    <row r="13" spans="1:11" s="182" customFormat="1" x14ac:dyDescent="0.25">
      <c r="A13" s="187">
        <v>11</v>
      </c>
      <c r="B13" s="66">
        <f>'11-02-2015'!$F$168</f>
        <v>0</v>
      </c>
      <c r="C13" s="53">
        <f>'11-02-2015'!$F$174</f>
        <v>0</v>
      </c>
      <c r="D13" s="54">
        <f>'11-02-2015'!$F$175</f>
        <v>0</v>
      </c>
      <c r="E13" s="68">
        <f>'11-02-2015'!$F$188</f>
        <v>0</v>
      </c>
      <c r="F13" s="53">
        <f>'11-02-2015'!$F$189</f>
        <v>0</v>
      </c>
      <c r="G13" s="68">
        <f>'11-02-2015'!$F$190</f>
        <v>0</v>
      </c>
      <c r="H13" s="53">
        <f>'02-02-2015'!$F$191</f>
        <v>0</v>
      </c>
      <c r="I13" s="69">
        <f>'11-02-2015'!$F$192</f>
        <v>0</v>
      </c>
    </row>
    <row r="14" spans="1:11" x14ac:dyDescent="0.25">
      <c r="A14" s="70">
        <v>12</v>
      </c>
      <c r="B14" s="66">
        <f>'12-02-2015'!$F$168</f>
        <v>0</v>
      </c>
      <c r="C14" s="53">
        <f>'12-02-2015'!$F$174</f>
        <v>0</v>
      </c>
      <c r="D14" s="54">
        <f>'12-02-2015'!$F$175</f>
        <v>0</v>
      </c>
      <c r="E14" s="68">
        <f>'12-02-2015'!$F$188</f>
        <v>0</v>
      </c>
      <c r="F14" s="53">
        <f>'12-02-2015'!$F$189</f>
        <v>0</v>
      </c>
      <c r="G14" s="68">
        <f>'12-02-2015'!$F$190</f>
        <v>0</v>
      </c>
      <c r="H14" s="53">
        <f>'02-02-2015'!$F$191</f>
        <v>0</v>
      </c>
      <c r="I14" s="69">
        <f>'12-02-2015'!$F$192</f>
        <v>0</v>
      </c>
      <c r="J14">
        <f>+'11-02-2015'!D174</f>
        <v>0</v>
      </c>
      <c r="K14">
        <f>+'11-02-2015'!E174</f>
        <v>0</v>
      </c>
    </row>
    <row r="15" spans="1:11" x14ac:dyDescent="0.25">
      <c r="A15" s="70">
        <v>13</v>
      </c>
      <c r="B15" s="66">
        <f>'13-02-2015'!$F$168</f>
        <v>0</v>
      </c>
      <c r="C15" s="53">
        <f>'13-02-2015'!$F$174</f>
        <v>0</v>
      </c>
      <c r="D15" s="54">
        <f>'13-02-2015'!$F$175</f>
        <v>0</v>
      </c>
      <c r="E15" s="68">
        <f>'13-02-2015'!$F$188</f>
        <v>0</v>
      </c>
      <c r="F15" s="53">
        <f>'13-02-2015'!$F$189</f>
        <v>0</v>
      </c>
      <c r="G15" s="68">
        <f>'13-02-2015'!$F$190</f>
        <v>0</v>
      </c>
      <c r="H15" s="53">
        <f>'02-02-2015'!$F$191</f>
        <v>0</v>
      </c>
      <c r="I15" s="69">
        <f>'13-02-2015'!$F$192</f>
        <v>0</v>
      </c>
      <c r="J15">
        <f>+'12-02-2015'!D174</f>
        <v>0</v>
      </c>
      <c r="K15">
        <f>+'12-02-2015'!E174</f>
        <v>0</v>
      </c>
    </row>
    <row r="16" spans="1:11" x14ac:dyDescent="0.25">
      <c r="A16" s="70">
        <v>14</v>
      </c>
      <c r="B16" s="66">
        <f>'14-02-2015'!$F$168</f>
        <v>0</v>
      </c>
      <c r="C16" s="53">
        <f>'14-02-2015'!$F$174</f>
        <v>0</v>
      </c>
      <c r="D16" s="54">
        <f>'14-02-2015'!$F$175</f>
        <v>0</v>
      </c>
      <c r="E16" s="68">
        <f>'14-02-2015'!$F$188</f>
        <v>0</v>
      </c>
      <c r="F16" s="53">
        <f>'14-02-2015'!$F$189</f>
        <v>0</v>
      </c>
      <c r="G16" s="68">
        <f>'14-02-2015'!$F$190</f>
        <v>0</v>
      </c>
      <c r="H16" s="53">
        <f>'02-02-2015'!$F$191</f>
        <v>0</v>
      </c>
      <c r="I16" s="69">
        <f>'14-02-2015'!$F$192</f>
        <v>0</v>
      </c>
      <c r="J16">
        <f>+'13-02-2015'!D174</f>
        <v>0</v>
      </c>
      <c r="K16">
        <f>+'13-02-2015'!E174</f>
        <v>0</v>
      </c>
    </row>
    <row r="17" spans="1:11" x14ac:dyDescent="0.25">
      <c r="A17" s="195">
        <v>15</v>
      </c>
      <c r="B17" s="188"/>
      <c r="C17" s="184"/>
      <c r="D17" s="189"/>
      <c r="E17" s="190"/>
      <c r="F17" s="184"/>
      <c r="G17" s="190"/>
      <c r="H17" s="184">
        <f>'02-02-2015'!$F$191</f>
        <v>0</v>
      </c>
      <c r="I17" s="189"/>
    </row>
    <row r="18" spans="1:11" x14ac:dyDescent="0.25">
      <c r="A18" s="70">
        <v>16</v>
      </c>
      <c r="B18" s="66">
        <f>'16-02-2015'!$F$168</f>
        <v>0</v>
      </c>
      <c r="C18" s="53">
        <f>'16-02-2015'!$F$174</f>
        <v>0</v>
      </c>
      <c r="D18" s="66">
        <f>'16-02-2015'!$F$175</f>
        <v>0</v>
      </c>
      <c r="E18" s="66">
        <f>'16-02-2015'!$F$188</f>
        <v>0</v>
      </c>
      <c r="F18" s="66">
        <f>'16-02-2015'!$F$189</f>
        <v>0</v>
      </c>
      <c r="G18" s="66">
        <f>'16-02-2015'!$F$190</f>
        <v>0</v>
      </c>
      <c r="H18" s="65">
        <f>'02-02-2015'!$F$191</f>
        <v>0</v>
      </c>
      <c r="I18" s="53">
        <f>'16-02-2015'!$F$192</f>
        <v>0</v>
      </c>
      <c r="J18">
        <f>+'15-02-2015'!D174</f>
        <v>0</v>
      </c>
      <c r="K18">
        <f>+'15-02-2015'!E174</f>
        <v>0</v>
      </c>
    </row>
    <row r="19" spans="1:11" x14ac:dyDescent="0.25">
      <c r="A19" s="70">
        <v>17</v>
      </c>
      <c r="B19" s="66">
        <f>'17-02-2015'!$F$168</f>
        <v>0</v>
      </c>
      <c r="C19" s="53">
        <f>'17-02-2015'!$F$174</f>
        <v>0</v>
      </c>
      <c r="D19" s="66">
        <f>'17-02-2015'!$F$175</f>
        <v>0</v>
      </c>
      <c r="E19" s="66">
        <f>'17-02-2015'!$F$188</f>
        <v>0</v>
      </c>
      <c r="F19" s="66">
        <f>'17-02-2015'!$F$189</f>
        <v>0</v>
      </c>
      <c r="G19" s="66">
        <f>'17-02-2015'!$F$190</f>
        <v>0</v>
      </c>
      <c r="H19" s="65">
        <f>'02-02-2015'!$F$191</f>
        <v>0</v>
      </c>
      <c r="I19" s="53">
        <f>'17-02-2015'!$F$192</f>
        <v>0</v>
      </c>
      <c r="J19">
        <f>+'16-02-2015'!D174</f>
        <v>0</v>
      </c>
      <c r="K19">
        <f>+'16-02-2015'!E174</f>
        <v>0</v>
      </c>
    </row>
    <row r="20" spans="1:11" s="182" customFormat="1" x14ac:dyDescent="0.25">
      <c r="A20" s="187">
        <v>18</v>
      </c>
      <c r="B20" s="66">
        <f>'18-02-2015'!$F$168</f>
        <v>0</v>
      </c>
      <c r="C20" s="53">
        <f>'18-02-2015'!$F$174</f>
        <v>0</v>
      </c>
      <c r="D20" s="66">
        <f>'18-02-2015'!$F$175</f>
        <v>0</v>
      </c>
      <c r="E20" s="66">
        <f>'18-02-2015'!$F$188</f>
        <v>0</v>
      </c>
      <c r="F20" s="66">
        <f>'18-02-2015'!$F$189</f>
        <v>0</v>
      </c>
      <c r="G20" s="66">
        <f>'18-02-2015'!$F$190</f>
        <v>0</v>
      </c>
      <c r="H20" s="65">
        <f>'02-02-2015'!$F$191</f>
        <v>0</v>
      </c>
      <c r="I20" s="53">
        <f>'18-02-2015'!$F$192</f>
        <v>0</v>
      </c>
    </row>
    <row r="21" spans="1:11" x14ac:dyDescent="0.25">
      <c r="A21" s="70">
        <v>19</v>
      </c>
      <c r="B21" s="66">
        <f>'19-02-2015'!$F$168</f>
        <v>0</v>
      </c>
      <c r="C21" s="53">
        <f>'19-02-2015'!$F$174</f>
        <v>0</v>
      </c>
      <c r="D21" s="66">
        <f>'19-02-2015'!$F$175</f>
        <v>0</v>
      </c>
      <c r="E21" s="66">
        <f>'19-02-2015'!$F$188</f>
        <v>0</v>
      </c>
      <c r="F21" s="66">
        <f>'19-02-2015'!$F$189</f>
        <v>0</v>
      </c>
      <c r="G21" s="66">
        <f>'19-02-2015'!$F$190</f>
        <v>0</v>
      </c>
      <c r="H21" s="65">
        <f>'02-02-2015'!$F$191</f>
        <v>0</v>
      </c>
      <c r="I21" s="53">
        <f>'19-02-2015'!$F$192</f>
        <v>0</v>
      </c>
      <c r="J21">
        <f>+'17-02-2015'!D174</f>
        <v>0</v>
      </c>
      <c r="K21">
        <f>+'17-02-2015'!E174</f>
        <v>0</v>
      </c>
    </row>
    <row r="22" spans="1:11" x14ac:dyDescent="0.25">
      <c r="A22" s="70">
        <v>20</v>
      </c>
      <c r="B22" s="66">
        <f>'20-02-2015'!$F$168</f>
        <v>0</v>
      </c>
      <c r="C22" s="53">
        <f>'20-02-2015'!$F$174</f>
        <v>0</v>
      </c>
      <c r="D22" s="66">
        <f>'20-02-2015'!$F$175</f>
        <v>0</v>
      </c>
      <c r="E22" s="66">
        <f>'20-02-2015'!$F$188</f>
        <v>0</v>
      </c>
      <c r="F22" s="66">
        <f>'20-02-2015'!$F$189</f>
        <v>0</v>
      </c>
      <c r="G22" s="66">
        <f>'20-02-2015'!$F$190</f>
        <v>0</v>
      </c>
      <c r="H22" s="65">
        <f>'02-02-2015'!$F$191</f>
        <v>0</v>
      </c>
      <c r="I22" s="53">
        <f>'20-02-2015'!$F$192</f>
        <v>0</v>
      </c>
      <c r="J22">
        <f>+'18-02-2015'!D174</f>
        <v>0</v>
      </c>
      <c r="K22">
        <f>+'18-02-2015'!E174</f>
        <v>0</v>
      </c>
    </row>
    <row r="23" spans="1:11" s="182" customFormat="1" x14ac:dyDescent="0.25">
      <c r="A23" s="193">
        <v>21</v>
      </c>
      <c r="B23" s="198">
        <f>'21-02-2015'!$F$168</f>
        <v>0</v>
      </c>
      <c r="C23" s="181">
        <f>'21-02-2015'!$F$174</f>
        <v>0</v>
      </c>
      <c r="D23" s="198">
        <f>'21-02-2015'!$F$175</f>
        <v>0</v>
      </c>
      <c r="E23" s="198">
        <f>'21-02-2015'!$F$188</f>
        <v>0</v>
      </c>
      <c r="F23" s="198">
        <f>'21-02-2015'!$F$189</f>
        <v>0</v>
      </c>
      <c r="G23" s="198">
        <f>'21-02-2015'!$F$190</f>
        <v>0</v>
      </c>
      <c r="H23" s="194">
        <f>'02-02-2015'!$F$191</f>
        <v>0</v>
      </c>
      <c r="I23" s="181">
        <f>'21-02-2015'!$F$192</f>
        <v>0</v>
      </c>
      <c r="J23" s="182">
        <f>+'19-02-2015'!D174</f>
        <v>0</v>
      </c>
      <c r="K23" s="182">
        <f>+'19-02-2015'!E174</f>
        <v>0</v>
      </c>
    </row>
    <row r="24" spans="1:11" x14ac:dyDescent="0.25">
      <c r="A24" s="195"/>
      <c r="B24" s="188"/>
      <c r="C24" s="184"/>
      <c r="D24" s="189"/>
      <c r="E24" s="190"/>
      <c r="F24" s="184"/>
      <c r="G24" s="190"/>
      <c r="H24" s="197"/>
      <c r="I24" s="184"/>
    </row>
    <row r="25" spans="1:11" x14ac:dyDescent="0.25">
      <c r="A25" s="70">
        <v>23</v>
      </c>
      <c r="B25" s="66">
        <f>'23-02-2015'!$F$168</f>
        <v>0</v>
      </c>
      <c r="C25" s="53">
        <f>'23-02-2015'!$F$174</f>
        <v>0</v>
      </c>
      <c r="D25" s="66">
        <f>'23-02-2015'!$F$175</f>
        <v>0</v>
      </c>
      <c r="E25" s="66">
        <f>'23-02-2015'!$F$188</f>
        <v>0</v>
      </c>
      <c r="F25" s="66">
        <f>'23-02-2015'!$F$189</f>
        <v>0</v>
      </c>
      <c r="G25" s="66">
        <f>'23-02-2015'!$F$190</f>
        <v>0</v>
      </c>
      <c r="H25" s="65">
        <f>'02-02-2015'!$F$191</f>
        <v>0</v>
      </c>
      <c r="I25" s="53">
        <f>'23-02-2015'!$F$192</f>
        <v>0</v>
      </c>
      <c r="J25">
        <f>+'21-02-2015'!D174</f>
        <v>0</v>
      </c>
      <c r="K25">
        <f>+'21-02-2015'!E174</f>
        <v>0</v>
      </c>
    </row>
    <row r="26" spans="1:11" x14ac:dyDescent="0.25">
      <c r="A26" s="70">
        <v>24</v>
      </c>
      <c r="B26" s="66">
        <f>'24-02-2015'!$F$168</f>
        <v>0</v>
      </c>
      <c r="C26" s="53">
        <f>'24-02-2015'!$F$174</f>
        <v>0</v>
      </c>
      <c r="D26" s="66">
        <f>'24-02-2015'!$F$175</f>
        <v>0</v>
      </c>
      <c r="E26" s="66">
        <f>'24-02-2015'!$F$188</f>
        <v>0</v>
      </c>
      <c r="F26" s="66">
        <f>'24-02-2015'!$F$189</f>
        <v>0</v>
      </c>
      <c r="G26" s="66">
        <f>'24-02-2015'!$F$190</f>
        <v>0</v>
      </c>
      <c r="H26" s="65">
        <f>'02-02-2015'!$F$191</f>
        <v>0</v>
      </c>
      <c r="I26" s="53">
        <f>'24-02-2015'!$F$192</f>
        <v>0</v>
      </c>
      <c r="J26">
        <f>+'22-02-2015'!D174</f>
        <v>0</v>
      </c>
      <c r="K26">
        <f>+'22-02-2015'!E174</f>
        <v>0</v>
      </c>
    </row>
    <row r="27" spans="1:11" s="191" customFormat="1" x14ac:dyDescent="0.25">
      <c r="A27" s="192">
        <v>25</v>
      </c>
      <c r="B27" s="66">
        <f>'25-02-2015'!$F$168</f>
        <v>0</v>
      </c>
      <c r="C27" s="53">
        <f>'25-02-2015'!$F$174</f>
        <v>0</v>
      </c>
      <c r="D27" s="66">
        <f>'25-02-2015'!$F$175</f>
        <v>0</v>
      </c>
      <c r="E27" s="66">
        <f>'25-02-2015'!$F$188</f>
        <v>0</v>
      </c>
      <c r="F27" s="66">
        <f>'25-02-2015'!$F$189</f>
        <v>0</v>
      </c>
      <c r="G27" s="66">
        <f>'25-02-2015'!$F$190</f>
        <v>0</v>
      </c>
      <c r="H27" s="65">
        <f>'02-02-2015'!$F$191</f>
        <v>0</v>
      </c>
      <c r="I27" s="53">
        <f>'25-02-2015'!$F$192</f>
        <v>0</v>
      </c>
    </row>
    <row r="28" spans="1:11" s="203" customFormat="1" x14ac:dyDescent="0.25">
      <c r="A28" s="199">
        <v>26</v>
      </c>
      <c r="B28" s="200">
        <f>+'26-0-2015'!F168</f>
        <v>0</v>
      </c>
      <c r="C28" s="201">
        <f>+'26-0-2015'!F174</f>
        <v>0</v>
      </c>
      <c r="D28" s="200">
        <f>+'26-0-2015'!F175</f>
        <v>0</v>
      </c>
      <c r="E28" s="200">
        <f>+'26-0-2015'!F188</f>
        <v>0</v>
      </c>
      <c r="F28" s="200">
        <f>+'26-0-2015'!F189</f>
        <v>0</v>
      </c>
      <c r="G28" s="200">
        <f>+'26-0-2015'!F190</f>
        <v>0</v>
      </c>
      <c r="H28" s="202">
        <f>+'26-0-2015'!F191</f>
        <v>0</v>
      </c>
      <c r="I28" s="201">
        <f>+'26-0-2015'!F192</f>
        <v>0</v>
      </c>
    </row>
    <row r="29" spans="1:11" x14ac:dyDescent="0.25">
      <c r="A29" s="70">
        <v>27</v>
      </c>
      <c r="B29" s="66">
        <f>'27-02-2015'!$F$168</f>
        <v>0</v>
      </c>
      <c r="C29" s="53">
        <f>'27-02-2015'!$F$174</f>
        <v>0</v>
      </c>
      <c r="D29" s="65">
        <f>'27-02-2015'!$F$175</f>
        <v>0</v>
      </c>
      <c r="E29" s="52">
        <f>'27-02-2015'!$F$188</f>
        <v>0</v>
      </c>
      <c r="F29" s="53">
        <f>'27-02-2015'!$F$189</f>
        <v>0</v>
      </c>
      <c r="G29" s="53">
        <f>'27-02-2015'!$F$190</f>
        <v>0</v>
      </c>
      <c r="H29" s="65">
        <f>'02-02-2015'!$F$191</f>
        <v>0</v>
      </c>
      <c r="I29" s="53">
        <f>'27-02-2015'!$F$192</f>
        <v>0</v>
      </c>
      <c r="J29">
        <f>+'24-02-2015'!D174</f>
        <v>0</v>
      </c>
      <c r="K29">
        <f>+'24-02-2015'!E174</f>
        <v>0</v>
      </c>
    </row>
    <row r="30" spans="1:11" x14ac:dyDescent="0.25">
      <c r="A30" s="70">
        <v>28</v>
      </c>
      <c r="B30" s="66">
        <f>'28-02-2015'!$F$168</f>
        <v>0</v>
      </c>
      <c r="C30" s="53">
        <f>'28-02-2015'!$F$174</f>
        <v>0</v>
      </c>
      <c r="D30" s="66">
        <f>'28-02-2015'!$F$175</f>
        <v>0</v>
      </c>
      <c r="E30" s="66">
        <f>'28-02-2015'!$F$188</f>
        <v>0</v>
      </c>
      <c r="F30" s="66">
        <f>'28-02-2015'!$F$189</f>
        <v>0</v>
      </c>
      <c r="G30" s="66">
        <f>'28-02-2015'!$F$190</f>
        <v>0</v>
      </c>
      <c r="H30" s="65">
        <f>'02-02-2015'!$F$191</f>
        <v>0</v>
      </c>
      <c r="I30" s="53">
        <f>'28-02-2015'!$F$192</f>
        <v>0</v>
      </c>
      <c r="J30">
        <f>+'25-02-2015'!D174</f>
        <v>0</v>
      </c>
      <c r="K30">
        <f>+'25-02-2015'!E174</f>
        <v>0</v>
      </c>
    </row>
    <row r="31" spans="1:11" s="182" customFormat="1" x14ac:dyDescent="0.25">
      <c r="A31" s="193">
        <v>29</v>
      </c>
      <c r="B31" s="180"/>
      <c r="C31" s="181"/>
      <c r="D31" s="194"/>
      <c r="E31" s="180"/>
      <c r="F31" s="181"/>
      <c r="G31" s="181"/>
      <c r="H31" s="194"/>
      <c r="I31" s="181"/>
      <c r="J31" s="182">
        <f>+'26-0-2015'!D174</f>
        <v>0</v>
      </c>
    </row>
    <row r="32" spans="1:11" x14ac:dyDescent="0.25">
      <c r="A32" s="70">
        <v>30</v>
      </c>
      <c r="B32" s="52"/>
      <c r="C32" s="53"/>
      <c r="D32" s="65"/>
      <c r="E32" s="52"/>
      <c r="F32" s="53"/>
      <c r="G32" s="53"/>
      <c r="H32" s="53"/>
      <c r="I32" s="54"/>
      <c r="J32">
        <f>+'27-02-2015'!D174</f>
        <v>0</v>
      </c>
    </row>
    <row r="33" spans="1:16" ht="15.75" thickBot="1" x14ac:dyDescent="0.3">
      <c r="A33" s="70">
        <v>31</v>
      </c>
      <c r="B33" s="78"/>
      <c r="C33" s="72"/>
      <c r="D33" s="80"/>
      <c r="E33" s="78"/>
      <c r="F33" s="72"/>
      <c r="G33" s="72"/>
      <c r="H33" s="72">
        <f>'28-02-2015'!$F$191</f>
        <v>0</v>
      </c>
      <c r="I33" s="79">
        <f>'28-02-2015'!$F$192</f>
        <v>0</v>
      </c>
      <c r="J33">
        <f>+'28-02-2015'!D174</f>
        <v>0</v>
      </c>
    </row>
    <row r="34" spans="1:16" ht="15.75" thickBot="1" x14ac:dyDescent="0.3">
      <c r="A34" s="77"/>
      <c r="B34" s="63"/>
      <c r="C34" s="63"/>
      <c r="D34" s="63"/>
      <c r="E34" s="63"/>
      <c r="F34" s="63"/>
      <c r="G34" s="63"/>
      <c r="H34" s="63"/>
      <c r="I34" s="64"/>
    </row>
    <row r="35" spans="1:16" ht="15.75" thickBot="1" x14ac:dyDescent="0.3">
      <c r="A35" s="76" t="s">
        <v>14</v>
      </c>
      <c r="B35" s="59">
        <f t="shared" ref="B35:I35" si="0">SUM(B4:B33)</f>
        <v>112300</v>
      </c>
      <c r="C35" s="60">
        <f t="shared" si="0"/>
        <v>112300</v>
      </c>
      <c r="D35" s="61">
        <f t="shared" si="0"/>
        <v>0</v>
      </c>
      <c r="E35" s="62">
        <f t="shared" si="0"/>
        <v>35030</v>
      </c>
      <c r="F35" s="60">
        <f t="shared" si="0"/>
        <v>2180</v>
      </c>
      <c r="G35" s="60">
        <f t="shared" si="0"/>
        <v>75090</v>
      </c>
      <c r="H35" s="60">
        <f t="shared" si="0"/>
        <v>0</v>
      </c>
      <c r="I35" s="61">
        <f t="shared" si="0"/>
        <v>0</v>
      </c>
      <c r="K35" s="159">
        <f>+J4-K30</f>
        <v>14992</v>
      </c>
    </row>
    <row r="36" spans="1:16" ht="15.75" thickBot="1" x14ac:dyDescent="0.3"/>
    <row r="37" spans="1:16" x14ac:dyDescent="0.25">
      <c r="B37" s="161"/>
      <c r="C37" s="162">
        <f>+C35/1.19</f>
        <v>94369.747899159673</v>
      </c>
      <c r="D37" s="162">
        <f t="shared" ref="D37:I37" si="1">+D35/1.19</f>
        <v>0</v>
      </c>
      <c r="E37" s="163">
        <f>+E35/1.19</f>
        <v>29436.974789915967</v>
      </c>
      <c r="F37" s="164">
        <f t="shared" si="1"/>
        <v>1831.9327731092437</v>
      </c>
      <c r="G37" s="164">
        <f t="shared" si="1"/>
        <v>63100.840336134454</v>
      </c>
      <c r="H37" s="164">
        <f t="shared" si="1"/>
        <v>0</v>
      </c>
      <c r="I37" s="165">
        <f t="shared" si="1"/>
        <v>0</v>
      </c>
      <c r="J37" s="161"/>
      <c r="K37" s="158"/>
      <c r="L37" s="158"/>
      <c r="M37" s="158"/>
      <c r="N37" s="158"/>
      <c r="O37" s="158"/>
      <c r="P37" s="158"/>
    </row>
    <row r="38" spans="1:16" x14ac:dyDescent="0.25">
      <c r="B38" s="161"/>
      <c r="C38" s="162">
        <f>+C37*19%</f>
        <v>17930.252100840338</v>
      </c>
      <c r="D38" s="162">
        <f t="shared" ref="D38:I38" si="2">+D37*19%</f>
        <v>0</v>
      </c>
      <c r="E38" s="166">
        <f t="shared" si="2"/>
        <v>5593.0252100840335</v>
      </c>
      <c r="F38" s="167">
        <f t="shared" si="2"/>
        <v>348.06722689075633</v>
      </c>
      <c r="G38" s="167">
        <f t="shared" si="2"/>
        <v>11989.159663865546</v>
      </c>
      <c r="H38" s="167">
        <f t="shared" si="2"/>
        <v>0</v>
      </c>
      <c r="I38" s="168">
        <f t="shared" si="2"/>
        <v>0</v>
      </c>
      <c r="J38" s="161"/>
      <c r="K38" s="158"/>
      <c r="L38" s="158"/>
      <c r="M38" s="158"/>
      <c r="N38" s="158"/>
      <c r="O38" s="158"/>
      <c r="P38" s="158"/>
    </row>
    <row r="39" spans="1:16" x14ac:dyDescent="0.25">
      <c r="B39" s="162">
        <f>SUM(E39:I39)</f>
        <v>112300</v>
      </c>
      <c r="C39" s="162">
        <f>SUM(C37:C38)</f>
        <v>112300.00000000001</v>
      </c>
      <c r="D39" s="162">
        <f t="shared" ref="D39:I39" si="3">SUM(D37:D38)</f>
        <v>0</v>
      </c>
      <c r="E39" s="166">
        <f t="shared" si="3"/>
        <v>35030</v>
      </c>
      <c r="F39" s="167">
        <f t="shared" si="3"/>
        <v>2180</v>
      </c>
      <c r="G39" s="167">
        <f t="shared" si="3"/>
        <v>75090</v>
      </c>
      <c r="H39" s="167">
        <f t="shared" si="3"/>
        <v>0</v>
      </c>
      <c r="I39" s="168">
        <f t="shared" si="3"/>
        <v>0</v>
      </c>
      <c r="J39" s="161"/>
      <c r="K39" s="158"/>
      <c r="L39" s="158"/>
      <c r="M39" s="158"/>
      <c r="N39" s="158"/>
      <c r="O39" s="158"/>
      <c r="P39" s="158"/>
    </row>
    <row r="40" spans="1:16" ht="15.75" thickBot="1" x14ac:dyDescent="0.3">
      <c r="B40" s="161"/>
      <c r="C40" s="161"/>
      <c r="D40" s="161"/>
      <c r="E40" s="169"/>
      <c r="F40" s="170"/>
      <c r="G40" s="170"/>
      <c r="H40" s="170"/>
      <c r="I40" s="171"/>
      <c r="J40" s="161"/>
      <c r="K40" s="158"/>
      <c r="L40" s="158"/>
      <c r="M40" s="158"/>
      <c r="N40" s="158"/>
      <c r="O40" s="158"/>
      <c r="P40" s="158"/>
    </row>
    <row r="41" spans="1:16" ht="15.75" thickBot="1" x14ac:dyDescent="0.3">
      <c r="B41" s="161"/>
      <c r="C41" s="161"/>
      <c r="D41" s="161"/>
      <c r="E41" s="172">
        <f>+E37*0.5%</f>
        <v>147.18487394957984</v>
      </c>
      <c r="F41" s="173">
        <f t="shared" ref="F41:I41" si="4">+F37*0.5%</f>
        <v>9.1596638655462197</v>
      </c>
      <c r="G41" s="173">
        <f t="shared" si="4"/>
        <v>315.50420168067228</v>
      </c>
      <c r="H41" s="173">
        <f t="shared" si="4"/>
        <v>0</v>
      </c>
      <c r="I41" s="174">
        <f t="shared" si="4"/>
        <v>0</v>
      </c>
      <c r="J41" s="161"/>
      <c r="K41" s="158"/>
      <c r="L41" s="158"/>
      <c r="M41" s="158"/>
      <c r="N41" s="158"/>
      <c r="O41" s="158"/>
      <c r="P41" s="158"/>
    </row>
    <row r="42" spans="1:16" x14ac:dyDescent="0.25">
      <c r="B42" s="161"/>
      <c r="C42" s="161" t="s">
        <v>66</v>
      </c>
      <c r="D42" s="161"/>
      <c r="E42" s="161">
        <v>93042</v>
      </c>
      <c r="F42" s="161">
        <v>51933</v>
      </c>
      <c r="G42" s="161">
        <v>180042</v>
      </c>
      <c r="H42" s="161"/>
      <c r="I42" s="161"/>
      <c r="J42" s="161"/>
      <c r="K42" s="158"/>
      <c r="L42" s="158"/>
      <c r="M42" s="158"/>
      <c r="N42" s="158"/>
      <c r="O42" s="158"/>
      <c r="P42" s="158"/>
    </row>
    <row r="43" spans="1:16" x14ac:dyDescent="0.25">
      <c r="B43" s="161"/>
      <c r="C43" s="175">
        <v>42003</v>
      </c>
      <c r="D43" s="161"/>
      <c r="E43" s="161">
        <v>29054</v>
      </c>
      <c r="F43" s="161">
        <v>73303</v>
      </c>
      <c r="G43" s="161">
        <v>91655</v>
      </c>
      <c r="H43" s="161"/>
      <c r="I43" s="161">
        <v>67740</v>
      </c>
      <c r="J43" s="161"/>
      <c r="K43" s="158"/>
      <c r="L43" s="158"/>
      <c r="M43" s="158"/>
      <c r="N43" s="158"/>
      <c r="O43" s="158"/>
      <c r="P43" s="158"/>
    </row>
    <row r="44" spans="1:16" x14ac:dyDescent="0.25">
      <c r="B44" s="161"/>
      <c r="C44" s="175">
        <v>42004</v>
      </c>
      <c r="D44" s="161"/>
      <c r="E44" s="161">
        <v>11630</v>
      </c>
      <c r="F44" s="161">
        <v>29815</v>
      </c>
      <c r="G44" s="161">
        <v>26345</v>
      </c>
      <c r="H44" s="161"/>
      <c r="I44" s="161">
        <v>5017</v>
      </c>
      <c r="J44" s="161"/>
      <c r="K44" s="158"/>
      <c r="L44" s="158"/>
      <c r="M44" s="158"/>
      <c r="N44" s="158"/>
      <c r="O44" s="158"/>
      <c r="P44" s="158"/>
    </row>
    <row r="45" spans="1:16" x14ac:dyDescent="0.25">
      <c r="B45" s="161"/>
      <c r="C45" s="161"/>
      <c r="D45" s="161"/>
      <c r="E45" s="161"/>
      <c r="F45" s="161"/>
      <c r="G45" s="161"/>
      <c r="H45" s="161"/>
      <c r="I45" s="161"/>
      <c r="J45" s="161"/>
      <c r="K45" s="158"/>
      <c r="L45" s="158"/>
      <c r="M45" s="158"/>
      <c r="N45" s="158"/>
      <c r="O45" s="158"/>
      <c r="P45" s="158"/>
    </row>
    <row r="46" spans="1:16" x14ac:dyDescent="0.25">
      <c r="B46" s="161"/>
      <c r="C46" s="161" t="s">
        <v>14</v>
      </c>
      <c r="D46" s="161"/>
      <c r="E46" s="162">
        <f>+E37+E43+E44+E42</f>
        <v>163162.97478991596</v>
      </c>
      <c r="F46" s="162">
        <f t="shared" ref="F46:G46" si="5">+F37+F43+F44+F42</f>
        <v>156882.93277310923</v>
      </c>
      <c r="G46" s="162">
        <f t="shared" si="5"/>
        <v>361142.84033613442</v>
      </c>
      <c r="H46" s="162">
        <f>+H37+H43+H44+H42</f>
        <v>0</v>
      </c>
      <c r="I46" s="162">
        <f>+I37+I43+I44+I42</f>
        <v>72757</v>
      </c>
      <c r="J46" s="161"/>
      <c r="K46" s="158"/>
      <c r="L46" s="158"/>
      <c r="M46" s="158"/>
      <c r="N46" s="158"/>
      <c r="O46" s="158"/>
      <c r="P46" s="158"/>
    </row>
    <row r="47" spans="1:16" x14ac:dyDescent="0.25">
      <c r="B47" s="161"/>
      <c r="C47" s="161"/>
      <c r="D47" s="161"/>
      <c r="E47" s="161"/>
      <c r="F47" s="161"/>
      <c r="G47" s="161"/>
      <c r="H47" s="161"/>
      <c r="I47" s="161"/>
      <c r="J47" s="161"/>
      <c r="K47" s="158"/>
      <c r="L47" s="158"/>
      <c r="M47" s="158"/>
      <c r="N47" s="158"/>
      <c r="O47" s="158"/>
      <c r="P47" s="158"/>
    </row>
    <row r="48" spans="1:16" x14ac:dyDescent="0.25">
      <c r="B48" s="161"/>
      <c r="C48" s="161"/>
      <c r="D48" s="161"/>
      <c r="E48" s="161"/>
      <c r="F48" s="161"/>
      <c r="G48" s="161"/>
      <c r="H48" s="161"/>
      <c r="I48" s="161"/>
      <c r="J48" s="161"/>
      <c r="K48" s="158"/>
      <c r="L48" s="158"/>
      <c r="M48" s="158"/>
      <c r="N48" s="158"/>
      <c r="O48" s="158"/>
      <c r="P48" s="158"/>
    </row>
    <row r="49" spans="2:16" x14ac:dyDescent="0.25">
      <c r="B49" s="161"/>
      <c r="C49" s="176" t="s">
        <v>58</v>
      </c>
      <c r="D49" s="177"/>
      <c r="E49" s="178">
        <f>+E46*0.5%</f>
        <v>815.81487394957981</v>
      </c>
      <c r="F49" s="178">
        <f>+F46*0.5%</f>
        <v>784.41466386554623</v>
      </c>
      <c r="G49" s="178">
        <f t="shared" ref="G49:I49" si="6">+G46*0.5%</f>
        <v>1805.7142016806722</v>
      </c>
      <c r="H49" s="178">
        <f t="shared" si="6"/>
        <v>0</v>
      </c>
      <c r="I49" s="179">
        <f t="shared" si="6"/>
        <v>363.78500000000003</v>
      </c>
      <c r="J49" s="161"/>
      <c r="K49" s="158"/>
      <c r="L49" s="158"/>
      <c r="M49" s="158"/>
      <c r="N49" s="158"/>
      <c r="O49" s="158"/>
      <c r="P49" s="158"/>
    </row>
    <row r="50" spans="2:16" x14ac:dyDescent="0.25">
      <c r="B50" s="161"/>
      <c r="C50" s="161"/>
      <c r="D50" s="161"/>
      <c r="E50" s="161"/>
      <c r="F50" s="161"/>
      <c r="G50" s="161"/>
      <c r="H50" s="161"/>
      <c r="I50" s="161"/>
      <c r="J50" s="161"/>
      <c r="K50" s="158"/>
      <c r="L50" s="158"/>
      <c r="M50" s="158"/>
      <c r="N50" s="158"/>
      <c r="O50" s="158"/>
      <c r="P50" s="158"/>
    </row>
    <row r="51" spans="2:16" x14ac:dyDescent="0.25">
      <c r="B51" s="161"/>
      <c r="C51" s="176" t="s">
        <v>59</v>
      </c>
      <c r="D51" s="177"/>
      <c r="E51" s="178">
        <f>+E49/26*5</f>
        <v>156.8874757595346</v>
      </c>
      <c r="F51" s="178">
        <f t="shared" ref="F51:I51" si="7">+F49/26*5</f>
        <v>150.84897382029735</v>
      </c>
      <c r="G51" s="178">
        <f t="shared" si="7"/>
        <v>347.25273109243693</v>
      </c>
      <c r="H51" s="178">
        <f t="shared" si="7"/>
        <v>0</v>
      </c>
      <c r="I51" s="179">
        <f t="shared" si="7"/>
        <v>69.958653846153851</v>
      </c>
      <c r="J51" s="161"/>
      <c r="K51" s="158"/>
      <c r="L51" s="158"/>
      <c r="M51" s="158"/>
      <c r="N51" s="158"/>
      <c r="O51" s="158"/>
      <c r="P51" s="158"/>
    </row>
    <row r="52" spans="2:16" x14ac:dyDescent="0.25"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</row>
    <row r="53" spans="2:16" x14ac:dyDescent="0.25"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</row>
    <row r="54" spans="2:16" x14ac:dyDescent="0.25"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</row>
    <row r="55" spans="2:16" x14ac:dyDescent="0.25">
      <c r="B55" s="158"/>
      <c r="C55" s="158"/>
      <c r="D55" s="158"/>
      <c r="E55" s="158"/>
      <c r="F55" s="158"/>
      <c r="G55" s="158"/>
      <c r="H55" s="158"/>
      <c r="I55" s="158"/>
      <c r="J55" s="158"/>
    </row>
  </sheetData>
  <mergeCells count="1">
    <mergeCell ref="E1:I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opLeftCell="A121" zoomScale="160" zoomScaleNormal="160" workbookViewId="0">
      <selection activeCell="K124" sqref="K124"/>
    </sheetView>
  </sheetViews>
  <sheetFormatPr baseColWidth="10" defaultColWidth="9" defaultRowHeight="15" customHeight="1" x14ac:dyDescent="0.2"/>
  <cols>
    <col min="1" max="5" width="9" style="84"/>
    <col min="6" max="6" width="9.28515625" style="84" bestFit="1" customWidth="1"/>
    <col min="7" max="16384" width="9" style="84"/>
  </cols>
  <sheetData>
    <row r="1" spans="1:13" ht="15" customHeight="1" thickBot="1" x14ac:dyDescent="0.25"/>
    <row r="2" spans="1:13" ht="15" customHeight="1" thickBot="1" x14ac:dyDescent="0.25">
      <c r="A2" s="217" t="s">
        <v>1</v>
      </c>
      <c r="B2" s="217"/>
      <c r="D2" s="139" t="s">
        <v>26</v>
      </c>
      <c r="E2" s="85"/>
      <c r="F2" s="85"/>
      <c r="G2" s="85"/>
      <c r="H2" s="85" t="s">
        <v>27</v>
      </c>
      <c r="I2" s="86">
        <v>42039</v>
      </c>
      <c r="M2" s="87" t="s">
        <v>28</v>
      </c>
    </row>
    <row r="3" spans="1:13" ht="15" customHeight="1" thickBot="1" x14ac:dyDescent="0.25">
      <c r="B3" s="88" t="s">
        <v>3</v>
      </c>
      <c r="C3" s="89" t="s">
        <v>4</v>
      </c>
      <c r="D3" s="89" t="s">
        <v>22</v>
      </c>
      <c r="E3" s="89" t="s">
        <v>23</v>
      </c>
      <c r="F3" s="89" t="s">
        <v>24</v>
      </c>
      <c r="G3" s="89" t="s">
        <v>5</v>
      </c>
      <c r="H3" s="89" t="s">
        <v>6</v>
      </c>
      <c r="I3" s="89" t="s">
        <v>7</v>
      </c>
      <c r="J3" s="89" t="s">
        <v>8</v>
      </c>
      <c r="K3" s="90" t="s">
        <v>9</v>
      </c>
      <c r="M3" s="91" t="s">
        <v>29</v>
      </c>
    </row>
    <row r="4" spans="1:13" ht="15" customHeight="1" x14ac:dyDescent="0.2">
      <c r="B4" s="92">
        <v>1</v>
      </c>
      <c r="C4" s="93"/>
      <c r="D4" s="92"/>
      <c r="E4" s="94"/>
      <c r="F4" s="95">
        <f>D4*E4</f>
        <v>0</v>
      </c>
      <c r="G4" s="92"/>
      <c r="H4" s="92"/>
      <c r="I4" s="92"/>
      <c r="J4" s="96"/>
      <c r="K4" s="92"/>
      <c r="M4" s="97" t="s">
        <v>10</v>
      </c>
    </row>
    <row r="5" spans="1:13" ht="15" customHeight="1" thickBot="1" x14ac:dyDescent="0.25">
      <c r="B5" s="92">
        <v>2</v>
      </c>
      <c r="C5" s="98"/>
      <c r="D5" s="99"/>
      <c r="E5" s="100"/>
      <c r="F5" s="95">
        <f t="shared" ref="F5:F68" si="0">D5*E5</f>
        <v>0</v>
      </c>
      <c r="G5" s="99"/>
      <c r="H5" s="99"/>
      <c r="I5" s="92"/>
      <c r="J5" s="96"/>
      <c r="K5" s="99"/>
      <c r="M5" s="102" t="s">
        <v>11</v>
      </c>
    </row>
    <row r="6" spans="1:13" ht="15" customHeight="1" x14ac:dyDescent="0.2">
      <c r="B6" s="92">
        <v>3</v>
      </c>
      <c r="C6" s="98"/>
      <c r="D6" s="99"/>
      <c r="E6" s="99"/>
      <c r="F6" s="95">
        <f t="shared" si="0"/>
        <v>0</v>
      </c>
      <c r="G6" s="99"/>
      <c r="H6" s="99"/>
      <c r="I6" s="92"/>
      <c r="J6" s="96"/>
      <c r="K6" s="99"/>
    </row>
    <row r="7" spans="1:13" ht="15" customHeight="1" thickBot="1" x14ac:dyDescent="0.25">
      <c r="B7" s="92">
        <v>4</v>
      </c>
      <c r="C7" s="98"/>
      <c r="D7" s="99"/>
      <c r="E7" s="99"/>
      <c r="F7" s="95">
        <f t="shared" si="0"/>
        <v>0</v>
      </c>
      <c r="G7" s="99"/>
      <c r="H7" s="99"/>
      <c r="I7" s="92"/>
      <c r="J7" s="96"/>
      <c r="K7" s="99"/>
    </row>
    <row r="8" spans="1:13" ht="15" customHeight="1" x14ac:dyDescent="0.2">
      <c r="B8" s="92">
        <v>5</v>
      </c>
      <c r="C8" s="98"/>
      <c r="D8" s="99"/>
      <c r="E8" s="100"/>
      <c r="F8" s="95">
        <f t="shared" si="0"/>
        <v>0</v>
      </c>
      <c r="G8" s="99"/>
      <c r="H8" s="99"/>
      <c r="I8" s="92"/>
      <c r="J8" s="96"/>
      <c r="K8" s="99"/>
      <c r="M8" s="87" t="s">
        <v>28</v>
      </c>
    </row>
    <row r="9" spans="1:13" ht="15" customHeight="1" thickBot="1" x14ac:dyDescent="0.25">
      <c r="B9" s="92">
        <v>6</v>
      </c>
      <c r="C9" s="98"/>
      <c r="D9" s="99"/>
      <c r="E9" s="100"/>
      <c r="F9" s="95">
        <f t="shared" si="0"/>
        <v>0</v>
      </c>
      <c r="G9" s="99"/>
      <c r="H9" s="99"/>
      <c r="I9" s="92"/>
      <c r="J9" s="96"/>
      <c r="K9" s="99"/>
      <c r="M9" s="91" t="s">
        <v>29</v>
      </c>
    </row>
    <row r="10" spans="1:13" ht="15" customHeight="1" x14ac:dyDescent="0.2">
      <c r="B10" s="92">
        <v>7</v>
      </c>
      <c r="C10" s="98"/>
      <c r="D10" s="99"/>
      <c r="E10" s="100"/>
      <c r="F10" s="95">
        <f t="shared" si="0"/>
        <v>0</v>
      </c>
      <c r="G10" s="99"/>
      <c r="H10" s="99"/>
      <c r="I10" s="92"/>
      <c r="J10" s="96"/>
      <c r="K10" s="99"/>
      <c r="M10" s="103" t="s">
        <v>0</v>
      </c>
    </row>
    <row r="11" spans="1:13" ht="15" customHeight="1" x14ac:dyDescent="0.2">
      <c r="B11" s="92">
        <v>8</v>
      </c>
      <c r="C11" s="98"/>
      <c r="D11" s="99"/>
      <c r="E11" s="100"/>
      <c r="F11" s="95">
        <f t="shared" si="0"/>
        <v>0</v>
      </c>
      <c r="G11" s="99"/>
      <c r="H11" s="99"/>
      <c r="I11" s="92"/>
      <c r="J11" s="96"/>
      <c r="K11" s="99"/>
      <c r="L11" s="104"/>
      <c r="M11" s="97" t="s">
        <v>2</v>
      </c>
    </row>
    <row r="12" spans="1:13" ht="15" customHeight="1" x14ac:dyDescent="0.2">
      <c r="B12" s="92">
        <v>9</v>
      </c>
      <c r="C12" s="98"/>
      <c r="D12" s="99"/>
      <c r="E12" s="100"/>
      <c r="F12" s="95">
        <f t="shared" si="0"/>
        <v>0</v>
      </c>
      <c r="G12" s="99"/>
      <c r="H12" s="99"/>
      <c r="I12" s="92"/>
      <c r="J12" s="96"/>
      <c r="K12" s="99"/>
      <c r="L12" s="104"/>
      <c r="M12" s="97" t="s">
        <v>15</v>
      </c>
    </row>
    <row r="13" spans="1:13" ht="15" customHeight="1" x14ac:dyDescent="0.2">
      <c r="B13" s="92">
        <v>10</v>
      </c>
      <c r="C13" s="98"/>
      <c r="D13" s="99"/>
      <c r="E13" s="99"/>
      <c r="F13" s="95">
        <f t="shared" si="0"/>
        <v>0</v>
      </c>
      <c r="G13" s="99"/>
      <c r="H13" s="99"/>
      <c r="I13" s="92"/>
      <c r="J13" s="96"/>
      <c r="K13" s="99"/>
      <c r="M13" s="97" t="s">
        <v>32</v>
      </c>
    </row>
    <row r="14" spans="1:13" ht="15" customHeight="1" thickBot="1" x14ac:dyDescent="0.25">
      <c r="B14" s="92">
        <v>11</v>
      </c>
      <c r="C14" s="98"/>
      <c r="D14" s="99"/>
      <c r="E14" s="99"/>
      <c r="F14" s="95">
        <f t="shared" si="0"/>
        <v>0</v>
      </c>
      <c r="G14" s="99"/>
      <c r="H14" s="99"/>
      <c r="I14" s="99"/>
      <c r="J14" s="96"/>
      <c r="K14" s="99"/>
      <c r="M14" s="102" t="s">
        <v>31</v>
      </c>
    </row>
    <row r="15" spans="1:13" ht="15" customHeight="1" thickBot="1" x14ac:dyDescent="0.25">
      <c r="B15" s="92">
        <v>12</v>
      </c>
      <c r="C15" s="98"/>
      <c r="D15" s="99"/>
      <c r="E15" s="99"/>
      <c r="F15" s="95">
        <f t="shared" si="0"/>
        <v>0</v>
      </c>
      <c r="G15" s="99"/>
      <c r="H15" s="99"/>
      <c r="I15" s="99"/>
      <c r="J15" s="96"/>
      <c r="K15" s="99"/>
    </row>
    <row r="16" spans="1:13" ht="15" customHeight="1" thickBot="1" x14ac:dyDescent="0.25">
      <c r="B16" s="92">
        <v>13</v>
      </c>
      <c r="C16" s="98"/>
      <c r="D16" s="99"/>
      <c r="E16" s="99"/>
      <c r="F16" s="95">
        <f t="shared" si="0"/>
        <v>0</v>
      </c>
      <c r="G16" s="99"/>
      <c r="H16" s="99"/>
      <c r="I16" s="99"/>
      <c r="J16" s="96"/>
      <c r="K16" s="99"/>
      <c r="M16" s="105" t="s">
        <v>30</v>
      </c>
    </row>
    <row r="17" spans="2:11" ht="15" customHeight="1" x14ac:dyDescent="0.2">
      <c r="B17" s="92">
        <v>14</v>
      </c>
      <c r="C17" s="98"/>
      <c r="D17" s="99"/>
      <c r="E17" s="99"/>
      <c r="F17" s="95">
        <f t="shared" si="0"/>
        <v>0</v>
      </c>
      <c r="G17" s="99"/>
      <c r="H17" s="99"/>
      <c r="I17" s="99"/>
      <c r="J17" s="96"/>
      <c r="K17" s="99"/>
    </row>
    <row r="18" spans="2:11" ht="15" customHeight="1" x14ac:dyDescent="0.2">
      <c r="B18" s="92">
        <v>15</v>
      </c>
      <c r="C18" s="98"/>
      <c r="D18" s="99"/>
      <c r="E18" s="99"/>
      <c r="F18" s="95">
        <f t="shared" si="0"/>
        <v>0</v>
      </c>
      <c r="G18" s="99"/>
      <c r="H18" s="99"/>
      <c r="I18" s="99"/>
      <c r="J18" s="96"/>
      <c r="K18" s="99"/>
    </row>
    <row r="19" spans="2:11" ht="15" customHeight="1" x14ac:dyDescent="0.2">
      <c r="B19" s="92">
        <v>16</v>
      </c>
      <c r="C19" s="98"/>
      <c r="D19" s="99"/>
      <c r="E19" s="99"/>
      <c r="F19" s="95">
        <f t="shared" si="0"/>
        <v>0</v>
      </c>
      <c r="G19" s="99"/>
      <c r="H19" s="99"/>
      <c r="I19" s="99"/>
      <c r="J19" s="96"/>
      <c r="K19" s="99"/>
    </row>
    <row r="20" spans="2:11" ht="15" customHeight="1" x14ac:dyDescent="0.2">
      <c r="B20" s="92">
        <v>17</v>
      </c>
      <c r="C20" s="98"/>
      <c r="D20" s="99"/>
      <c r="E20" s="99"/>
      <c r="F20" s="95">
        <f t="shared" si="0"/>
        <v>0</v>
      </c>
      <c r="G20" s="99"/>
      <c r="H20" s="99"/>
      <c r="I20" s="99"/>
      <c r="J20" s="96"/>
      <c r="K20" s="99"/>
    </row>
    <row r="21" spans="2:11" ht="15" customHeight="1" x14ac:dyDescent="0.2">
      <c r="B21" s="92">
        <v>18</v>
      </c>
      <c r="C21" s="98"/>
      <c r="D21" s="99"/>
      <c r="E21" s="99"/>
      <c r="F21" s="95">
        <f t="shared" si="0"/>
        <v>0</v>
      </c>
      <c r="G21" s="99"/>
      <c r="H21" s="99"/>
      <c r="I21" s="99"/>
      <c r="J21" s="96"/>
      <c r="K21" s="99"/>
    </row>
    <row r="22" spans="2:11" ht="15" customHeight="1" x14ac:dyDescent="0.2">
      <c r="B22" s="92">
        <v>19</v>
      </c>
      <c r="C22" s="98"/>
      <c r="D22" s="99"/>
      <c r="E22" s="99"/>
      <c r="F22" s="95">
        <f t="shared" si="0"/>
        <v>0</v>
      </c>
      <c r="G22" s="99"/>
      <c r="H22" s="99"/>
      <c r="I22" s="99"/>
      <c r="J22" s="96"/>
      <c r="K22" s="99"/>
    </row>
    <row r="23" spans="2:11" ht="15" customHeight="1" x14ac:dyDescent="0.2">
      <c r="B23" s="92">
        <v>20</v>
      </c>
      <c r="C23" s="98"/>
      <c r="D23" s="99"/>
      <c r="E23" s="99"/>
      <c r="F23" s="95">
        <f t="shared" si="0"/>
        <v>0</v>
      </c>
      <c r="G23" s="99"/>
      <c r="H23" s="99"/>
      <c r="I23" s="99"/>
      <c r="J23" s="96"/>
      <c r="K23" s="99"/>
    </row>
    <row r="24" spans="2:11" ht="15" customHeight="1" x14ac:dyDescent="0.2">
      <c r="B24" s="92">
        <v>21</v>
      </c>
      <c r="C24" s="98"/>
      <c r="D24" s="99"/>
      <c r="E24" s="99"/>
      <c r="F24" s="95">
        <f t="shared" si="0"/>
        <v>0</v>
      </c>
      <c r="G24" s="99"/>
      <c r="H24" s="99"/>
      <c r="I24" s="99"/>
      <c r="J24" s="96"/>
      <c r="K24" s="99"/>
    </row>
    <row r="25" spans="2:11" ht="15" customHeight="1" x14ac:dyDescent="0.2">
      <c r="B25" s="92">
        <v>22</v>
      </c>
      <c r="C25" s="98"/>
      <c r="D25" s="99"/>
      <c r="E25" s="99"/>
      <c r="F25" s="95">
        <f t="shared" si="0"/>
        <v>0</v>
      </c>
      <c r="G25" s="99"/>
      <c r="H25" s="99"/>
      <c r="I25" s="99"/>
      <c r="J25" s="96"/>
      <c r="K25" s="99"/>
    </row>
    <row r="26" spans="2:11" ht="15" customHeight="1" x14ac:dyDescent="0.2">
      <c r="B26" s="92">
        <v>23</v>
      </c>
      <c r="C26" s="98"/>
      <c r="D26" s="99"/>
      <c r="E26" s="99"/>
      <c r="F26" s="95">
        <f t="shared" si="0"/>
        <v>0</v>
      </c>
      <c r="G26" s="99"/>
      <c r="H26" s="99"/>
      <c r="I26" s="99"/>
      <c r="J26" s="96"/>
      <c r="K26" s="99"/>
    </row>
    <row r="27" spans="2:11" ht="15" customHeight="1" x14ac:dyDescent="0.2">
      <c r="B27" s="92">
        <v>24</v>
      </c>
      <c r="C27" s="98"/>
      <c r="D27" s="99"/>
      <c r="E27" s="99"/>
      <c r="F27" s="95">
        <f t="shared" si="0"/>
        <v>0</v>
      </c>
      <c r="G27" s="99"/>
      <c r="H27" s="99"/>
      <c r="I27" s="99"/>
      <c r="J27" s="96"/>
      <c r="K27" s="99"/>
    </row>
    <row r="28" spans="2:11" ht="15" customHeight="1" x14ac:dyDescent="0.2">
      <c r="B28" s="92">
        <v>25</v>
      </c>
      <c r="C28" s="98"/>
      <c r="D28" s="99"/>
      <c r="E28" s="99"/>
      <c r="F28" s="95">
        <f t="shared" si="0"/>
        <v>0</v>
      </c>
      <c r="G28" s="99"/>
      <c r="H28" s="99"/>
      <c r="I28" s="99"/>
      <c r="J28" s="96"/>
      <c r="K28" s="99"/>
    </row>
    <row r="29" spans="2:11" ht="15" customHeight="1" x14ac:dyDescent="0.2">
      <c r="B29" s="92">
        <v>26</v>
      </c>
      <c r="C29" s="98"/>
      <c r="D29" s="99"/>
      <c r="E29" s="99"/>
      <c r="F29" s="95">
        <f t="shared" si="0"/>
        <v>0</v>
      </c>
      <c r="G29" s="99"/>
      <c r="H29" s="99"/>
      <c r="I29" s="99"/>
      <c r="J29" s="96"/>
      <c r="K29" s="99"/>
    </row>
    <row r="30" spans="2:11" ht="15" customHeight="1" x14ac:dyDescent="0.2">
      <c r="B30" s="92">
        <v>27</v>
      </c>
      <c r="C30" s="98"/>
      <c r="D30" s="99"/>
      <c r="E30" s="99"/>
      <c r="F30" s="95">
        <f t="shared" si="0"/>
        <v>0</v>
      </c>
      <c r="G30" s="99"/>
      <c r="H30" s="99"/>
      <c r="I30" s="99"/>
      <c r="J30" s="96"/>
      <c r="K30" s="99"/>
    </row>
    <row r="31" spans="2:11" ht="15" customHeight="1" x14ac:dyDescent="0.2">
      <c r="B31" s="92">
        <v>28</v>
      </c>
      <c r="C31" s="98"/>
      <c r="D31" s="99"/>
      <c r="E31" s="99"/>
      <c r="F31" s="95">
        <f t="shared" si="0"/>
        <v>0</v>
      </c>
      <c r="G31" s="99"/>
      <c r="H31" s="99"/>
      <c r="I31" s="99"/>
      <c r="J31" s="96"/>
      <c r="K31" s="99"/>
    </row>
    <row r="32" spans="2:11" ht="15" customHeight="1" x14ac:dyDescent="0.2">
      <c r="B32" s="92">
        <v>29</v>
      </c>
      <c r="C32" s="98"/>
      <c r="D32" s="99"/>
      <c r="E32" s="99"/>
      <c r="F32" s="95">
        <f t="shared" si="0"/>
        <v>0</v>
      </c>
      <c r="G32" s="99"/>
      <c r="H32" s="99"/>
      <c r="I32" s="99"/>
      <c r="J32" s="96"/>
      <c r="K32" s="99"/>
    </row>
    <row r="33" spans="2:11" ht="15" customHeight="1" x14ac:dyDescent="0.2">
      <c r="B33" s="92">
        <v>30</v>
      </c>
      <c r="C33" s="98"/>
      <c r="D33" s="99"/>
      <c r="E33" s="99"/>
      <c r="F33" s="95">
        <f t="shared" si="0"/>
        <v>0</v>
      </c>
      <c r="G33" s="99"/>
      <c r="H33" s="99"/>
      <c r="I33" s="99"/>
      <c r="J33" s="96"/>
      <c r="K33" s="99"/>
    </row>
    <row r="34" spans="2:11" ht="15" customHeight="1" x14ac:dyDescent="0.2">
      <c r="B34" s="92">
        <v>31</v>
      </c>
      <c r="C34" s="98"/>
      <c r="D34" s="99"/>
      <c r="E34" s="99"/>
      <c r="F34" s="95">
        <f t="shared" si="0"/>
        <v>0</v>
      </c>
      <c r="G34" s="99"/>
      <c r="H34" s="99"/>
      <c r="I34" s="99"/>
      <c r="J34" s="96"/>
      <c r="K34" s="99"/>
    </row>
    <row r="35" spans="2:11" ht="15" customHeight="1" x14ac:dyDescent="0.2">
      <c r="B35" s="92">
        <v>32</v>
      </c>
      <c r="C35" s="98"/>
      <c r="D35" s="99"/>
      <c r="E35" s="99"/>
      <c r="F35" s="95">
        <f t="shared" si="0"/>
        <v>0</v>
      </c>
      <c r="G35" s="99"/>
      <c r="H35" s="99"/>
      <c r="I35" s="99"/>
      <c r="J35" s="96"/>
      <c r="K35" s="99"/>
    </row>
    <row r="36" spans="2:11" ht="15" customHeight="1" x14ac:dyDescent="0.2">
      <c r="B36" s="92">
        <v>33</v>
      </c>
      <c r="C36" s="98"/>
      <c r="D36" s="99"/>
      <c r="E36" s="99"/>
      <c r="F36" s="95">
        <f t="shared" si="0"/>
        <v>0</v>
      </c>
      <c r="G36" s="99"/>
      <c r="H36" s="99"/>
      <c r="I36" s="99"/>
      <c r="J36" s="96"/>
      <c r="K36" s="99"/>
    </row>
    <row r="37" spans="2:11" ht="15" customHeight="1" x14ac:dyDescent="0.2">
      <c r="B37" s="92">
        <v>34</v>
      </c>
      <c r="C37" s="98"/>
      <c r="D37" s="99"/>
      <c r="E37" s="99"/>
      <c r="F37" s="95">
        <f t="shared" si="0"/>
        <v>0</v>
      </c>
      <c r="G37" s="99"/>
      <c r="H37" s="99"/>
      <c r="I37" s="99"/>
      <c r="J37" s="96"/>
      <c r="K37" s="99"/>
    </row>
    <row r="38" spans="2:11" ht="15" customHeight="1" x14ac:dyDescent="0.2">
      <c r="B38" s="92">
        <v>35</v>
      </c>
      <c r="C38" s="98"/>
      <c r="D38" s="99"/>
      <c r="E38" s="99"/>
      <c r="F38" s="95">
        <f t="shared" si="0"/>
        <v>0</v>
      </c>
      <c r="G38" s="99"/>
      <c r="H38" s="99"/>
      <c r="I38" s="99"/>
      <c r="J38" s="96"/>
      <c r="K38" s="99"/>
    </row>
    <row r="39" spans="2:11" ht="15" customHeight="1" x14ac:dyDescent="0.2">
      <c r="B39" s="92">
        <v>36</v>
      </c>
      <c r="C39" s="98"/>
      <c r="D39" s="99"/>
      <c r="E39" s="99"/>
      <c r="F39" s="95">
        <f t="shared" si="0"/>
        <v>0</v>
      </c>
      <c r="G39" s="99"/>
      <c r="H39" s="99"/>
      <c r="I39" s="99"/>
      <c r="J39" s="96"/>
      <c r="K39" s="99"/>
    </row>
    <row r="40" spans="2:11" ht="15" customHeight="1" x14ac:dyDescent="0.2">
      <c r="B40" s="92">
        <v>37</v>
      </c>
      <c r="C40" s="98"/>
      <c r="D40" s="99"/>
      <c r="E40" s="99"/>
      <c r="F40" s="95">
        <f t="shared" si="0"/>
        <v>0</v>
      </c>
      <c r="G40" s="99"/>
      <c r="H40" s="99"/>
      <c r="I40" s="99"/>
      <c r="J40" s="96"/>
      <c r="K40" s="99"/>
    </row>
    <row r="41" spans="2:11" ht="15" customHeight="1" x14ac:dyDescent="0.2">
      <c r="B41" s="92">
        <v>38</v>
      </c>
      <c r="C41" s="98"/>
      <c r="D41" s="99"/>
      <c r="E41" s="99"/>
      <c r="F41" s="95">
        <f t="shared" si="0"/>
        <v>0</v>
      </c>
      <c r="G41" s="99"/>
      <c r="H41" s="99"/>
      <c r="I41" s="99"/>
      <c r="J41" s="96"/>
      <c r="K41" s="99"/>
    </row>
    <row r="42" spans="2:11" ht="15" customHeight="1" x14ac:dyDescent="0.2">
      <c r="B42" s="92">
        <v>39</v>
      </c>
      <c r="C42" s="98"/>
      <c r="D42" s="99"/>
      <c r="E42" s="99"/>
      <c r="F42" s="95">
        <f t="shared" si="0"/>
        <v>0</v>
      </c>
      <c r="G42" s="99"/>
      <c r="H42" s="99"/>
      <c r="I42" s="99"/>
      <c r="J42" s="96"/>
      <c r="K42" s="99"/>
    </row>
    <row r="43" spans="2:11" ht="15" customHeight="1" x14ac:dyDescent="0.2">
      <c r="B43" s="92">
        <v>40</v>
      </c>
      <c r="C43" s="98"/>
      <c r="D43" s="99"/>
      <c r="E43" s="99"/>
      <c r="F43" s="95">
        <f t="shared" si="0"/>
        <v>0</v>
      </c>
      <c r="G43" s="99"/>
      <c r="H43" s="99"/>
      <c r="I43" s="99"/>
      <c r="J43" s="96"/>
      <c r="K43" s="99"/>
    </row>
    <row r="44" spans="2:11" ht="15" customHeight="1" x14ac:dyDescent="0.2">
      <c r="B44" s="92">
        <v>41</v>
      </c>
      <c r="C44" s="98"/>
      <c r="D44" s="99"/>
      <c r="E44" s="99"/>
      <c r="F44" s="95">
        <f t="shared" si="0"/>
        <v>0</v>
      </c>
      <c r="G44" s="99"/>
      <c r="H44" s="99"/>
      <c r="I44" s="99"/>
      <c r="J44" s="96"/>
      <c r="K44" s="99"/>
    </row>
    <row r="45" spans="2:11" ht="15" customHeight="1" x14ac:dyDescent="0.2">
      <c r="B45" s="92">
        <v>42</v>
      </c>
      <c r="C45" s="98"/>
      <c r="D45" s="99"/>
      <c r="E45" s="99"/>
      <c r="F45" s="95">
        <f t="shared" si="0"/>
        <v>0</v>
      </c>
      <c r="G45" s="99"/>
      <c r="H45" s="99"/>
      <c r="I45" s="99"/>
      <c r="J45" s="96"/>
      <c r="K45" s="99"/>
    </row>
    <row r="46" spans="2:11" ht="15" customHeight="1" x14ac:dyDescent="0.2">
      <c r="B46" s="92">
        <v>43</v>
      </c>
      <c r="C46" s="98"/>
      <c r="D46" s="99"/>
      <c r="E46" s="99"/>
      <c r="F46" s="95">
        <f t="shared" si="0"/>
        <v>0</v>
      </c>
      <c r="G46" s="99"/>
      <c r="H46" s="99"/>
      <c r="I46" s="99"/>
      <c r="J46" s="96"/>
      <c r="K46" s="99"/>
    </row>
    <row r="47" spans="2:11" ht="15" customHeight="1" x14ac:dyDescent="0.2">
      <c r="B47" s="92">
        <v>44</v>
      </c>
      <c r="C47" s="98"/>
      <c r="D47" s="99"/>
      <c r="E47" s="99"/>
      <c r="F47" s="95">
        <f t="shared" si="0"/>
        <v>0</v>
      </c>
      <c r="G47" s="99"/>
      <c r="H47" s="99"/>
      <c r="I47" s="99"/>
      <c r="J47" s="96"/>
      <c r="K47" s="99"/>
    </row>
    <row r="48" spans="2:11" ht="15" customHeight="1" x14ac:dyDescent="0.2">
      <c r="B48" s="92">
        <v>45</v>
      </c>
      <c r="C48" s="98"/>
      <c r="D48" s="99"/>
      <c r="E48" s="99"/>
      <c r="F48" s="95">
        <f t="shared" si="0"/>
        <v>0</v>
      </c>
      <c r="G48" s="99"/>
      <c r="H48" s="99"/>
      <c r="I48" s="99"/>
      <c r="J48" s="96"/>
      <c r="K48" s="99"/>
    </row>
    <row r="49" spans="2:11" ht="15" customHeight="1" x14ac:dyDescent="0.2">
      <c r="B49" s="92">
        <v>46</v>
      </c>
      <c r="C49" s="98"/>
      <c r="D49" s="99"/>
      <c r="E49" s="99"/>
      <c r="F49" s="95">
        <f t="shared" si="0"/>
        <v>0</v>
      </c>
      <c r="G49" s="99"/>
      <c r="H49" s="99"/>
      <c r="I49" s="99"/>
      <c r="J49" s="96"/>
      <c r="K49" s="99"/>
    </row>
    <row r="50" spans="2:11" ht="15" customHeight="1" x14ac:dyDescent="0.2">
      <c r="B50" s="92">
        <v>47</v>
      </c>
      <c r="C50" s="98"/>
      <c r="D50" s="99"/>
      <c r="E50" s="99"/>
      <c r="F50" s="95">
        <f t="shared" si="0"/>
        <v>0</v>
      </c>
      <c r="G50" s="99"/>
      <c r="H50" s="99"/>
      <c r="I50" s="99"/>
      <c r="J50" s="96"/>
      <c r="K50" s="99"/>
    </row>
    <row r="51" spans="2:11" ht="15" customHeight="1" x14ac:dyDescent="0.2">
      <c r="B51" s="92">
        <v>48</v>
      </c>
      <c r="C51" s="98"/>
      <c r="D51" s="99"/>
      <c r="E51" s="99"/>
      <c r="F51" s="95">
        <f t="shared" si="0"/>
        <v>0</v>
      </c>
      <c r="G51" s="99"/>
      <c r="H51" s="99"/>
      <c r="I51" s="99"/>
      <c r="J51" s="96"/>
      <c r="K51" s="99"/>
    </row>
    <row r="52" spans="2:11" ht="15" customHeight="1" x14ac:dyDescent="0.2">
      <c r="B52" s="92">
        <v>49</v>
      </c>
      <c r="C52" s="98"/>
      <c r="D52" s="99"/>
      <c r="E52" s="99"/>
      <c r="F52" s="95">
        <f t="shared" si="0"/>
        <v>0</v>
      </c>
      <c r="G52" s="99"/>
      <c r="H52" s="99"/>
      <c r="I52" s="99"/>
      <c r="J52" s="96"/>
      <c r="K52" s="99"/>
    </row>
    <row r="53" spans="2:11" ht="15" customHeight="1" x14ac:dyDescent="0.2">
      <c r="B53" s="92">
        <v>50</v>
      </c>
      <c r="C53" s="98"/>
      <c r="D53" s="99"/>
      <c r="E53" s="99"/>
      <c r="F53" s="95">
        <f t="shared" si="0"/>
        <v>0</v>
      </c>
      <c r="G53" s="99"/>
      <c r="H53" s="99"/>
      <c r="I53" s="99"/>
      <c r="J53" s="96"/>
      <c r="K53" s="99"/>
    </row>
    <row r="54" spans="2:11" ht="15" customHeight="1" x14ac:dyDescent="0.2">
      <c r="B54" s="92">
        <v>51</v>
      </c>
      <c r="C54" s="98"/>
      <c r="D54" s="99"/>
      <c r="E54" s="99"/>
      <c r="F54" s="95">
        <f t="shared" si="0"/>
        <v>0</v>
      </c>
      <c r="G54" s="99"/>
      <c r="H54" s="99"/>
      <c r="I54" s="99"/>
      <c r="J54" s="96"/>
      <c r="K54" s="99"/>
    </row>
    <row r="55" spans="2:11" ht="15" customHeight="1" x14ac:dyDescent="0.2">
      <c r="B55" s="92">
        <v>52</v>
      </c>
      <c r="C55" s="98"/>
      <c r="D55" s="99"/>
      <c r="E55" s="99"/>
      <c r="F55" s="95">
        <f t="shared" si="0"/>
        <v>0</v>
      </c>
      <c r="G55" s="99"/>
      <c r="H55" s="99"/>
      <c r="I55" s="99"/>
      <c r="J55" s="96"/>
      <c r="K55" s="99"/>
    </row>
    <row r="56" spans="2:11" ht="15" customHeight="1" x14ac:dyDescent="0.2">
      <c r="B56" s="92">
        <v>53</v>
      </c>
      <c r="C56" s="98"/>
      <c r="D56" s="99"/>
      <c r="E56" s="99"/>
      <c r="F56" s="95">
        <f t="shared" si="0"/>
        <v>0</v>
      </c>
      <c r="G56" s="99"/>
      <c r="H56" s="99"/>
      <c r="I56" s="99"/>
      <c r="J56" s="96"/>
      <c r="K56" s="99"/>
    </row>
    <row r="57" spans="2:11" ht="15" customHeight="1" x14ac:dyDescent="0.2">
      <c r="B57" s="92">
        <v>54</v>
      </c>
      <c r="C57" s="98"/>
      <c r="D57" s="99"/>
      <c r="E57" s="99"/>
      <c r="F57" s="95">
        <f t="shared" si="0"/>
        <v>0</v>
      </c>
      <c r="G57" s="99"/>
      <c r="H57" s="99"/>
      <c r="I57" s="99"/>
      <c r="J57" s="96"/>
      <c r="K57" s="99"/>
    </row>
    <row r="58" spans="2:11" ht="15" customHeight="1" x14ac:dyDescent="0.2">
      <c r="B58" s="92">
        <v>55</v>
      </c>
      <c r="C58" s="98"/>
      <c r="D58" s="99"/>
      <c r="E58" s="99"/>
      <c r="F58" s="95">
        <f t="shared" si="0"/>
        <v>0</v>
      </c>
      <c r="G58" s="99"/>
      <c r="H58" s="99"/>
      <c r="I58" s="99"/>
      <c r="J58" s="96"/>
      <c r="K58" s="99"/>
    </row>
    <row r="59" spans="2:11" ht="15" customHeight="1" x14ac:dyDescent="0.2">
      <c r="B59" s="92">
        <v>56</v>
      </c>
      <c r="C59" s="98"/>
      <c r="D59" s="99"/>
      <c r="E59" s="99"/>
      <c r="F59" s="95">
        <f t="shared" si="0"/>
        <v>0</v>
      </c>
      <c r="G59" s="99"/>
      <c r="H59" s="99"/>
      <c r="I59" s="99"/>
      <c r="J59" s="96"/>
      <c r="K59" s="99"/>
    </row>
    <row r="60" spans="2:11" ht="15" customHeight="1" x14ac:dyDescent="0.2">
      <c r="B60" s="92">
        <v>57</v>
      </c>
      <c r="C60" s="98"/>
      <c r="D60" s="99"/>
      <c r="E60" s="99"/>
      <c r="F60" s="95">
        <f t="shared" si="0"/>
        <v>0</v>
      </c>
      <c r="G60" s="99"/>
      <c r="H60" s="99"/>
      <c r="I60" s="99"/>
      <c r="J60" s="96"/>
      <c r="K60" s="99"/>
    </row>
    <row r="61" spans="2:11" ht="15" customHeight="1" x14ac:dyDescent="0.2">
      <c r="B61" s="92">
        <v>58</v>
      </c>
      <c r="C61" s="98"/>
      <c r="D61" s="99"/>
      <c r="E61" s="99"/>
      <c r="F61" s="95">
        <f t="shared" si="0"/>
        <v>0</v>
      </c>
      <c r="G61" s="99"/>
      <c r="H61" s="99"/>
      <c r="I61" s="99"/>
      <c r="J61" s="96"/>
      <c r="K61" s="99"/>
    </row>
    <row r="62" spans="2:11" ht="15" customHeight="1" x14ac:dyDescent="0.2">
      <c r="B62" s="92">
        <v>59</v>
      </c>
      <c r="C62" s="98"/>
      <c r="D62" s="99"/>
      <c r="E62" s="99"/>
      <c r="F62" s="95">
        <f t="shared" si="0"/>
        <v>0</v>
      </c>
      <c r="G62" s="99"/>
      <c r="H62" s="99"/>
      <c r="I62" s="99"/>
      <c r="J62" s="96"/>
      <c r="K62" s="99"/>
    </row>
    <row r="63" spans="2:11" ht="15" customHeight="1" x14ac:dyDescent="0.2">
      <c r="B63" s="92">
        <v>60</v>
      </c>
      <c r="C63" s="98"/>
      <c r="D63" s="99"/>
      <c r="E63" s="99"/>
      <c r="F63" s="95">
        <f t="shared" si="0"/>
        <v>0</v>
      </c>
      <c r="G63" s="99"/>
      <c r="H63" s="99"/>
      <c r="I63" s="99"/>
      <c r="J63" s="106"/>
      <c r="K63" s="99"/>
    </row>
    <row r="64" spans="2:11" ht="15" customHeight="1" x14ac:dyDescent="0.2">
      <c r="B64" s="92">
        <v>61</v>
      </c>
      <c r="C64" s="98"/>
      <c r="D64" s="99"/>
      <c r="E64" s="99"/>
      <c r="F64" s="95">
        <f t="shared" si="0"/>
        <v>0</v>
      </c>
      <c r="G64" s="99"/>
      <c r="H64" s="99"/>
      <c r="I64" s="99"/>
      <c r="J64" s="106"/>
      <c r="K64" s="99"/>
    </row>
    <row r="65" spans="2:11" ht="15" customHeight="1" x14ac:dyDescent="0.2">
      <c r="B65" s="92">
        <v>62</v>
      </c>
      <c r="C65" s="98"/>
      <c r="D65" s="99"/>
      <c r="E65" s="99"/>
      <c r="F65" s="95">
        <f t="shared" si="0"/>
        <v>0</v>
      </c>
      <c r="G65" s="99"/>
      <c r="H65" s="99"/>
      <c r="I65" s="99"/>
      <c r="J65" s="106"/>
      <c r="K65" s="99"/>
    </row>
    <row r="66" spans="2:11" ht="15" customHeight="1" x14ac:dyDescent="0.2">
      <c r="B66" s="92">
        <v>63</v>
      </c>
      <c r="C66" s="98"/>
      <c r="D66" s="99"/>
      <c r="E66" s="99"/>
      <c r="F66" s="95">
        <f t="shared" si="0"/>
        <v>0</v>
      </c>
      <c r="G66" s="99"/>
      <c r="H66" s="99"/>
      <c r="I66" s="99"/>
      <c r="J66" s="106"/>
      <c r="K66" s="99"/>
    </row>
    <row r="67" spans="2:11" ht="15" customHeight="1" x14ac:dyDescent="0.2">
      <c r="B67" s="92">
        <v>64</v>
      </c>
      <c r="C67" s="98"/>
      <c r="D67" s="99"/>
      <c r="E67" s="99"/>
      <c r="F67" s="95">
        <f t="shared" si="0"/>
        <v>0</v>
      </c>
      <c r="G67" s="99"/>
      <c r="H67" s="99"/>
      <c r="I67" s="99"/>
      <c r="J67" s="106"/>
      <c r="K67" s="99"/>
    </row>
    <row r="68" spans="2:11" ht="15" customHeight="1" x14ac:dyDescent="0.2">
      <c r="B68" s="92">
        <v>65</v>
      </c>
      <c r="C68" s="98"/>
      <c r="D68" s="99"/>
      <c r="E68" s="99"/>
      <c r="F68" s="95">
        <f t="shared" si="0"/>
        <v>0</v>
      </c>
      <c r="G68" s="99"/>
      <c r="H68" s="99"/>
      <c r="I68" s="99"/>
      <c r="J68" s="106"/>
      <c r="K68" s="99"/>
    </row>
    <row r="69" spans="2:11" ht="15" customHeight="1" x14ac:dyDescent="0.2">
      <c r="B69" s="92">
        <v>66</v>
      </c>
      <c r="C69" s="98"/>
      <c r="D69" s="99"/>
      <c r="E69" s="99"/>
      <c r="F69" s="95">
        <f t="shared" ref="F69:F132" si="1">D69*E69</f>
        <v>0</v>
      </c>
      <c r="G69" s="99"/>
      <c r="H69" s="99"/>
      <c r="I69" s="99"/>
      <c r="J69" s="106"/>
      <c r="K69" s="99"/>
    </row>
    <row r="70" spans="2:11" ht="15" customHeight="1" x14ac:dyDescent="0.2">
      <c r="B70" s="92">
        <v>67</v>
      </c>
      <c r="C70" s="98"/>
      <c r="D70" s="99"/>
      <c r="E70" s="99"/>
      <c r="F70" s="95">
        <f t="shared" si="1"/>
        <v>0</v>
      </c>
      <c r="G70" s="99"/>
      <c r="H70" s="99"/>
      <c r="I70" s="99"/>
      <c r="J70" s="106"/>
      <c r="K70" s="99"/>
    </row>
    <row r="71" spans="2:11" ht="15" customHeight="1" x14ac:dyDescent="0.2">
      <c r="B71" s="92">
        <v>68</v>
      </c>
      <c r="C71" s="98"/>
      <c r="D71" s="99"/>
      <c r="E71" s="99"/>
      <c r="F71" s="95">
        <f t="shared" si="1"/>
        <v>0</v>
      </c>
      <c r="G71" s="99"/>
      <c r="H71" s="99"/>
      <c r="I71" s="99"/>
      <c r="J71" s="106"/>
      <c r="K71" s="99"/>
    </row>
    <row r="72" spans="2:11" ht="15" customHeight="1" x14ac:dyDescent="0.2">
      <c r="B72" s="92">
        <v>69</v>
      </c>
      <c r="C72" s="98"/>
      <c r="D72" s="99"/>
      <c r="E72" s="99"/>
      <c r="F72" s="95">
        <f t="shared" si="1"/>
        <v>0</v>
      </c>
      <c r="G72" s="99"/>
      <c r="H72" s="99"/>
      <c r="I72" s="99"/>
      <c r="J72" s="106"/>
      <c r="K72" s="99"/>
    </row>
    <row r="73" spans="2:11" ht="15" customHeight="1" x14ac:dyDescent="0.2">
      <c r="B73" s="92">
        <v>70</v>
      </c>
      <c r="C73" s="98"/>
      <c r="D73" s="99"/>
      <c r="E73" s="99"/>
      <c r="F73" s="95">
        <f t="shared" si="1"/>
        <v>0</v>
      </c>
      <c r="G73" s="99"/>
      <c r="H73" s="99"/>
      <c r="I73" s="99"/>
      <c r="J73" s="106"/>
      <c r="K73" s="99"/>
    </row>
    <row r="74" spans="2:11" ht="15" customHeight="1" x14ac:dyDescent="0.2">
      <c r="B74" s="92">
        <v>71</v>
      </c>
      <c r="C74" s="98"/>
      <c r="D74" s="99"/>
      <c r="E74" s="99"/>
      <c r="F74" s="95">
        <f t="shared" si="1"/>
        <v>0</v>
      </c>
      <c r="G74" s="99"/>
      <c r="H74" s="99"/>
      <c r="I74" s="99"/>
      <c r="J74" s="106"/>
      <c r="K74" s="99"/>
    </row>
    <row r="75" spans="2:11" ht="15" customHeight="1" x14ac:dyDescent="0.2">
      <c r="B75" s="92">
        <v>72</v>
      </c>
      <c r="C75" s="98"/>
      <c r="D75" s="99"/>
      <c r="E75" s="99"/>
      <c r="F75" s="95">
        <f t="shared" si="1"/>
        <v>0</v>
      </c>
      <c r="G75" s="99"/>
      <c r="H75" s="99"/>
      <c r="I75" s="99"/>
      <c r="J75" s="106"/>
      <c r="K75" s="99"/>
    </row>
    <row r="76" spans="2:11" ht="15" customHeight="1" x14ac:dyDescent="0.2">
      <c r="B76" s="92">
        <v>73</v>
      </c>
      <c r="C76" s="98"/>
      <c r="D76" s="99"/>
      <c r="E76" s="99"/>
      <c r="F76" s="95">
        <f t="shared" si="1"/>
        <v>0</v>
      </c>
      <c r="G76" s="99"/>
      <c r="H76" s="99"/>
      <c r="I76" s="99"/>
      <c r="J76" s="106"/>
      <c r="K76" s="99"/>
    </row>
    <row r="77" spans="2:11" ht="15" customHeight="1" x14ac:dyDescent="0.2">
      <c r="B77" s="92">
        <v>74</v>
      </c>
      <c r="C77" s="98"/>
      <c r="D77" s="99"/>
      <c r="E77" s="99"/>
      <c r="F77" s="95">
        <f t="shared" si="1"/>
        <v>0</v>
      </c>
      <c r="G77" s="99"/>
      <c r="H77" s="99"/>
      <c r="I77" s="99"/>
      <c r="J77" s="106"/>
      <c r="K77" s="99"/>
    </row>
    <row r="78" spans="2:11" ht="15" customHeight="1" x14ac:dyDescent="0.2">
      <c r="B78" s="92">
        <v>75</v>
      </c>
      <c r="C78" s="98"/>
      <c r="D78" s="99"/>
      <c r="E78" s="99"/>
      <c r="F78" s="95">
        <f t="shared" si="1"/>
        <v>0</v>
      </c>
      <c r="G78" s="99"/>
      <c r="H78" s="99"/>
      <c r="I78" s="99"/>
      <c r="J78" s="106"/>
      <c r="K78" s="99"/>
    </row>
    <row r="79" spans="2:11" ht="15" customHeight="1" x14ac:dyDescent="0.2">
      <c r="B79" s="92">
        <v>76</v>
      </c>
      <c r="C79" s="98"/>
      <c r="D79" s="99"/>
      <c r="E79" s="99"/>
      <c r="F79" s="95">
        <f t="shared" si="1"/>
        <v>0</v>
      </c>
      <c r="G79" s="99"/>
      <c r="H79" s="99"/>
      <c r="I79" s="99"/>
      <c r="J79" s="106"/>
      <c r="K79" s="99"/>
    </row>
    <row r="80" spans="2:11" ht="15" customHeight="1" x14ac:dyDescent="0.2">
      <c r="B80" s="92">
        <v>77</v>
      </c>
      <c r="C80" s="98"/>
      <c r="D80" s="99"/>
      <c r="E80" s="99"/>
      <c r="F80" s="95">
        <f t="shared" si="1"/>
        <v>0</v>
      </c>
      <c r="G80" s="99"/>
      <c r="H80" s="99"/>
      <c r="I80" s="99"/>
      <c r="J80" s="106"/>
      <c r="K80" s="99"/>
    </row>
    <row r="81" spans="2:11" ht="15" customHeight="1" x14ac:dyDescent="0.2">
      <c r="B81" s="92">
        <v>78</v>
      </c>
      <c r="C81" s="98"/>
      <c r="D81" s="99"/>
      <c r="E81" s="99"/>
      <c r="F81" s="95">
        <f t="shared" si="1"/>
        <v>0</v>
      </c>
      <c r="G81" s="99"/>
      <c r="H81" s="99"/>
      <c r="I81" s="99"/>
      <c r="J81" s="106"/>
      <c r="K81" s="99"/>
    </row>
    <row r="82" spans="2:11" ht="15" customHeight="1" x14ac:dyDescent="0.2">
      <c r="B82" s="92">
        <v>79</v>
      </c>
      <c r="C82" s="98"/>
      <c r="D82" s="99"/>
      <c r="E82" s="99"/>
      <c r="F82" s="95">
        <f t="shared" si="1"/>
        <v>0</v>
      </c>
      <c r="G82" s="99"/>
      <c r="H82" s="99"/>
      <c r="I82" s="99"/>
      <c r="J82" s="106"/>
      <c r="K82" s="99"/>
    </row>
    <row r="83" spans="2:11" ht="15" customHeight="1" x14ac:dyDescent="0.2">
      <c r="B83" s="92">
        <v>80</v>
      </c>
      <c r="C83" s="98"/>
      <c r="D83" s="99"/>
      <c r="E83" s="99"/>
      <c r="F83" s="95">
        <f t="shared" si="1"/>
        <v>0</v>
      </c>
      <c r="G83" s="99"/>
      <c r="H83" s="99"/>
      <c r="I83" s="99"/>
      <c r="J83" s="106"/>
      <c r="K83" s="99"/>
    </row>
    <row r="84" spans="2:11" ht="15" customHeight="1" x14ac:dyDescent="0.2">
      <c r="B84" s="92">
        <v>81</v>
      </c>
      <c r="C84" s="98"/>
      <c r="D84" s="99"/>
      <c r="E84" s="99"/>
      <c r="F84" s="95">
        <f t="shared" si="1"/>
        <v>0</v>
      </c>
      <c r="G84" s="99"/>
      <c r="H84" s="99"/>
      <c r="I84" s="99"/>
      <c r="J84" s="106"/>
      <c r="K84" s="99"/>
    </row>
    <row r="85" spans="2:11" ht="15" customHeight="1" x14ac:dyDescent="0.2">
      <c r="B85" s="92">
        <v>82</v>
      </c>
      <c r="C85" s="98"/>
      <c r="D85" s="99"/>
      <c r="E85" s="99"/>
      <c r="F85" s="95">
        <f t="shared" si="1"/>
        <v>0</v>
      </c>
      <c r="G85" s="99"/>
      <c r="H85" s="99"/>
      <c r="I85" s="99"/>
      <c r="J85" s="106"/>
      <c r="K85" s="99"/>
    </row>
    <row r="86" spans="2:11" ht="15" customHeight="1" x14ac:dyDescent="0.2">
      <c r="B86" s="92">
        <v>83</v>
      </c>
      <c r="C86" s="98"/>
      <c r="D86" s="99"/>
      <c r="E86" s="99"/>
      <c r="F86" s="95">
        <f t="shared" si="1"/>
        <v>0</v>
      </c>
      <c r="G86" s="99"/>
      <c r="H86" s="99"/>
      <c r="I86" s="99"/>
      <c r="J86" s="106"/>
      <c r="K86" s="99"/>
    </row>
    <row r="87" spans="2:11" ht="15" customHeight="1" x14ac:dyDescent="0.2">
      <c r="B87" s="92">
        <v>84</v>
      </c>
      <c r="C87" s="98"/>
      <c r="D87" s="99"/>
      <c r="E87" s="99"/>
      <c r="F87" s="95">
        <f t="shared" si="1"/>
        <v>0</v>
      </c>
      <c r="G87" s="99"/>
      <c r="H87" s="99"/>
      <c r="I87" s="99"/>
      <c r="J87" s="106"/>
      <c r="K87" s="99"/>
    </row>
    <row r="88" spans="2:11" ht="15" customHeight="1" x14ac:dyDescent="0.2">
      <c r="B88" s="92">
        <v>85</v>
      </c>
      <c r="C88" s="98"/>
      <c r="D88" s="99"/>
      <c r="E88" s="99"/>
      <c r="F88" s="95">
        <f t="shared" si="1"/>
        <v>0</v>
      </c>
      <c r="G88" s="99"/>
      <c r="H88" s="99"/>
      <c r="I88" s="99"/>
      <c r="J88" s="106"/>
      <c r="K88" s="99"/>
    </row>
    <row r="89" spans="2:11" ht="15" customHeight="1" x14ac:dyDescent="0.2">
      <c r="B89" s="92">
        <v>86</v>
      </c>
      <c r="C89" s="98"/>
      <c r="D89" s="99"/>
      <c r="E89" s="99"/>
      <c r="F89" s="95">
        <f t="shared" si="1"/>
        <v>0</v>
      </c>
      <c r="G89" s="99"/>
      <c r="H89" s="99"/>
      <c r="I89" s="99"/>
      <c r="J89" s="106"/>
      <c r="K89" s="99"/>
    </row>
    <row r="90" spans="2:11" ht="15" customHeight="1" x14ac:dyDescent="0.2">
      <c r="B90" s="92">
        <v>87</v>
      </c>
      <c r="C90" s="98"/>
      <c r="D90" s="99"/>
      <c r="E90" s="99"/>
      <c r="F90" s="95">
        <f t="shared" si="1"/>
        <v>0</v>
      </c>
      <c r="G90" s="99"/>
      <c r="H90" s="99"/>
      <c r="I90" s="99"/>
      <c r="J90" s="106"/>
      <c r="K90" s="99"/>
    </row>
    <row r="91" spans="2:11" ht="15" customHeight="1" x14ac:dyDescent="0.2">
      <c r="B91" s="92">
        <v>88</v>
      </c>
      <c r="C91" s="98"/>
      <c r="D91" s="99"/>
      <c r="E91" s="99"/>
      <c r="F91" s="95">
        <f t="shared" si="1"/>
        <v>0</v>
      </c>
      <c r="G91" s="99"/>
      <c r="H91" s="99"/>
      <c r="I91" s="99"/>
      <c r="J91" s="106"/>
      <c r="K91" s="99"/>
    </row>
    <row r="92" spans="2:11" ht="15" customHeight="1" x14ac:dyDescent="0.2">
      <c r="B92" s="92">
        <v>89</v>
      </c>
      <c r="C92" s="98"/>
      <c r="D92" s="99"/>
      <c r="E92" s="99"/>
      <c r="F92" s="95">
        <f t="shared" si="1"/>
        <v>0</v>
      </c>
      <c r="G92" s="99"/>
      <c r="H92" s="99"/>
      <c r="I92" s="99"/>
      <c r="J92" s="106"/>
      <c r="K92" s="99"/>
    </row>
    <row r="93" spans="2:11" ht="15" customHeight="1" x14ac:dyDescent="0.2">
      <c r="B93" s="92">
        <v>90</v>
      </c>
      <c r="C93" s="98"/>
      <c r="D93" s="99"/>
      <c r="E93" s="99"/>
      <c r="F93" s="95">
        <f t="shared" si="1"/>
        <v>0</v>
      </c>
      <c r="G93" s="99"/>
      <c r="H93" s="99"/>
      <c r="I93" s="99"/>
      <c r="J93" s="106"/>
      <c r="K93" s="99"/>
    </row>
    <row r="94" spans="2:11" ht="15" customHeight="1" x14ac:dyDescent="0.2">
      <c r="B94" s="92">
        <v>91</v>
      </c>
      <c r="C94" s="98"/>
      <c r="D94" s="99"/>
      <c r="E94" s="99"/>
      <c r="F94" s="95">
        <f t="shared" si="1"/>
        <v>0</v>
      </c>
      <c r="G94" s="99"/>
      <c r="H94" s="99"/>
      <c r="I94" s="99"/>
      <c r="J94" s="106"/>
      <c r="K94" s="99"/>
    </row>
    <row r="95" spans="2:11" ht="15" customHeight="1" x14ac:dyDescent="0.2">
      <c r="B95" s="92">
        <v>92</v>
      </c>
      <c r="C95" s="98"/>
      <c r="D95" s="99"/>
      <c r="E95" s="99"/>
      <c r="F95" s="95">
        <f t="shared" si="1"/>
        <v>0</v>
      </c>
      <c r="G95" s="99"/>
      <c r="H95" s="99"/>
      <c r="I95" s="99"/>
      <c r="J95" s="106"/>
      <c r="K95" s="99"/>
    </row>
    <row r="96" spans="2:11" ht="15" customHeight="1" x14ac:dyDescent="0.2">
      <c r="B96" s="92">
        <v>93</v>
      </c>
      <c r="C96" s="98"/>
      <c r="D96" s="99"/>
      <c r="E96" s="99"/>
      <c r="F96" s="95">
        <f t="shared" si="1"/>
        <v>0</v>
      </c>
      <c r="G96" s="99"/>
      <c r="H96" s="99"/>
      <c r="I96" s="99"/>
      <c r="J96" s="106"/>
      <c r="K96" s="99"/>
    </row>
    <row r="97" spans="2:11" ht="15" customHeight="1" x14ac:dyDescent="0.2">
      <c r="B97" s="92">
        <v>94</v>
      </c>
      <c r="C97" s="98"/>
      <c r="D97" s="99"/>
      <c r="E97" s="99"/>
      <c r="F97" s="95">
        <f t="shared" si="1"/>
        <v>0</v>
      </c>
      <c r="G97" s="99"/>
      <c r="H97" s="99"/>
      <c r="I97" s="99"/>
      <c r="J97" s="106"/>
      <c r="K97" s="99"/>
    </row>
    <row r="98" spans="2:11" ht="15" customHeight="1" x14ac:dyDescent="0.2">
      <c r="B98" s="92">
        <v>95</v>
      </c>
      <c r="C98" s="98"/>
      <c r="D98" s="99"/>
      <c r="E98" s="99"/>
      <c r="F98" s="95">
        <f t="shared" si="1"/>
        <v>0</v>
      </c>
      <c r="G98" s="99"/>
      <c r="H98" s="99"/>
      <c r="I98" s="99"/>
      <c r="J98" s="106"/>
      <c r="K98" s="99"/>
    </row>
    <row r="99" spans="2:11" ht="15" customHeight="1" x14ac:dyDescent="0.2">
      <c r="B99" s="92">
        <v>96</v>
      </c>
      <c r="C99" s="98"/>
      <c r="D99" s="99"/>
      <c r="E99" s="99"/>
      <c r="F99" s="95">
        <f t="shared" si="1"/>
        <v>0</v>
      </c>
      <c r="G99" s="99"/>
      <c r="H99" s="99"/>
      <c r="I99" s="99"/>
      <c r="J99" s="106"/>
      <c r="K99" s="99"/>
    </row>
    <row r="100" spans="2:11" ht="15" customHeight="1" x14ac:dyDescent="0.2">
      <c r="B100" s="92">
        <v>97</v>
      </c>
      <c r="C100" s="98"/>
      <c r="D100" s="99"/>
      <c r="E100" s="99"/>
      <c r="F100" s="95">
        <f t="shared" si="1"/>
        <v>0</v>
      </c>
      <c r="G100" s="99"/>
      <c r="H100" s="99"/>
      <c r="I100" s="99"/>
      <c r="J100" s="106"/>
      <c r="K100" s="99"/>
    </row>
    <row r="101" spans="2:11" ht="15" customHeight="1" x14ac:dyDescent="0.2">
      <c r="B101" s="92">
        <v>98</v>
      </c>
      <c r="C101" s="98"/>
      <c r="D101" s="99"/>
      <c r="E101" s="99"/>
      <c r="F101" s="95">
        <f t="shared" si="1"/>
        <v>0</v>
      </c>
      <c r="G101" s="99"/>
      <c r="H101" s="99"/>
      <c r="I101" s="99"/>
      <c r="J101" s="106"/>
      <c r="K101" s="99"/>
    </row>
    <row r="102" spans="2:11" ht="15" customHeight="1" x14ac:dyDescent="0.2">
      <c r="B102" s="92">
        <v>99</v>
      </c>
      <c r="C102" s="98"/>
      <c r="D102" s="99"/>
      <c r="E102" s="99"/>
      <c r="F102" s="95">
        <f t="shared" si="1"/>
        <v>0</v>
      </c>
      <c r="G102" s="99"/>
      <c r="H102" s="99"/>
      <c r="I102" s="99"/>
      <c r="J102" s="106"/>
      <c r="K102" s="99"/>
    </row>
    <row r="103" spans="2:11" ht="15" customHeight="1" x14ac:dyDescent="0.2">
      <c r="B103" s="92">
        <v>100</v>
      </c>
      <c r="C103" s="98"/>
      <c r="D103" s="99"/>
      <c r="E103" s="99"/>
      <c r="F103" s="95">
        <f t="shared" si="1"/>
        <v>0</v>
      </c>
      <c r="G103" s="99"/>
      <c r="H103" s="99"/>
      <c r="I103" s="99"/>
      <c r="J103" s="106"/>
      <c r="K103" s="99"/>
    </row>
    <row r="104" spans="2:11" ht="15" customHeight="1" x14ac:dyDescent="0.2">
      <c r="B104" s="92">
        <v>101</v>
      </c>
      <c r="C104" s="98"/>
      <c r="D104" s="99"/>
      <c r="E104" s="99"/>
      <c r="F104" s="95">
        <f t="shared" si="1"/>
        <v>0</v>
      </c>
      <c r="G104" s="99"/>
      <c r="H104" s="99"/>
      <c r="I104" s="99"/>
      <c r="J104" s="106"/>
      <c r="K104" s="99"/>
    </row>
    <row r="105" spans="2:11" ht="15" customHeight="1" x14ac:dyDescent="0.2">
      <c r="B105" s="92">
        <v>102</v>
      </c>
      <c r="C105" s="98"/>
      <c r="D105" s="99"/>
      <c r="E105" s="99"/>
      <c r="F105" s="95">
        <f t="shared" si="1"/>
        <v>0</v>
      </c>
      <c r="G105" s="99"/>
      <c r="H105" s="99"/>
      <c r="I105" s="99"/>
      <c r="J105" s="106"/>
      <c r="K105" s="99"/>
    </row>
    <row r="106" spans="2:11" ht="15" customHeight="1" x14ac:dyDescent="0.2">
      <c r="B106" s="92">
        <v>103</v>
      </c>
      <c r="C106" s="98"/>
      <c r="D106" s="99"/>
      <c r="E106" s="99"/>
      <c r="F106" s="95">
        <f t="shared" si="1"/>
        <v>0</v>
      </c>
      <c r="G106" s="99"/>
      <c r="H106" s="99"/>
      <c r="I106" s="99"/>
      <c r="J106" s="106"/>
      <c r="K106" s="99"/>
    </row>
    <row r="107" spans="2:11" ht="15" customHeight="1" x14ac:dyDescent="0.2">
      <c r="B107" s="92">
        <v>104</v>
      </c>
      <c r="C107" s="98"/>
      <c r="D107" s="99"/>
      <c r="E107" s="99"/>
      <c r="F107" s="95">
        <f t="shared" si="1"/>
        <v>0</v>
      </c>
      <c r="G107" s="99"/>
      <c r="H107" s="99"/>
      <c r="I107" s="99"/>
      <c r="J107" s="106"/>
      <c r="K107" s="99"/>
    </row>
    <row r="108" spans="2:11" ht="15" customHeight="1" x14ac:dyDescent="0.2">
      <c r="B108" s="92">
        <v>105</v>
      </c>
      <c r="C108" s="98"/>
      <c r="D108" s="99"/>
      <c r="E108" s="99"/>
      <c r="F108" s="95">
        <f t="shared" si="1"/>
        <v>0</v>
      </c>
      <c r="G108" s="99"/>
      <c r="H108" s="99"/>
      <c r="I108" s="99"/>
      <c r="J108" s="106"/>
      <c r="K108" s="99"/>
    </row>
    <row r="109" spans="2:11" ht="15" customHeight="1" x14ac:dyDescent="0.2">
      <c r="B109" s="92">
        <v>106</v>
      </c>
      <c r="C109" s="98"/>
      <c r="D109" s="99"/>
      <c r="E109" s="99"/>
      <c r="F109" s="95">
        <f t="shared" si="1"/>
        <v>0</v>
      </c>
      <c r="G109" s="99"/>
      <c r="H109" s="99"/>
      <c r="I109" s="99"/>
      <c r="J109" s="106"/>
      <c r="K109" s="99"/>
    </row>
    <row r="110" spans="2:11" ht="15" customHeight="1" x14ac:dyDescent="0.2">
      <c r="B110" s="92">
        <v>107</v>
      </c>
      <c r="C110" s="98"/>
      <c r="D110" s="99"/>
      <c r="E110" s="99"/>
      <c r="F110" s="95">
        <f t="shared" si="1"/>
        <v>0</v>
      </c>
      <c r="G110" s="99"/>
      <c r="H110" s="99"/>
      <c r="I110" s="99"/>
      <c r="J110" s="106"/>
      <c r="K110" s="99"/>
    </row>
    <row r="111" spans="2:11" ht="15" customHeight="1" x14ac:dyDescent="0.2">
      <c r="B111" s="92">
        <v>108</v>
      </c>
      <c r="C111" s="98"/>
      <c r="D111" s="99"/>
      <c r="E111" s="99"/>
      <c r="F111" s="95">
        <f t="shared" si="1"/>
        <v>0</v>
      </c>
      <c r="G111" s="99"/>
      <c r="H111" s="99"/>
      <c r="I111" s="99"/>
      <c r="J111" s="106"/>
      <c r="K111" s="99"/>
    </row>
    <row r="112" spans="2:11" ht="15" customHeight="1" x14ac:dyDescent="0.2">
      <c r="B112" s="92">
        <v>109</v>
      </c>
      <c r="C112" s="98"/>
      <c r="D112" s="99"/>
      <c r="E112" s="99"/>
      <c r="F112" s="95">
        <f t="shared" si="1"/>
        <v>0</v>
      </c>
      <c r="G112" s="99"/>
      <c r="H112" s="99"/>
      <c r="I112" s="99"/>
      <c r="J112" s="106"/>
      <c r="K112" s="99"/>
    </row>
    <row r="113" spans="2:11" ht="15" customHeight="1" x14ac:dyDescent="0.2">
      <c r="B113" s="92">
        <v>110</v>
      </c>
      <c r="C113" s="98"/>
      <c r="D113" s="99"/>
      <c r="E113" s="99"/>
      <c r="F113" s="95">
        <f t="shared" si="1"/>
        <v>0</v>
      </c>
      <c r="G113" s="99"/>
      <c r="H113" s="99"/>
      <c r="I113" s="99"/>
      <c r="J113" s="106"/>
      <c r="K113" s="99"/>
    </row>
    <row r="114" spans="2:11" ht="15" customHeight="1" x14ac:dyDescent="0.2">
      <c r="B114" s="92">
        <v>111</v>
      </c>
      <c r="C114" s="98"/>
      <c r="D114" s="99"/>
      <c r="E114" s="99"/>
      <c r="F114" s="95">
        <f t="shared" si="1"/>
        <v>0</v>
      </c>
      <c r="G114" s="99"/>
      <c r="H114" s="99"/>
      <c r="I114" s="99"/>
      <c r="J114" s="106"/>
      <c r="K114" s="99"/>
    </row>
    <row r="115" spans="2:11" ht="15" customHeight="1" x14ac:dyDescent="0.2">
      <c r="B115" s="92">
        <v>112</v>
      </c>
      <c r="C115" s="98"/>
      <c r="D115" s="99"/>
      <c r="E115" s="99"/>
      <c r="F115" s="95">
        <f t="shared" si="1"/>
        <v>0</v>
      </c>
      <c r="G115" s="99"/>
      <c r="H115" s="99"/>
      <c r="I115" s="99"/>
      <c r="J115" s="106"/>
      <c r="K115" s="99"/>
    </row>
    <row r="116" spans="2:11" ht="15" customHeight="1" x14ac:dyDescent="0.2">
      <c r="B116" s="92">
        <v>113</v>
      </c>
      <c r="C116" s="98"/>
      <c r="D116" s="99"/>
      <c r="E116" s="99"/>
      <c r="F116" s="95">
        <f t="shared" si="1"/>
        <v>0</v>
      </c>
      <c r="G116" s="99"/>
      <c r="H116" s="99"/>
      <c r="I116" s="99"/>
      <c r="J116" s="106"/>
      <c r="K116" s="99"/>
    </row>
    <row r="117" spans="2:11" ht="15" customHeight="1" x14ac:dyDescent="0.2">
      <c r="B117" s="92">
        <v>114</v>
      </c>
      <c r="C117" s="98"/>
      <c r="D117" s="99"/>
      <c r="E117" s="99"/>
      <c r="F117" s="95">
        <f t="shared" si="1"/>
        <v>0</v>
      </c>
      <c r="G117" s="99"/>
      <c r="H117" s="99"/>
      <c r="I117" s="99"/>
      <c r="J117" s="106"/>
      <c r="K117" s="99"/>
    </row>
    <row r="118" spans="2:11" ht="15" customHeight="1" x14ac:dyDescent="0.2">
      <c r="B118" s="92">
        <v>115</v>
      </c>
      <c r="C118" s="98"/>
      <c r="D118" s="99"/>
      <c r="E118" s="99"/>
      <c r="F118" s="95">
        <f t="shared" si="1"/>
        <v>0</v>
      </c>
      <c r="G118" s="99"/>
      <c r="H118" s="99"/>
      <c r="I118" s="99"/>
      <c r="J118" s="106"/>
      <c r="K118" s="99"/>
    </row>
    <row r="119" spans="2:11" ht="15" customHeight="1" x14ac:dyDescent="0.2">
      <c r="B119" s="92">
        <v>116</v>
      </c>
      <c r="C119" s="98"/>
      <c r="D119" s="99"/>
      <c r="E119" s="99"/>
      <c r="F119" s="95">
        <f t="shared" si="1"/>
        <v>0</v>
      </c>
      <c r="G119" s="99"/>
      <c r="H119" s="99"/>
      <c r="I119" s="99"/>
      <c r="J119" s="106"/>
      <c r="K119" s="99"/>
    </row>
    <row r="120" spans="2:11" ht="15" customHeight="1" x14ac:dyDescent="0.2">
      <c r="B120" s="92">
        <v>117</v>
      </c>
      <c r="C120" s="98"/>
      <c r="D120" s="99"/>
      <c r="E120" s="99"/>
      <c r="F120" s="95">
        <f t="shared" si="1"/>
        <v>0</v>
      </c>
      <c r="G120" s="99"/>
      <c r="H120" s="99"/>
      <c r="I120" s="99"/>
      <c r="J120" s="106"/>
      <c r="K120" s="99"/>
    </row>
    <row r="121" spans="2:11" ht="15" customHeight="1" x14ac:dyDescent="0.2">
      <c r="B121" s="92">
        <v>118</v>
      </c>
      <c r="C121" s="98"/>
      <c r="D121" s="99"/>
      <c r="E121" s="99"/>
      <c r="F121" s="95">
        <f t="shared" si="1"/>
        <v>0</v>
      </c>
      <c r="G121" s="99"/>
      <c r="H121" s="99"/>
      <c r="I121" s="99"/>
      <c r="J121" s="106"/>
      <c r="K121" s="99"/>
    </row>
    <row r="122" spans="2:11" ht="15" customHeight="1" x14ac:dyDescent="0.2">
      <c r="B122" s="92">
        <v>119</v>
      </c>
      <c r="C122" s="98"/>
      <c r="D122" s="99"/>
      <c r="E122" s="99"/>
      <c r="F122" s="95">
        <f t="shared" si="1"/>
        <v>0</v>
      </c>
      <c r="G122" s="99"/>
      <c r="H122" s="99"/>
      <c r="I122" s="99"/>
      <c r="J122" s="106"/>
      <c r="K122" s="99"/>
    </row>
    <row r="123" spans="2:11" ht="15" customHeight="1" x14ac:dyDescent="0.2">
      <c r="B123" s="92">
        <v>120</v>
      </c>
      <c r="C123" s="98"/>
      <c r="D123" s="99"/>
      <c r="E123" s="99"/>
      <c r="F123" s="95">
        <f t="shared" si="1"/>
        <v>0</v>
      </c>
      <c r="G123" s="99"/>
      <c r="H123" s="99"/>
      <c r="I123" s="99"/>
      <c r="J123" s="106"/>
      <c r="K123" s="99"/>
    </row>
    <row r="124" spans="2:11" ht="15" customHeight="1" x14ac:dyDescent="0.2">
      <c r="B124" s="92">
        <v>121</v>
      </c>
      <c r="C124" s="98"/>
      <c r="D124" s="99"/>
      <c r="E124" s="99"/>
      <c r="F124" s="95">
        <f t="shared" si="1"/>
        <v>0</v>
      </c>
      <c r="G124" s="99"/>
      <c r="H124" s="99"/>
      <c r="I124" s="99"/>
      <c r="J124" s="106"/>
      <c r="K124" s="99"/>
    </row>
    <row r="125" spans="2:11" ht="15" customHeight="1" x14ac:dyDescent="0.2">
      <c r="B125" s="92">
        <v>122</v>
      </c>
      <c r="C125" s="98"/>
      <c r="D125" s="99"/>
      <c r="E125" s="99"/>
      <c r="F125" s="95">
        <f t="shared" si="1"/>
        <v>0</v>
      </c>
      <c r="G125" s="99"/>
      <c r="H125" s="99"/>
      <c r="I125" s="99"/>
      <c r="J125" s="106"/>
      <c r="K125" s="99"/>
    </row>
    <row r="126" spans="2:11" ht="15" customHeight="1" x14ac:dyDescent="0.2">
      <c r="B126" s="92">
        <v>123</v>
      </c>
      <c r="C126" s="98"/>
      <c r="D126" s="99"/>
      <c r="E126" s="99"/>
      <c r="F126" s="95">
        <f t="shared" si="1"/>
        <v>0</v>
      </c>
      <c r="G126" s="99"/>
      <c r="H126" s="99"/>
      <c r="I126" s="99"/>
      <c r="J126" s="106"/>
      <c r="K126" s="99"/>
    </row>
    <row r="127" spans="2:11" ht="15" customHeight="1" x14ac:dyDescent="0.2">
      <c r="B127" s="92">
        <v>124</v>
      </c>
      <c r="C127" s="98"/>
      <c r="D127" s="99"/>
      <c r="E127" s="99"/>
      <c r="F127" s="95">
        <f t="shared" si="1"/>
        <v>0</v>
      </c>
      <c r="G127" s="99"/>
      <c r="H127" s="99"/>
      <c r="I127" s="99"/>
      <c r="J127" s="106"/>
      <c r="K127" s="99"/>
    </row>
    <row r="128" spans="2:11" ht="15" customHeight="1" x14ac:dyDescent="0.2">
      <c r="B128" s="92">
        <v>125</v>
      </c>
      <c r="C128" s="98"/>
      <c r="D128" s="99"/>
      <c r="E128" s="99"/>
      <c r="F128" s="95">
        <f t="shared" si="1"/>
        <v>0</v>
      </c>
      <c r="G128" s="99"/>
      <c r="H128" s="99"/>
      <c r="I128" s="99"/>
      <c r="J128" s="106"/>
      <c r="K128" s="99"/>
    </row>
    <row r="129" spans="2:11" ht="15" customHeight="1" x14ac:dyDescent="0.2">
      <c r="B129" s="92">
        <v>126</v>
      </c>
      <c r="C129" s="98"/>
      <c r="D129" s="99"/>
      <c r="E129" s="99"/>
      <c r="F129" s="95">
        <f t="shared" si="1"/>
        <v>0</v>
      </c>
      <c r="G129" s="99"/>
      <c r="H129" s="99"/>
      <c r="I129" s="99"/>
      <c r="J129" s="106"/>
      <c r="K129" s="99"/>
    </row>
    <row r="130" spans="2:11" ht="15" customHeight="1" x14ac:dyDescent="0.2">
      <c r="B130" s="92">
        <v>127</v>
      </c>
      <c r="C130" s="98"/>
      <c r="D130" s="99"/>
      <c r="E130" s="99"/>
      <c r="F130" s="95">
        <f t="shared" si="1"/>
        <v>0</v>
      </c>
      <c r="G130" s="99"/>
      <c r="H130" s="99"/>
      <c r="I130" s="99"/>
      <c r="J130" s="106"/>
      <c r="K130" s="99"/>
    </row>
    <row r="131" spans="2:11" ht="15" customHeight="1" x14ac:dyDescent="0.2">
      <c r="B131" s="92">
        <v>128</v>
      </c>
      <c r="C131" s="98"/>
      <c r="D131" s="99"/>
      <c r="E131" s="99"/>
      <c r="F131" s="95">
        <f t="shared" si="1"/>
        <v>0</v>
      </c>
      <c r="G131" s="99"/>
      <c r="H131" s="99"/>
      <c r="I131" s="99"/>
      <c r="J131" s="106"/>
      <c r="K131" s="99"/>
    </row>
    <row r="132" spans="2:11" ht="15" customHeight="1" x14ac:dyDescent="0.2">
      <c r="B132" s="92">
        <v>129</v>
      </c>
      <c r="C132" s="98"/>
      <c r="D132" s="99"/>
      <c r="E132" s="99"/>
      <c r="F132" s="95">
        <f t="shared" si="1"/>
        <v>0</v>
      </c>
      <c r="G132" s="99"/>
      <c r="H132" s="99"/>
      <c r="I132" s="99"/>
      <c r="J132" s="106"/>
      <c r="K132" s="99"/>
    </row>
    <row r="133" spans="2:11" ht="15" customHeight="1" x14ac:dyDescent="0.2">
      <c r="B133" s="92">
        <v>130</v>
      </c>
      <c r="C133" s="98"/>
      <c r="D133" s="99"/>
      <c r="E133" s="99"/>
      <c r="F133" s="95">
        <f t="shared" ref="F133" si="2">D133*E133</f>
        <v>0</v>
      </c>
      <c r="G133" s="99"/>
      <c r="H133" s="99"/>
      <c r="I133" s="99"/>
      <c r="J133" s="106"/>
      <c r="K133" s="99"/>
    </row>
    <row r="134" spans="2:11" ht="15" customHeight="1" x14ac:dyDescent="0.2">
      <c r="B134" s="92">
        <v>131</v>
      </c>
      <c r="C134" s="98"/>
      <c r="D134" s="99"/>
      <c r="E134" s="99"/>
      <c r="F134" s="101">
        <f t="shared" ref="F134:F166" si="3">D134*E134</f>
        <v>0</v>
      </c>
      <c r="G134" s="99"/>
      <c r="H134" s="99"/>
      <c r="I134" s="99"/>
      <c r="J134" s="106"/>
      <c r="K134" s="99"/>
    </row>
    <row r="135" spans="2:11" ht="15" customHeight="1" x14ac:dyDescent="0.2">
      <c r="B135" s="92">
        <v>132</v>
      </c>
      <c r="C135" s="98"/>
      <c r="D135" s="99"/>
      <c r="E135" s="99"/>
      <c r="F135" s="101">
        <f t="shared" si="3"/>
        <v>0</v>
      </c>
      <c r="G135" s="99"/>
      <c r="H135" s="99"/>
      <c r="I135" s="99"/>
      <c r="J135" s="106"/>
      <c r="K135" s="99"/>
    </row>
    <row r="136" spans="2:11" ht="15" customHeight="1" x14ac:dyDescent="0.2">
      <c r="B136" s="92">
        <v>133</v>
      </c>
      <c r="C136" s="98"/>
      <c r="D136" s="99"/>
      <c r="E136" s="99"/>
      <c r="F136" s="101">
        <f t="shared" si="3"/>
        <v>0</v>
      </c>
      <c r="G136" s="99"/>
      <c r="H136" s="99"/>
      <c r="I136" s="99"/>
      <c r="J136" s="106"/>
      <c r="K136" s="99"/>
    </row>
    <row r="137" spans="2:11" ht="15" customHeight="1" x14ac:dyDescent="0.2">
      <c r="B137" s="92">
        <v>134</v>
      </c>
      <c r="C137" s="98"/>
      <c r="D137" s="99"/>
      <c r="E137" s="99"/>
      <c r="F137" s="101">
        <f t="shared" si="3"/>
        <v>0</v>
      </c>
      <c r="G137" s="99"/>
      <c r="H137" s="99"/>
      <c r="I137" s="99"/>
      <c r="J137" s="106"/>
      <c r="K137" s="99"/>
    </row>
    <row r="138" spans="2:11" ht="15" customHeight="1" x14ac:dyDescent="0.2">
      <c r="B138" s="92">
        <v>135</v>
      </c>
      <c r="C138" s="98"/>
      <c r="D138" s="99"/>
      <c r="E138" s="99"/>
      <c r="F138" s="101">
        <f t="shared" si="3"/>
        <v>0</v>
      </c>
      <c r="G138" s="99"/>
      <c r="H138" s="99"/>
      <c r="I138" s="99"/>
      <c r="J138" s="106"/>
      <c r="K138" s="99"/>
    </row>
    <row r="139" spans="2:11" ht="15" customHeight="1" x14ac:dyDescent="0.2">
      <c r="B139" s="92">
        <v>136</v>
      </c>
      <c r="C139" s="98"/>
      <c r="D139" s="99"/>
      <c r="E139" s="99"/>
      <c r="F139" s="101">
        <f t="shared" si="3"/>
        <v>0</v>
      </c>
      <c r="G139" s="99"/>
      <c r="H139" s="99"/>
      <c r="I139" s="99"/>
      <c r="J139" s="106"/>
      <c r="K139" s="99"/>
    </row>
    <row r="140" spans="2:11" ht="15" customHeight="1" x14ac:dyDescent="0.2">
      <c r="B140" s="92">
        <v>137</v>
      </c>
      <c r="C140" s="98"/>
      <c r="D140" s="99"/>
      <c r="E140" s="99"/>
      <c r="F140" s="101">
        <f t="shared" si="3"/>
        <v>0</v>
      </c>
      <c r="G140" s="99"/>
      <c r="H140" s="99"/>
      <c r="I140" s="99"/>
      <c r="J140" s="106"/>
      <c r="K140" s="99"/>
    </row>
    <row r="141" spans="2:11" ht="15" customHeight="1" x14ac:dyDescent="0.2">
      <c r="B141" s="92">
        <v>138</v>
      </c>
      <c r="C141" s="98"/>
      <c r="D141" s="99"/>
      <c r="E141" s="99"/>
      <c r="F141" s="101">
        <f t="shared" si="3"/>
        <v>0</v>
      </c>
      <c r="G141" s="99"/>
      <c r="H141" s="99"/>
      <c r="I141" s="99"/>
      <c r="J141" s="106"/>
      <c r="K141" s="99"/>
    </row>
    <row r="142" spans="2:11" ht="15" customHeight="1" x14ac:dyDescent="0.2">
      <c r="B142" s="92">
        <v>139</v>
      </c>
      <c r="C142" s="98"/>
      <c r="D142" s="99"/>
      <c r="E142" s="99"/>
      <c r="F142" s="101">
        <f t="shared" si="3"/>
        <v>0</v>
      </c>
      <c r="G142" s="99"/>
      <c r="H142" s="99"/>
      <c r="I142" s="99"/>
      <c r="J142" s="106"/>
      <c r="K142" s="99"/>
    </row>
    <row r="143" spans="2:11" ht="15" customHeight="1" x14ac:dyDescent="0.2">
      <c r="B143" s="92">
        <v>140</v>
      </c>
      <c r="C143" s="98"/>
      <c r="D143" s="99"/>
      <c r="E143" s="99"/>
      <c r="F143" s="101">
        <f t="shared" si="3"/>
        <v>0</v>
      </c>
      <c r="G143" s="99"/>
      <c r="H143" s="99"/>
      <c r="I143" s="99"/>
      <c r="J143" s="106"/>
      <c r="K143" s="99"/>
    </row>
    <row r="144" spans="2:11" ht="15" customHeight="1" x14ac:dyDescent="0.2">
      <c r="B144" s="92">
        <v>141</v>
      </c>
      <c r="C144" s="98"/>
      <c r="D144" s="99"/>
      <c r="E144" s="99"/>
      <c r="F144" s="101">
        <f t="shared" si="3"/>
        <v>0</v>
      </c>
      <c r="G144" s="99"/>
      <c r="H144" s="99"/>
      <c r="I144" s="99"/>
      <c r="J144" s="106"/>
      <c r="K144" s="99"/>
    </row>
    <row r="145" spans="2:11" ht="15" customHeight="1" x14ac:dyDescent="0.2">
      <c r="B145" s="92">
        <v>142</v>
      </c>
      <c r="C145" s="98"/>
      <c r="D145" s="99"/>
      <c r="E145" s="99"/>
      <c r="F145" s="101">
        <f t="shared" si="3"/>
        <v>0</v>
      </c>
      <c r="G145" s="99"/>
      <c r="H145" s="99"/>
      <c r="I145" s="99"/>
      <c r="J145" s="106"/>
      <c r="K145" s="99"/>
    </row>
    <row r="146" spans="2:11" ht="15" customHeight="1" x14ac:dyDescent="0.2">
      <c r="B146" s="92">
        <v>143</v>
      </c>
      <c r="C146" s="98"/>
      <c r="D146" s="99"/>
      <c r="E146" s="99"/>
      <c r="F146" s="101">
        <f t="shared" si="3"/>
        <v>0</v>
      </c>
      <c r="G146" s="99"/>
      <c r="H146" s="99"/>
      <c r="I146" s="99"/>
      <c r="J146" s="106"/>
      <c r="K146" s="99"/>
    </row>
    <row r="147" spans="2:11" ht="15" customHeight="1" x14ac:dyDescent="0.2">
      <c r="B147" s="92">
        <v>144</v>
      </c>
      <c r="C147" s="98"/>
      <c r="D147" s="99"/>
      <c r="E147" s="99"/>
      <c r="F147" s="101">
        <f t="shared" si="3"/>
        <v>0</v>
      </c>
      <c r="G147" s="99"/>
      <c r="H147" s="99"/>
      <c r="I147" s="99"/>
      <c r="J147" s="106"/>
      <c r="K147" s="99"/>
    </row>
    <row r="148" spans="2:11" ht="15" customHeight="1" x14ac:dyDescent="0.2">
      <c r="B148" s="92">
        <v>145</v>
      </c>
      <c r="C148" s="98"/>
      <c r="D148" s="99"/>
      <c r="E148" s="99"/>
      <c r="F148" s="101">
        <f t="shared" si="3"/>
        <v>0</v>
      </c>
      <c r="G148" s="99"/>
      <c r="H148" s="99"/>
      <c r="I148" s="99"/>
      <c r="J148" s="106"/>
      <c r="K148" s="99"/>
    </row>
    <row r="149" spans="2:11" ht="15" customHeight="1" x14ac:dyDescent="0.2">
      <c r="B149" s="92">
        <v>146</v>
      </c>
      <c r="C149" s="98"/>
      <c r="D149" s="99"/>
      <c r="E149" s="99"/>
      <c r="F149" s="101">
        <f t="shared" si="3"/>
        <v>0</v>
      </c>
      <c r="G149" s="99"/>
      <c r="H149" s="99"/>
      <c r="I149" s="99"/>
      <c r="J149" s="106"/>
      <c r="K149" s="99"/>
    </row>
    <row r="150" spans="2:11" ht="15" customHeight="1" x14ac:dyDescent="0.2">
      <c r="B150" s="92">
        <v>147</v>
      </c>
      <c r="C150" s="98"/>
      <c r="D150" s="99"/>
      <c r="E150" s="99"/>
      <c r="F150" s="101">
        <f t="shared" si="3"/>
        <v>0</v>
      </c>
      <c r="G150" s="99"/>
      <c r="H150" s="99"/>
      <c r="I150" s="99"/>
      <c r="J150" s="106"/>
      <c r="K150" s="99"/>
    </row>
    <row r="151" spans="2:11" ht="15" customHeight="1" x14ac:dyDescent="0.2">
      <c r="B151" s="92">
        <v>148</v>
      </c>
      <c r="C151" s="98"/>
      <c r="D151" s="99"/>
      <c r="E151" s="99"/>
      <c r="F151" s="101">
        <f t="shared" si="3"/>
        <v>0</v>
      </c>
      <c r="G151" s="99"/>
      <c r="H151" s="99"/>
      <c r="I151" s="99"/>
      <c r="J151" s="106"/>
      <c r="K151" s="99"/>
    </row>
    <row r="152" spans="2:11" ht="15" customHeight="1" x14ac:dyDescent="0.2">
      <c r="B152" s="92">
        <v>149</v>
      </c>
      <c r="C152" s="98"/>
      <c r="D152" s="99"/>
      <c r="E152" s="99"/>
      <c r="F152" s="101">
        <f t="shared" si="3"/>
        <v>0</v>
      </c>
      <c r="G152" s="99"/>
      <c r="H152" s="99"/>
      <c r="I152" s="99"/>
      <c r="J152" s="106"/>
      <c r="K152" s="99"/>
    </row>
    <row r="153" spans="2:11" ht="15" customHeight="1" x14ac:dyDescent="0.2">
      <c r="B153" s="92">
        <v>150</v>
      </c>
      <c r="C153" s="98"/>
      <c r="D153" s="99"/>
      <c r="E153" s="99"/>
      <c r="F153" s="101">
        <f t="shared" si="3"/>
        <v>0</v>
      </c>
      <c r="G153" s="99"/>
      <c r="H153" s="99"/>
      <c r="I153" s="99"/>
      <c r="J153" s="106"/>
      <c r="K153" s="99"/>
    </row>
    <row r="154" spans="2:11" ht="15" customHeight="1" x14ac:dyDescent="0.2">
      <c r="B154" s="92">
        <v>151</v>
      </c>
      <c r="C154" s="98"/>
      <c r="D154" s="99"/>
      <c r="E154" s="99"/>
      <c r="F154" s="101">
        <f t="shared" si="3"/>
        <v>0</v>
      </c>
      <c r="G154" s="99"/>
      <c r="H154" s="99"/>
      <c r="I154" s="99"/>
      <c r="J154" s="106"/>
      <c r="K154" s="99"/>
    </row>
    <row r="155" spans="2:11" ht="15" customHeight="1" x14ac:dyDescent="0.2">
      <c r="B155" s="92">
        <v>152</v>
      </c>
      <c r="C155" s="98"/>
      <c r="D155" s="99"/>
      <c r="E155" s="99"/>
      <c r="F155" s="101">
        <f t="shared" si="3"/>
        <v>0</v>
      </c>
      <c r="G155" s="99"/>
      <c r="H155" s="99"/>
      <c r="I155" s="99"/>
      <c r="J155" s="106"/>
      <c r="K155" s="99"/>
    </row>
    <row r="156" spans="2:11" ht="15" customHeight="1" x14ac:dyDescent="0.2">
      <c r="B156" s="92">
        <v>153</v>
      </c>
      <c r="C156" s="98"/>
      <c r="D156" s="99"/>
      <c r="E156" s="99"/>
      <c r="F156" s="101">
        <f t="shared" si="3"/>
        <v>0</v>
      </c>
      <c r="G156" s="99"/>
      <c r="H156" s="99"/>
      <c r="I156" s="99"/>
      <c r="J156" s="106"/>
      <c r="K156" s="99"/>
    </row>
    <row r="157" spans="2:11" ht="15" customHeight="1" x14ac:dyDescent="0.2">
      <c r="B157" s="92">
        <v>154</v>
      </c>
      <c r="C157" s="98"/>
      <c r="D157" s="99"/>
      <c r="E157" s="99"/>
      <c r="F157" s="101">
        <f t="shared" si="3"/>
        <v>0</v>
      </c>
      <c r="G157" s="99"/>
      <c r="H157" s="99"/>
      <c r="I157" s="99"/>
      <c r="J157" s="106"/>
      <c r="K157" s="99"/>
    </row>
    <row r="158" spans="2:11" ht="15" customHeight="1" x14ac:dyDescent="0.2">
      <c r="B158" s="92">
        <v>155</v>
      </c>
      <c r="C158" s="98"/>
      <c r="D158" s="99"/>
      <c r="E158" s="99"/>
      <c r="F158" s="101">
        <f t="shared" si="3"/>
        <v>0</v>
      </c>
      <c r="G158" s="99"/>
      <c r="H158" s="99"/>
      <c r="I158" s="99"/>
      <c r="J158" s="106"/>
      <c r="K158" s="99"/>
    </row>
    <row r="159" spans="2:11" ht="15" customHeight="1" x14ac:dyDescent="0.2">
      <c r="B159" s="92">
        <v>156</v>
      </c>
      <c r="C159" s="98"/>
      <c r="D159" s="99"/>
      <c r="E159" s="99"/>
      <c r="F159" s="101">
        <f t="shared" si="3"/>
        <v>0</v>
      </c>
      <c r="G159" s="99"/>
      <c r="H159" s="99"/>
      <c r="I159" s="99"/>
      <c r="J159" s="106"/>
      <c r="K159" s="99"/>
    </row>
    <row r="160" spans="2:11" ht="15" customHeight="1" x14ac:dyDescent="0.2">
      <c r="B160" s="92">
        <v>157</v>
      </c>
      <c r="C160" s="98"/>
      <c r="D160" s="99"/>
      <c r="E160" s="99"/>
      <c r="F160" s="101">
        <f t="shared" si="3"/>
        <v>0</v>
      </c>
      <c r="G160" s="99"/>
      <c r="H160" s="99"/>
      <c r="I160" s="99"/>
      <c r="J160" s="106"/>
      <c r="K160" s="99"/>
    </row>
    <row r="161" spans="2:11" ht="15" customHeight="1" x14ac:dyDescent="0.2">
      <c r="B161" s="92">
        <v>158</v>
      </c>
      <c r="C161" s="98"/>
      <c r="D161" s="99"/>
      <c r="E161" s="99"/>
      <c r="F161" s="101">
        <f t="shared" si="3"/>
        <v>0</v>
      </c>
      <c r="G161" s="99"/>
      <c r="H161" s="99"/>
      <c r="I161" s="99"/>
      <c r="J161" s="106"/>
      <c r="K161" s="99"/>
    </row>
    <row r="162" spans="2:11" ht="15" customHeight="1" x14ac:dyDescent="0.2">
      <c r="B162" s="92">
        <v>159</v>
      </c>
      <c r="C162" s="98"/>
      <c r="D162" s="99"/>
      <c r="E162" s="99"/>
      <c r="F162" s="101">
        <f t="shared" si="3"/>
        <v>0</v>
      </c>
      <c r="G162" s="99"/>
      <c r="H162" s="99"/>
      <c r="I162" s="99"/>
      <c r="J162" s="106"/>
      <c r="K162" s="99"/>
    </row>
    <row r="163" spans="2:11" ht="15" customHeight="1" x14ac:dyDescent="0.2">
      <c r="B163" s="92">
        <v>160</v>
      </c>
      <c r="C163" s="98"/>
      <c r="D163" s="99"/>
      <c r="E163" s="99"/>
      <c r="F163" s="101">
        <f t="shared" si="3"/>
        <v>0</v>
      </c>
      <c r="G163" s="99"/>
      <c r="H163" s="99"/>
      <c r="I163" s="99"/>
      <c r="J163" s="106"/>
      <c r="K163" s="99"/>
    </row>
    <row r="164" spans="2:11" ht="15" customHeight="1" x14ac:dyDescent="0.2">
      <c r="B164" s="92">
        <v>161</v>
      </c>
      <c r="C164" s="98"/>
      <c r="D164" s="99"/>
      <c r="E164" s="99"/>
      <c r="F164" s="101">
        <f t="shared" si="3"/>
        <v>0</v>
      </c>
      <c r="G164" s="99"/>
      <c r="H164" s="99"/>
      <c r="I164" s="99"/>
      <c r="J164" s="106"/>
      <c r="K164" s="99"/>
    </row>
    <row r="165" spans="2:11" ht="15" customHeight="1" x14ac:dyDescent="0.2">
      <c r="B165" s="92">
        <v>162</v>
      </c>
      <c r="C165" s="98"/>
      <c r="D165" s="99"/>
      <c r="E165" s="99"/>
      <c r="F165" s="101">
        <f t="shared" si="3"/>
        <v>0</v>
      </c>
      <c r="G165" s="99"/>
      <c r="H165" s="99"/>
      <c r="I165" s="99"/>
      <c r="J165" s="106"/>
      <c r="K165" s="99"/>
    </row>
    <row r="166" spans="2:11" ht="15" customHeight="1" x14ac:dyDescent="0.2">
      <c r="B166" s="99">
        <v>163</v>
      </c>
      <c r="C166" s="98"/>
      <c r="D166" s="99"/>
      <c r="E166" s="99"/>
      <c r="F166" s="101">
        <f t="shared" si="3"/>
        <v>0</v>
      </c>
      <c r="G166" s="99"/>
      <c r="H166" s="99"/>
      <c r="I166" s="99"/>
      <c r="J166" s="106"/>
      <c r="K166" s="99"/>
    </row>
    <row r="167" spans="2:11" ht="15" customHeight="1" thickBot="1" x14ac:dyDescent="0.25">
      <c r="B167" s="107"/>
    </row>
    <row r="168" spans="2:11" ht="15" customHeight="1" thickBot="1" x14ac:dyDescent="0.25">
      <c r="B168" s="107"/>
      <c r="D168" s="211" t="s">
        <v>12</v>
      </c>
      <c r="E168" s="212"/>
      <c r="F168" s="108">
        <f>SUM(F4:F166)</f>
        <v>0</v>
      </c>
    </row>
    <row r="169" spans="2:11" ht="15" customHeight="1" x14ac:dyDescent="0.2">
      <c r="B169" s="107"/>
    </row>
    <row r="170" spans="2:11" ht="15" customHeight="1" thickBot="1" x14ac:dyDescent="0.25">
      <c r="B170" s="109" t="s">
        <v>40</v>
      </c>
      <c r="C170" s="110"/>
      <c r="D170" s="111" t="s">
        <v>41</v>
      </c>
      <c r="E170" s="110"/>
      <c r="F170" s="112">
        <v>42040</v>
      </c>
    </row>
    <row r="171" spans="2:11" ht="15" customHeight="1" thickBot="1" x14ac:dyDescent="0.25"/>
    <row r="172" spans="2:11" ht="15" customHeight="1" thickBot="1" x14ac:dyDescent="0.25">
      <c r="B172" s="213" t="s">
        <v>13</v>
      </c>
      <c r="C172" s="214"/>
      <c r="D172" s="113"/>
      <c r="E172" s="113"/>
      <c r="F172" s="108">
        <f>SUM(F174:F175)</f>
        <v>0</v>
      </c>
    </row>
    <row r="173" spans="2:11" ht="15" customHeight="1" x14ac:dyDescent="0.2">
      <c r="B173" s="114"/>
      <c r="C173" s="115"/>
      <c r="D173" s="116"/>
      <c r="E173" s="116"/>
      <c r="F173" s="117"/>
    </row>
    <row r="174" spans="2:11" ht="15" customHeight="1" x14ac:dyDescent="0.2">
      <c r="B174" s="118" t="s">
        <v>14</v>
      </c>
      <c r="C174" s="119" t="s">
        <v>10</v>
      </c>
      <c r="D174" s="116">
        <f>+G4</f>
        <v>0</v>
      </c>
      <c r="E174" s="116">
        <f>+G64</f>
        <v>0</v>
      </c>
      <c r="F174" s="120">
        <f>SUMIF($J$4:$J$166,C174,($F$4:$F$166))</f>
        <v>0</v>
      </c>
    </row>
    <row r="175" spans="2:11" ht="15" customHeight="1" x14ac:dyDescent="0.2">
      <c r="B175" s="118" t="s">
        <v>14</v>
      </c>
      <c r="C175" s="119" t="s">
        <v>11</v>
      </c>
      <c r="D175" s="116"/>
      <c r="E175" s="116"/>
      <c r="F175" s="120">
        <f>SUMIF($J$4:$J$166,C175,($F$4:$F$166))</f>
        <v>0</v>
      </c>
    </row>
    <row r="176" spans="2:11" ht="15" customHeight="1" thickBot="1" x14ac:dyDescent="0.25">
      <c r="B176" s="121"/>
      <c r="C176" s="122"/>
      <c r="D176" s="123"/>
      <c r="E176" s="123"/>
      <c r="F176" s="124"/>
    </row>
    <row r="177" spans="2:6" ht="15" customHeight="1" thickBot="1" x14ac:dyDescent="0.25"/>
    <row r="178" spans="2:6" ht="15" customHeight="1" thickBot="1" x14ac:dyDescent="0.25">
      <c r="B178" s="215" t="s">
        <v>25</v>
      </c>
      <c r="C178" s="216"/>
      <c r="D178" s="125"/>
      <c r="E178" s="125"/>
      <c r="F178" s="126">
        <f>SUM(F180:F184)</f>
        <v>0</v>
      </c>
    </row>
    <row r="179" spans="2:6" ht="15" customHeight="1" x14ac:dyDescent="0.2">
      <c r="B179" s="127"/>
      <c r="C179" s="128"/>
      <c r="D179" s="129"/>
      <c r="E179" s="129"/>
      <c r="F179" s="130"/>
    </row>
    <row r="180" spans="2:6" ht="15" customHeight="1" x14ac:dyDescent="0.2">
      <c r="B180" s="118" t="s">
        <v>14</v>
      </c>
      <c r="C180" s="119" t="s">
        <v>0</v>
      </c>
      <c r="D180" s="116"/>
      <c r="E180" s="116"/>
      <c r="F180" s="120">
        <f>SUMIF($I$4:$I$166,C180,($F$4:$F$166))</f>
        <v>0</v>
      </c>
    </row>
    <row r="181" spans="2:6" ht="15" customHeight="1" x14ac:dyDescent="0.2">
      <c r="B181" s="118" t="s">
        <v>14</v>
      </c>
      <c r="C181" s="119" t="s">
        <v>2</v>
      </c>
      <c r="D181" s="116"/>
      <c r="E181" s="116"/>
      <c r="F181" s="120">
        <f>SUMIF($I$4:$I$166,C181,($F$4:$F$166))</f>
        <v>0</v>
      </c>
    </row>
    <row r="182" spans="2:6" ht="15" customHeight="1" x14ac:dyDescent="0.2">
      <c r="B182" s="118" t="s">
        <v>14</v>
      </c>
      <c r="C182" s="119" t="s">
        <v>15</v>
      </c>
      <c r="D182" s="116"/>
      <c r="E182" s="116"/>
      <c r="F182" s="120">
        <f>SUMIF($I$4:$I$166,C182,($F$4:$F$166))</f>
        <v>0</v>
      </c>
    </row>
    <row r="183" spans="2:6" ht="15" customHeight="1" x14ac:dyDescent="0.2">
      <c r="B183" s="118" t="s">
        <v>14</v>
      </c>
      <c r="C183" s="119" t="s">
        <v>32</v>
      </c>
      <c r="D183" s="116"/>
      <c r="E183" s="116"/>
      <c r="F183" s="120">
        <f t="shared" ref="F183:F184" si="4">SUMIF($I$4:$I$166,C183,($F$4:$F$166))</f>
        <v>0</v>
      </c>
    </row>
    <row r="184" spans="2:6" ht="15" customHeight="1" thickBot="1" x14ac:dyDescent="0.25">
      <c r="B184" s="121" t="s">
        <v>14</v>
      </c>
      <c r="C184" s="122" t="s">
        <v>31</v>
      </c>
      <c r="D184" s="123"/>
      <c r="E184" s="123"/>
      <c r="F184" s="131">
        <f t="shared" si="4"/>
        <v>0</v>
      </c>
    </row>
    <row r="185" spans="2:6" ht="15" customHeight="1" thickBot="1" x14ac:dyDescent="0.25"/>
    <row r="186" spans="2:6" ht="15" customHeight="1" thickBot="1" x14ac:dyDescent="0.25">
      <c r="B186" s="215" t="s">
        <v>16</v>
      </c>
      <c r="C186" s="216"/>
      <c r="D186" s="125"/>
      <c r="E186" s="125"/>
      <c r="F186" s="126">
        <f>SUM(F188:F192)</f>
        <v>0</v>
      </c>
    </row>
    <row r="187" spans="2:6" ht="15" customHeight="1" x14ac:dyDescent="0.2">
      <c r="B187" s="127"/>
      <c r="C187" s="128"/>
      <c r="D187" s="129"/>
      <c r="E187" s="129"/>
      <c r="F187" s="130"/>
    </row>
    <row r="188" spans="2:6" ht="15" customHeight="1" x14ac:dyDescent="0.2">
      <c r="B188" s="118" t="s">
        <v>14</v>
      </c>
      <c r="C188" s="119" t="s">
        <v>19</v>
      </c>
      <c r="D188" s="132">
        <v>1</v>
      </c>
      <c r="E188" s="116"/>
      <c r="F188" s="120">
        <f>SUMIF($K$4:$K$166,D188,($F$4:$F$166))</f>
        <v>0</v>
      </c>
    </row>
    <row r="189" spans="2:6" ht="15" customHeight="1" x14ac:dyDescent="0.2">
      <c r="B189" s="118" t="s">
        <v>14</v>
      </c>
      <c r="C189" s="119" t="s">
        <v>18</v>
      </c>
      <c r="D189" s="132">
        <v>2</v>
      </c>
      <c r="E189" s="116"/>
      <c r="F189" s="120">
        <f>SUMIF($K$4:$K$166,D189,($F$4:$F$166))</f>
        <v>0</v>
      </c>
    </row>
    <row r="190" spans="2:6" ht="15" customHeight="1" x14ac:dyDescent="0.2">
      <c r="B190" s="118" t="s">
        <v>14</v>
      </c>
      <c r="C190" s="119" t="s">
        <v>17</v>
      </c>
      <c r="D190" s="132">
        <v>3</v>
      </c>
      <c r="E190" s="116"/>
      <c r="F190" s="120">
        <f>SUMIF($K$4:$K$166,D190,($F$4:$F$166))</f>
        <v>0</v>
      </c>
    </row>
    <row r="191" spans="2:6" ht="15" customHeight="1" x14ac:dyDescent="0.2">
      <c r="B191" s="133" t="s">
        <v>14</v>
      </c>
      <c r="C191" s="134" t="s">
        <v>20</v>
      </c>
      <c r="D191" s="107">
        <v>4</v>
      </c>
      <c r="E191" s="116"/>
      <c r="F191" s="120">
        <f>SUMIF($K$4:$K$166,D191,($F$4:$F$166))</f>
        <v>0</v>
      </c>
    </row>
    <row r="192" spans="2:6" ht="15" customHeight="1" thickBot="1" x14ac:dyDescent="0.25">
      <c r="B192" s="135" t="s">
        <v>14</v>
      </c>
      <c r="C192" s="136" t="s">
        <v>21</v>
      </c>
      <c r="D192" s="137">
        <v>5</v>
      </c>
      <c r="E192" s="123"/>
      <c r="F192" s="131">
        <f>SUMIF($K$4:$K$166,D192,($F$4:$F$166))</f>
        <v>0</v>
      </c>
    </row>
    <row r="193" spans="4:4" ht="15" customHeight="1" x14ac:dyDescent="0.2">
      <c r="D193" s="138"/>
    </row>
  </sheetData>
  <mergeCells count="5">
    <mergeCell ref="D168:E168"/>
    <mergeCell ref="B172:C172"/>
    <mergeCell ref="B178:C178"/>
    <mergeCell ref="B186:C186"/>
    <mergeCell ref="A2:B2"/>
  </mergeCells>
  <pageMargins left="0.7" right="0.7" top="0.75" bottom="0.75" header="0.3" footer="0.3"/>
  <pageSetup paperSize="9" scale="7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90" zoomScale="115" zoomScaleNormal="115" workbookViewId="0">
      <selection activeCell="D211" sqref="D211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42010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30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30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30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30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30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30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30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30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30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30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30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30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30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30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30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30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30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30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8">
        <f t="shared" ref="F69:F132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8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8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8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8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8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8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8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8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8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8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8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8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8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8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8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8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8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8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8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8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8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8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8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8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8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8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8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8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8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8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8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8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8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8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8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8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8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8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8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8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8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8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8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8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8">
        <f t="shared" si="1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8">
        <f t="shared" si="1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8">
        <f t="shared" si="1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8">
        <f t="shared" si="1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8">
        <f t="shared" si="1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8">
        <f t="shared" si="1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8">
        <f t="shared" si="1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8">
        <f t="shared" si="1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8">
        <f t="shared" si="1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8">
        <f t="shared" si="1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8">
        <f t="shared" si="1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8">
        <f t="shared" si="1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8">
        <f t="shared" si="1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8">
        <f t="shared" ref="F133:F134" si="2">D133*E133</f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8">
        <f t="shared" si="2"/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ref="F135:F166" si="3">D135*E135</f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2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2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2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2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2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2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2:11" ht="15.75" thickBot="1" x14ac:dyDescent="0.3">
      <c r="B167" s="36"/>
    </row>
    <row r="168" spans="2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2:11" x14ac:dyDescent="0.25">
      <c r="B169" s="36"/>
    </row>
    <row r="170" spans="2:11" ht="15.75" thickBot="1" x14ac:dyDescent="0.3">
      <c r="B170" s="81" t="s">
        <v>40</v>
      </c>
      <c r="C170" s="51"/>
      <c r="D170" s="83" t="s">
        <v>41</v>
      </c>
      <c r="E170" s="51"/>
      <c r="F170" s="82">
        <v>42041</v>
      </c>
    </row>
    <row r="171" spans="2:11" ht="15.75" thickBot="1" x14ac:dyDescent="0.3"/>
    <row r="172" spans="2:11" ht="15.75" thickBot="1" x14ac:dyDescent="0.3">
      <c r="B172" s="209" t="s">
        <v>13</v>
      </c>
      <c r="C172" s="210"/>
      <c r="D172" s="12"/>
      <c r="E172" s="12"/>
      <c r="F172" s="46">
        <f>SUM(F174:F175)</f>
        <v>0</v>
      </c>
    </row>
    <row r="173" spans="2:11" x14ac:dyDescent="0.25">
      <c r="B173" s="13"/>
      <c r="C173" s="14"/>
      <c r="D173" s="11" t="s">
        <v>38</v>
      </c>
      <c r="E173" s="11" t="s">
        <v>39</v>
      </c>
      <c r="F173" s="15"/>
    </row>
    <row r="174" spans="2:11" x14ac:dyDescent="0.25">
      <c r="B174" s="16" t="s">
        <v>14</v>
      </c>
      <c r="C174" s="17" t="s">
        <v>10</v>
      </c>
      <c r="D174" s="11"/>
      <c r="E174" s="11"/>
      <c r="F174" s="47">
        <f>SUMIF($J$4:$J$166,C174,($F$4:$F$166))</f>
        <v>0</v>
      </c>
    </row>
    <row r="175" spans="2:11" x14ac:dyDescent="0.25">
      <c r="B175" s="16" t="s">
        <v>14</v>
      </c>
      <c r="C175" s="17" t="s">
        <v>11</v>
      </c>
      <c r="D175" s="11"/>
      <c r="E175" s="11"/>
      <c r="F175" s="47">
        <f>SUMIF($J$4:$J$166,C175,($F$4:$F$166))</f>
        <v>0</v>
      </c>
    </row>
    <row r="176" spans="2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8" x14ac:dyDescent="0.25">
      <c r="D193" s="26"/>
    </row>
    <row r="196" spans="3:8" x14ac:dyDescent="0.25">
      <c r="C196" t="s">
        <v>69</v>
      </c>
      <c r="F196" s="141">
        <f>+F180</f>
        <v>0</v>
      </c>
    </row>
    <row r="197" spans="3:8" x14ac:dyDescent="0.25">
      <c r="C197" t="s">
        <v>43</v>
      </c>
    </row>
    <row r="198" spans="3:8" x14ac:dyDescent="0.25">
      <c r="D198" s="143"/>
      <c r="F198" s="143"/>
      <c r="H198" s="143">
        <f>+D198+F198</f>
        <v>0</v>
      </c>
    </row>
    <row r="199" spans="3:8" x14ac:dyDescent="0.25">
      <c r="F199" s="143"/>
    </row>
    <row r="200" spans="3:8" ht="15.75" thickBot="1" x14ac:dyDescent="0.3">
      <c r="C200" s="142" t="s">
        <v>42</v>
      </c>
      <c r="D200" s="142"/>
      <c r="E200" s="142"/>
      <c r="F200" s="144"/>
    </row>
    <row r="201" spans="3:8" ht="15.75" thickTop="1" x14ac:dyDescent="0.25">
      <c r="F201" s="141">
        <f>SUM(F196:F200)</f>
        <v>0</v>
      </c>
    </row>
  </sheetData>
  <mergeCells count="5">
    <mergeCell ref="D168:E168"/>
    <mergeCell ref="B172:C172"/>
    <mergeCell ref="B178:C178"/>
    <mergeCell ref="B186:C186"/>
    <mergeCell ref="A2:B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zoomScale="106" zoomScaleNormal="106" workbookViewId="0">
      <pane xSplit="2" ySplit="3" topLeftCell="C185" activePane="bottomRight" state="frozen"/>
      <selection pane="topRight" activeCell="C1" sqref="C1"/>
      <selection pane="bottomLeft" activeCell="A4" sqref="A4"/>
      <selection pane="bottomRight" activeCell="G198" sqref="G198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8.140625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42041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9">
        <f t="shared" ref="F4:F69" si="0"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6"/>
      <c r="D5" s="7"/>
      <c r="E5" s="9"/>
      <c r="F5" s="39">
        <f t="shared" si="0"/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9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9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9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9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9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9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9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9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9">
        <f t="shared" si="0"/>
        <v>0</v>
      </c>
      <c r="G14" s="2"/>
      <c r="H14" s="2"/>
      <c r="I14" s="7"/>
      <c r="J14" s="30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9">
        <f t="shared" si="0"/>
        <v>0</v>
      </c>
      <c r="G15" s="2"/>
      <c r="H15" s="2"/>
      <c r="I15" s="7"/>
      <c r="J15" s="30"/>
      <c r="K15" s="2"/>
    </row>
    <row r="16" spans="1:13" ht="15.75" thickBot="1" x14ac:dyDescent="0.3">
      <c r="B16" s="7">
        <v>13</v>
      </c>
      <c r="C16" s="1"/>
      <c r="D16" s="2"/>
      <c r="E16" s="2"/>
      <c r="F16" s="39">
        <f t="shared" si="0"/>
        <v>0</v>
      </c>
      <c r="G16" s="2"/>
      <c r="H16" s="2"/>
      <c r="I16" s="7"/>
      <c r="J16" s="30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9">
        <f t="shared" si="0"/>
        <v>0</v>
      </c>
      <c r="G17" s="2"/>
      <c r="H17" s="2"/>
      <c r="I17" s="7"/>
      <c r="J17" s="30"/>
      <c r="K17" s="2"/>
    </row>
    <row r="18" spans="2:11" x14ac:dyDescent="0.25">
      <c r="B18" s="7">
        <v>15</v>
      </c>
      <c r="C18" s="1"/>
      <c r="D18" s="2"/>
      <c r="E18" s="2"/>
      <c r="F18" s="39">
        <f t="shared" si="0"/>
        <v>0</v>
      </c>
      <c r="G18" s="2"/>
      <c r="H18" s="2"/>
      <c r="I18" s="7"/>
      <c r="J18" s="30"/>
      <c r="K18" s="2"/>
    </row>
    <row r="19" spans="2:11" x14ac:dyDescent="0.25">
      <c r="B19" s="7">
        <v>16</v>
      </c>
      <c r="C19" s="1"/>
      <c r="D19" s="2"/>
      <c r="E19" s="2"/>
      <c r="F19" s="39">
        <f t="shared" si="0"/>
        <v>0</v>
      </c>
      <c r="G19" s="2"/>
      <c r="H19" s="2"/>
      <c r="I19" s="7"/>
      <c r="J19" s="30"/>
      <c r="K19" s="2"/>
    </row>
    <row r="20" spans="2:11" x14ac:dyDescent="0.25">
      <c r="B20" s="7">
        <v>17</v>
      </c>
      <c r="C20" s="1"/>
      <c r="D20" s="2"/>
      <c r="E20" s="2"/>
      <c r="F20" s="39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9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9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9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9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9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9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9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9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9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9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9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9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9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9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9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9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9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9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9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9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9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9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9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9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9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9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9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9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9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9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9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9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9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9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9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9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9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9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9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9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9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9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9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0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1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1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1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1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1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1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1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1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1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1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1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1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1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1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1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2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2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2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2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2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2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2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2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2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2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2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2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2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2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2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2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2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2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2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2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2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2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2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2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2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2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2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2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2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2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2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2"/>
        <v>0</v>
      </c>
      <c r="G165" s="2"/>
      <c r="H165" s="2"/>
      <c r="I165" s="2"/>
      <c r="J165" s="29"/>
      <c r="K165" s="2"/>
    </row>
    <row r="166" spans="1:11" x14ac:dyDescent="0.25">
      <c r="B166" s="7">
        <v>163</v>
      </c>
      <c r="C166" s="1"/>
      <c r="D166" s="2"/>
      <c r="E166" s="2"/>
      <c r="F166" s="39">
        <f t="shared" si="2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ht="15.75" thickBot="1" x14ac:dyDescent="0.3">
      <c r="B170" s="81" t="s">
        <v>40</v>
      </c>
      <c r="C170" s="51"/>
      <c r="D170" s="83" t="s">
        <v>41</v>
      </c>
      <c r="E170" s="51"/>
      <c r="F170" s="82">
        <v>41677</v>
      </c>
    </row>
    <row r="171" spans="1:11" ht="15.75" thickBot="1" x14ac:dyDescent="0.3"/>
    <row r="172" spans="1:11" ht="15.75" thickBot="1" x14ac:dyDescent="0.3">
      <c r="A172">
        <f>SUM(A5:A171)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+G58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>
        <f>+H42</f>
        <v>0</v>
      </c>
      <c r="E175" s="10">
        <f>+H42</f>
        <v>0</v>
      </c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3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3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6" spans="3:6" x14ac:dyDescent="0.25">
      <c r="C196" t="s">
        <v>70</v>
      </c>
      <c r="F196" s="141">
        <f>+F180</f>
        <v>0</v>
      </c>
    </row>
    <row r="198" spans="3:6" x14ac:dyDescent="0.25">
      <c r="C198" t="s">
        <v>43</v>
      </c>
    </row>
    <row r="200" spans="3:6" x14ac:dyDescent="0.25">
      <c r="F200" s="143"/>
    </row>
    <row r="201" spans="3:6" ht="15.75" thickBot="1" x14ac:dyDescent="0.3">
      <c r="C201" s="142" t="s">
        <v>44</v>
      </c>
      <c r="D201" s="142"/>
      <c r="E201" s="142"/>
      <c r="F201" s="144"/>
    </row>
    <row r="202" spans="3:6" ht="15.75" thickTop="1" x14ac:dyDescent="0.25"/>
    <row r="203" spans="3:6" x14ac:dyDescent="0.25">
      <c r="F203" s="141">
        <f>SUM(F196:F202)</f>
        <v>0</v>
      </c>
    </row>
    <row r="214" spans="2:2" x14ac:dyDescent="0.25">
      <c r="B214">
        <v>414000</v>
      </c>
    </row>
    <row r="215" spans="2:2" x14ac:dyDescent="0.25">
      <c r="B215">
        <v>427710</v>
      </c>
    </row>
    <row r="216" spans="2:2" x14ac:dyDescent="0.25">
      <c r="B216">
        <v>356270</v>
      </c>
    </row>
    <row r="217" spans="2:2" x14ac:dyDescent="0.25">
      <c r="B217">
        <v>470000</v>
      </c>
    </row>
    <row r="218" spans="2:2" x14ac:dyDescent="0.25">
      <c r="B218">
        <v>525590</v>
      </c>
    </row>
    <row r="219" spans="2:2" x14ac:dyDescent="0.25">
      <c r="B219">
        <v>208300</v>
      </c>
    </row>
    <row r="220" spans="2:2" x14ac:dyDescent="0.25">
      <c r="B220">
        <v>547940</v>
      </c>
    </row>
    <row r="221" spans="2:2" x14ac:dyDescent="0.25">
      <c r="B221">
        <v>546570</v>
      </c>
    </row>
    <row r="222" spans="2:2" x14ac:dyDescent="0.25">
      <c r="B222">
        <v>672230</v>
      </c>
    </row>
    <row r="223" spans="2:2" x14ac:dyDescent="0.25">
      <c r="B223">
        <v>290090</v>
      </c>
    </row>
    <row r="224" spans="2:2" x14ac:dyDescent="0.25">
      <c r="B224">
        <v>253680</v>
      </c>
    </row>
    <row r="225" spans="2:2" x14ac:dyDescent="0.25">
      <c r="B225">
        <v>407110</v>
      </c>
    </row>
    <row r="226" spans="2:2" x14ac:dyDescent="0.25">
      <c r="B226">
        <v>363520</v>
      </c>
    </row>
    <row r="227" spans="2:2" x14ac:dyDescent="0.25">
      <c r="B227">
        <v>492550</v>
      </c>
    </row>
    <row r="228" spans="2:2" x14ac:dyDescent="0.25">
      <c r="B228">
        <v>313780</v>
      </c>
    </row>
    <row r="229" spans="2:2" x14ac:dyDescent="0.25">
      <c r="B229">
        <v>253770</v>
      </c>
    </row>
    <row r="230" spans="2:2" x14ac:dyDescent="0.25">
      <c r="B230">
        <v>261205</v>
      </c>
    </row>
    <row r="231" spans="2:2" x14ac:dyDescent="0.25">
      <c r="B231">
        <v>421650</v>
      </c>
    </row>
    <row r="232" spans="2:2" x14ac:dyDescent="0.25">
      <c r="B232">
        <v>391530</v>
      </c>
    </row>
    <row r="233" spans="2:2" x14ac:dyDescent="0.25">
      <c r="B233">
        <v>133210</v>
      </c>
    </row>
    <row r="234" spans="2:2" x14ac:dyDescent="0.25">
      <c r="B234">
        <v>313450</v>
      </c>
    </row>
    <row r="235" spans="2:2" x14ac:dyDescent="0.25">
      <c r="B235">
        <v>349000</v>
      </c>
    </row>
    <row r="236" spans="2:2" x14ac:dyDescent="0.25">
      <c r="B236">
        <v>303200</v>
      </c>
    </row>
    <row r="237" spans="2:2" x14ac:dyDescent="0.25">
      <c r="B237">
        <v>86640</v>
      </c>
    </row>
    <row r="238" spans="2:2" x14ac:dyDescent="0.25">
      <c r="B238">
        <f>SUM(B214:B237)</f>
        <v>8802995</v>
      </c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zoomScaleNormal="100" workbookViewId="0">
      <pane xSplit="2" ySplit="3" topLeftCell="C192" activePane="bottomRight" state="frozen"/>
      <selection pane="topRight" activeCell="C1" sqref="C1"/>
      <selection pane="bottomLeft" activeCell="A4" sqref="A4"/>
      <selection pane="bottomRight" activeCell="D197" sqref="D197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42042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1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1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1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1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1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1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1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1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1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1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1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1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1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1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1:11" x14ac:dyDescent="0.25">
      <c r="A47" s="39"/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1:11" x14ac:dyDescent="0.25">
      <c r="A48" s="39"/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1:11" x14ac:dyDescent="0.25">
      <c r="A49" s="39"/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1:11" x14ac:dyDescent="0.25">
      <c r="A50" s="39"/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1:11" x14ac:dyDescent="0.25">
      <c r="A51" s="140"/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1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1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1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1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1:11" x14ac:dyDescent="0.25">
      <c r="B56" s="7">
        <v>53</v>
      </c>
      <c r="C56" s="148"/>
      <c r="D56" s="149"/>
      <c r="E56" s="149"/>
      <c r="F56" s="38">
        <f t="shared" si="0"/>
        <v>0</v>
      </c>
      <c r="G56" s="149"/>
      <c r="H56" s="149"/>
      <c r="I56" s="149"/>
      <c r="J56" s="150"/>
      <c r="K56" s="2"/>
    </row>
    <row r="57" spans="1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1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1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1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1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1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1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1:11" x14ac:dyDescent="0.25">
      <c r="B64" s="7">
        <v>61</v>
      </c>
      <c r="C64" s="1"/>
      <c r="D64" s="2"/>
      <c r="E64" s="2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8">
        <f t="shared" ref="F69:F97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8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8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8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8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8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8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8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8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8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8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8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8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8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8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8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8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8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8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8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8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8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8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ref="F98:F133" si="2">D98*E98</f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ht="15.75" thickBot="1" x14ac:dyDescent="0.3">
      <c r="B170" s="81" t="s">
        <v>40</v>
      </c>
      <c r="C170" s="51"/>
      <c r="D170" s="83" t="s">
        <v>41</v>
      </c>
      <c r="E170" s="51"/>
      <c r="F170" s="82">
        <v>42042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+G58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6" x14ac:dyDescent="0.25">
      <c r="D193" s="26"/>
    </row>
    <row r="196" spans="3:6" x14ac:dyDescent="0.25">
      <c r="C196" t="s">
        <v>71</v>
      </c>
      <c r="F196" s="141">
        <f>+F180</f>
        <v>0</v>
      </c>
    </row>
    <row r="198" spans="3:6" x14ac:dyDescent="0.25">
      <c r="C198" t="s">
        <v>43</v>
      </c>
    </row>
    <row r="200" spans="3:6" x14ac:dyDescent="0.25">
      <c r="F200" s="143"/>
    </row>
    <row r="201" spans="3:6" x14ac:dyDescent="0.25">
      <c r="C201" s="145" t="s">
        <v>44</v>
      </c>
      <c r="D201" s="145"/>
      <c r="E201" s="145"/>
      <c r="F201" s="147"/>
    </row>
    <row r="203" spans="3:6" x14ac:dyDescent="0.25">
      <c r="C203" t="s">
        <v>45</v>
      </c>
      <c r="F203" s="146">
        <f>SUM(F196:F202)</f>
        <v>0</v>
      </c>
    </row>
  </sheetData>
  <mergeCells count="5">
    <mergeCell ref="D168:E168"/>
    <mergeCell ref="B172:C172"/>
    <mergeCell ref="B178:C178"/>
    <mergeCell ref="B186:C186"/>
    <mergeCell ref="A2:B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workbookViewId="0">
      <pane xSplit="2" ySplit="3" topLeftCell="C158" activePane="bottomRight" state="frozen"/>
      <selection pane="topRight" activeCell="C1" sqref="C1"/>
      <selection pane="bottomLeft" activeCell="A4" sqref="A4"/>
      <selection pane="bottomRight" activeCell="F171" sqref="F171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42044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8">
        <f t="shared" ref="F69:F91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8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8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8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8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8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8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8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8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8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8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8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8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8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8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8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8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ref="F92:F133" si="2">D92*E92</f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  <c r="C170" t="s">
        <v>61</v>
      </c>
      <c r="D170" s="152">
        <v>42044</v>
      </c>
    </row>
    <row r="171" spans="1:11" ht="15.75" thickBot="1" x14ac:dyDescent="0.3"/>
    <row r="172" spans="1:11" ht="15.75" thickBot="1" x14ac:dyDescent="0.3"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A174">
        <f>SUM(A4:A173)</f>
        <v>0</v>
      </c>
      <c r="B174" s="16" t="s">
        <v>14</v>
      </c>
      <c r="C174" s="17" t="s">
        <v>10</v>
      </c>
      <c r="D174" s="10">
        <f>+G4</f>
        <v>0</v>
      </c>
      <c r="E174" s="10">
        <f>+G61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zoomScale="160" zoomScaleNormal="160" workbookViewId="0">
      <pane xSplit="2" ySplit="3" topLeftCell="C197" activePane="bottomRight" state="frozen"/>
      <selection pane="topRight" activeCell="C1" sqref="C1"/>
      <selection pane="bottomLeft" activeCell="A4" sqref="A4"/>
      <selection pane="bottomRight" activeCell="J158" sqref="J158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42045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3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9">
        <f t="shared" ref="F64:F69" si="1">D64*E64</f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9">
        <f t="shared" si="1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9">
        <f t="shared" si="1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"/>
      <c r="D67" s="2"/>
      <c r="E67" s="2"/>
      <c r="F67" s="39">
        <f t="shared" si="1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9">
        <f t="shared" si="1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9">
        <f t="shared" si="1"/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9">
        <f t="shared" ref="F70:F133" si="2">D70*E70</f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9">
        <f t="shared" si="2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9">
        <f t="shared" si="2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9">
        <f t="shared" si="2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9">
        <f t="shared" si="2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9">
        <f t="shared" si="2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9">
        <f t="shared" si="2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9">
        <f t="shared" si="2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9">
        <f t="shared" si="2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9">
        <f t="shared" si="2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9">
        <f t="shared" si="2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9">
        <f t="shared" si="2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9">
        <f t="shared" si="2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9">
        <f t="shared" si="2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9">
        <f t="shared" si="2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9">
        <f t="shared" si="2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9">
        <f t="shared" si="2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9">
        <f t="shared" si="2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9">
        <f t="shared" si="2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9">
        <f t="shared" si="2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9">
        <f t="shared" si="2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9">
        <f t="shared" si="2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9">
        <f t="shared" si="2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9">
        <f t="shared" si="2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9">
        <f t="shared" si="2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9">
        <f t="shared" si="2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9">
        <f t="shared" si="2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9">
        <f t="shared" si="2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9">
        <f t="shared" si="2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9">
        <f t="shared" si="2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9">
        <f t="shared" si="2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9">
        <f t="shared" si="2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9">
        <f t="shared" si="2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9">
        <f t="shared" si="2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9">
        <f t="shared" si="2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9">
        <f t="shared" si="2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9">
        <f t="shared" si="2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9">
        <f t="shared" si="2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9">
        <f t="shared" si="2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9">
        <f t="shared" si="2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9">
        <f t="shared" si="2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9">
        <f t="shared" si="2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9">
        <f t="shared" si="2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9">
        <f t="shared" si="2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9">
        <f t="shared" si="2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9">
        <f t="shared" si="2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9">
        <f t="shared" si="2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9">
        <f t="shared" si="2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9">
        <f t="shared" si="2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9">
        <f t="shared" si="2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si="2"/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/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+G31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3:5" x14ac:dyDescent="0.25">
      <c r="D193" s="26"/>
    </row>
    <row r="199" spans="3:5" x14ac:dyDescent="0.25">
      <c r="C199" t="s">
        <v>46</v>
      </c>
      <c r="E199" s="141">
        <f>+F180</f>
        <v>0</v>
      </c>
    </row>
    <row r="200" spans="3:5" x14ac:dyDescent="0.25">
      <c r="C200" t="s">
        <v>43</v>
      </c>
    </row>
    <row r="203" spans="3:5" x14ac:dyDescent="0.25">
      <c r="C203" t="s">
        <v>47</v>
      </c>
      <c r="E203" s="141">
        <f>SUM(E199:E202)</f>
        <v>0</v>
      </c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zoomScale="115" zoomScaleNormal="115" workbookViewId="0">
      <pane xSplit="2" ySplit="3" topLeftCell="C191" activePane="bottomRight" state="frozen"/>
      <selection pane="topRight" activeCell="C1" sqref="C1"/>
      <selection pane="bottomLeft" activeCell="A4" sqref="A4"/>
      <selection pane="bottomRight" activeCell="H172" sqref="H172"/>
    </sheetView>
  </sheetViews>
  <sheetFormatPr baseColWidth="10" defaultRowHeight="15" x14ac:dyDescent="0.25"/>
  <cols>
    <col min="3" max="3" width="24" bestFit="1" customWidth="1"/>
    <col min="5" max="5" width="15.28515625" bestFit="1" customWidth="1"/>
    <col min="6" max="6" width="12.28515625" bestFit="1" customWidth="1"/>
    <col min="7" max="7" width="9.42578125" bestFit="1" customWidth="1"/>
    <col min="8" max="8" width="10.42578125" bestFit="1" customWidth="1"/>
    <col min="9" max="9" width="17.7109375" bestFit="1" customWidth="1"/>
    <col min="10" max="10" width="21" bestFit="1" customWidth="1"/>
    <col min="11" max="11" width="12.42578125" bestFit="1" customWidth="1"/>
    <col min="13" max="13" width="27.140625" bestFit="1" customWidth="1"/>
  </cols>
  <sheetData>
    <row r="1" spans="1:13" ht="15.75" thickBot="1" x14ac:dyDescent="0.3"/>
    <row r="2" spans="1:13" ht="24" thickBot="1" x14ac:dyDescent="0.4">
      <c r="A2" s="206" t="s">
        <v>1</v>
      </c>
      <c r="B2" s="206"/>
      <c r="D2" s="34" t="s">
        <v>26</v>
      </c>
      <c r="E2" s="34"/>
      <c r="F2" s="34"/>
      <c r="G2" s="34"/>
      <c r="H2" s="34" t="s">
        <v>27</v>
      </c>
      <c r="I2" s="35">
        <v>42046</v>
      </c>
      <c r="M2" s="45" t="s">
        <v>28</v>
      </c>
    </row>
    <row r="3" spans="1:13" ht="15.75" thickBot="1" x14ac:dyDescent="0.3">
      <c r="B3" s="31" t="s">
        <v>3</v>
      </c>
      <c r="C3" s="32" t="s">
        <v>4</v>
      </c>
      <c r="D3" s="32" t="s">
        <v>22</v>
      </c>
      <c r="E3" s="32" t="s">
        <v>23</v>
      </c>
      <c r="F3" s="32" t="s">
        <v>24</v>
      </c>
      <c r="G3" s="32" t="s">
        <v>5</v>
      </c>
      <c r="H3" s="32" t="s">
        <v>6</v>
      </c>
      <c r="I3" s="32" t="s">
        <v>7</v>
      </c>
      <c r="J3" s="32" t="s">
        <v>8</v>
      </c>
      <c r="K3" s="33" t="s">
        <v>9</v>
      </c>
      <c r="M3" s="41" t="s">
        <v>29</v>
      </c>
    </row>
    <row r="4" spans="1:13" x14ac:dyDescent="0.25">
      <c r="B4" s="7">
        <v>1</v>
      </c>
      <c r="C4" s="6"/>
      <c r="D4" s="7"/>
      <c r="E4" s="9"/>
      <c r="F4" s="38">
        <f>D4*E4</f>
        <v>0</v>
      </c>
      <c r="G4" s="7"/>
      <c r="H4" s="7"/>
      <c r="I4" s="7"/>
      <c r="J4" s="30"/>
      <c r="K4" s="7"/>
      <c r="M4" s="42" t="s">
        <v>10</v>
      </c>
    </row>
    <row r="5" spans="1:13" ht="15.75" thickBot="1" x14ac:dyDescent="0.3">
      <c r="B5" s="7">
        <v>2</v>
      </c>
      <c r="C5" s="1"/>
      <c r="D5" s="2"/>
      <c r="E5" s="8"/>
      <c r="F5" s="38">
        <f t="shared" ref="F5:F68" si="0">D5*E5</f>
        <v>0</v>
      </c>
      <c r="G5" s="2"/>
      <c r="H5" s="2"/>
      <c r="I5" s="7"/>
      <c r="J5" s="30"/>
      <c r="K5" s="2"/>
      <c r="M5" s="43" t="s">
        <v>11</v>
      </c>
    </row>
    <row r="6" spans="1:13" x14ac:dyDescent="0.25">
      <c r="B6" s="7">
        <v>3</v>
      </c>
      <c r="C6" s="1"/>
      <c r="D6" s="2"/>
      <c r="E6" s="2"/>
      <c r="F6" s="38">
        <f t="shared" si="0"/>
        <v>0</v>
      </c>
      <c r="G6" s="2"/>
      <c r="H6" s="2"/>
      <c r="I6" s="7"/>
      <c r="J6" s="30"/>
      <c r="K6" s="2"/>
    </row>
    <row r="7" spans="1:13" ht="15.75" thickBot="1" x14ac:dyDescent="0.3">
      <c r="B7" s="7">
        <v>4</v>
      </c>
      <c r="C7" s="1"/>
      <c r="D7" s="2"/>
      <c r="E7" s="2"/>
      <c r="F7" s="38">
        <f t="shared" si="0"/>
        <v>0</v>
      </c>
      <c r="G7" s="2"/>
      <c r="H7" s="2"/>
      <c r="I7" s="7"/>
      <c r="J7" s="30"/>
      <c r="K7" s="2"/>
    </row>
    <row r="8" spans="1:13" x14ac:dyDescent="0.25">
      <c r="B8" s="7">
        <v>5</v>
      </c>
      <c r="C8" s="1"/>
      <c r="D8" s="2"/>
      <c r="E8" s="8"/>
      <c r="F8" s="38">
        <f t="shared" si="0"/>
        <v>0</v>
      </c>
      <c r="G8" s="2"/>
      <c r="H8" s="2"/>
      <c r="I8" s="7"/>
      <c r="J8" s="30"/>
      <c r="K8" s="2"/>
      <c r="M8" s="45" t="s">
        <v>28</v>
      </c>
    </row>
    <row r="9" spans="1:13" ht="15.75" thickBot="1" x14ac:dyDescent="0.3">
      <c r="B9" s="7">
        <v>6</v>
      </c>
      <c r="C9" s="1"/>
      <c r="D9" s="2"/>
      <c r="E9" s="8"/>
      <c r="F9" s="38">
        <f t="shared" si="0"/>
        <v>0</v>
      </c>
      <c r="G9" s="2"/>
      <c r="H9" s="2"/>
      <c r="I9" s="7"/>
      <c r="J9" s="30"/>
      <c r="K9" s="2"/>
      <c r="M9" s="41" t="s">
        <v>29</v>
      </c>
    </row>
    <row r="10" spans="1:13" x14ac:dyDescent="0.25">
      <c r="B10" s="7">
        <v>7</v>
      </c>
      <c r="C10" s="1"/>
      <c r="D10" s="2"/>
      <c r="E10" s="8"/>
      <c r="F10" s="38">
        <f t="shared" si="0"/>
        <v>0</v>
      </c>
      <c r="G10" s="2"/>
      <c r="H10" s="2"/>
      <c r="I10" s="7"/>
      <c r="J10" s="30"/>
      <c r="K10" s="2"/>
      <c r="M10" s="40" t="s">
        <v>0</v>
      </c>
    </row>
    <row r="11" spans="1:13" x14ac:dyDescent="0.25">
      <c r="B11" s="7">
        <v>8</v>
      </c>
      <c r="C11" s="1"/>
      <c r="D11" s="2"/>
      <c r="E11" s="8"/>
      <c r="F11" s="38">
        <f t="shared" si="0"/>
        <v>0</v>
      </c>
      <c r="G11" s="2"/>
      <c r="H11" s="2"/>
      <c r="I11" s="7"/>
      <c r="J11" s="30"/>
      <c r="K11" s="2"/>
      <c r="L11" s="50"/>
      <c r="M11" s="42" t="s">
        <v>2</v>
      </c>
    </row>
    <row r="12" spans="1:13" x14ac:dyDescent="0.25">
      <c r="B12" s="7">
        <v>9</v>
      </c>
      <c r="C12" s="1"/>
      <c r="D12" s="2"/>
      <c r="E12" s="8"/>
      <c r="F12" s="38">
        <f t="shared" si="0"/>
        <v>0</v>
      </c>
      <c r="G12" s="2"/>
      <c r="H12" s="2"/>
      <c r="I12" s="7"/>
      <c r="J12" s="30"/>
      <c r="K12" s="2"/>
      <c r="L12" s="50"/>
      <c r="M12" s="42" t="s">
        <v>15</v>
      </c>
    </row>
    <row r="13" spans="1:13" x14ac:dyDescent="0.25">
      <c r="B13" s="7">
        <v>10</v>
      </c>
      <c r="C13" s="1"/>
      <c r="D13" s="2"/>
      <c r="E13" s="2"/>
      <c r="F13" s="38">
        <f t="shared" si="0"/>
        <v>0</v>
      </c>
      <c r="G13" s="2"/>
      <c r="H13" s="2"/>
      <c r="I13" s="7"/>
      <c r="J13" s="30"/>
      <c r="K13" s="2"/>
      <c r="M13" s="42" t="s">
        <v>32</v>
      </c>
    </row>
    <row r="14" spans="1:13" ht="15.75" thickBot="1" x14ac:dyDescent="0.3">
      <c r="B14" s="7">
        <v>11</v>
      </c>
      <c r="C14" s="1"/>
      <c r="D14" s="2"/>
      <c r="E14" s="2"/>
      <c r="F14" s="38">
        <f t="shared" si="0"/>
        <v>0</v>
      </c>
      <c r="G14" s="2"/>
      <c r="H14" s="2"/>
      <c r="I14" s="2"/>
      <c r="J14" s="29"/>
      <c r="K14" s="2"/>
      <c r="M14" s="43" t="s">
        <v>31</v>
      </c>
    </row>
    <row r="15" spans="1:13" ht="15.75" thickBot="1" x14ac:dyDescent="0.3">
      <c r="B15" s="7">
        <v>12</v>
      </c>
      <c r="C15" s="1"/>
      <c r="D15" s="2"/>
      <c r="E15" s="2"/>
      <c r="F15" s="38">
        <f t="shared" si="0"/>
        <v>0</v>
      </c>
      <c r="G15" s="2"/>
      <c r="H15" s="2"/>
      <c r="I15" s="2"/>
      <c r="J15" s="29"/>
      <c r="K15" s="2"/>
    </row>
    <row r="16" spans="1:13" ht="15.75" thickBot="1" x14ac:dyDescent="0.3">
      <c r="B16" s="7">
        <v>13</v>
      </c>
      <c r="C16" s="1"/>
      <c r="D16" s="2"/>
      <c r="E16" s="2"/>
      <c r="F16" s="38">
        <f t="shared" si="0"/>
        <v>0</v>
      </c>
      <c r="G16" s="2"/>
      <c r="H16" s="2"/>
      <c r="I16" s="2"/>
      <c r="J16" s="29"/>
      <c r="K16" s="2"/>
      <c r="M16" s="44" t="s">
        <v>30</v>
      </c>
    </row>
    <row r="17" spans="2:11" x14ac:dyDescent="0.25">
      <c r="B17" s="7">
        <v>14</v>
      </c>
      <c r="C17" s="1"/>
      <c r="D17" s="2"/>
      <c r="E17" s="2"/>
      <c r="F17" s="38">
        <f t="shared" si="0"/>
        <v>0</v>
      </c>
      <c r="G17" s="2"/>
      <c r="H17" s="2"/>
      <c r="I17" s="2"/>
      <c r="J17" s="29"/>
      <c r="K17" s="2"/>
    </row>
    <row r="18" spans="2:11" x14ac:dyDescent="0.25">
      <c r="B18" s="7">
        <v>15</v>
      </c>
      <c r="C18" s="1"/>
      <c r="D18" s="2"/>
      <c r="E18" s="2"/>
      <c r="F18" s="38">
        <f t="shared" si="0"/>
        <v>0</v>
      </c>
      <c r="G18" s="2"/>
      <c r="H18" s="2"/>
      <c r="I18" s="2"/>
      <c r="J18" s="29"/>
      <c r="K18" s="2"/>
    </row>
    <row r="19" spans="2:11" x14ac:dyDescent="0.25">
      <c r="B19" s="7">
        <v>16</v>
      </c>
      <c r="C19" s="1"/>
      <c r="D19" s="2"/>
      <c r="E19" s="2"/>
      <c r="F19" s="38">
        <f t="shared" si="0"/>
        <v>0</v>
      </c>
      <c r="G19" s="2"/>
      <c r="H19" s="2"/>
      <c r="I19" s="2"/>
      <c r="J19" s="29"/>
      <c r="K19" s="2"/>
    </row>
    <row r="20" spans="2:11" x14ac:dyDescent="0.25">
      <c r="B20" s="7">
        <v>17</v>
      </c>
      <c r="C20" s="1"/>
      <c r="D20" s="2"/>
      <c r="E20" s="2"/>
      <c r="F20" s="38">
        <f t="shared" si="0"/>
        <v>0</v>
      </c>
      <c r="G20" s="2"/>
      <c r="H20" s="2"/>
      <c r="I20" s="2"/>
      <c r="J20" s="29"/>
      <c r="K20" s="2"/>
    </row>
    <row r="21" spans="2:11" x14ac:dyDescent="0.25">
      <c r="B21" s="7">
        <v>18</v>
      </c>
      <c r="C21" s="1"/>
      <c r="D21" s="2"/>
      <c r="E21" s="2"/>
      <c r="F21" s="38">
        <f t="shared" si="0"/>
        <v>0</v>
      </c>
      <c r="G21" s="2"/>
      <c r="H21" s="2"/>
      <c r="I21" s="2"/>
      <c r="J21" s="29"/>
      <c r="K21" s="2"/>
    </row>
    <row r="22" spans="2:11" x14ac:dyDescent="0.25">
      <c r="B22" s="7">
        <v>19</v>
      </c>
      <c r="C22" s="1"/>
      <c r="D22" s="2"/>
      <c r="E22" s="2"/>
      <c r="F22" s="38">
        <f t="shared" si="0"/>
        <v>0</v>
      </c>
      <c r="G22" s="2"/>
      <c r="H22" s="2"/>
      <c r="I22" s="2"/>
      <c r="J22" s="29"/>
      <c r="K22" s="2"/>
    </row>
    <row r="23" spans="2:11" x14ac:dyDescent="0.25">
      <c r="B23" s="7">
        <v>20</v>
      </c>
      <c r="C23" s="1"/>
      <c r="D23" s="2"/>
      <c r="E23" s="2"/>
      <c r="F23" s="38">
        <f t="shared" si="0"/>
        <v>0</v>
      </c>
      <c r="G23" s="2"/>
      <c r="H23" s="2"/>
      <c r="I23" s="2"/>
      <c r="J23" s="29"/>
      <c r="K23" s="2"/>
    </row>
    <row r="24" spans="2:11" x14ac:dyDescent="0.25">
      <c r="B24" s="7">
        <v>21</v>
      </c>
      <c r="C24" s="1"/>
      <c r="D24" s="2"/>
      <c r="E24" s="2"/>
      <c r="F24" s="38">
        <f t="shared" si="0"/>
        <v>0</v>
      </c>
      <c r="G24" s="2"/>
      <c r="H24" s="2"/>
      <c r="I24" s="2"/>
      <c r="J24" s="29"/>
      <c r="K24" s="2"/>
    </row>
    <row r="25" spans="2:11" x14ac:dyDescent="0.25">
      <c r="B25" s="7">
        <v>22</v>
      </c>
      <c r="C25" s="1"/>
      <c r="D25" s="2"/>
      <c r="E25" s="2"/>
      <c r="F25" s="38">
        <f t="shared" si="0"/>
        <v>0</v>
      </c>
      <c r="G25" s="2"/>
      <c r="H25" s="2"/>
      <c r="I25" s="2"/>
      <c r="J25" s="29"/>
      <c r="K25" s="2"/>
    </row>
    <row r="26" spans="2:11" x14ac:dyDescent="0.25">
      <c r="B26" s="7">
        <v>23</v>
      </c>
      <c r="C26" s="1"/>
      <c r="D26" s="2"/>
      <c r="E26" s="2"/>
      <c r="F26" s="38">
        <f t="shared" si="0"/>
        <v>0</v>
      </c>
      <c r="G26" s="2"/>
      <c r="H26" s="2"/>
      <c r="I26" s="2"/>
      <c r="J26" s="29"/>
      <c r="K26" s="2"/>
    </row>
    <row r="27" spans="2:11" x14ac:dyDescent="0.25">
      <c r="B27" s="7">
        <v>24</v>
      </c>
      <c r="C27" s="1"/>
      <c r="D27" s="2"/>
      <c r="E27" s="2"/>
      <c r="F27" s="38">
        <f t="shared" si="0"/>
        <v>0</v>
      </c>
      <c r="G27" s="2"/>
      <c r="H27" s="2"/>
      <c r="I27" s="2"/>
      <c r="J27" s="29"/>
      <c r="K27" s="2"/>
    </row>
    <row r="28" spans="2:11" x14ac:dyDescent="0.25">
      <c r="B28" s="7">
        <v>25</v>
      </c>
      <c r="C28" s="1"/>
      <c r="D28" s="2"/>
      <c r="E28" s="2"/>
      <c r="F28" s="38">
        <f t="shared" si="0"/>
        <v>0</v>
      </c>
      <c r="G28" s="2"/>
      <c r="H28" s="2"/>
      <c r="I28" s="2"/>
      <c r="J28" s="29"/>
      <c r="K28" s="2"/>
    </row>
    <row r="29" spans="2:11" x14ac:dyDescent="0.25">
      <c r="B29" s="7">
        <v>26</v>
      </c>
      <c r="C29" s="1"/>
      <c r="D29" s="2"/>
      <c r="E29" s="2"/>
      <c r="F29" s="38">
        <f t="shared" si="0"/>
        <v>0</v>
      </c>
      <c r="G29" s="2"/>
      <c r="H29" s="2"/>
      <c r="I29" s="2"/>
      <c r="J29" s="29"/>
      <c r="K29" s="2"/>
    </row>
    <row r="30" spans="2:11" x14ac:dyDescent="0.25">
      <c r="B30" s="7">
        <v>27</v>
      </c>
      <c r="C30" s="1"/>
      <c r="D30" s="2"/>
      <c r="E30" s="2"/>
      <c r="F30" s="38">
        <f t="shared" si="0"/>
        <v>0</v>
      </c>
      <c r="G30" s="2"/>
      <c r="H30" s="2"/>
      <c r="I30" s="2"/>
      <c r="J30" s="29"/>
      <c r="K30" s="2"/>
    </row>
    <row r="31" spans="2:11" x14ac:dyDescent="0.25">
      <c r="B31" s="7">
        <v>28</v>
      </c>
      <c r="C31" s="1"/>
      <c r="D31" s="2"/>
      <c r="E31" s="2"/>
      <c r="F31" s="38">
        <f t="shared" si="0"/>
        <v>0</v>
      </c>
      <c r="G31" s="2"/>
      <c r="H31" s="2"/>
      <c r="I31" s="2"/>
      <c r="J31" s="29"/>
      <c r="K31" s="2"/>
    </row>
    <row r="32" spans="2:11" x14ac:dyDescent="0.25">
      <c r="B32" s="7">
        <v>29</v>
      </c>
      <c r="C32" s="1"/>
      <c r="D32" s="2"/>
      <c r="E32" s="2"/>
      <c r="F32" s="38">
        <f t="shared" si="0"/>
        <v>0</v>
      </c>
      <c r="G32" s="2"/>
      <c r="H32" s="2"/>
      <c r="I32" s="2"/>
      <c r="J32" s="29"/>
      <c r="K32" s="2"/>
    </row>
    <row r="33" spans="2:11" x14ac:dyDescent="0.25">
      <c r="B33" s="7">
        <v>30</v>
      </c>
      <c r="C33" s="1"/>
      <c r="D33" s="2"/>
      <c r="E33" s="2"/>
      <c r="F33" s="38">
        <f t="shared" si="0"/>
        <v>0</v>
      </c>
      <c r="G33" s="2"/>
      <c r="H33" s="2"/>
      <c r="I33" s="2"/>
      <c r="J33" s="29"/>
      <c r="K33" s="2"/>
    </row>
    <row r="34" spans="2:11" x14ac:dyDescent="0.25">
      <c r="B34" s="7">
        <v>31</v>
      </c>
      <c r="C34" s="1"/>
      <c r="D34" s="2"/>
      <c r="E34" s="2"/>
      <c r="F34" s="38">
        <f t="shared" si="0"/>
        <v>0</v>
      </c>
      <c r="G34" s="2"/>
      <c r="H34" s="2"/>
      <c r="I34" s="2"/>
      <c r="J34" s="29"/>
      <c r="K34" s="2"/>
    </row>
    <row r="35" spans="2:11" x14ac:dyDescent="0.25">
      <c r="B35" s="7">
        <v>32</v>
      </c>
      <c r="C35" s="1"/>
      <c r="D35" s="2"/>
      <c r="E35" s="2"/>
      <c r="F35" s="38">
        <f t="shared" si="0"/>
        <v>0</v>
      </c>
      <c r="G35" s="2"/>
      <c r="H35" s="2"/>
      <c r="I35" s="2"/>
      <c r="J35" s="29"/>
      <c r="K35" s="2"/>
    </row>
    <row r="36" spans="2:11" x14ac:dyDescent="0.25">
      <c r="B36" s="7">
        <v>33</v>
      </c>
      <c r="C36" s="1"/>
      <c r="D36" s="2"/>
      <c r="E36" s="2"/>
      <c r="F36" s="38">
        <f t="shared" si="0"/>
        <v>0</v>
      </c>
      <c r="G36" s="2"/>
      <c r="H36" s="2"/>
      <c r="I36" s="2"/>
      <c r="J36" s="29"/>
      <c r="K36" s="2"/>
    </row>
    <row r="37" spans="2:11" x14ac:dyDescent="0.25">
      <c r="B37" s="7">
        <v>34</v>
      </c>
      <c r="C37" s="1"/>
      <c r="D37" s="2"/>
      <c r="E37" s="2"/>
      <c r="F37" s="38">
        <f t="shared" si="0"/>
        <v>0</v>
      </c>
      <c r="G37" s="2"/>
      <c r="H37" s="2"/>
      <c r="I37" s="2"/>
      <c r="J37" s="29"/>
      <c r="K37" s="2"/>
    </row>
    <row r="38" spans="2:11" x14ac:dyDescent="0.25">
      <c r="B38" s="7">
        <v>35</v>
      </c>
      <c r="C38" s="1"/>
      <c r="D38" s="2"/>
      <c r="E38" s="2"/>
      <c r="F38" s="38">
        <f t="shared" si="0"/>
        <v>0</v>
      </c>
      <c r="G38" s="2"/>
      <c r="H38" s="2"/>
      <c r="I38" s="2"/>
      <c r="J38" s="29"/>
      <c r="K38" s="2"/>
    </row>
    <row r="39" spans="2:11" x14ac:dyDescent="0.25">
      <c r="B39" s="7">
        <v>36</v>
      </c>
      <c r="C39" s="1"/>
      <c r="D39" s="2"/>
      <c r="E39" s="2"/>
      <c r="F39" s="38">
        <f t="shared" si="0"/>
        <v>0</v>
      </c>
      <c r="G39" s="2"/>
      <c r="H39" s="2"/>
      <c r="I39" s="2"/>
      <c r="J39" s="29"/>
      <c r="K39" s="2"/>
    </row>
    <row r="40" spans="2:11" x14ac:dyDescent="0.25">
      <c r="B40" s="7">
        <v>37</v>
      </c>
      <c r="C40" s="1"/>
      <c r="D40" s="2"/>
      <c r="E40" s="2"/>
      <c r="F40" s="38">
        <f t="shared" si="0"/>
        <v>0</v>
      </c>
      <c r="G40" s="2"/>
      <c r="H40" s="2"/>
      <c r="I40" s="2"/>
      <c r="J40" s="29"/>
      <c r="K40" s="2"/>
    </row>
    <row r="41" spans="2:11" x14ac:dyDescent="0.25">
      <c r="B41" s="7">
        <v>38</v>
      </c>
      <c r="C41" s="1"/>
      <c r="D41" s="2"/>
      <c r="E41" s="2"/>
      <c r="F41" s="38">
        <f t="shared" si="0"/>
        <v>0</v>
      </c>
      <c r="G41" s="2"/>
      <c r="H41" s="2"/>
      <c r="I41" s="2"/>
      <c r="J41" s="29"/>
      <c r="K41" s="2"/>
    </row>
    <row r="42" spans="2:11" x14ac:dyDescent="0.25">
      <c r="B42" s="7">
        <v>39</v>
      </c>
      <c r="C42" s="1"/>
      <c r="D42" s="2"/>
      <c r="E42" s="2"/>
      <c r="F42" s="38">
        <f t="shared" si="0"/>
        <v>0</v>
      </c>
      <c r="G42" s="2"/>
      <c r="H42" s="2"/>
      <c r="I42" s="2"/>
      <c r="J42" s="29"/>
      <c r="K42" s="2"/>
    </row>
    <row r="43" spans="2:11" x14ac:dyDescent="0.25">
      <c r="B43" s="7">
        <v>40</v>
      </c>
      <c r="C43" s="1"/>
      <c r="D43" s="2"/>
      <c r="E43" s="2"/>
      <c r="F43" s="38">
        <f t="shared" si="0"/>
        <v>0</v>
      </c>
      <c r="G43" s="2"/>
      <c r="H43" s="2"/>
      <c r="I43" s="2"/>
      <c r="J43" s="29"/>
      <c r="K43" s="2"/>
    </row>
    <row r="44" spans="2:11" x14ac:dyDescent="0.25">
      <c r="B44" s="7">
        <v>41</v>
      </c>
      <c r="C44" s="1"/>
      <c r="D44" s="2"/>
      <c r="E44" s="2"/>
      <c r="F44" s="38">
        <f t="shared" si="0"/>
        <v>0</v>
      </c>
      <c r="G44" s="2"/>
      <c r="H44" s="2"/>
      <c r="I44" s="2"/>
      <c r="J44" s="29"/>
      <c r="K44" s="2"/>
    </row>
    <row r="45" spans="2:11" x14ac:dyDescent="0.25">
      <c r="B45" s="7">
        <v>42</v>
      </c>
      <c r="C45" s="1"/>
      <c r="D45" s="2"/>
      <c r="E45" s="2"/>
      <c r="F45" s="38">
        <f t="shared" si="0"/>
        <v>0</v>
      </c>
      <c r="G45" s="2"/>
      <c r="H45" s="2"/>
      <c r="I45" s="2"/>
      <c r="J45" s="29"/>
      <c r="K45" s="2"/>
    </row>
    <row r="46" spans="2:11" x14ac:dyDescent="0.25">
      <c r="B46" s="7">
        <v>43</v>
      </c>
      <c r="C46" s="1"/>
      <c r="D46" s="2"/>
      <c r="E46" s="2"/>
      <c r="F46" s="38">
        <f t="shared" si="0"/>
        <v>0</v>
      </c>
      <c r="G46" s="2"/>
      <c r="H46" s="2"/>
      <c r="I46" s="2"/>
      <c r="J46" s="29"/>
      <c r="K46" s="2"/>
    </row>
    <row r="47" spans="2:11" x14ac:dyDescent="0.25">
      <c r="B47" s="7">
        <v>44</v>
      </c>
      <c r="C47" s="1"/>
      <c r="D47" s="2"/>
      <c r="E47" s="2"/>
      <c r="F47" s="38">
        <f t="shared" si="0"/>
        <v>0</v>
      </c>
      <c r="G47" s="2"/>
      <c r="H47" s="2"/>
      <c r="I47" s="2"/>
      <c r="J47" s="29"/>
      <c r="K47" s="2"/>
    </row>
    <row r="48" spans="2:11" x14ac:dyDescent="0.25">
      <c r="B48" s="7">
        <v>45</v>
      </c>
      <c r="C48" s="1"/>
      <c r="D48" s="2"/>
      <c r="E48" s="2"/>
      <c r="F48" s="38">
        <f t="shared" si="0"/>
        <v>0</v>
      </c>
      <c r="G48" s="2"/>
      <c r="H48" s="2"/>
      <c r="I48" s="2"/>
      <c r="J48" s="29"/>
      <c r="K48" s="2"/>
    </row>
    <row r="49" spans="2:11" x14ac:dyDescent="0.25">
      <c r="B49" s="7">
        <v>46</v>
      </c>
      <c r="C49" s="1"/>
      <c r="D49" s="2"/>
      <c r="E49" s="2"/>
      <c r="F49" s="38">
        <f t="shared" si="0"/>
        <v>0</v>
      </c>
      <c r="G49" s="2"/>
      <c r="H49" s="2"/>
      <c r="I49" s="2"/>
      <c r="J49" s="29"/>
      <c r="K49" s="2"/>
    </row>
    <row r="50" spans="2:11" x14ac:dyDescent="0.25">
      <c r="B50" s="7">
        <v>47</v>
      </c>
      <c r="C50" s="1"/>
      <c r="D50" s="2"/>
      <c r="E50" s="2"/>
      <c r="F50" s="38">
        <f t="shared" si="0"/>
        <v>0</v>
      </c>
      <c r="G50" s="2"/>
      <c r="H50" s="2"/>
      <c r="I50" s="2"/>
      <c r="J50" s="29"/>
      <c r="K50" s="2"/>
    </row>
    <row r="51" spans="2:11" x14ac:dyDescent="0.25">
      <c r="B51" s="7">
        <v>48</v>
      </c>
      <c r="C51" s="1"/>
      <c r="D51" s="2"/>
      <c r="E51" s="2"/>
      <c r="F51" s="38">
        <f t="shared" si="0"/>
        <v>0</v>
      </c>
      <c r="G51" s="2"/>
      <c r="H51" s="2"/>
      <c r="I51" s="2"/>
      <c r="J51" s="29"/>
      <c r="K51" s="2"/>
    </row>
    <row r="52" spans="2:11" x14ac:dyDescent="0.25">
      <c r="B52" s="7">
        <v>49</v>
      </c>
      <c r="C52" s="1"/>
      <c r="D52" s="2"/>
      <c r="E52" s="2"/>
      <c r="F52" s="38">
        <f t="shared" si="0"/>
        <v>0</v>
      </c>
      <c r="G52" s="2"/>
      <c r="H52" s="2"/>
      <c r="I52" s="2"/>
      <c r="J52" s="29"/>
      <c r="K52" s="2"/>
    </row>
    <row r="53" spans="2:11" x14ac:dyDescent="0.25">
      <c r="B53" s="7">
        <v>50</v>
      </c>
      <c r="C53" s="1"/>
      <c r="D53" s="2"/>
      <c r="E53" s="2"/>
      <c r="F53" s="38">
        <f t="shared" si="0"/>
        <v>0</v>
      </c>
      <c r="G53" s="2"/>
      <c r="H53" s="2"/>
      <c r="I53" s="2"/>
      <c r="J53" s="29"/>
      <c r="K53" s="2"/>
    </row>
    <row r="54" spans="2:11" x14ac:dyDescent="0.25">
      <c r="B54" s="7">
        <v>51</v>
      </c>
      <c r="C54" s="1"/>
      <c r="D54" s="2"/>
      <c r="E54" s="2"/>
      <c r="F54" s="38">
        <f t="shared" si="0"/>
        <v>0</v>
      </c>
      <c r="G54" s="2"/>
      <c r="H54" s="2"/>
      <c r="I54" s="2"/>
      <c r="J54" s="29"/>
      <c r="K54" s="2"/>
    </row>
    <row r="55" spans="2:11" x14ac:dyDescent="0.25">
      <c r="B55" s="7">
        <v>52</v>
      </c>
      <c r="C55" s="1"/>
      <c r="D55" s="2"/>
      <c r="E55" s="2"/>
      <c r="F55" s="38">
        <f t="shared" si="0"/>
        <v>0</v>
      </c>
      <c r="G55" s="2"/>
      <c r="H55" s="2"/>
      <c r="I55" s="2"/>
      <c r="J55" s="29"/>
      <c r="K55" s="2"/>
    </row>
    <row r="56" spans="2:11" x14ac:dyDescent="0.25">
      <c r="B56" s="7">
        <v>53</v>
      </c>
      <c r="C56" s="1"/>
      <c r="D56" s="2"/>
      <c r="E56" s="2"/>
      <c r="F56" s="38">
        <f t="shared" si="0"/>
        <v>0</v>
      </c>
      <c r="G56" s="2"/>
      <c r="H56" s="2"/>
      <c r="I56" s="2"/>
      <c r="J56" s="29"/>
      <c r="K56" s="2"/>
    </row>
    <row r="57" spans="2:11" x14ac:dyDescent="0.25">
      <c r="B57" s="7">
        <v>54</v>
      </c>
      <c r="C57" s="1"/>
      <c r="D57" s="2"/>
      <c r="E57" s="2"/>
      <c r="F57" s="38">
        <f t="shared" si="0"/>
        <v>0</v>
      </c>
      <c r="G57" s="2"/>
      <c r="H57" s="2"/>
      <c r="I57" s="2"/>
      <c r="J57" s="29"/>
      <c r="K57" s="2"/>
    </row>
    <row r="58" spans="2:11" x14ac:dyDescent="0.25">
      <c r="B58" s="7">
        <v>55</v>
      </c>
      <c r="C58" s="1"/>
      <c r="D58" s="2"/>
      <c r="E58" s="2"/>
      <c r="F58" s="38">
        <f t="shared" si="0"/>
        <v>0</v>
      </c>
      <c r="G58" s="2"/>
      <c r="H58" s="2"/>
      <c r="I58" s="2"/>
      <c r="J58" s="29"/>
      <c r="K58" s="2"/>
    </row>
    <row r="59" spans="2:11" x14ac:dyDescent="0.25">
      <c r="B59" s="7">
        <v>56</v>
      </c>
      <c r="C59" s="1"/>
      <c r="D59" s="2"/>
      <c r="E59" s="2"/>
      <c r="F59" s="38">
        <f t="shared" si="0"/>
        <v>0</v>
      </c>
      <c r="G59" s="2"/>
      <c r="H59" s="2"/>
      <c r="I59" s="2"/>
      <c r="J59" s="29"/>
      <c r="K59" s="2"/>
    </row>
    <row r="60" spans="2:11" x14ac:dyDescent="0.25">
      <c r="B60" s="7">
        <v>57</v>
      </c>
      <c r="C60" s="1"/>
      <c r="D60" s="2"/>
      <c r="E60" s="2"/>
      <c r="F60" s="38">
        <f t="shared" si="0"/>
        <v>0</v>
      </c>
      <c r="G60" s="2"/>
      <c r="H60" s="2"/>
      <c r="I60" s="2"/>
      <c r="J60" s="29"/>
      <c r="K60" s="2"/>
    </row>
    <row r="61" spans="2:11" x14ac:dyDescent="0.25">
      <c r="B61" s="7">
        <v>58</v>
      </c>
      <c r="C61" s="1"/>
      <c r="D61" s="2"/>
      <c r="E61" s="2"/>
      <c r="F61" s="38">
        <f t="shared" si="0"/>
        <v>0</v>
      </c>
      <c r="G61" s="2"/>
      <c r="H61" s="2"/>
      <c r="I61" s="2"/>
      <c r="J61" s="29"/>
      <c r="K61" s="2"/>
    </row>
    <row r="62" spans="2:11" x14ac:dyDescent="0.25">
      <c r="B62" s="7">
        <v>59</v>
      </c>
      <c r="C62" s="1"/>
      <c r="D62" s="2"/>
      <c r="E62" s="2"/>
      <c r="F62" s="38">
        <f t="shared" si="0"/>
        <v>0</v>
      </c>
      <c r="G62" s="2"/>
      <c r="H62" s="2"/>
      <c r="I62" s="2"/>
      <c r="J62" s="29"/>
      <c r="K62" s="2"/>
    </row>
    <row r="63" spans="2:11" x14ac:dyDescent="0.25">
      <c r="B63" s="7">
        <v>60</v>
      </c>
      <c r="C63" s="1"/>
      <c r="D63" s="2"/>
      <c r="E63" s="2"/>
      <c r="F63" s="38">
        <f t="shared" si="0"/>
        <v>0</v>
      </c>
      <c r="G63" s="2"/>
      <c r="H63" s="2"/>
      <c r="I63" s="2"/>
      <c r="J63" s="29"/>
      <c r="K63" s="2"/>
    </row>
    <row r="64" spans="2:11" x14ac:dyDescent="0.25">
      <c r="B64" s="7">
        <v>61</v>
      </c>
      <c r="C64" s="1"/>
      <c r="D64" s="2"/>
      <c r="E64" s="2"/>
      <c r="F64" s="38">
        <f t="shared" si="0"/>
        <v>0</v>
      </c>
      <c r="G64" s="2"/>
      <c r="H64" s="2"/>
      <c r="I64" s="2"/>
      <c r="J64" s="29"/>
      <c r="K64" s="2"/>
    </row>
    <row r="65" spans="2:11" x14ac:dyDescent="0.25">
      <c r="B65" s="7">
        <v>62</v>
      </c>
      <c r="C65" s="1"/>
      <c r="D65" s="2"/>
      <c r="E65" s="2"/>
      <c r="F65" s="38">
        <f t="shared" si="0"/>
        <v>0</v>
      </c>
      <c r="G65" s="2"/>
      <c r="H65" s="2"/>
      <c r="I65" s="2"/>
      <c r="J65" s="29"/>
      <c r="K65" s="2"/>
    </row>
    <row r="66" spans="2:11" x14ac:dyDescent="0.25">
      <c r="B66" s="7">
        <v>63</v>
      </c>
      <c r="C66" s="1"/>
      <c r="D66" s="2"/>
      <c r="E66" s="2"/>
      <c r="F66" s="38">
        <f t="shared" si="0"/>
        <v>0</v>
      </c>
      <c r="G66" s="2"/>
      <c r="H66" s="2"/>
      <c r="I66" s="2"/>
      <c r="J66" s="29"/>
      <c r="K66" s="2"/>
    </row>
    <row r="67" spans="2:11" x14ac:dyDescent="0.25">
      <c r="B67" s="7">
        <v>64</v>
      </c>
      <c r="C67" s="151"/>
      <c r="D67" s="2"/>
      <c r="E67" s="2"/>
      <c r="F67" s="38">
        <f t="shared" si="0"/>
        <v>0</v>
      </c>
      <c r="G67" s="2"/>
      <c r="H67" s="2"/>
      <c r="I67" s="2"/>
      <c r="J67" s="29"/>
      <c r="K67" s="2"/>
    </row>
    <row r="68" spans="2:11" x14ac:dyDescent="0.25">
      <c r="B68" s="7">
        <v>65</v>
      </c>
      <c r="C68" s="1"/>
      <c r="D68" s="2"/>
      <c r="E68" s="2"/>
      <c r="F68" s="38">
        <f t="shared" si="0"/>
        <v>0</v>
      </c>
      <c r="G68" s="2"/>
      <c r="H68" s="2"/>
      <c r="I68" s="2"/>
      <c r="J68" s="29"/>
      <c r="K68" s="2"/>
    </row>
    <row r="69" spans="2:11" x14ac:dyDescent="0.25">
      <c r="B69" s="7">
        <v>66</v>
      </c>
      <c r="C69" s="1"/>
      <c r="D69" s="2"/>
      <c r="E69" s="2"/>
      <c r="F69" s="38">
        <f t="shared" ref="F69:F119" si="1">D69*E69</f>
        <v>0</v>
      </c>
      <c r="G69" s="2"/>
      <c r="H69" s="2"/>
      <c r="I69" s="2"/>
      <c r="J69" s="29"/>
      <c r="K69" s="2"/>
    </row>
    <row r="70" spans="2:11" x14ac:dyDescent="0.25">
      <c r="B70" s="7">
        <v>67</v>
      </c>
      <c r="C70" s="1"/>
      <c r="D70" s="2"/>
      <c r="E70" s="2"/>
      <c r="F70" s="38">
        <f t="shared" si="1"/>
        <v>0</v>
      </c>
      <c r="G70" s="2"/>
      <c r="H70" s="2"/>
      <c r="I70" s="2"/>
      <c r="J70" s="29"/>
      <c r="K70" s="2"/>
    </row>
    <row r="71" spans="2:11" x14ac:dyDescent="0.25">
      <c r="B71" s="7">
        <v>68</v>
      </c>
      <c r="C71" s="1"/>
      <c r="D71" s="2"/>
      <c r="E71" s="2"/>
      <c r="F71" s="38">
        <f t="shared" si="1"/>
        <v>0</v>
      </c>
      <c r="G71" s="2"/>
      <c r="H71" s="2"/>
      <c r="I71" s="2"/>
      <c r="J71" s="29"/>
      <c r="K71" s="2"/>
    </row>
    <row r="72" spans="2:11" x14ac:dyDescent="0.25">
      <c r="B72" s="7">
        <v>69</v>
      </c>
      <c r="C72" s="1"/>
      <c r="D72" s="2"/>
      <c r="E72" s="2"/>
      <c r="F72" s="38">
        <f t="shared" si="1"/>
        <v>0</v>
      </c>
      <c r="G72" s="2"/>
      <c r="H72" s="2"/>
      <c r="I72" s="2"/>
      <c r="J72" s="29"/>
      <c r="K72" s="2"/>
    </row>
    <row r="73" spans="2:11" x14ac:dyDescent="0.25">
      <c r="B73" s="7">
        <v>70</v>
      </c>
      <c r="C73" s="1"/>
      <c r="D73" s="2"/>
      <c r="E73" s="2"/>
      <c r="F73" s="38">
        <f t="shared" si="1"/>
        <v>0</v>
      </c>
      <c r="G73" s="2"/>
      <c r="H73" s="2"/>
      <c r="I73" s="2"/>
      <c r="J73" s="29"/>
      <c r="K73" s="2"/>
    </row>
    <row r="74" spans="2:11" x14ac:dyDescent="0.25">
      <c r="B74" s="7">
        <v>71</v>
      </c>
      <c r="C74" s="1"/>
      <c r="D74" s="2"/>
      <c r="E74" s="2"/>
      <c r="F74" s="38">
        <f t="shared" si="1"/>
        <v>0</v>
      </c>
      <c r="G74" s="2"/>
      <c r="H74" s="2"/>
      <c r="I74" s="2"/>
      <c r="J74" s="29"/>
      <c r="K74" s="2"/>
    </row>
    <row r="75" spans="2:11" x14ac:dyDescent="0.25">
      <c r="B75" s="7">
        <v>72</v>
      </c>
      <c r="C75" s="1"/>
      <c r="D75" s="2"/>
      <c r="E75" s="2"/>
      <c r="F75" s="38">
        <f t="shared" si="1"/>
        <v>0</v>
      </c>
      <c r="G75" s="2"/>
      <c r="H75" s="2"/>
      <c r="I75" s="2"/>
      <c r="J75" s="29"/>
      <c r="K75" s="2"/>
    </row>
    <row r="76" spans="2:11" x14ac:dyDescent="0.25">
      <c r="B76" s="7">
        <v>73</v>
      </c>
      <c r="C76" s="1"/>
      <c r="D76" s="2"/>
      <c r="E76" s="2"/>
      <c r="F76" s="38">
        <f t="shared" si="1"/>
        <v>0</v>
      </c>
      <c r="G76" s="2"/>
      <c r="H76" s="2"/>
      <c r="I76" s="2"/>
      <c r="J76" s="29"/>
      <c r="K76" s="2"/>
    </row>
    <row r="77" spans="2:11" x14ac:dyDescent="0.25">
      <c r="B77" s="7">
        <v>74</v>
      </c>
      <c r="C77" s="1"/>
      <c r="D77" s="2"/>
      <c r="E77" s="2"/>
      <c r="F77" s="38">
        <f t="shared" si="1"/>
        <v>0</v>
      </c>
      <c r="G77" s="2"/>
      <c r="H77" s="2"/>
      <c r="I77" s="2"/>
      <c r="J77" s="29"/>
      <c r="K77" s="2"/>
    </row>
    <row r="78" spans="2:11" x14ac:dyDescent="0.25">
      <c r="B78" s="7">
        <v>75</v>
      </c>
      <c r="C78" s="1"/>
      <c r="D78" s="2"/>
      <c r="E78" s="2"/>
      <c r="F78" s="38">
        <f t="shared" si="1"/>
        <v>0</v>
      </c>
      <c r="G78" s="2"/>
      <c r="H78" s="2"/>
      <c r="I78" s="2"/>
      <c r="J78" s="29"/>
      <c r="K78" s="2"/>
    </row>
    <row r="79" spans="2:11" x14ac:dyDescent="0.25">
      <c r="B79" s="7">
        <v>76</v>
      </c>
      <c r="C79" s="1"/>
      <c r="D79" s="2"/>
      <c r="E79" s="2"/>
      <c r="F79" s="38">
        <f t="shared" si="1"/>
        <v>0</v>
      </c>
      <c r="G79" s="2"/>
      <c r="H79" s="2"/>
      <c r="I79" s="2"/>
      <c r="J79" s="29"/>
      <c r="K79" s="2"/>
    </row>
    <row r="80" spans="2:11" x14ac:dyDescent="0.25">
      <c r="B80" s="7">
        <v>77</v>
      </c>
      <c r="C80" s="1"/>
      <c r="D80" s="2"/>
      <c r="E80" s="2"/>
      <c r="F80" s="38">
        <f t="shared" si="1"/>
        <v>0</v>
      </c>
      <c r="G80" s="2"/>
      <c r="H80" s="2"/>
      <c r="I80" s="2"/>
      <c r="J80" s="29"/>
      <c r="K80" s="2"/>
    </row>
    <row r="81" spans="2:11" x14ac:dyDescent="0.25">
      <c r="B81" s="7">
        <v>78</v>
      </c>
      <c r="C81" s="1"/>
      <c r="D81" s="2"/>
      <c r="E81" s="2"/>
      <c r="F81" s="38">
        <f t="shared" si="1"/>
        <v>0</v>
      </c>
      <c r="G81" s="2"/>
      <c r="H81" s="2"/>
      <c r="I81" s="2"/>
      <c r="J81" s="29"/>
      <c r="K81" s="2"/>
    </row>
    <row r="82" spans="2:11" x14ac:dyDescent="0.25">
      <c r="B82" s="7">
        <v>79</v>
      </c>
      <c r="C82" s="1"/>
      <c r="D82" s="2"/>
      <c r="E82" s="2"/>
      <c r="F82" s="38">
        <f t="shared" si="1"/>
        <v>0</v>
      </c>
      <c r="G82" s="2"/>
      <c r="H82" s="2"/>
      <c r="I82" s="2"/>
      <c r="J82" s="29"/>
      <c r="K82" s="2"/>
    </row>
    <row r="83" spans="2:11" x14ac:dyDescent="0.25">
      <c r="B83" s="7">
        <v>80</v>
      </c>
      <c r="C83" s="1"/>
      <c r="D83" s="2"/>
      <c r="E83" s="2"/>
      <c r="F83" s="38">
        <f t="shared" si="1"/>
        <v>0</v>
      </c>
      <c r="G83" s="2"/>
      <c r="H83" s="2"/>
      <c r="I83" s="2"/>
      <c r="J83" s="29"/>
      <c r="K83" s="2"/>
    </row>
    <row r="84" spans="2:11" x14ac:dyDescent="0.25">
      <c r="B84" s="7">
        <v>81</v>
      </c>
      <c r="C84" s="1"/>
      <c r="D84" s="2"/>
      <c r="E84" s="2"/>
      <c r="F84" s="38">
        <f t="shared" si="1"/>
        <v>0</v>
      </c>
      <c r="G84" s="2"/>
      <c r="H84" s="2"/>
      <c r="I84" s="2"/>
      <c r="J84" s="29"/>
      <c r="K84" s="2"/>
    </row>
    <row r="85" spans="2:11" x14ac:dyDescent="0.25">
      <c r="B85" s="7">
        <v>82</v>
      </c>
      <c r="C85" s="1"/>
      <c r="D85" s="2"/>
      <c r="E85" s="2"/>
      <c r="F85" s="38">
        <f t="shared" si="1"/>
        <v>0</v>
      </c>
      <c r="G85" s="2"/>
      <c r="H85" s="2"/>
      <c r="I85" s="2"/>
      <c r="J85" s="29"/>
      <c r="K85" s="2"/>
    </row>
    <row r="86" spans="2:11" x14ac:dyDescent="0.25">
      <c r="B86" s="7">
        <v>83</v>
      </c>
      <c r="C86" s="1"/>
      <c r="D86" s="2"/>
      <c r="E86" s="2"/>
      <c r="F86" s="38">
        <f t="shared" si="1"/>
        <v>0</v>
      </c>
      <c r="G86" s="2"/>
      <c r="H86" s="2"/>
      <c r="I86" s="2"/>
      <c r="J86" s="29"/>
      <c r="K86" s="2"/>
    </row>
    <row r="87" spans="2:11" x14ac:dyDescent="0.25">
      <c r="B87" s="7">
        <v>84</v>
      </c>
      <c r="C87" s="1"/>
      <c r="D87" s="2"/>
      <c r="E87" s="2"/>
      <c r="F87" s="38">
        <f t="shared" si="1"/>
        <v>0</v>
      </c>
      <c r="G87" s="2"/>
      <c r="H87" s="2"/>
      <c r="I87" s="2"/>
      <c r="J87" s="29"/>
      <c r="K87" s="2"/>
    </row>
    <row r="88" spans="2:11" x14ac:dyDescent="0.25">
      <c r="B88" s="7">
        <v>85</v>
      </c>
      <c r="C88" s="1"/>
      <c r="D88" s="2"/>
      <c r="E88" s="2"/>
      <c r="F88" s="38">
        <f t="shared" si="1"/>
        <v>0</v>
      </c>
      <c r="G88" s="2"/>
      <c r="H88" s="2"/>
      <c r="I88" s="2"/>
      <c r="J88" s="29"/>
      <c r="K88" s="2"/>
    </row>
    <row r="89" spans="2:11" x14ac:dyDescent="0.25">
      <c r="B89" s="7">
        <v>86</v>
      </c>
      <c r="C89" s="1"/>
      <c r="D89" s="2"/>
      <c r="E89" s="2"/>
      <c r="F89" s="38">
        <f t="shared" si="1"/>
        <v>0</v>
      </c>
      <c r="G89" s="2"/>
      <c r="H89" s="2"/>
      <c r="I89" s="2"/>
      <c r="J89" s="29"/>
      <c r="K89" s="2"/>
    </row>
    <row r="90" spans="2:11" x14ac:dyDescent="0.25">
      <c r="B90" s="7">
        <v>87</v>
      </c>
      <c r="C90" s="1"/>
      <c r="D90" s="2"/>
      <c r="E90" s="2"/>
      <c r="F90" s="38">
        <f t="shared" si="1"/>
        <v>0</v>
      </c>
      <c r="G90" s="2"/>
      <c r="H90" s="2"/>
      <c r="I90" s="2"/>
      <c r="J90" s="29"/>
      <c r="K90" s="2"/>
    </row>
    <row r="91" spans="2:11" x14ac:dyDescent="0.25">
      <c r="B91" s="7">
        <v>88</v>
      </c>
      <c r="C91" s="1"/>
      <c r="D91" s="2"/>
      <c r="E91" s="2"/>
      <c r="F91" s="38">
        <f t="shared" si="1"/>
        <v>0</v>
      </c>
      <c r="G91" s="2"/>
      <c r="H91" s="2"/>
      <c r="I91" s="2"/>
      <c r="J91" s="29"/>
      <c r="K91" s="2"/>
    </row>
    <row r="92" spans="2:11" x14ac:dyDescent="0.25">
      <c r="B92" s="7">
        <v>89</v>
      </c>
      <c r="C92" s="1"/>
      <c r="D92" s="2"/>
      <c r="E92" s="2"/>
      <c r="F92" s="38">
        <f t="shared" si="1"/>
        <v>0</v>
      </c>
      <c r="G92" s="2"/>
      <c r="H92" s="2"/>
      <c r="I92" s="2"/>
      <c r="J92" s="29"/>
      <c r="K92" s="2"/>
    </row>
    <row r="93" spans="2:11" x14ac:dyDescent="0.25">
      <c r="B93" s="7">
        <v>90</v>
      </c>
      <c r="C93" s="1"/>
      <c r="D93" s="2"/>
      <c r="E93" s="2"/>
      <c r="F93" s="38">
        <f t="shared" si="1"/>
        <v>0</v>
      </c>
      <c r="G93" s="2"/>
      <c r="H93" s="2"/>
      <c r="I93" s="2"/>
      <c r="J93" s="29"/>
      <c r="K93" s="2"/>
    </row>
    <row r="94" spans="2:11" x14ac:dyDescent="0.25">
      <c r="B94" s="7">
        <v>91</v>
      </c>
      <c r="C94" s="1"/>
      <c r="D94" s="2"/>
      <c r="E94" s="2"/>
      <c r="F94" s="38">
        <f t="shared" si="1"/>
        <v>0</v>
      </c>
      <c r="G94" s="2"/>
      <c r="H94" s="2"/>
      <c r="I94" s="2"/>
      <c r="J94" s="29"/>
      <c r="K94" s="2"/>
    </row>
    <row r="95" spans="2:11" x14ac:dyDescent="0.25">
      <c r="B95" s="7">
        <v>92</v>
      </c>
      <c r="C95" s="1"/>
      <c r="D95" s="2"/>
      <c r="E95" s="2"/>
      <c r="F95" s="38">
        <f t="shared" si="1"/>
        <v>0</v>
      </c>
      <c r="G95" s="2"/>
      <c r="H95" s="2"/>
      <c r="I95" s="2"/>
      <c r="J95" s="29"/>
      <c r="K95" s="2"/>
    </row>
    <row r="96" spans="2:11" x14ac:dyDescent="0.25">
      <c r="B96" s="7">
        <v>93</v>
      </c>
      <c r="C96" s="1"/>
      <c r="D96" s="2"/>
      <c r="E96" s="2"/>
      <c r="F96" s="38">
        <f t="shared" si="1"/>
        <v>0</v>
      </c>
      <c r="G96" s="2"/>
      <c r="H96" s="2"/>
      <c r="I96" s="2"/>
      <c r="J96" s="29"/>
      <c r="K96" s="2"/>
    </row>
    <row r="97" spans="2:11" x14ac:dyDescent="0.25">
      <c r="B97" s="7">
        <v>94</v>
      </c>
      <c r="C97" s="1"/>
      <c r="D97" s="2"/>
      <c r="E97" s="2"/>
      <c r="F97" s="38">
        <f t="shared" si="1"/>
        <v>0</v>
      </c>
      <c r="G97" s="2"/>
      <c r="H97" s="2"/>
      <c r="I97" s="2"/>
      <c r="J97" s="29"/>
      <c r="K97" s="2"/>
    </row>
    <row r="98" spans="2:11" x14ac:dyDescent="0.25">
      <c r="B98" s="7">
        <v>95</v>
      </c>
      <c r="C98" s="1"/>
      <c r="D98" s="2"/>
      <c r="E98" s="2"/>
      <c r="F98" s="38">
        <f t="shared" si="1"/>
        <v>0</v>
      </c>
      <c r="G98" s="2"/>
      <c r="H98" s="2"/>
      <c r="I98" s="2"/>
      <c r="J98" s="29"/>
      <c r="K98" s="2"/>
    </row>
    <row r="99" spans="2:11" x14ac:dyDescent="0.25">
      <c r="B99" s="7">
        <v>96</v>
      </c>
      <c r="C99" s="1"/>
      <c r="D99" s="2"/>
      <c r="E99" s="2"/>
      <c r="F99" s="38">
        <f t="shared" si="1"/>
        <v>0</v>
      </c>
      <c r="G99" s="2"/>
      <c r="H99" s="2"/>
      <c r="I99" s="2"/>
      <c r="J99" s="29"/>
      <c r="K99" s="2"/>
    </row>
    <row r="100" spans="2:11" x14ac:dyDescent="0.25">
      <c r="B100" s="7">
        <v>97</v>
      </c>
      <c r="C100" s="1"/>
      <c r="D100" s="2"/>
      <c r="E100" s="2"/>
      <c r="F100" s="38">
        <f t="shared" si="1"/>
        <v>0</v>
      </c>
      <c r="G100" s="2"/>
      <c r="H100" s="2"/>
      <c r="I100" s="2"/>
      <c r="J100" s="29"/>
      <c r="K100" s="2"/>
    </row>
    <row r="101" spans="2:11" x14ac:dyDescent="0.25">
      <c r="B101" s="7">
        <v>98</v>
      </c>
      <c r="C101" s="1"/>
      <c r="D101" s="2"/>
      <c r="E101" s="2"/>
      <c r="F101" s="38">
        <f t="shared" si="1"/>
        <v>0</v>
      </c>
      <c r="G101" s="2"/>
      <c r="H101" s="2"/>
      <c r="I101" s="2"/>
      <c r="J101" s="29"/>
      <c r="K101" s="2"/>
    </row>
    <row r="102" spans="2:11" x14ac:dyDescent="0.25">
      <c r="B102" s="7">
        <v>99</v>
      </c>
      <c r="C102" s="1"/>
      <c r="D102" s="2"/>
      <c r="E102" s="2"/>
      <c r="F102" s="38">
        <f t="shared" si="1"/>
        <v>0</v>
      </c>
      <c r="G102" s="2"/>
      <c r="H102" s="2"/>
      <c r="I102" s="2"/>
      <c r="J102" s="29"/>
      <c r="K102" s="2"/>
    </row>
    <row r="103" spans="2:11" x14ac:dyDescent="0.25">
      <c r="B103" s="7">
        <v>100</v>
      </c>
      <c r="C103" s="1"/>
      <c r="D103" s="2"/>
      <c r="E103" s="2"/>
      <c r="F103" s="38">
        <f t="shared" si="1"/>
        <v>0</v>
      </c>
      <c r="G103" s="2"/>
      <c r="H103" s="2"/>
      <c r="I103" s="2"/>
      <c r="J103" s="29"/>
      <c r="K103" s="2"/>
    </row>
    <row r="104" spans="2:11" x14ac:dyDescent="0.25">
      <c r="B104" s="7">
        <v>101</v>
      </c>
      <c r="C104" s="1"/>
      <c r="D104" s="2"/>
      <c r="E104" s="2"/>
      <c r="F104" s="38">
        <f t="shared" si="1"/>
        <v>0</v>
      </c>
      <c r="G104" s="2"/>
      <c r="H104" s="2"/>
      <c r="I104" s="2"/>
      <c r="J104" s="29"/>
      <c r="K104" s="2"/>
    </row>
    <row r="105" spans="2:11" x14ac:dyDescent="0.25">
      <c r="B105" s="7">
        <v>102</v>
      </c>
      <c r="C105" s="1"/>
      <c r="D105" s="2"/>
      <c r="E105" s="2"/>
      <c r="F105" s="38">
        <f t="shared" si="1"/>
        <v>0</v>
      </c>
      <c r="G105" s="2"/>
      <c r="H105" s="2"/>
      <c r="I105" s="2"/>
      <c r="J105" s="29"/>
      <c r="K105" s="2"/>
    </row>
    <row r="106" spans="2:11" x14ac:dyDescent="0.25">
      <c r="B106" s="7">
        <v>103</v>
      </c>
      <c r="C106" s="1"/>
      <c r="D106" s="2"/>
      <c r="E106" s="2"/>
      <c r="F106" s="38">
        <f t="shared" si="1"/>
        <v>0</v>
      </c>
      <c r="G106" s="2"/>
      <c r="H106" s="2"/>
      <c r="I106" s="2"/>
      <c r="J106" s="29"/>
      <c r="K106" s="2"/>
    </row>
    <row r="107" spans="2:11" x14ac:dyDescent="0.25">
      <c r="B107" s="7">
        <v>104</v>
      </c>
      <c r="C107" s="1"/>
      <c r="D107" s="2"/>
      <c r="E107" s="2"/>
      <c r="F107" s="38">
        <f t="shared" si="1"/>
        <v>0</v>
      </c>
      <c r="G107" s="2"/>
      <c r="H107" s="2"/>
      <c r="I107" s="2"/>
      <c r="J107" s="29"/>
      <c r="K107" s="2"/>
    </row>
    <row r="108" spans="2:11" x14ac:dyDescent="0.25">
      <c r="B108" s="7">
        <v>105</v>
      </c>
      <c r="C108" s="1"/>
      <c r="D108" s="2"/>
      <c r="E108" s="2"/>
      <c r="F108" s="38">
        <f t="shared" si="1"/>
        <v>0</v>
      </c>
      <c r="G108" s="2"/>
      <c r="H108" s="2"/>
      <c r="I108" s="2"/>
      <c r="J108" s="29"/>
      <c r="K108" s="2"/>
    </row>
    <row r="109" spans="2:11" x14ac:dyDescent="0.25">
      <c r="B109" s="7">
        <v>106</v>
      </c>
      <c r="C109" s="1"/>
      <c r="D109" s="2"/>
      <c r="E109" s="2"/>
      <c r="F109" s="38">
        <f t="shared" si="1"/>
        <v>0</v>
      </c>
      <c r="G109" s="2"/>
      <c r="H109" s="2"/>
      <c r="I109" s="2"/>
      <c r="J109" s="29"/>
      <c r="K109" s="2"/>
    </row>
    <row r="110" spans="2:11" x14ac:dyDescent="0.25">
      <c r="B110" s="7">
        <v>107</v>
      </c>
      <c r="C110" s="1"/>
      <c r="D110" s="2"/>
      <c r="E110" s="2"/>
      <c r="F110" s="38">
        <f t="shared" si="1"/>
        <v>0</v>
      </c>
      <c r="G110" s="2"/>
      <c r="H110" s="2"/>
      <c r="I110" s="2"/>
      <c r="J110" s="29"/>
      <c r="K110" s="2"/>
    </row>
    <row r="111" spans="2:11" x14ac:dyDescent="0.25">
      <c r="B111" s="7">
        <v>108</v>
      </c>
      <c r="C111" s="1"/>
      <c r="D111" s="2"/>
      <c r="E111" s="2"/>
      <c r="F111" s="38">
        <f t="shared" si="1"/>
        <v>0</v>
      </c>
      <c r="G111" s="2"/>
      <c r="H111" s="2"/>
      <c r="I111" s="2"/>
      <c r="J111" s="29"/>
      <c r="K111" s="2"/>
    </row>
    <row r="112" spans="2:11" x14ac:dyDescent="0.25">
      <c r="B112" s="7">
        <v>109</v>
      </c>
      <c r="C112" s="1"/>
      <c r="D112" s="2"/>
      <c r="E112" s="2"/>
      <c r="F112" s="38">
        <f t="shared" si="1"/>
        <v>0</v>
      </c>
      <c r="G112" s="2"/>
      <c r="H112" s="2"/>
      <c r="I112" s="2"/>
      <c r="J112" s="29"/>
      <c r="K112" s="2"/>
    </row>
    <row r="113" spans="2:11" x14ac:dyDescent="0.25">
      <c r="B113" s="7">
        <v>110</v>
      </c>
      <c r="C113" s="1"/>
      <c r="D113" s="2"/>
      <c r="E113" s="2"/>
      <c r="F113" s="38">
        <f t="shared" si="1"/>
        <v>0</v>
      </c>
      <c r="G113" s="2"/>
      <c r="H113" s="2"/>
      <c r="I113" s="2"/>
      <c r="J113" s="29"/>
      <c r="K113" s="2"/>
    </row>
    <row r="114" spans="2:11" x14ac:dyDescent="0.25">
      <c r="B114" s="7">
        <v>111</v>
      </c>
      <c r="C114" s="1"/>
      <c r="D114" s="2"/>
      <c r="E114" s="2"/>
      <c r="F114" s="38">
        <f t="shared" si="1"/>
        <v>0</v>
      </c>
      <c r="G114" s="2"/>
      <c r="H114" s="2"/>
      <c r="I114" s="2"/>
      <c r="J114" s="29"/>
      <c r="K114" s="2"/>
    </row>
    <row r="115" spans="2:11" x14ac:dyDescent="0.25">
      <c r="B115" s="7">
        <v>112</v>
      </c>
      <c r="C115" s="1"/>
      <c r="D115" s="2"/>
      <c r="E115" s="2"/>
      <c r="F115" s="38">
        <f t="shared" si="1"/>
        <v>0</v>
      </c>
      <c r="G115" s="2"/>
      <c r="H115" s="2"/>
      <c r="I115" s="2"/>
      <c r="J115" s="29"/>
      <c r="K115" s="2"/>
    </row>
    <row r="116" spans="2:11" x14ac:dyDescent="0.25">
      <c r="B116" s="7">
        <v>113</v>
      </c>
      <c r="C116" s="1"/>
      <c r="D116" s="2"/>
      <c r="E116" s="2"/>
      <c r="F116" s="38">
        <f t="shared" si="1"/>
        <v>0</v>
      </c>
      <c r="G116" s="2"/>
      <c r="H116" s="2"/>
      <c r="I116" s="2"/>
      <c r="J116" s="29"/>
      <c r="K116" s="2"/>
    </row>
    <row r="117" spans="2:11" x14ac:dyDescent="0.25">
      <c r="B117" s="7">
        <v>114</v>
      </c>
      <c r="C117" s="1"/>
      <c r="D117" s="2"/>
      <c r="E117" s="2"/>
      <c r="F117" s="38">
        <f t="shared" si="1"/>
        <v>0</v>
      </c>
      <c r="G117" s="2"/>
      <c r="H117" s="2"/>
      <c r="I117" s="2"/>
      <c r="J117" s="29"/>
      <c r="K117" s="2"/>
    </row>
    <row r="118" spans="2:11" x14ac:dyDescent="0.25">
      <c r="B118" s="7">
        <v>115</v>
      </c>
      <c r="C118" s="1"/>
      <c r="D118" s="2"/>
      <c r="E118" s="2"/>
      <c r="F118" s="38">
        <f t="shared" si="1"/>
        <v>0</v>
      </c>
      <c r="G118" s="2"/>
      <c r="H118" s="2"/>
      <c r="I118" s="2"/>
      <c r="J118" s="29"/>
      <c r="K118" s="2"/>
    </row>
    <row r="119" spans="2:11" x14ac:dyDescent="0.25">
      <c r="B119" s="7">
        <v>116</v>
      </c>
      <c r="C119" s="1"/>
      <c r="D119" s="2"/>
      <c r="E119" s="2"/>
      <c r="F119" s="38">
        <f t="shared" si="1"/>
        <v>0</v>
      </c>
      <c r="G119" s="2"/>
      <c r="H119" s="2"/>
      <c r="I119" s="2"/>
      <c r="J119" s="29"/>
      <c r="K119" s="2"/>
    </row>
    <row r="120" spans="2:11" x14ac:dyDescent="0.25">
      <c r="B120" s="7">
        <v>117</v>
      </c>
      <c r="C120" s="1"/>
      <c r="D120" s="2"/>
      <c r="E120" s="2"/>
      <c r="F120" s="39">
        <f t="shared" ref="F120:F133" si="2">D120*E120</f>
        <v>0</v>
      </c>
      <c r="G120" s="2"/>
      <c r="H120" s="2"/>
      <c r="I120" s="2"/>
      <c r="J120" s="29"/>
      <c r="K120" s="2"/>
    </row>
    <row r="121" spans="2:11" x14ac:dyDescent="0.25">
      <c r="B121" s="7">
        <v>118</v>
      </c>
      <c r="C121" s="1"/>
      <c r="D121" s="2"/>
      <c r="E121" s="2"/>
      <c r="F121" s="39">
        <f t="shared" si="2"/>
        <v>0</v>
      </c>
      <c r="G121" s="2"/>
      <c r="H121" s="2"/>
      <c r="I121" s="2"/>
      <c r="J121" s="29"/>
      <c r="K121" s="2"/>
    </row>
    <row r="122" spans="2:11" x14ac:dyDescent="0.25">
      <c r="B122" s="7">
        <v>119</v>
      </c>
      <c r="C122" s="1"/>
      <c r="D122" s="2"/>
      <c r="E122" s="2"/>
      <c r="F122" s="39">
        <f t="shared" si="2"/>
        <v>0</v>
      </c>
      <c r="G122" s="2"/>
      <c r="H122" s="2"/>
      <c r="I122" s="2"/>
      <c r="J122" s="29"/>
      <c r="K122" s="2"/>
    </row>
    <row r="123" spans="2:11" x14ac:dyDescent="0.25">
      <c r="B123" s="7">
        <v>120</v>
      </c>
      <c r="C123" s="1"/>
      <c r="D123" s="2"/>
      <c r="E123" s="2"/>
      <c r="F123" s="39">
        <f t="shared" si="2"/>
        <v>0</v>
      </c>
      <c r="G123" s="2"/>
      <c r="H123" s="2"/>
      <c r="I123" s="2"/>
      <c r="J123" s="29"/>
      <c r="K123" s="2"/>
    </row>
    <row r="124" spans="2:11" x14ac:dyDescent="0.25">
      <c r="B124" s="7">
        <v>121</v>
      </c>
      <c r="C124" s="1"/>
      <c r="D124" s="2"/>
      <c r="E124" s="2"/>
      <c r="F124" s="39">
        <f t="shared" si="2"/>
        <v>0</v>
      </c>
      <c r="G124" s="2"/>
      <c r="H124" s="2"/>
      <c r="I124" s="2"/>
      <c r="J124" s="29"/>
      <c r="K124" s="2"/>
    </row>
    <row r="125" spans="2:11" x14ac:dyDescent="0.25">
      <c r="B125" s="7">
        <v>122</v>
      </c>
      <c r="C125" s="1"/>
      <c r="D125" s="2"/>
      <c r="E125" s="2"/>
      <c r="F125" s="39">
        <f t="shared" si="2"/>
        <v>0</v>
      </c>
      <c r="G125" s="2"/>
      <c r="H125" s="2"/>
      <c r="I125" s="2"/>
      <c r="J125" s="29"/>
      <c r="K125" s="2"/>
    </row>
    <row r="126" spans="2:11" x14ac:dyDescent="0.25">
      <c r="B126" s="7">
        <v>123</v>
      </c>
      <c r="C126" s="1"/>
      <c r="D126" s="2"/>
      <c r="E126" s="2"/>
      <c r="F126" s="39">
        <f t="shared" si="2"/>
        <v>0</v>
      </c>
      <c r="G126" s="2"/>
      <c r="H126" s="2"/>
      <c r="I126" s="2"/>
      <c r="J126" s="29"/>
      <c r="K126" s="2"/>
    </row>
    <row r="127" spans="2:11" x14ac:dyDescent="0.25">
      <c r="B127" s="7">
        <v>124</v>
      </c>
      <c r="C127" s="1"/>
      <c r="D127" s="2"/>
      <c r="E127" s="2"/>
      <c r="F127" s="39">
        <f t="shared" si="2"/>
        <v>0</v>
      </c>
      <c r="G127" s="2"/>
      <c r="H127" s="2"/>
      <c r="I127" s="2"/>
      <c r="J127" s="29"/>
      <c r="K127" s="2"/>
    </row>
    <row r="128" spans="2:11" x14ac:dyDescent="0.25">
      <c r="B128" s="7">
        <v>125</v>
      </c>
      <c r="C128" s="1"/>
      <c r="D128" s="2"/>
      <c r="E128" s="2"/>
      <c r="F128" s="39">
        <f t="shared" si="2"/>
        <v>0</v>
      </c>
      <c r="G128" s="2"/>
      <c r="H128" s="2"/>
      <c r="I128" s="2"/>
      <c r="J128" s="29"/>
      <c r="K128" s="2"/>
    </row>
    <row r="129" spans="2:11" x14ac:dyDescent="0.25">
      <c r="B129" s="7">
        <v>126</v>
      </c>
      <c r="C129" s="1"/>
      <c r="D129" s="2"/>
      <c r="E129" s="2"/>
      <c r="F129" s="39">
        <f t="shared" si="2"/>
        <v>0</v>
      </c>
      <c r="G129" s="2"/>
      <c r="H129" s="2"/>
      <c r="I129" s="2"/>
      <c r="J129" s="29"/>
      <c r="K129" s="2"/>
    </row>
    <row r="130" spans="2:11" x14ac:dyDescent="0.25">
      <c r="B130" s="7">
        <v>127</v>
      </c>
      <c r="C130" s="1"/>
      <c r="D130" s="2"/>
      <c r="E130" s="2"/>
      <c r="F130" s="39">
        <f t="shared" si="2"/>
        <v>0</v>
      </c>
      <c r="G130" s="2"/>
      <c r="H130" s="2"/>
      <c r="I130" s="2"/>
      <c r="J130" s="29"/>
      <c r="K130" s="2"/>
    </row>
    <row r="131" spans="2:11" x14ac:dyDescent="0.25">
      <c r="B131" s="7">
        <v>128</v>
      </c>
      <c r="C131" s="1"/>
      <c r="D131" s="2"/>
      <c r="E131" s="2"/>
      <c r="F131" s="39">
        <f t="shared" si="2"/>
        <v>0</v>
      </c>
      <c r="G131" s="2"/>
      <c r="H131" s="2"/>
      <c r="I131" s="2"/>
      <c r="J131" s="29"/>
      <c r="K131" s="2"/>
    </row>
    <row r="132" spans="2:11" x14ac:dyDescent="0.25">
      <c r="B132" s="7">
        <v>129</v>
      </c>
      <c r="C132" s="1"/>
      <c r="D132" s="2"/>
      <c r="E132" s="2"/>
      <c r="F132" s="39">
        <f t="shared" si="2"/>
        <v>0</v>
      </c>
      <c r="G132" s="2"/>
      <c r="H132" s="2"/>
      <c r="I132" s="2"/>
      <c r="J132" s="29"/>
      <c r="K132" s="2"/>
    </row>
    <row r="133" spans="2:11" x14ac:dyDescent="0.25">
      <c r="B133" s="7">
        <v>130</v>
      </c>
      <c r="C133" s="1"/>
      <c r="D133" s="2"/>
      <c r="E133" s="2"/>
      <c r="F133" s="39">
        <f t="shared" si="2"/>
        <v>0</v>
      </c>
      <c r="G133" s="2"/>
      <c r="H133" s="2"/>
      <c r="I133" s="2"/>
      <c r="J133" s="29"/>
      <c r="K133" s="2"/>
    </row>
    <row r="134" spans="2:11" x14ac:dyDescent="0.25">
      <c r="B134" s="7">
        <v>131</v>
      </c>
      <c r="C134" s="1"/>
      <c r="D134" s="2"/>
      <c r="E134" s="2"/>
      <c r="F134" s="39">
        <f t="shared" ref="F134:F166" si="3">D134*E134</f>
        <v>0</v>
      </c>
      <c r="G134" s="2"/>
      <c r="H134" s="2"/>
      <c r="I134" s="2"/>
      <c r="J134" s="29"/>
      <c r="K134" s="2"/>
    </row>
    <row r="135" spans="2:11" x14ac:dyDescent="0.25">
      <c r="B135" s="7">
        <v>132</v>
      </c>
      <c r="C135" s="1"/>
      <c r="D135" s="2"/>
      <c r="E135" s="2"/>
      <c r="F135" s="39">
        <f t="shared" si="3"/>
        <v>0</v>
      </c>
      <c r="G135" s="2"/>
      <c r="H135" s="2"/>
      <c r="I135" s="2"/>
      <c r="J135" s="29"/>
      <c r="K135" s="2"/>
    </row>
    <row r="136" spans="2:11" x14ac:dyDescent="0.25">
      <c r="B136" s="7">
        <v>133</v>
      </c>
      <c r="C136" s="1"/>
      <c r="D136" s="2"/>
      <c r="E136" s="2"/>
      <c r="F136" s="39">
        <f t="shared" si="3"/>
        <v>0</v>
      </c>
      <c r="G136" s="2"/>
      <c r="H136" s="2"/>
      <c r="I136" s="2"/>
      <c r="J136" s="29"/>
      <c r="K136" s="2"/>
    </row>
    <row r="137" spans="2:11" x14ac:dyDescent="0.25">
      <c r="B137" s="7">
        <v>134</v>
      </c>
      <c r="C137" s="1"/>
      <c r="D137" s="2"/>
      <c r="E137" s="2"/>
      <c r="F137" s="39">
        <f t="shared" si="3"/>
        <v>0</v>
      </c>
      <c r="G137" s="2"/>
      <c r="H137" s="2"/>
      <c r="I137" s="2"/>
      <c r="J137" s="29"/>
      <c r="K137" s="2"/>
    </row>
    <row r="138" spans="2:11" x14ac:dyDescent="0.25">
      <c r="B138" s="7">
        <v>135</v>
      </c>
      <c r="C138" s="1"/>
      <c r="D138" s="2"/>
      <c r="E138" s="2"/>
      <c r="F138" s="39">
        <f t="shared" si="3"/>
        <v>0</v>
      </c>
      <c r="G138" s="2"/>
      <c r="H138" s="2"/>
      <c r="I138" s="2"/>
      <c r="J138" s="29"/>
      <c r="K138" s="2"/>
    </row>
    <row r="139" spans="2:11" x14ac:dyDescent="0.25">
      <c r="B139" s="7">
        <v>136</v>
      </c>
      <c r="C139" s="1"/>
      <c r="D139" s="2"/>
      <c r="E139" s="2"/>
      <c r="F139" s="39">
        <f t="shared" si="3"/>
        <v>0</v>
      </c>
      <c r="G139" s="2"/>
      <c r="H139" s="2"/>
      <c r="I139" s="2"/>
      <c r="J139" s="29"/>
      <c r="K139" s="2"/>
    </row>
    <row r="140" spans="2:11" x14ac:dyDescent="0.25">
      <c r="B140" s="7">
        <v>137</v>
      </c>
      <c r="C140" s="1"/>
      <c r="D140" s="2"/>
      <c r="E140" s="2"/>
      <c r="F140" s="39">
        <f t="shared" si="3"/>
        <v>0</v>
      </c>
      <c r="G140" s="2"/>
      <c r="H140" s="2"/>
      <c r="I140" s="2"/>
      <c r="J140" s="29"/>
      <c r="K140" s="2"/>
    </row>
    <row r="141" spans="2:11" x14ac:dyDescent="0.25">
      <c r="B141" s="7">
        <v>138</v>
      </c>
      <c r="C141" s="1"/>
      <c r="D141" s="2"/>
      <c r="E141" s="2"/>
      <c r="F141" s="39">
        <f t="shared" si="3"/>
        <v>0</v>
      </c>
      <c r="G141" s="2"/>
      <c r="H141" s="2"/>
      <c r="I141" s="2"/>
      <c r="J141" s="29"/>
      <c r="K141" s="2"/>
    </row>
    <row r="142" spans="2:11" x14ac:dyDescent="0.25">
      <c r="B142" s="7">
        <v>139</v>
      </c>
      <c r="C142" s="1"/>
      <c r="D142" s="2"/>
      <c r="E142" s="2"/>
      <c r="F142" s="39">
        <f t="shared" si="3"/>
        <v>0</v>
      </c>
      <c r="G142" s="2"/>
      <c r="H142" s="2"/>
      <c r="I142" s="2"/>
      <c r="J142" s="29"/>
      <c r="K142" s="2"/>
    </row>
    <row r="143" spans="2:11" x14ac:dyDescent="0.25">
      <c r="B143" s="7">
        <v>140</v>
      </c>
      <c r="C143" s="1"/>
      <c r="D143" s="2"/>
      <c r="E143" s="2"/>
      <c r="F143" s="39">
        <f t="shared" si="3"/>
        <v>0</v>
      </c>
      <c r="G143" s="2"/>
      <c r="H143" s="2"/>
      <c r="I143" s="2"/>
      <c r="J143" s="29"/>
      <c r="K143" s="2"/>
    </row>
    <row r="144" spans="2:11" x14ac:dyDescent="0.25">
      <c r="B144" s="7">
        <v>141</v>
      </c>
      <c r="C144" s="1"/>
      <c r="D144" s="2"/>
      <c r="E144" s="2"/>
      <c r="F144" s="39">
        <f t="shared" si="3"/>
        <v>0</v>
      </c>
      <c r="G144" s="2"/>
      <c r="H144" s="2"/>
      <c r="I144" s="2"/>
      <c r="J144" s="29"/>
      <c r="K144" s="2"/>
    </row>
    <row r="145" spans="2:11" x14ac:dyDescent="0.25">
      <c r="B145" s="7">
        <v>142</v>
      </c>
      <c r="C145" s="1"/>
      <c r="D145" s="2"/>
      <c r="E145" s="2"/>
      <c r="F145" s="39">
        <f t="shared" si="3"/>
        <v>0</v>
      </c>
      <c r="G145" s="2"/>
      <c r="H145" s="2"/>
      <c r="I145" s="2"/>
      <c r="J145" s="29"/>
      <c r="K145" s="2"/>
    </row>
    <row r="146" spans="2:11" x14ac:dyDescent="0.25">
      <c r="B146" s="7">
        <v>143</v>
      </c>
      <c r="C146" s="1"/>
      <c r="D146" s="2"/>
      <c r="E146" s="2"/>
      <c r="F146" s="39">
        <f t="shared" si="3"/>
        <v>0</v>
      </c>
      <c r="G146" s="2"/>
      <c r="H146" s="2"/>
      <c r="I146" s="2"/>
      <c r="J146" s="29"/>
      <c r="K146" s="2"/>
    </row>
    <row r="147" spans="2:11" x14ac:dyDescent="0.25">
      <c r="B147" s="7">
        <v>144</v>
      </c>
      <c r="C147" s="1"/>
      <c r="D147" s="2"/>
      <c r="E147" s="2"/>
      <c r="F147" s="39">
        <f t="shared" si="3"/>
        <v>0</v>
      </c>
      <c r="G147" s="2"/>
      <c r="H147" s="2"/>
      <c r="I147" s="2"/>
      <c r="J147" s="29"/>
      <c r="K147" s="2"/>
    </row>
    <row r="148" spans="2:11" x14ac:dyDescent="0.25">
      <c r="B148" s="7">
        <v>145</v>
      </c>
      <c r="C148" s="1"/>
      <c r="D148" s="2"/>
      <c r="E148" s="2"/>
      <c r="F148" s="39">
        <f t="shared" si="3"/>
        <v>0</v>
      </c>
      <c r="G148" s="2"/>
      <c r="H148" s="2"/>
      <c r="I148" s="2"/>
      <c r="J148" s="29"/>
      <c r="K148" s="2"/>
    </row>
    <row r="149" spans="2:11" x14ac:dyDescent="0.25">
      <c r="B149" s="7">
        <v>146</v>
      </c>
      <c r="C149" s="1"/>
      <c r="D149" s="2"/>
      <c r="E149" s="2"/>
      <c r="F149" s="39">
        <f t="shared" si="3"/>
        <v>0</v>
      </c>
      <c r="G149" s="2"/>
      <c r="H149" s="2"/>
      <c r="I149" s="2"/>
      <c r="J149" s="29"/>
      <c r="K149" s="2"/>
    </row>
    <row r="150" spans="2:11" x14ac:dyDescent="0.25">
      <c r="B150" s="7">
        <v>147</v>
      </c>
      <c r="C150" s="1"/>
      <c r="D150" s="2"/>
      <c r="E150" s="2"/>
      <c r="F150" s="39">
        <f t="shared" si="3"/>
        <v>0</v>
      </c>
      <c r="G150" s="2"/>
      <c r="H150" s="2"/>
      <c r="I150" s="2"/>
      <c r="J150" s="29"/>
      <c r="K150" s="2"/>
    </row>
    <row r="151" spans="2:11" x14ac:dyDescent="0.25">
      <c r="B151" s="7">
        <v>148</v>
      </c>
      <c r="C151" s="1"/>
      <c r="D151" s="2"/>
      <c r="E151" s="2"/>
      <c r="F151" s="39">
        <f t="shared" si="3"/>
        <v>0</v>
      </c>
      <c r="G151" s="2"/>
      <c r="H151" s="2"/>
      <c r="I151" s="2"/>
      <c r="J151" s="29"/>
      <c r="K151" s="2"/>
    </row>
    <row r="152" spans="2:11" x14ac:dyDescent="0.25">
      <c r="B152" s="7">
        <v>149</v>
      </c>
      <c r="C152" s="1"/>
      <c r="D152" s="2"/>
      <c r="E152" s="2"/>
      <c r="F152" s="39">
        <f t="shared" si="3"/>
        <v>0</v>
      </c>
      <c r="G152" s="2"/>
      <c r="H152" s="2"/>
      <c r="I152" s="2"/>
      <c r="J152" s="29"/>
      <c r="K152" s="2"/>
    </row>
    <row r="153" spans="2:11" x14ac:dyDescent="0.25">
      <c r="B153" s="7">
        <v>150</v>
      </c>
      <c r="C153" s="1"/>
      <c r="D153" s="2"/>
      <c r="E153" s="2"/>
      <c r="F153" s="39">
        <f t="shared" si="3"/>
        <v>0</v>
      </c>
      <c r="G153" s="2"/>
      <c r="H153" s="2"/>
      <c r="I153" s="2"/>
      <c r="J153" s="29"/>
      <c r="K153" s="2"/>
    </row>
    <row r="154" spans="2:11" x14ac:dyDescent="0.25">
      <c r="B154" s="7">
        <v>151</v>
      </c>
      <c r="C154" s="1"/>
      <c r="D154" s="2"/>
      <c r="E154" s="2"/>
      <c r="F154" s="39">
        <f t="shared" si="3"/>
        <v>0</v>
      </c>
      <c r="G154" s="2"/>
      <c r="H154" s="2"/>
      <c r="I154" s="2"/>
      <c r="J154" s="29"/>
      <c r="K154" s="2"/>
    </row>
    <row r="155" spans="2:11" x14ac:dyDescent="0.25">
      <c r="B155" s="7">
        <v>152</v>
      </c>
      <c r="C155" s="1"/>
      <c r="D155" s="2"/>
      <c r="E155" s="2"/>
      <c r="F155" s="39">
        <f t="shared" si="3"/>
        <v>0</v>
      </c>
      <c r="G155" s="2"/>
      <c r="H155" s="2"/>
      <c r="I155" s="2"/>
      <c r="J155" s="29"/>
      <c r="K155" s="2"/>
    </row>
    <row r="156" spans="2:11" x14ac:dyDescent="0.25">
      <c r="B156" s="7">
        <v>153</v>
      </c>
      <c r="C156" s="1"/>
      <c r="D156" s="2"/>
      <c r="E156" s="2"/>
      <c r="F156" s="39">
        <f t="shared" si="3"/>
        <v>0</v>
      </c>
      <c r="G156" s="2"/>
      <c r="H156" s="2"/>
      <c r="I156" s="2"/>
      <c r="J156" s="29"/>
      <c r="K156" s="2"/>
    </row>
    <row r="157" spans="2:11" x14ac:dyDescent="0.25">
      <c r="B157" s="7">
        <v>154</v>
      </c>
      <c r="C157" s="1"/>
      <c r="D157" s="2"/>
      <c r="E157" s="2"/>
      <c r="F157" s="39">
        <f t="shared" si="3"/>
        <v>0</v>
      </c>
      <c r="G157" s="2"/>
      <c r="H157" s="2"/>
      <c r="I157" s="2"/>
      <c r="J157" s="29"/>
      <c r="K157" s="2"/>
    </row>
    <row r="158" spans="2:11" x14ac:dyDescent="0.25">
      <c r="B158" s="7">
        <v>155</v>
      </c>
      <c r="C158" s="1"/>
      <c r="D158" s="2"/>
      <c r="E158" s="2"/>
      <c r="F158" s="39">
        <f t="shared" si="3"/>
        <v>0</v>
      </c>
      <c r="G158" s="2"/>
      <c r="H158" s="2"/>
      <c r="I158" s="2"/>
      <c r="J158" s="29"/>
      <c r="K158" s="2"/>
    </row>
    <row r="159" spans="2:11" x14ac:dyDescent="0.25">
      <c r="B159" s="7">
        <v>156</v>
      </c>
      <c r="C159" s="1"/>
      <c r="D159" s="2"/>
      <c r="E159" s="2"/>
      <c r="F159" s="39">
        <f t="shared" si="3"/>
        <v>0</v>
      </c>
      <c r="G159" s="2"/>
      <c r="H159" s="2"/>
      <c r="I159" s="2"/>
      <c r="J159" s="29"/>
      <c r="K159" s="2"/>
    </row>
    <row r="160" spans="2:11" x14ac:dyDescent="0.25">
      <c r="B160" s="7">
        <v>157</v>
      </c>
      <c r="C160" s="1"/>
      <c r="D160" s="2"/>
      <c r="E160" s="2"/>
      <c r="F160" s="39">
        <f t="shared" si="3"/>
        <v>0</v>
      </c>
      <c r="G160" s="2"/>
      <c r="H160" s="2"/>
      <c r="I160" s="2"/>
      <c r="J160" s="29"/>
      <c r="K160" s="2"/>
    </row>
    <row r="161" spans="1:11" x14ac:dyDescent="0.25">
      <c r="B161" s="7">
        <v>158</v>
      </c>
      <c r="C161" s="1"/>
      <c r="D161" s="2"/>
      <c r="E161" s="2"/>
      <c r="F161" s="39">
        <f t="shared" si="3"/>
        <v>0</v>
      </c>
      <c r="G161" s="2"/>
      <c r="H161" s="2"/>
      <c r="I161" s="2"/>
      <c r="J161" s="29"/>
      <c r="K161" s="2"/>
    </row>
    <row r="162" spans="1:11" x14ac:dyDescent="0.25">
      <c r="B162" s="7">
        <v>159</v>
      </c>
      <c r="C162" s="1"/>
      <c r="D162" s="2"/>
      <c r="E162" s="2"/>
      <c r="F162" s="39">
        <f t="shared" si="3"/>
        <v>0</v>
      </c>
      <c r="G162" s="2"/>
      <c r="H162" s="2"/>
      <c r="I162" s="2"/>
      <c r="J162" s="29"/>
      <c r="K162" s="2"/>
    </row>
    <row r="163" spans="1:11" x14ac:dyDescent="0.25">
      <c r="B163" s="7">
        <v>160</v>
      </c>
      <c r="C163" s="1"/>
      <c r="D163" s="2"/>
      <c r="E163" s="2"/>
      <c r="F163" s="39">
        <f t="shared" si="3"/>
        <v>0</v>
      </c>
      <c r="G163" s="2"/>
      <c r="H163" s="2"/>
      <c r="I163" s="2"/>
      <c r="J163" s="29"/>
      <c r="K163" s="2"/>
    </row>
    <row r="164" spans="1:11" x14ac:dyDescent="0.25">
      <c r="B164" s="7">
        <v>161</v>
      </c>
      <c r="C164" s="1"/>
      <c r="D164" s="2"/>
      <c r="E164" s="2"/>
      <c r="F164" s="39">
        <f t="shared" si="3"/>
        <v>0</v>
      </c>
      <c r="G164" s="2"/>
      <c r="H164" s="2"/>
      <c r="I164" s="2"/>
      <c r="J164" s="29"/>
      <c r="K164" s="2"/>
    </row>
    <row r="165" spans="1:11" x14ac:dyDescent="0.25">
      <c r="B165" s="7">
        <v>162</v>
      </c>
      <c r="C165" s="1"/>
      <c r="D165" s="2"/>
      <c r="E165" s="2"/>
      <c r="F165" s="39">
        <f t="shared" si="3"/>
        <v>0</v>
      </c>
      <c r="G165" s="2"/>
      <c r="H165" s="2"/>
      <c r="I165" s="2"/>
      <c r="J165" s="29"/>
      <c r="K165" s="2"/>
    </row>
    <row r="166" spans="1:11" x14ac:dyDescent="0.25">
      <c r="B166" s="2">
        <v>163</v>
      </c>
      <c r="C166" s="1"/>
      <c r="D166" s="2"/>
      <c r="E166" s="2"/>
      <c r="F166" s="39">
        <f t="shared" si="3"/>
        <v>0</v>
      </c>
      <c r="G166" s="2"/>
      <c r="H166" s="2"/>
      <c r="I166" s="2"/>
      <c r="J166" s="29"/>
      <c r="K166" s="2"/>
    </row>
    <row r="167" spans="1:11" ht="15.75" thickBot="1" x14ac:dyDescent="0.3">
      <c r="B167" s="36"/>
    </row>
    <row r="168" spans="1:11" ht="15.75" thickBot="1" x14ac:dyDescent="0.3">
      <c r="B168" s="36"/>
      <c r="D168" s="207" t="s">
        <v>12</v>
      </c>
      <c r="E168" s="208"/>
      <c r="F168" s="46">
        <f>SUM(F4:F166)</f>
        <v>0</v>
      </c>
    </row>
    <row r="169" spans="1:11" x14ac:dyDescent="0.25">
      <c r="B169" s="36"/>
    </row>
    <row r="170" spans="1:11" x14ac:dyDescent="0.25">
      <c r="B170" s="36" t="s">
        <v>40</v>
      </c>
      <c r="D170" t="s">
        <v>48</v>
      </c>
      <c r="F170" s="152">
        <v>42046</v>
      </c>
    </row>
    <row r="171" spans="1:11" ht="15.75" thickBot="1" x14ac:dyDescent="0.3"/>
    <row r="172" spans="1:11" ht="15.75" thickBot="1" x14ac:dyDescent="0.3">
      <c r="A172">
        <f>SUM(A4:A171)</f>
        <v>0</v>
      </c>
      <c r="B172" s="209" t="s">
        <v>13</v>
      </c>
      <c r="C172" s="210"/>
      <c r="D172" s="12"/>
      <c r="E172" s="12"/>
      <c r="F172" s="46">
        <f>SUM(F174:F175)</f>
        <v>0</v>
      </c>
    </row>
    <row r="173" spans="1:11" x14ac:dyDescent="0.25">
      <c r="B173" s="13"/>
      <c r="C173" s="14"/>
      <c r="D173" s="10"/>
      <c r="E173" s="10"/>
      <c r="F173" s="15"/>
    </row>
    <row r="174" spans="1:11" x14ac:dyDescent="0.25">
      <c r="B174" s="16" t="s">
        <v>14</v>
      </c>
      <c r="C174" s="17" t="s">
        <v>10</v>
      </c>
      <c r="D174" s="10">
        <f>+G4</f>
        <v>0</v>
      </c>
      <c r="E174" s="10">
        <f>+G66</f>
        <v>0</v>
      </c>
      <c r="F174" s="47">
        <f>SUMIF($J$4:$J$166,C174,($F$4:$F$166))</f>
        <v>0</v>
      </c>
    </row>
    <row r="175" spans="1:11" x14ac:dyDescent="0.25">
      <c r="B175" s="16" t="s">
        <v>14</v>
      </c>
      <c r="C175" s="17" t="s">
        <v>11</v>
      </c>
      <c r="D175" s="10"/>
      <c r="E175" s="10"/>
      <c r="F175" s="47">
        <f>SUMIF($J$4:$J$166,C175,($F$4:$F$166))</f>
        <v>0</v>
      </c>
    </row>
    <row r="176" spans="1:11" ht="15.75" thickBot="1" x14ac:dyDescent="0.3">
      <c r="B176" s="18"/>
      <c r="C176" s="19"/>
      <c r="D176" s="5"/>
      <c r="E176" s="5"/>
      <c r="F176" s="20"/>
    </row>
    <row r="177" spans="2:6" ht="15.75" thickBot="1" x14ac:dyDescent="0.3"/>
    <row r="178" spans="2:6" ht="15.75" thickBot="1" x14ac:dyDescent="0.3">
      <c r="B178" s="204" t="s">
        <v>25</v>
      </c>
      <c r="C178" s="205"/>
      <c r="D178" s="21"/>
      <c r="E178" s="21"/>
      <c r="F178" s="48">
        <f>SUM(F180:F184)</f>
        <v>0</v>
      </c>
    </row>
    <row r="179" spans="2:6" x14ac:dyDescent="0.25">
      <c r="B179" s="22"/>
      <c r="C179" s="23"/>
      <c r="D179" s="3"/>
      <c r="E179" s="3"/>
      <c r="F179" s="4"/>
    </row>
    <row r="180" spans="2:6" x14ac:dyDescent="0.25">
      <c r="B180" s="16" t="s">
        <v>14</v>
      </c>
      <c r="C180" s="17" t="s">
        <v>0</v>
      </c>
      <c r="D180" s="10"/>
      <c r="E180" s="10"/>
      <c r="F180" s="47">
        <f>SUMIF($I$4:$I$166,C180,($F$4:$F$166))</f>
        <v>0</v>
      </c>
    </row>
    <row r="181" spans="2:6" x14ac:dyDescent="0.25">
      <c r="B181" s="16" t="s">
        <v>14</v>
      </c>
      <c r="C181" s="17" t="s">
        <v>2</v>
      </c>
      <c r="D181" s="10"/>
      <c r="E181" s="10"/>
      <c r="F181" s="47">
        <f>SUMIF($I$4:$I$166,C181,($F$4:$F$166))</f>
        <v>0</v>
      </c>
    </row>
    <row r="182" spans="2:6" x14ac:dyDescent="0.25">
      <c r="B182" s="16" t="s">
        <v>14</v>
      </c>
      <c r="C182" s="17" t="s">
        <v>15</v>
      </c>
      <c r="D182" s="10"/>
      <c r="E182" s="10"/>
      <c r="F182" s="47">
        <f>SUMIF($I$4:$I$166,C182,($F$4:$F$166))</f>
        <v>0</v>
      </c>
    </row>
    <row r="183" spans="2:6" x14ac:dyDescent="0.25">
      <c r="B183" s="16" t="s">
        <v>14</v>
      </c>
      <c r="C183" s="17" t="s">
        <v>32</v>
      </c>
      <c r="D183" s="10"/>
      <c r="E183" s="10"/>
      <c r="F183" s="47">
        <f t="shared" ref="F183:F184" si="4">SUMIF($I$4:$I$166,C183,($F$4:$F$166))</f>
        <v>0</v>
      </c>
    </row>
    <row r="184" spans="2:6" ht="15.75" thickBot="1" x14ac:dyDescent="0.3">
      <c r="B184" s="18" t="s">
        <v>14</v>
      </c>
      <c r="C184" s="19" t="s">
        <v>31</v>
      </c>
      <c r="D184" s="5"/>
      <c r="E184" s="5"/>
      <c r="F184" s="49">
        <f t="shared" si="4"/>
        <v>0</v>
      </c>
    </row>
    <row r="185" spans="2:6" ht="15.75" thickBot="1" x14ac:dyDescent="0.3"/>
    <row r="186" spans="2:6" ht="15.75" thickBot="1" x14ac:dyDescent="0.3">
      <c r="B186" s="204" t="s">
        <v>16</v>
      </c>
      <c r="C186" s="205"/>
      <c r="D186" s="21"/>
      <c r="E186" s="21"/>
      <c r="F186" s="48">
        <f>SUM(F188:F192)</f>
        <v>0</v>
      </c>
    </row>
    <row r="187" spans="2:6" x14ac:dyDescent="0.25">
      <c r="B187" s="22"/>
      <c r="C187" s="23"/>
      <c r="D187" s="3"/>
      <c r="E187" s="3"/>
      <c r="F187" s="4"/>
    </row>
    <row r="188" spans="2:6" x14ac:dyDescent="0.25">
      <c r="B188" s="16" t="s">
        <v>14</v>
      </c>
      <c r="C188" s="17" t="s">
        <v>19</v>
      </c>
      <c r="D188" s="11">
        <v>1</v>
      </c>
      <c r="E188" s="10"/>
      <c r="F188" s="47">
        <f>SUMIF($K$4:$K$166,D188,($F$4:$F$166))</f>
        <v>0</v>
      </c>
    </row>
    <row r="189" spans="2:6" x14ac:dyDescent="0.25">
      <c r="B189" s="16" t="s">
        <v>14</v>
      </c>
      <c r="C189" s="17" t="s">
        <v>18</v>
      </c>
      <c r="D189" s="11">
        <v>2</v>
      </c>
      <c r="E189" s="10"/>
      <c r="F189" s="47">
        <f>SUMIF($K$4:$K$166,D189,($F$4:$F$166))</f>
        <v>0</v>
      </c>
    </row>
    <row r="190" spans="2:6" x14ac:dyDescent="0.25">
      <c r="B190" s="16" t="s">
        <v>14</v>
      </c>
      <c r="C190" s="17" t="s">
        <v>17</v>
      </c>
      <c r="D190" s="11">
        <v>3</v>
      </c>
      <c r="E190" s="10"/>
      <c r="F190" s="47">
        <f>SUMIF($K$4:$K$166,D190,($F$4:$F$166))</f>
        <v>0</v>
      </c>
    </row>
    <row r="191" spans="2:6" x14ac:dyDescent="0.25">
      <c r="B191" s="24" t="s">
        <v>14</v>
      </c>
      <c r="C191" s="25" t="s">
        <v>20</v>
      </c>
      <c r="D191" s="36">
        <v>4</v>
      </c>
      <c r="E191" s="10"/>
      <c r="F191" s="47">
        <f>SUMIF($K$4:$K$166,D191,($F$4:$F$166))</f>
        <v>0</v>
      </c>
    </row>
    <row r="192" spans="2:6" ht="15.75" thickBot="1" x14ac:dyDescent="0.3">
      <c r="B192" s="27" t="s">
        <v>14</v>
      </c>
      <c r="C192" s="28" t="s">
        <v>21</v>
      </c>
      <c r="D192" s="37">
        <v>5</v>
      </c>
      <c r="E192" s="5"/>
      <c r="F192" s="49">
        <f>SUMIF($K$4:$K$166,D192,($F$4:$F$166))</f>
        <v>0</v>
      </c>
    </row>
    <row r="193" spans="4:4" x14ac:dyDescent="0.25">
      <c r="D193" s="26"/>
    </row>
  </sheetData>
  <mergeCells count="5">
    <mergeCell ref="A2:B2"/>
    <mergeCell ref="D168:E168"/>
    <mergeCell ref="B172:C172"/>
    <mergeCell ref="B178:C178"/>
    <mergeCell ref="B186:C18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02-02-2015</vt:lpstr>
      <vt:lpstr>03-02-2015</vt:lpstr>
      <vt:lpstr>04-02-2015</vt:lpstr>
      <vt:lpstr>05-02-2015</vt:lpstr>
      <vt:lpstr>06-02-2015</vt:lpstr>
      <vt:lpstr>07-02-2015</vt:lpstr>
      <vt:lpstr>09-02-2015</vt:lpstr>
      <vt:lpstr>10-02-2015</vt:lpstr>
      <vt:lpstr>11-02-2015</vt:lpstr>
      <vt:lpstr>12-02-2015</vt:lpstr>
      <vt:lpstr>13-02-2015</vt:lpstr>
      <vt:lpstr>14-02-2015</vt:lpstr>
      <vt:lpstr>15-02-2015</vt:lpstr>
      <vt:lpstr>16-02-2015</vt:lpstr>
      <vt:lpstr>17-02-2015</vt:lpstr>
      <vt:lpstr>18-02-2015</vt:lpstr>
      <vt:lpstr>19-02-2015</vt:lpstr>
      <vt:lpstr>20-02-2015</vt:lpstr>
      <vt:lpstr>21-02-2015</vt:lpstr>
      <vt:lpstr>22-02-2015</vt:lpstr>
      <vt:lpstr>23-02-2015</vt:lpstr>
      <vt:lpstr>24-02-2015</vt:lpstr>
      <vt:lpstr>25-02-2015</vt:lpstr>
      <vt:lpstr>26-0-2015</vt:lpstr>
      <vt:lpstr>27-02-2015</vt:lpstr>
      <vt:lpstr>28-02-2015</vt:lpstr>
      <vt:lpstr>RESUMEN FEBRERO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Bernardita Celedon</dc:creator>
  <cp:lastModifiedBy>Bernardita Celedon</cp:lastModifiedBy>
  <cp:lastPrinted>2015-01-30T14:17:37Z</cp:lastPrinted>
  <dcterms:created xsi:type="dcterms:W3CDTF">2014-07-07T23:32:41Z</dcterms:created>
  <dcterms:modified xsi:type="dcterms:W3CDTF">2015-02-02T17:09:11Z</dcterms:modified>
</cp:coreProperties>
</file>