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ENERO\"/>
    </mc:Choice>
  </mc:AlternateContent>
  <xr:revisionPtr revIDLastSave="0" documentId="13_ncr:1_{C946BCDC-D5AF-4F76-923E-F8AED49F969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745" yWindow="0" windowWidth="16755" windowHeight="1554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A278" i="34" l="1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66" i="32" l="1"/>
  <c r="DG31" i="32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U52" i="32"/>
  <c r="CV60" i="32"/>
  <c r="CU60" i="32"/>
  <c r="CU56" i="32"/>
  <c r="CV56" i="32"/>
  <c r="CU47" i="32"/>
  <c r="CU55" i="32"/>
  <c r="CV47" i="32"/>
  <c r="CV55" i="32"/>
  <c r="CV63" i="32"/>
  <c r="CW24" i="32"/>
  <c r="CU54" i="32" l="1"/>
  <c r="CV61" i="32"/>
  <c r="AQ66" i="32"/>
  <c r="A258" i="32"/>
  <c r="CV53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4" i="32"/>
  <c r="AQ51" i="32"/>
  <c r="AQ61" i="32"/>
  <c r="AQ57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A30" i="33" l="1"/>
  <c r="CB30" i="33"/>
  <c r="CB29" i="33"/>
  <c r="CA29" i="33"/>
  <c r="AI29" i="33" s="1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B278" i="34" s="1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4" i="34" l="1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<sst xmlns="http://schemas.openxmlformats.org/spreadsheetml/2006/main" count="15244" uniqueCount="4433">
  <si>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</si>
  <si>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</si>
  <si>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</si>
  <si>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</si>
  <si>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</si>
  <si>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</si>
  <si>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</si>
  <si>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</si>
  <si>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</si>
  <si>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</si>
  <si>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</si>
  <si>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</si>
  <si>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</si>
  <si>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</si>
  <si>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</si>
  <si>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</si>
  <si>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</si>
  <si>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</si>
  <si>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</si>
  <si>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</si>
  <si>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</si>
  <si>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</si>
  <si>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</si>
  <si>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</si>
  <si>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</si>
  <si>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</si>
  <si>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</si>
  <si>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</si>
  <si>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</si>
  <si>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</si>
  <si>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</si>
  <si>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</si>
  <si>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</si>
  <si>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</si>
  <si>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</si>
  <si>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</si>
  <si>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</si>
  <si>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</si>
  <si>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</si>
  <si>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</si>
  <si>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</si>
  <si>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</si>
  <si>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</si>
  <si>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</si>
  <si>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</si>
  <si>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</si>
  <si>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</si>
  <si>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</si>
  <si>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</si>
  <si>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</si>
  <si>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</si>
  <si>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</si>
  <si>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</si>
  <si>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</si>
  <si>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</si>
  <si>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</si>
  <si>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</si>
  <si>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</si>
  <si>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</si>
  <si>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</si>
  <si>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</si>
  <si>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</si>
  <si>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</si>
  <si>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</si>
  <si>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</si>
  <si>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</si>
  <si>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</si>
  <si>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</si>
  <si>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</si>
  <si>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</si>
  <si>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</si>
  <si>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</si>
  <si>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</si>
  <si>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</si>
  <si>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</si>
  <si>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</si>
  <si>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</si>
  <si>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</si>
  <si>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</si>
  <si>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</si>
  <si>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</si>
  <si>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</si>
  <si>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</si>
  <si>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</si>
  <si>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</si>
  <si>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</si>
  <si>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</si>
  <si>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</si>
  <si>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</si>
  <si>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</si>
  <si>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</si>
  <si>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</si>
  <si>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</si>
  <si>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</si>
  <si>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</si>
  <si>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</si>
  <si>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</si>
  <si>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</si>
  <si>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</si>
  <si>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</si>
  <si>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</si>
  <si>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</si>
  <si>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</si>
  <si>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</si>
  <si>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</si>
  <si>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</si>
  <si>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</si>
  <si>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</si>
  <si>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</si>
  <si>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</si>
  <si>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</si>
  <si>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</si>
  <si>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</si>
  <si>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</si>
  <si>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</si>
  <si>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</si>
  <si>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</si>
  <si>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</si>
  <si>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</si>
  <si>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</si>
  <si>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</si>
  <si>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</si>
  <si>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</si>
  <si>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</si>
  <si>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</si>
  <si>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</si>
  <si>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</si>
  <si>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</si>
  <si>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</si>
  <si>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</si>
  <si>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</si>
  <si>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</si>
  <si>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</si>
  <si>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</si>
  <si>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</si>
  <si>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</si>
  <si>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</si>
  <si>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</si>
  <si>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</si>
  <si>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</si>
  <si>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</si>
  <si>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</si>
  <si>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</si>
  <si>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</si>
  <si>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</si>
  <si>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</si>
  <si>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</si>
  <si>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</si>
  <si>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</si>
  <si>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</si>
  <si>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</si>
  <si>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</si>
  <si>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</si>
  <si>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</si>
  <si>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</si>
  <si>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</si>
  <si>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</si>
  <si>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</si>
  <si>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</si>
  <si>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</si>
  <si>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</si>
  <si>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</si>
  <si>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</si>
  <si>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</si>
  <si>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</si>
  <si>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</si>
  <si>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</si>
  <si>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</si>
  <si>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</si>
  <si>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</si>
  <si>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</si>
  <si>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</si>
  <si>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</si>
  <si>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</si>
  <si>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</si>
  <si>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</si>
  <si>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</si>
  <si>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</si>
  <si>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</si>
  <si>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</si>
  <si>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</si>
  <si>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</si>
  <si>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</si>
  <si>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</si>
  <si>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</si>
  <si>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</si>
  <si>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</si>
  <si>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</si>
  <si>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</si>
  <si>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</si>
  <si>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</si>
  <si>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</si>
  <si>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</si>
  <si>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</si>
  <si>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</si>
  <si>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</si>
  <si>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</si>
  <si>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</si>
  <si>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</si>
  <si>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</si>
  <si>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</si>
  <si>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</si>
  <si>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</si>
  <si>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</si>
  <si>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</si>
  <si>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</si>
  <si>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</si>
  <si>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</si>
  <si>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</si>
  <si>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</si>
  <si>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</si>
  <si>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</si>
  <si>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</si>
  <si>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</si>
  <si>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</si>
  <si>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</si>
  <si>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</si>
  <si>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</si>
  <si>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</si>
  <si>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</si>
  <si>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</si>
  <si>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</si>
  <si>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</si>
  <si>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</si>
  <si>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</si>
  <si>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</si>
  <si>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</si>
  <si>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</si>
  <si>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</si>
  <si>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</si>
  <si>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</si>
  <si>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</si>
  <si>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</si>
  <si>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</si>
  <si>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</si>
  <si>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</si>
  <si>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</si>
  <si>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</si>
  <si>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</si>
  <si>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</si>
  <si>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</si>
  <si>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</si>
  <si>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</si>
  <si>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</si>
  <si>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</si>
  <si>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</si>
  <si>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</si>
  <si>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</si>
  <si>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</si>
  <si>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</si>
  <si>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</si>
  <si>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</si>
  <si>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</si>
  <si>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</si>
  <si>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</si>
  <si>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</si>
  <si>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</si>
  <si>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</si>
  <si>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</si>
  <si>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</si>
  <si>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</si>
  <si>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</si>
  <si>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</si>
  <si>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</si>
  <si>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</si>
  <si>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</si>
  <si>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</si>
  <si>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</si>
  <si>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</si>
  <si>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</si>
  <si>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</si>
  <si>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</si>
  <si>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</si>
  <si>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</si>
  <si>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</si>
  <si>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</si>
  <si>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</si>
  <si>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</si>
  <si>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</si>
  <si>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</si>
  <si>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</si>
  <si>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</si>
  <si>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</si>
  <si>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</si>
  <si>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</si>
  <si>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</si>
  <si>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</si>
  <si>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</si>
  <si>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</si>
  <si>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</si>
  <si>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</si>
  <si>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</si>
  <si>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</si>
  <si>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</si>
  <si>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</si>
  <si>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</si>
  <si>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</si>
  <si>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</si>
  <si>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</si>
  <si>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</si>
  <si>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</si>
  <si>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</si>
  <si>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</si>
  <si>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</si>
  <si>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</si>
  <si>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</si>
  <si>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</si>
  <si>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</si>
  <si>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</si>
  <si>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</si>
  <si>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</si>
  <si>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</si>
  <si>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</si>
  <si>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</si>
  <si>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</si>
  <si>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</si>
  <si>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</si>
  <si>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</si>
  <si>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</si>
  <si>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</si>
  <si>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</si>
  <si>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</si>
  <si>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</si>
  <si>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</si>
  <si>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</si>
  <si>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</si>
  <si>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</si>
  <si>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</si>
  <si>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</si>
  <si>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</si>
  <si>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</si>
  <si>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</si>
  <si>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</si>
  <si>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</si>
  <si>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</si>
  <si>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</si>
  <si>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</si>
  <si>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</si>
  <si>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</si>
  <si>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</si>
  <si>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</si>
  <si>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</si>
  <si>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</si>
  <si>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</si>
  <si>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</si>
  <si>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</si>
  <si>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</si>
  <si>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</si>
  <si>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</si>
  <si>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</si>
  <si>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</si>
  <si>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</si>
  <si>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</si>
  <si>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</si>
  <si>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</si>
  <si>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</si>
  <si>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</si>
  <si>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</si>
  <si>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</si>
  <si>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</si>
  <si>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</si>
  <si>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</si>
  <si>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</si>
  <si>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</si>
  <si>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</si>
  <si>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</si>
  <si>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</si>
  <si>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</si>
  <si>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</si>
  <si>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</si>
  <si>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</si>
  <si>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</si>
  <si>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</si>
  <si>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</si>
  <si>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</si>
  <si>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</si>
  <si>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</si>
  <si>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</si>
  <si>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</si>
  <si>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</si>
  <si>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</si>
  <si>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</si>
  <si>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</si>
  <si>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</si>
  <si>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</si>
  <si>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</si>
  <si>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</si>
  <si>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</si>
  <si>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</si>
  <si>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</si>
  <si>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</si>
  <si>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</si>
  <si>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</si>
  <si>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</si>
  <si>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</si>
  <si>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</si>
  <si>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</si>
  <si>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</si>
  <si>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</si>
  <si>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</si>
  <si>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</si>
  <si>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</si>
  <si>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</si>
  <si>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</si>
  <si>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</si>
  <si>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</si>
  <si>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</si>
  <si>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</si>
  <si>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</si>
  <si>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</si>
  <si>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</si>
  <si>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</si>
  <si>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</si>
  <si>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</si>
  <si>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</si>
  <si>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</si>
  <si>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</si>
  <si>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</si>
  <si>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</si>
  <si>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</si>
  <si>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</si>
  <si>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</si>
  <si>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</si>
  <si>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</si>
  <si>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</si>
  <si>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</si>
  <si>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</si>
  <si>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</si>
  <si>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</si>
  <si>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</si>
  <si>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</si>
  <si>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</si>
  <si>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</si>
  <si>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</si>
  <si>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</si>
  <si>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</si>
  <si>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</si>
  <si>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</si>
  <si>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</si>
  <si>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</si>
  <si>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</si>
  <si>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</si>
  <si>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</si>
  <si>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</si>
  <si>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</si>
  <si>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</si>
  <si>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</si>
  <si>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</si>
  <si>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</si>
  <si>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</si>
  <si>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</si>
  <si>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</si>
  <si>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</si>
  <si>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</si>
  <si>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</si>
  <si>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</si>
  <si>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</si>
  <si>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</si>
  <si>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</si>
  <si>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</si>
  <si>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</si>
  <si>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</si>
  <si>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</si>
  <si>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</si>
  <si>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</si>
  <si>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</si>
  <si>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</si>
  <si>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</si>
  <si>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</si>
  <si>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</si>
  <si>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</si>
  <si>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</si>
  <si>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</si>
  <si>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</si>
  <si>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</si>
  <si>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</si>
  <si>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</si>
  <si>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</si>
  <si>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</si>
  <si>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</si>
  <si>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</si>
  <si>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</si>
  <si>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</si>
  <si>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</si>
  <si>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</si>
  <si>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</si>
  <si>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</si>
  <si>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</si>
  <si>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</si>
  <si>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</si>
  <si>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</si>
  <si>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</si>
  <si>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</si>
  <si>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</si>
  <si>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</si>
  <si>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</si>
  <si>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</si>
  <si>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</si>
  <si>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</si>
  <si>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</si>
  <si>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</si>
  <si>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</si>
  <si>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</si>
  <si>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</si>
  <si>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</si>
  <si>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</si>
  <si>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</si>
  <si>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</si>
  <si>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</si>
  <si>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</si>
  <si>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</si>
  <si>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</si>
  <si>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</si>
  <si>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</si>
  <si>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</si>
  <si>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</si>
  <si>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</si>
  <si>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</si>
  <si>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</si>
  <si>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</si>
  <si>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</si>
  <si>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</si>
  <si>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</si>
  <si>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</si>
  <si>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</si>
  <si>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</si>
  <si>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</si>
  <si>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</si>
  <si>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</si>
  <si>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</si>
  <si>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</si>
  <si>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</si>
  <si>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</si>
  <si>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</si>
  <si>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</si>
  <si>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</si>
  <si>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</si>
  <si>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</si>
  <si>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</si>
  <si>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</si>
  <si>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</si>
  <si>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</si>
  <si>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</si>
  <si>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</si>
  <si>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</si>
  <si>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</si>
  <si>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</si>
  <si>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</si>
  <si>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</si>
  <si>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</si>
  <si>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</si>
  <si>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</si>
  <si>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</si>
  <si>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</si>
  <si>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</si>
  <si>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</si>
  <si>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</si>
  <si>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</si>
  <si>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</si>
  <si>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</si>
  <si>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</si>
  <si>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</si>
  <si>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</si>
  <si>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</si>
  <si>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</si>
  <si>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</si>
  <si>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</si>
  <si>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</si>
  <si>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</si>
  <si>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</si>
  <si>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</si>
  <si>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</si>
  <si>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</si>
  <si>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</si>
  <si>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</si>
  <si>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</si>
  <si>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</si>
  <si>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</si>
  <si>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</si>
  <si>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</si>
  <si>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</si>
  <si>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</si>
  <si>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</si>
  <si>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</si>
  <si>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</si>
  <si>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</si>
  <si>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</si>
  <si>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</si>
  <si>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</si>
  <si>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</si>
  <si>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</si>
  <si>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</si>
  <si>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</si>
  <si>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</si>
  <si>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</si>
  <si>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</si>
  <si>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</si>
  <si>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</si>
  <si>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</si>
  <si>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</si>
  <si>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</si>
  <si>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</si>
  <si>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</si>
  <si>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</si>
  <si>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</si>
  <si>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</si>
  <si>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</si>
  <si>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</si>
  <si>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</si>
  <si>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</si>
  <si>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</si>
  <si>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</si>
  <si>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</si>
  <si>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</si>
  <si>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</si>
  <si>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</si>
  <si>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</si>
  <si>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</si>
  <si>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</si>
  <si>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</si>
  <si>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</si>
  <si>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</si>
  <si>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</si>
  <si>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</si>
  <si>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</si>
  <si>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</si>
  <si>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</si>
  <si>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</si>
  <si>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</si>
  <si>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</si>
  <si>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</si>
  <si>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</si>
  <si>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</si>
  <si>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</si>
  <si>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</si>
  <si>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</si>
  <si>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</si>
  <si>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</si>
  <si>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</si>
  <si>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</si>
  <si>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</si>
  <si>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</si>
  <si>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</si>
  <si>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</si>
  <si>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</si>
  <si>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</si>
  <si>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</si>
  <si>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</si>
  <si>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</si>
  <si>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</si>
  <si>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</si>
  <si>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</si>
  <si>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</si>
  <si>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</si>
  <si>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</si>
  <si>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</si>
  <si>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</si>
  <si>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</si>
  <si>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</si>
  <si>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</si>
  <si>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</si>
  <si>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</si>
  <si>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</si>
  <si>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</si>
  <si>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</si>
  <si>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</si>
  <si>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</si>
  <si>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</si>
  <si>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</si>
  <si>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</si>
  <si>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</si>
  <si>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</si>
  <si>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</si>
  <si>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</si>
  <si>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</si>
  <si>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</si>
  <si>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</si>
  <si>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</si>
  <si>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</si>
  <si>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</si>
  <si>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</si>
  <si>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</si>
  <si>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</si>
  <si>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</si>
  <si>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</si>
  <si>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</si>
  <si>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</si>
  <si>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</si>
  <si>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</si>
  <si>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</si>
  <si>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</si>
  <si>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</si>
  <si>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</si>
  <si>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</si>
  <si>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</si>
  <si>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</si>
  <si>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</si>
  <si>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</si>
  <si>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</si>
  <si>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</si>
  <si>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</si>
  <si>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</si>
  <si>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</si>
  <si>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</si>
  <si>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</si>
  <si>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</si>
  <si>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</si>
  <si>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</si>
  <si>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</si>
  <si>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</si>
  <si>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</si>
  <si>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</si>
  <si>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</si>
  <si>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</si>
  <si>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</si>
  <si>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</si>
  <si>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</si>
  <si>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</si>
  <si>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</si>
  <si>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</si>
  <si>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</si>
  <si>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</si>
  <si>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</si>
  <si>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</si>
  <si>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</si>
  <si>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</si>
  <si>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</si>
  <si>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</si>
  <si>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</si>
  <si>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</si>
  <si>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</si>
  <si>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</si>
  <si>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</si>
  <si>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</si>
  <si>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</si>
  <si>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</si>
  <si>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</si>
  <si>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</si>
  <si>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</si>
  <si>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</si>
  <si>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</si>
  <si>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</si>
  <si>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</si>
  <si>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</si>
  <si>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</si>
  <si>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</si>
  <si>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</si>
  <si>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</si>
  <si>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</si>
  <si>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</si>
  <si>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</si>
  <si>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</si>
  <si>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</si>
  <si>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</si>
  <si>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</si>
  <si>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</si>
  <si>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</si>
  <si>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</si>
  <si>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</si>
  <si>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</si>
  <si>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</si>
  <si>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</si>
  <si>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</si>
  <si>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</si>
  <si>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</si>
  <si>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</si>
  <si>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</si>
  <si>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</si>
  <si>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</si>
  <si>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</si>
  <si>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</si>
  <si>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</si>
  <si>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</si>
  <si>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</si>
  <si>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</si>
  <si>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</si>
  <si>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</si>
  <si>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</si>
  <si>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</si>
  <si>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</si>
  <si>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</si>
  <si>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</si>
  <si>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</si>
  <si>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</si>
  <si>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</si>
  <si>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</si>
  <si>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</si>
  <si>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</si>
  <si>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</si>
  <si>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</si>
  <si>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</si>
  <si>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</si>
  <si>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</si>
  <si>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</si>
  <si>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</si>
  <si>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</si>
  <si>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</si>
  <si>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</si>
  <si>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</si>
  <si>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</si>
  <si>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</si>
  <si>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</si>
  <si>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</si>
  <si>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</si>
  <si>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</si>
  <si>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</si>
  <si>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</si>
  <si>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</si>
  <si>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</si>
  <si>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</si>
  <si>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</si>
  <si>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</si>
  <si>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</si>
  <si>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</si>
  <si>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</si>
  <si>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</si>
  <si>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</si>
  <si>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</si>
  <si>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</si>
  <si>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</si>
  <si>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</si>
  <si>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</si>
  <si>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</si>
  <si>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</si>
  <si>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</si>
  <si>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</si>
  <si>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</si>
  <si>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</si>
  <si>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</si>
  <si>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</si>
  <si>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</si>
  <si>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</si>
  <si>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</si>
  <si>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</si>
  <si>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</si>
  <si>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</si>
  <si>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</si>
  <si>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</si>
  <si>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</si>
  <si>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</si>
  <si>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</si>
  <si>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</si>
  <si>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</si>
  <si>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</si>
  <si>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</si>
  <si>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</si>
  <si>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</si>
  <si>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</si>
  <si>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</si>
  <si>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</si>
  <si>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</si>
  <si>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</si>
  <si>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</si>
  <si>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</si>
  <si>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</si>
  <si>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</si>
  <si>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</si>
  <si>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</si>
  <si>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</si>
  <si>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</si>
  <si>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</si>
  <si>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</si>
  <si>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</si>
  <si>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</si>
  <si>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</si>
  <si>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</si>
  <si>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</si>
  <si>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</si>
  <si>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</si>
  <si>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</si>
  <si>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</si>
  <si>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</si>
  <si>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</si>
  <si>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</si>
  <si>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</si>
  <si>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</si>
  <si>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</si>
  <si>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</si>
  <si>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</si>
  <si>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</si>
  <si>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</si>
  <si>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</si>
  <si>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</si>
  <si>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</si>
  <si>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</si>
  <si>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</si>
  <si>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</si>
  <si>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</si>
  <si>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</si>
  <si>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</si>
  <si>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</si>
  <si>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</si>
  <si>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</si>
  <si>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</si>
  <si>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</si>
  <si>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</si>
  <si>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</si>
  <si>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</si>
  <si>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</si>
  <si>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</si>
  <si>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</si>
  <si>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</si>
  <si>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</si>
  <si>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</si>
  <si>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</si>
  <si>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</si>
  <si>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</si>
  <si>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</si>
  <si>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</si>
  <si>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</si>
  <si>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</si>
  <si>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</si>
  <si>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</si>
  <si>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</si>
  <si>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</si>
  <si>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</si>
  <si>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</si>
  <si>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</si>
  <si>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</si>
  <si>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</si>
  <si>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</si>
  <si>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</si>
  <si>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</si>
  <si>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</si>
  <si>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</si>
  <si>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</si>
  <si>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</si>
  <si>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</si>
  <si>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</si>
  <si>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</si>
  <si>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</si>
  <si>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</si>
  <si>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</si>
  <si>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</si>
  <si>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</si>
  <si>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</si>
  <si>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</si>
  <si>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</si>
  <si>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</si>
  <si>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</si>
  <si>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</si>
  <si>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</si>
  <si>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</si>
  <si>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</si>
  <si>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</si>
  <si>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</si>
  <si>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</si>
  <si>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</si>
  <si>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</si>
  <si>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</si>
  <si>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</si>
  <si>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</si>
  <si>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</si>
  <si>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</si>
  <si>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</si>
  <si>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</si>
  <si>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</si>
  <si>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</si>
  <si>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</si>
  <si>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</si>
  <si>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</si>
  <si>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</si>
  <si>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</si>
  <si>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</si>
  <si>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</si>
  <si>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</si>
  <si>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</si>
  <si>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</si>
  <si>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</si>
  <si>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</si>
  <si>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</si>
  <si>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</si>
  <si>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</si>
  <si>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</si>
  <si>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</si>
  <si>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</si>
  <si>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</si>
  <si>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</si>
  <si>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</si>
  <si>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</si>
  <si>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</si>
  <si>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</si>
  <si>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</si>
  <si>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</si>
  <si>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</si>
  <si>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</si>
  <si>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</si>
  <si>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</si>
  <si>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</si>
  <si>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</si>
  <si>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</si>
  <si>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</si>
  <si>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</si>
  <si>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</si>
  <si>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</si>
  <si>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</si>
  <si>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</si>
  <si>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</si>
  <si>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</si>
  <si>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</si>
  <si>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</si>
  <si>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</si>
  <si>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</si>
  <si>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</si>
  <si>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</si>
  <si>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</si>
  <si>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</si>
  <si>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</si>
  <si>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</si>
  <si>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</si>
  <si>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</si>
  <si>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</si>
  <si>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</si>
  <si>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</si>
  <si>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</si>
  <si>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</si>
  <si>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</si>
  <si>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</si>
  <si>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</si>
  <si>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</si>
  <si>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</si>
  <si>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</si>
  <si>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</si>
  <si>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</si>
  <si>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</si>
  <si>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</si>
  <si>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</si>
  <si>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</si>
  <si>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</si>
  <si>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</si>
  <si>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</si>
  <si>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</si>
  <si>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</si>
  <si>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</si>
  <si>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</si>
  <si>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</si>
  <si>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</si>
  <si>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</si>
  <si>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</si>
  <si>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</si>
  <si>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</si>
  <si>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</si>
  <si>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</si>
  <si>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</si>
  <si>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</si>
  <si>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</si>
  <si>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</si>
  <si>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</si>
  <si>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</si>
  <si>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</si>
  <si>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</si>
  <si>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</si>
  <si>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</si>
  <si>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</si>
  <si>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</si>
  <si>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</si>
  <si>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</si>
  <si>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</si>
  <si>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</si>
  <si>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</si>
  <si>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</si>
  <si>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</si>
  <si>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</si>
  <si>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</si>
  <si>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</si>
  <si>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</si>
  <si>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</si>
  <si>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</si>
  <si>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</si>
  <si>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</si>
  <si>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</si>
  <si>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</si>
  <si>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</si>
  <si>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</si>
  <si>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</si>
  <si>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</si>
  <si>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</si>
  <si>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</si>
  <si>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</si>
  <si>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</si>
  <si>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</si>
  <si>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</si>
  <si>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</si>
  <si>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</si>
  <si>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</si>
  <si>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</si>
  <si>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</si>
  <si>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</si>
  <si>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</si>
  <si>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</si>
  <si>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</si>
  <si>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</si>
  <si>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</si>
  <si>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</si>
  <si>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</si>
  <si>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</si>
  <si>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</si>
  <si>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</si>
  <si>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</si>
  <si>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</si>
  <si>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</si>
  <si>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</si>
  <si>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</si>
  <si>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</si>
  <si>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</si>
  <si>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</si>
  <si>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</si>
  <si>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</si>
  <si>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</si>
  <si>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</si>
  <si>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</si>
  <si>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</si>
  <si>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</si>
  <si>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</si>
  <si>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</si>
  <si>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</si>
  <si>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</si>
  <si>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</si>
  <si>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</si>
  <si>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</si>
  <si>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</si>
  <si>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</si>
  <si>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</si>
  <si>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</si>
  <si>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</si>
  <si>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</si>
  <si>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</si>
  <si>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</si>
  <si>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</si>
  <si>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</si>
  <si>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</si>
  <si>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</si>
  <si>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</si>
  <si>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</si>
  <si>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</si>
  <si>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</si>
  <si>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</si>
  <si>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</si>
  <si>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</si>
  <si>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</si>
  <si>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</si>
  <si>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</si>
  <si>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</si>
  <si>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</si>
  <si>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</si>
  <si>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</si>
  <si>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</si>
  <si>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</si>
  <si>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</si>
  <si>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</si>
  <si>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</si>
  <si>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</si>
  <si>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</si>
  <si>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</si>
  <si>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</si>
  <si>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</si>
  <si>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</si>
  <si>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</si>
  <si>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</si>
  <si>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</si>
  <si>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</si>
  <si>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</si>
  <si>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</si>
  <si>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</si>
  <si>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</si>
  <si>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</si>
  <si>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</si>
  <si>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</si>
  <si>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</si>
  <si>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</si>
  <si>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</si>
  <si>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</si>
  <si>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</si>
  <si>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</si>
  <si>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</si>
  <si>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</si>
  <si>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</si>
  <si>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</si>
  <si>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</si>
  <si>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</si>
  <si>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</si>
  <si>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</si>
  <si>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</si>
  <si>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</si>
  <si>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</si>
  <si>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</si>
  <si>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</si>
  <si>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</si>
  <si>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</si>
  <si>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</si>
  <si>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</si>
  <si>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</si>
  <si>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</si>
  <si>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</si>
  <si>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</si>
  <si>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</si>
  <si>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</si>
  <si>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</si>
  <si>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</si>
  <si>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</si>
  <si>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</si>
  <si>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</si>
  <si>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</si>
  <si>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</si>
  <si>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</si>
  <si>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</si>
  <si>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</si>
  <si>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</si>
  <si>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</si>
  <si>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</si>
  <si>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</si>
  <si>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</si>
  <si>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</si>
  <si>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</si>
  <si>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</si>
  <si>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</si>
  <si>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</si>
  <si>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</si>
  <si>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</si>
  <si>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</si>
  <si>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</si>
  <si>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</si>
  <si>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</si>
  <si>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</si>
  <si>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</si>
  <si>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</si>
  <si>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</si>
  <si>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</si>
  <si>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</si>
  <si>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</si>
  <si>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</si>
  <si>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</si>
  <si>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</si>
  <si>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</si>
  <si>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</si>
  <si>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</si>
  <si>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</si>
  <si>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</si>
  <si>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</si>
  <si>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</si>
  <si>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</si>
  <si>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</si>
  <si>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</si>
  <si>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</si>
  <si>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</si>
  <si>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</si>
  <si>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</si>
  <si>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</si>
  <si>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</si>
  <si>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</si>
  <si>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</si>
  <si>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</si>
  <si>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</si>
  <si>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</si>
  <si>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</si>
  <si>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</si>
  <si>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</si>
  <si>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</si>
  <si>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</si>
  <si>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</si>
  <si>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</si>
  <si>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</si>
  <si>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</si>
  <si>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</si>
  <si>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</si>
  <si>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</si>
  <si>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</si>
  <si>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</si>
  <si>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</si>
  <si>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</si>
  <si>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</si>
  <si>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</si>
  <si>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</si>
  <si>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</si>
  <si>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</si>
  <si>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</si>
  <si>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</si>
  <si>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</si>
  <si>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</si>
  <si>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</si>
  <si>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</si>
  <si>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</si>
  <si>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</si>
  <si>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</si>
  <si>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</si>
  <si>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</si>
  <si>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</si>
  <si>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</si>
  <si>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</si>
  <si>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</si>
  <si>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</si>
  <si>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</si>
  <si>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</si>
  <si>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</si>
  <si>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</si>
  <si>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</si>
  <si>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</si>
  <si>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</si>
  <si>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</si>
  <si>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</si>
  <si>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</si>
  <si>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</si>
  <si>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</si>
  <si>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</si>
  <si>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</si>
  <si>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</si>
  <si>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</si>
  <si>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</si>
  <si>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</si>
  <si>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</si>
  <si>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</si>
  <si>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</si>
  <si>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</si>
  <si>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</si>
  <si>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</si>
  <si>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</si>
  <si>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</si>
  <si>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</si>
  <si>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</si>
  <si>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</si>
  <si>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</si>
  <si>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</si>
  <si>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</si>
  <si>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</si>
  <si>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</si>
  <si>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</si>
  <si>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</si>
  <si>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</si>
  <si>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</si>
  <si>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</si>
  <si>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</si>
  <si>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</si>
  <si>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</si>
  <si>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</si>
  <si>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</si>
  <si>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</si>
  <si>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</si>
  <si>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</si>
  <si>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</si>
  <si>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</si>
  <si>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</si>
  <si>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</si>
  <si>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</si>
  <si>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</si>
  <si>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</si>
  <si>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</si>
  <si>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</si>
  <si>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</si>
  <si>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</si>
  <si>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</si>
  <si>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</si>
  <si>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</si>
  <si>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</si>
  <si>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</si>
  <si>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</si>
  <si>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</si>
  <si>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</si>
  <si>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</si>
  <si>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</si>
  <si>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</si>
  <si>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</si>
  <si>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</si>
  <si>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</si>
  <si>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</si>
  <si>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</si>
  <si>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</si>
  <si>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</si>
  <si>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</si>
  <si>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</si>
  <si>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</si>
  <si>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</si>
  <si>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</si>
  <si>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</si>
  <si>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</si>
  <si>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</si>
  <si>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</si>
  <si>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</si>
  <si>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</si>
  <si>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</si>
  <si>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</si>
  <si>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</si>
  <si>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</si>
  <si>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</si>
  <si>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</si>
  <si>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</si>
  <si>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</si>
  <si>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</si>
  <si>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</si>
  <si>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</si>
  <si>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</si>
  <si>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</si>
  <si>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</si>
  <si>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</si>
  <si>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</si>
  <si>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</si>
  <si>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</si>
  <si>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</si>
  <si>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</si>
  <si>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</si>
  <si>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</si>
  <si>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</si>
  <si>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</si>
  <si>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</si>
  <si>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</si>
  <si>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</si>
  <si>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</si>
  <si>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</si>
  <si>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</si>
  <si>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</si>
  <si>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</si>
  <si>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</si>
  <si>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</si>
  <si>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</si>
  <si>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</si>
  <si>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</si>
  <si>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</si>
  <si>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</si>
  <si>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</si>
  <si>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</si>
  <si>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</si>
  <si>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</si>
  <si>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</si>
  <si>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</si>
  <si>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</si>
  <si>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</si>
  <si>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</si>
  <si>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</si>
  <si>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</si>
  <si>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</si>
  <si>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</si>
  <si>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</si>
  <si>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</si>
  <si>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</si>
  <si>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</si>
  <si>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</si>
  <si>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</si>
  <si>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</si>
  <si>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</si>
  <si>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</si>
  <si>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</si>
  <si>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</si>
  <si>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</si>
  <si>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</si>
  <si>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</si>
  <si>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</si>
  <si>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</si>
  <si>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</si>
  <si>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</si>
  <si>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</si>
  <si>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</si>
  <si>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</si>
  <si>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</si>
  <si>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</si>
  <si>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</si>
  <si>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</si>
  <si>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</si>
  <si>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</si>
  <si>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</si>
  <si>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</si>
  <si>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</si>
  <si>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</si>
  <si>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</si>
  <si>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</si>
  <si>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</si>
  <si>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</si>
  <si>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</si>
  <si>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</si>
  <si>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</si>
  <si>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</si>
  <si>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</si>
  <si>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</si>
  <si>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</si>
  <si>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</si>
  <si>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</si>
  <si>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</si>
  <si>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</si>
  <si>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</si>
  <si>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</si>
  <si>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</si>
  <si>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</si>
  <si>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</si>
  <si>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</si>
  <si>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</si>
  <si>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</si>
  <si>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</si>
  <si>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</si>
  <si>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</si>
  <si>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</si>
  <si>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</si>
  <si>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</si>
  <si>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</si>
  <si>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</si>
  <si>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</si>
  <si>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</si>
  <si>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</si>
  <si>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</si>
  <si>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</si>
  <si>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</si>
  <si>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</si>
  <si>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</si>
  <si>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</si>
  <si>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</si>
  <si>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</si>
  <si>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</si>
  <si>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</si>
  <si>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</si>
  <si>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</si>
  <si>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</si>
  <si>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</si>
  <si>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</si>
  <si>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</si>
  <si>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</si>
  <si>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</si>
  <si>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</si>
  <si>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</si>
  <si>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</si>
  <si>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</si>
  <si>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</si>
  <si>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</si>
  <si>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</si>
  <si>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</si>
  <si>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</si>
  <si>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</si>
  <si>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</si>
  <si>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</si>
  <si>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</si>
  <si>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</si>
  <si>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</si>
  <si>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</si>
  <si>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</si>
  <si>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</si>
  <si>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</si>
  <si>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</si>
  <si>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</si>
  <si>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</si>
  <si>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</si>
  <si>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</si>
  <si>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</si>
  <si>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</si>
  <si>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</si>
  <si>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</si>
  <si>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</si>
  <si>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</si>
  <si>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</si>
  <si>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</si>
  <si>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</si>
  <si>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</si>
  <si>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</si>
  <si>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</si>
  <si>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</si>
  <si>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</si>
  <si>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</si>
  <si>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</si>
  <si>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</si>
  <si>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</si>
  <si>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</si>
  <si>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</si>
  <si>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</si>
  <si>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</si>
  <si>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</si>
  <si>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</si>
  <si>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</si>
  <si>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</si>
  <si>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</si>
  <si>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</si>
  <si>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</si>
  <si>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</si>
  <si>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</si>
  <si>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</si>
  <si>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</si>
  <si>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</si>
  <si>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</si>
  <si>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</si>
  <si>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</si>
  <si>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</si>
  <si>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</si>
  <si>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</si>
  <si>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</si>
  <si>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</si>
  <si>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</si>
  <si>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</si>
  <si>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</si>
  <si>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</si>
  <si>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</si>
  <si>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</si>
  <si>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</si>
  <si>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</si>
  <si>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</si>
  <si>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</si>
  <si>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</si>
  <si>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</si>
  <si>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</si>
  <si>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</si>
  <si>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</si>
  <si>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</si>
  <si>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</si>
  <si>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</si>
  <si>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</si>
  <si>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</si>
  <si>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</si>
  <si>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</si>
  <si>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</si>
  <si>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</si>
  <si>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</si>
  <si>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</si>
  <si>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</si>
  <si>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</si>
  <si>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</si>
  <si>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</si>
  <si>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</si>
  <si>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</si>
  <si>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</si>
  <si>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</si>
  <si>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</si>
  <si>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</si>
  <si>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</si>
  <si>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</si>
  <si>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</si>
  <si>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</si>
  <si>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</si>
  <si>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</si>
  <si>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</si>
  <si>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</si>
  <si>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</si>
  <si>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</si>
  <si>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</si>
  <si>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</si>
  <si>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</si>
  <si>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</si>
  <si>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</si>
  <si>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</si>
  <si>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</si>
  <si>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</si>
  <si>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</si>
  <si>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</si>
  <si>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</si>
  <si>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</si>
  <si>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</si>
  <si>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</si>
  <si>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</si>
  <si>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</si>
  <si>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</si>
  <si>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</si>
  <si>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</si>
  <si>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</si>
  <si>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</si>
  <si>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</si>
  <si>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</si>
  <si>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</si>
  <si>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</si>
  <si>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</si>
  <si>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</si>
  <si>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</si>
  <si>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</si>
  <si>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</si>
  <si>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</si>
  <si>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</si>
  <si>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</si>
  <si>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</si>
  <si>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</si>
  <si>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</si>
  <si>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</si>
  <si>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</si>
  <si>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</si>
  <si>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</si>
  <si>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</si>
  <si>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</si>
  <si>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</si>
  <si>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</si>
  <si>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</si>
  <si>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</si>
  <si>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</si>
  <si>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</si>
  <si>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</si>
  <si>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</si>
  <si>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</si>
  <si>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</si>
  <si>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</si>
  <si>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</si>
  <si>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</si>
  <si>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</si>
  <si>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</si>
  <si>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</si>
  <si>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</si>
  <si>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</si>
  <si>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</si>
  <si>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</si>
  <si>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</si>
  <si>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</si>
  <si>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</si>
  <si>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</si>
  <si>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</si>
  <si>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</si>
  <si>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</si>
  <si>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</si>
  <si>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</si>
  <si>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</si>
  <si>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</si>
  <si>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</si>
  <si>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</si>
  <si>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</si>
  <si>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</si>
  <si>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</si>
  <si>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</si>
  <si>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</si>
  <si>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</si>
  <si>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</si>
  <si>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</si>
  <si>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</si>
  <si>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</si>
  <si>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</si>
  <si>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</si>
  <si>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</si>
  <si>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</si>
  <si>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</si>
  <si>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</si>
  <si>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</si>
  <si>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</si>
  <si>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</si>
  <si>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</si>
  <si>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</si>
  <si>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</si>
  <si>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</si>
  <si>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</si>
  <si>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</si>
  <si>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</si>
  <si>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</si>
  <si>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</si>
  <si>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</si>
  <si>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</si>
  <si>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</si>
  <si>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</si>
  <si>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</si>
  <si>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</si>
  <si>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</si>
  <si>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</si>
  <si>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</si>
  <si>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</si>
  <si>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</si>
  <si>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</si>
  <si>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</si>
  <si>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</si>
  <si>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</si>
  <si>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</si>
  <si>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</si>
  <si>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</si>
  <si>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</si>
  <si>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</si>
  <si>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</si>
  <si>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</si>
  <si>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</si>
  <si>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</si>
  <si>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</si>
  <si>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</si>
  <si>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</si>
  <si>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</si>
  <si>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</si>
  <si>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</si>
  <si>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</si>
  <si>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</si>
  <si>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</si>
  <si>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</si>
  <si>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</si>
  <si>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</si>
  <si>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</si>
  <si>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</si>
  <si>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</si>
  <si>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</si>
  <si>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</si>
  <si>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</si>
  <si>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</si>
  <si>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</si>
  <si>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</si>
  <si>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</si>
  <si>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</si>
  <si>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</si>
  <si>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</si>
  <si>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</si>
  <si>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</si>
  <si>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</si>
  <si>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</si>
  <si>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</si>
  <si>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</si>
  <si>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</si>
  <si>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</si>
  <si>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</si>
  <si>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</si>
  <si>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</si>
  <si>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</si>
  <si>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</si>
  <si>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</si>
  <si>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</si>
  <si>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</si>
  <si>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</si>
  <si>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</si>
  <si>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</si>
  <si>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</si>
  <si>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</si>
  <si>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</si>
  <si>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</si>
  <si>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</si>
  <si>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</si>
  <si>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</si>
  <si>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</si>
  <si>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</si>
  <si>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</si>
  <si>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</si>
  <si>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</si>
  <si>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</si>
  <si>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</si>
  <si>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</si>
  <si>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</si>
  <si>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</si>
  <si>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</si>
  <si>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</si>
  <si>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</si>
  <si>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</si>
  <si>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</si>
  <si>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</si>
  <si>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</si>
  <si>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</si>
  <si>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</si>
  <si>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</si>
  <si>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</si>
  <si>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</si>
  <si>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</si>
  <si>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</si>
  <si>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</si>
  <si>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</si>
  <si>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</si>
  <si>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</si>
  <si>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</si>
  <si>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</si>
  <si>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</si>
  <si>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</si>
  <si>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</si>
  <si>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</si>
  <si>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</si>
  <si>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</si>
  <si>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</si>
  <si>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</si>
  <si>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</si>
  <si>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</si>
  <si>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</si>
  <si>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</si>
  <si>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</si>
  <si>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</si>
  <si>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</si>
  <si>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</si>
  <si>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</si>
  <si>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</si>
  <si>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</si>
  <si>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</si>
  <si>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</si>
  <si>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</si>
  <si>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</si>
  <si>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</si>
  <si>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</si>
  <si>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</si>
  <si>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</si>
  <si>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</si>
  <si>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</si>
  <si>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</si>
  <si>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</si>
  <si>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</si>
  <si>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</si>
  <si>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</si>
  <si>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</si>
  <si>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</si>
  <si>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</si>
  <si>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</si>
  <si>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</si>
  <si>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</si>
  <si>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</si>
  <si>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</si>
  <si>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</si>
  <si>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</si>
  <si>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</si>
  <si>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</si>
  <si>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</si>
  <si>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</si>
  <si>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</si>
  <si>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</si>
  <si>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</si>
  <si>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</si>
  <si>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</si>
  <si>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</si>
  <si>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</si>
  <si>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</si>
  <si>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</si>
  <si>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</si>
  <si>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</si>
  <si>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</si>
  <si>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</si>
  <si>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</si>
  <si>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</si>
  <si>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</si>
  <si>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</si>
  <si>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</si>
  <si>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</si>
  <si>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</si>
  <si>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</si>
  <si>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</si>
  <si>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</si>
  <si>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</si>
  <si>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</si>
  <si>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</si>
  <si>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</si>
  <si>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</si>
  <si>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</si>
  <si>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</si>
  <si>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</si>
  <si>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</si>
  <si>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</si>
  <si>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</si>
  <si>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</si>
  <si>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</si>
  <si>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</si>
  <si>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</si>
  <si>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</si>
  <si>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</si>
  <si>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</si>
  <si>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</si>
  <si>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</si>
  <si>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</si>
  <si>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</si>
  <si>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</si>
  <si>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</si>
  <si>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</si>
  <si>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</si>
  <si>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</si>
  <si>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</si>
  <si>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</si>
  <si>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</si>
  <si>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</si>
  <si>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</si>
  <si>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</si>
  <si>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</si>
  <si>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</si>
  <si>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</si>
  <si>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</si>
  <si>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</si>
  <si>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</si>
  <si>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</si>
  <si>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</si>
  <si>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</si>
  <si>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</si>
  <si>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</si>
  <si>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</si>
  <si>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</si>
  <si>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</si>
  <si>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</si>
  <si>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</si>
  <si>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</si>
  <si>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</si>
  <si>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</si>
  <si>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</si>
  <si>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</si>
  <si>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</si>
  <si>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</si>
  <si>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</si>
  <si>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</si>
  <si>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</si>
  <si>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</si>
  <si>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</si>
  <si>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</si>
  <si>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</si>
  <si>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</si>
  <si>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</si>
  <si>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</si>
  <si>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</si>
  <si>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</si>
  <si>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</si>
  <si>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</si>
  <si>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</si>
  <si>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</si>
  <si>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</si>
  <si>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</si>
  <si>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</si>
  <si>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</si>
  <si>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</si>
  <si>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</si>
  <si>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</si>
  <si>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</si>
  <si>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</si>
  <si>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</si>
  <si>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</si>
  <si>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</si>
  <si>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</si>
  <si>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</si>
  <si>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</si>
  <si>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</si>
  <si>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</si>
  <si>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</si>
  <si>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</si>
  <si>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</si>
  <si>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</si>
  <si>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</si>
  <si>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</si>
  <si>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</si>
  <si>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</si>
  <si>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</si>
  <si>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</si>
  <si>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</si>
  <si>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</si>
  <si>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</si>
  <si>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</si>
  <si>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</si>
  <si>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</si>
  <si>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</si>
  <si>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</si>
  <si>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</si>
  <si>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</si>
  <si>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</si>
  <si>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</si>
  <si>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</si>
  <si>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</si>
  <si>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</si>
  <si>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</si>
  <si>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</si>
  <si>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</si>
  <si>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</si>
  <si>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</si>
  <si>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</si>
  <si>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</si>
  <si>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</si>
  <si>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</si>
  <si>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</si>
  <si>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</si>
  <si>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</si>
  <si>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</si>
  <si>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</si>
  <si>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</si>
  <si>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</si>
  <si>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</si>
  <si>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</si>
  <si>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</si>
  <si>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</si>
  <si>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</si>
  <si>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</si>
  <si>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</si>
  <si>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</si>
  <si>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</si>
  <si>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</si>
  <si>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</si>
  <si>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</si>
  <si>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</si>
  <si>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</si>
  <si>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</si>
  <si>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</si>
  <si>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</si>
  <si>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</si>
  <si>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</si>
  <si>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</si>
  <si>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</si>
  <si>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</si>
  <si>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</si>
  <si>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</si>
  <si>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</si>
  <si>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</si>
  <si>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</si>
  <si>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</si>
  <si>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</si>
  <si>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</si>
  <si>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</si>
  <si>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</si>
  <si>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</si>
  <si>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</si>
  <si>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</si>
  <si>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</si>
  <si>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</si>
  <si>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</si>
  <si>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</si>
  <si>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</si>
  <si>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</si>
  <si>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</si>
  <si>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</si>
  <si>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</si>
  <si>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</si>
  <si>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</si>
  <si>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</si>
  <si>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</si>
  <si>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</si>
  <si>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</si>
  <si>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</si>
  <si>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</si>
  <si>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</si>
  <si>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</si>
  <si>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</si>
  <si>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</si>
  <si>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</si>
  <si>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</si>
  <si>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</si>
  <si>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</si>
  <si>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</si>
  <si>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</si>
  <si>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</si>
  <si>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</si>
  <si>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</si>
  <si>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</si>
  <si>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</si>
  <si>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</si>
  <si>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</si>
  <si>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</si>
  <si>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</si>
  <si>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</si>
  <si>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</si>
  <si>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</si>
  <si>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</si>
  <si>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</si>
  <si>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</si>
  <si>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</si>
  <si>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</si>
  <si>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</si>
  <si>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</si>
  <si>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</si>
  <si>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</si>
  <si>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</si>
  <si>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</si>
  <si>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</si>
  <si>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</si>
  <si>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</si>
  <si>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</si>
  <si>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</si>
  <si>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</si>
  <si>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</si>
  <si>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</si>
  <si>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</si>
  <si>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</si>
  <si>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</si>
  <si>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</si>
  <si>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</si>
  <si>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</si>
  <si>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</si>
  <si>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</si>
  <si>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</si>
  <si>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</si>
  <si>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</si>
  <si>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</si>
  <si>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</si>
  <si>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</si>
  <si>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</si>
  <si>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</si>
  <si>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</si>
  <si>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</si>
  <si>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</si>
  <si>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</si>
  <si>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</si>
  <si>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</si>
  <si>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</si>
  <si>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</si>
  <si>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</si>
  <si>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</si>
  <si>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</si>
  <si>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</si>
  <si>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</si>
  <si>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</si>
  <si>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</si>
  <si>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</si>
  <si>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</si>
  <si>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</si>
  <si>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</si>
  <si>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</si>
  <si>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</si>
  <si>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</si>
  <si>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</si>
  <si>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</si>
  <si>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</si>
  <si>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</si>
  <si>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</si>
  <si>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</si>
  <si>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</si>
  <si>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</si>
  <si>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</si>
  <si>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</si>
  <si>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</si>
  <si>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</si>
  <si>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</si>
  <si>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</si>
  <si>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</si>
  <si>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</si>
  <si>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</si>
  <si>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</si>
  <si>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</si>
  <si>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</si>
  <si>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</si>
  <si>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</si>
  <si>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</si>
  <si>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</si>
  <si>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</si>
  <si>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</si>
  <si>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</si>
  <si>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</si>
  <si>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</si>
  <si>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</si>
  <si>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</si>
  <si>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</si>
  <si>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</si>
  <si>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</si>
  <si>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</si>
  <si>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</si>
  <si>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</si>
  <si>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</si>
  <si>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</si>
  <si>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</si>
  <si>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</si>
  <si>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</si>
  <si>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</si>
  <si>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</si>
  <si>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</si>
  <si>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</si>
  <si>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</si>
  <si>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</si>
  <si>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</si>
  <si>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</si>
  <si>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</si>
  <si>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</si>
  <si>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</si>
  <si>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</si>
  <si>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</si>
  <si>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</si>
  <si>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</si>
  <si>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</si>
  <si>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</si>
  <si>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</si>
  <si>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</si>
  <si>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</si>
  <si>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</si>
  <si>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</si>
  <si>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</si>
  <si>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</si>
  <si>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</si>
  <si>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</si>
  <si>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</si>
  <si>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</si>
  <si>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</si>
  <si>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</si>
  <si>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</si>
  <si>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</si>
  <si>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</si>
  <si>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</si>
  <si>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</si>
  <si>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</si>
  <si>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</si>
  <si>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</si>
  <si>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</si>
  <si>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</si>
  <si>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</si>
  <si>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</si>
  <si>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</si>
  <si>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</si>
  <si>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</si>
  <si>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</si>
  <si>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</si>
  <si>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</si>
  <si>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</si>
  <si>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</si>
  <si>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</si>
  <si>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</si>
  <si>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</si>
  <si>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</si>
  <si>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</si>
  <si>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</si>
  <si>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</si>
  <si>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</si>
  <si>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</si>
  <si>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</si>
  <si>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</si>
  <si>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</si>
  <si>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</si>
  <si>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</si>
  <si>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</si>
  <si>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</si>
  <si>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</si>
  <si>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</si>
  <si>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</si>
  <si>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</si>
  <si>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</si>
  <si>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</si>
  <si>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</si>
  <si>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</si>
  <si>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</si>
  <si>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</si>
  <si>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</si>
  <si>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</si>
  <si>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</si>
  <si>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</si>
  <si>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</si>
  <si>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</si>
  <si>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</si>
  <si>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</si>
  <si>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</si>
  <si>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</si>
  <si>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</si>
  <si>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</si>
  <si>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</si>
  <si>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</si>
  <si>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</si>
  <si>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</si>
  <si>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</si>
  <si>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</si>
  <si>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</si>
  <si>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</si>
  <si>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</si>
  <si>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</si>
  <si>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</si>
  <si>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</si>
  <si>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</si>
  <si>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</si>
  <si>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</si>
  <si>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</si>
  <si>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</si>
  <si>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</si>
  <si>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</si>
  <si>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</si>
  <si>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</si>
  <si>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</si>
  <si>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</si>
  <si>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</si>
  <si>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</si>
  <si>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</si>
  <si>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</si>
  <si>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</si>
  <si>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</si>
  <si>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</si>
  <si>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</si>
  <si>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</si>
  <si>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</si>
  <si>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</si>
  <si>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</si>
  <si>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</si>
  <si>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</si>
  <si>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</si>
  <si>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</si>
  <si>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</si>
  <si>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</si>
  <si>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</si>
  <si>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</si>
  <si>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</si>
  <si>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</si>
  <si>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</si>
  <si>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</si>
  <si>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</si>
  <si>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</si>
  <si>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</si>
  <si>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</si>
  <si>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</si>
  <si>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</si>
  <si>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</si>
  <si>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</si>
  <si>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</si>
  <si>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</si>
  <si>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</si>
  <si>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</si>
  <si>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</si>
  <si>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</si>
  <si>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</si>
  <si>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</si>
  <si>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</si>
  <si>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</si>
  <si>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</si>
  <si>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</si>
  <si>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</si>
  <si>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</si>
  <si>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</si>
  <si>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</si>
  <si>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</si>
  <si>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</si>
  <si>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</si>
  <si>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</si>
  <si>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</si>
  <si>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</si>
  <si>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</si>
  <si>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</si>
  <si>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</si>
  <si>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</si>
  <si>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</si>
  <si>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</si>
  <si>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</si>
  <si>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</si>
  <si>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</si>
  <si>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</si>
  <si>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</si>
  <si>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</si>
  <si>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</si>
  <si>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</si>
  <si>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</si>
  <si>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</si>
  <si>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</si>
  <si>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</si>
  <si>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</si>
  <si>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</si>
  <si>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</si>
  <si>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</si>
  <si>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</si>
  <si>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</si>
  <si>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</si>
  <si>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</si>
  <si>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</si>
  <si>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</si>
  <si>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</si>
  <si>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</si>
  <si>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</si>
  <si>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</si>
  <si>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</si>
  <si>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</si>
  <si>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</si>
  <si>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</si>
  <si>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</si>
  <si>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</si>
  <si>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</si>
  <si>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</si>
  <si>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</si>
  <si>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</si>
  <si>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</si>
  <si>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</si>
  <si>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</si>
  <si>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</si>
  <si>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</si>
  <si>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</si>
  <si>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</si>
  <si>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</si>
  <si>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</si>
  <si>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</si>
  <si>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</si>
  <si>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</si>
  <si>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</si>
  <si>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</si>
  <si>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</si>
  <si>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</si>
  <si>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</si>
  <si>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</si>
  <si>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</si>
  <si>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</si>
  <si>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</si>
  <si>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</si>
  <si>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</si>
  <si>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</si>
  <si>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</si>
  <si>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</si>
  <si>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</si>
  <si>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</si>
  <si>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</si>
  <si>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</si>
  <si>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</si>
  <si>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</si>
  <si>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</si>
  <si>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</si>
  <si>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</si>
  <si>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</si>
  <si>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</si>
  <si>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</si>
  <si>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</si>
  <si>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</si>
  <si>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</si>
  <si>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</si>
  <si>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</si>
  <si>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</si>
  <si>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</si>
  <si>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</si>
  <si>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</si>
  <si>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</si>
  <si>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</si>
  <si>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</si>
  <si>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</si>
  <si>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</si>
  <si>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</si>
  <si>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</si>
  <si>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</si>
  <si>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</si>
  <si>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</si>
  <si>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</si>
  <si>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</si>
  <si>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</si>
  <si>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</si>
  <si>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</si>
  <si>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</si>
  <si>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</si>
  <si>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</si>
  <si>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</si>
  <si>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</si>
  <si>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</si>
  <si>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</si>
  <si>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</si>
  <si>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</si>
  <si>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</si>
  <si>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</si>
  <si>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</si>
  <si>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</si>
  <si>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</si>
  <si>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</si>
  <si>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</si>
  <si>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</si>
  <si>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</si>
  <si>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</si>
  <si>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</si>
  <si>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</si>
  <si>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</si>
  <si>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</si>
  <si>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</si>
  <si>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</si>
  <si>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</si>
  <si>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</si>
  <si>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</si>
  <si>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</si>
  <si>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</si>
  <si>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</si>
  <si>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</si>
  <si>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</si>
  <si>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</si>
  <si>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</si>
  <si>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</si>
  <si>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</si>
  <si>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</si>
  <si>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</si>
  <si>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</si>
  <si>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</si>
  <si>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</si>
  <si>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</si>
  <si>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</si>
  <si>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</si>
  <si>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</si>
  <si>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</si>
  <si>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</si>
  <si>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</si>
  <si>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</si>
  <si>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</si>
  <si>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</si>
  <si>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</si>
  <si>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</si>
  <si>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</si>
  <si>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</si>
  <si>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</si>
  <si>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</si>
  <si>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</si>
  <si>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</si>
  <si>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</si>
  <si>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</si>
  <si>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</si>
  <si>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</si>
  <si>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</si>
  <si>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</si>
  <si>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</si>
  <si>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</si>
  <si>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</si>
  <si>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</si>
  <si>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</si>
  <si>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</si>
  <si>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</si>
  <si>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</si>
  <si>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</si>
  <si>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</si>
  <si>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</si>
  <si>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</si>
  <si>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</si>
  <si>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</si>
  <si>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</si>
  <si>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</si>
  <si>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</si>
  <si>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</si>
  <si>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</si>
  <si>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</si>
  <si>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</si>
  <si>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</si>
  <si>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</si>
  <si>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</si>
  <si>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</si>
  <si>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</si>
  <si>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</si>
  <si>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</si>
  <si>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</si>
  <si>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</si>
  <si>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</si>
  <si>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</si>
  <si>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</si>
  <si>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</si>
  <si>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</si>
  <si>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</si>
  <si>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</si>
  <si>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</si>
  <si>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</si>
  <si>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</si>
  <si>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</si>
  <si>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</si>
  <si>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</si>
  <si>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</si>
  <si>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</si>
  <si>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</si>
  <si>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</si>
  <si>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</si>
  <si>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</si>
  <si>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</si>
  <si>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</si>
  <si>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</si>
  <si>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</si>
  <si>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</si>
  <si>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</si>
  <si>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</si>
  <si>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</si>
  <si>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</si>
  <si>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</si>
  <si>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</si>
  <si>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</si>
  <si>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</si>
  <si>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</si>
  <si>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</si>
  <si>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</si>
  <si>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</si>
  <si>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</si>
  <si>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</si>
  <si>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</si>
  <si>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</si>
  <si>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</si>
  <si>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</si>
  <si>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</si>
  <si>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</si>
  <si>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</si>
  <si>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</si>
  <si>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</si>
  <si>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</si>
  <si>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</si>
  <si>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</si>
  <si>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</si>
  <si>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</si>
  <si>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</si>
  <si>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</si>
  <si>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</si>
  <si>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</si>
  <si>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</si>
  <si>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</si>
  <si>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</si>
  <si>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</si>
  <si>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</si>
  <si>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</si>
  <si>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</si>
  <si>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</si>
  <si>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</si>
  <si>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</si>
  <si>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</si>
  <si>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</si>
  <si>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</si>
  <si>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</si>
  <si>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</si>
  <si>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</si>
  <si>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</si>
  <si>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</si>
  <si>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</si>
  <si>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</si>
  <si>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</si>
  <si>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</si>
  <si>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</si>
  <si>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</si>
  <si>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</si>
  <si>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</si>
  <si>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</si>
  <si>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</si>
  <si>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</si>
  <si>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</si>
  <si>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</si>
  <si>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</si>
  <si>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</si>
  <si>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</si>
  <si>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</si>
  <si>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</si>
  <si>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</si>
  <si>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</si>
  <si>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</si>
  <si>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</si>
  <si>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</si>
  <si>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</si>
  <si>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</si>
  <si>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</si>
  <si>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</si>
  <si>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</si>
  <si>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</si>
  <si>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</si>
  <si>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</si>
  <si>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</si>
  <si>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</si>
  <si>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</si>
  <si>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</si>
  <si>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</si>
  <si>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</si>
  <si>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</si>
  <si>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</si>
  <si>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</si>
  <si>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</si>
  <si>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</si>
  <si>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</si>
  <si>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</si>
  <si>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</si>
  <si>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</si>
  <si>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</si>
  <si>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</si>
  <si>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</si>
  <si>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</si>
  <si>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</si>
  <si>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</si>
  <si>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</si>
  <si>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</si>
  <si>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</si>
  <si>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</si>
  <si>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</si>
  <si>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</si>
  <si>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</si>
  <si>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</si>
  <si>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</si>
  <si>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</si>
  <si>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</si>
  <si>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</si>
  <si>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</si>
  <si>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</si>
  <si>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</si>
  <si>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</si>
  <si>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</si>
  <si>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</si>
  <si>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</si>
  <si>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</si>
  <si>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</si>
  <si>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</si>
  <si>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</si>
  <si>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</si>
  <si>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</si>
  <si>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</si>
  <si>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</si>
  <si>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</si>
  <si>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</si>
  <si>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</si>
  <si>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</si>
  <si>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</si>
  <si>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</si>
  <si>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</si>
  <si>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</si>
  <si>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</si>
  <si>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</si>
  <si>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</si>
  <si>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</si>
  <si>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</si>
  <si>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</si>
  <si>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</si>
  <si>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</si>
  <si>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</si>
  <si>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</si>
  <si>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</si>
  <si>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</si>
  <si>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</si>
  <si>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</si>
  <si>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</si>
  <si>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</si>
  <si>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</si>
  <si>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</si>
  <si>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</si>
  <si>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</si>
  <si>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</si>
  <si>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</si>
  <si>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</si>
  <si>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</si>
  <si>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</si>
  <si>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</si>
  <si>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</si>
  <si>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</si>
  <si>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</si>
  <si>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</si>
  <si>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</si>
  <si>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</si>
  <si>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</si>
  <si>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</si>
  <si>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</si>
  <si>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</si>
  <si>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</si>
  <si>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</si>
  <si>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</si>
  <si>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</si>
  <si>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</si>
  <si>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</si>
  <si>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</si>
  <si>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</si>
  <si>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</si>
  <si>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</si>
  <si>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</si>
  <si>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</si>
  <si>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</si>
  <si>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</si>
  <si>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</si>
  <si>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</si>
  <si>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</si>
  <si>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</si>
  <si>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</si>
  <si>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</si>
  <si>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</si>
  <si>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</si>
  <si>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</si>
  <si>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</si>
  <si>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</si>
  <si>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</si>
  <si>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</si>
  <si>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</si>
  <si>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</si>
  <si>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</si>
  <si>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</si>
  <si>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</si>
  <si>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</si>
  <si>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</si>
  <si>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</si>
  <si>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</si>
  <si>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</si>
  <si>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</si>
  <si>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</si>
  <si>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</si>
  <si>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</si>
  <si>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</si>
  <si>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</si>
  <si>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</si>
  <si>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</si>
  <si>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</si>
  <si>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</si>
  <si>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</si>
  <si>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</si>
  <si>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</si>
  <si>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</si>
  <si>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</si>
  <si>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</si>
  <si>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</si>
  <si>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</si>
  <si>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</si>
  <si>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</si>
  <si>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</si>
  <si>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</si>
  <si>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</si>
  <si>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</si>
  <si>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</si>
  <si>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</si>
  <si>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</si>
  <si>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</si>
  <si>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</si>
  <si>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</si>
  <si>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</si>
  <si>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</si>
  <si>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</si>
  <si>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</si>
  <si>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</si>
  <si>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</si>
  <si>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</si>
  <si>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</si>
  <si>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</si>
  <si>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</si>
  <si>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</si>
  <si>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</si>
  <si>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</si>
  <si>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</si>
  <si>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</si>
  <si>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</si>
  <si>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</si>
  <si>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</si>
  <si>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</si>
  <si>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</si>
  <si>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</si>
  <si>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</si>
  <si>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</si>
  <si>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</si>
  <si>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</si>
  <si>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</si>
  <si>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</si>
  <si>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</si>
  <si>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</si>
  <si>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</si>
  <si>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</si>
  <si>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</si>
  <si>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</si>
  <si>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</si>
  <si>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</si>
  <si>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</si>
  <si>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</si>
  <si>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</si>
  <si>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</si>
  <si>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</si>
  <si>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</si>
  <si>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</si>
  <si>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</si>
  <si>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</si>
  <si>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</si>
  <si>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</si>
  <si>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</si>
  <si>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</si>
  <si>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</si>
  <si>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</si>
  <si>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</si>
  <si>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</si>
  <si>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</si>
  <si>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</si>
  <si>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</si>
  <si>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</si>
  <si>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</si>
  <si>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</si>
  <si>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</si>
  <si>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</si>
  <si>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</si>
  <si>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</si>
  <si>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</si>
  <si>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</si>
  <si>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</si>
  <si>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</si>
  <si>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</si>
  <si>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</si>
  <si>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</si>
  <si>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</si>
  <si>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</si>
  <si>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</si>
  <si>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</si>
  <si>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</si>
  <si>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</si>
  <si>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</si>
  <si>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</si>
  <si>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</si>
  <si>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</si>
  <si>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</si>
  <si>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</si>
  <si>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</si>
  <si>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</si>
  <si>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</si>
  <si>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</si>
  <si>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</si>
  <si>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</si>
  <si>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</si>
  <si>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</si>
  <si>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</si>
  <si>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</si>
  <si>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</si>
  <si>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</si>
  <si>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</si>
  <si>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</si>
  <si>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</si>
  <si>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</si>
  <si>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</si>
  <si>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</si>
  <si>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</si>
  <si>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</si>
  <si>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</si>
  <si>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</si>
  <si>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</si>
  <si>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</si>
  <si>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</si>
  <si>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</si>
  <si>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</si>
  <si>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</si>
  <si>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</si>
  <si>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</si>
  <si>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</si>
  <si>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</si>
  <si>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</si>
  <si>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</si>
  <si>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</si>
  <si>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</si>
  <si>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</si>
  <si>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</si>
  <si>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</si>
  <si>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</si>
  <si>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</si>
  <si>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</si>
  <si>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</si>
  <si>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</si>
  <si>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</si>
  <si>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</si>
  <si>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</si>
  <si>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</si>
  <si>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</si>
  <si>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</si>
  <si>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</si>
  <si>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</si>
  <si>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</si>
  <si>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</si>
  <si>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</si>
  <si>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</si>
  <si>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</si>
  <si>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</si>
  <si>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</si>
  <si>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</si>
  <si>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</si>
  <si>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</si>
  <si>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</si>
  <si>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</si>
  <si>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</si>
  <si>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</si>
  <si>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</si>
  <si>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</si>
  <si>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</si>
  <si>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</si>
  <si>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</si>
  <si>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</si>
  <si>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</si>
  <si>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</si>
  <si>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</si>
  <si>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</si>
  <si>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</si>
  <si>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</si>
  <si>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</si>
  <si>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</si>
  <si>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</si>
  <si>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</si>
  <si>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</si>
  <si>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</si>
  <si>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</si>
  <si>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</si>
  <si>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</si>
  <si>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</si>
  <si>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</si>
  <si>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</si>
  <si>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</si>
  <si>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</si>
  <si>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</si>
  <si>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</si>
  <si>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</si>
  <si>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</si>
  <si>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</si>
  <si>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</si>
  <si>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</si>
  <si>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</si>
  <si>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</si>
  <si>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</si>
  <si>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</si>
  <si>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</si>
  <si>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</si>
  <si>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</si>
  <si>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</si>
  <si>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</si>
  <si>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</si>
  <si>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</si>
  <si>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</si>
  <si>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</si>
  <si>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</si>
  <si>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</si>
  <si>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</si>
  <si>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</si>
  <si>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</si>
  <si>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</si>
  <si>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</si>
  <si>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</si>
  <si>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</si>
  <si>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</si>
  <si>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</si>
  <si>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</si>
  <si>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</si>
  <si>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</si>
  <si>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</si>
  <si>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</si>
  <si>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</si>
  <si>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</si>
  <si>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</si>
  <si>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</si>
  <si>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</si>
  <si>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</si>
  <si>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</si>
  <si>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</si>
  <si>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</si>
  <si>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</si>
  <si>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</si>
  <si>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</si>
  <si>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</si>
  <si>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</si>
  <si>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</si>
  <si>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</si>
  <si>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</si>
  <si>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</si>
  <si>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</si>
  <si>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</si>
  <si>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</si>
  <si>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</si>
  <si>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</si>
  <si>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</si>
  <si>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</si>
  <si>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</si>
  <si>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</si>
  <si>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</si>
  <si>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</si>
  <si>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</si>
  <si>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</si>
  <si>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</si>
  <si>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</si>
  <si>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</si>
  <si>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</si>
  <si>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</si>
  <si>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</si>
  <si>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</si>
  <si>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</si>
  <si>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</si>
  <si>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</si>
  <si>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</si>
  <si>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</si>
  <si>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</si>
  <si>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</si>
  <si>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</si>
  <si>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</si>
  <si>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</si>
  <si>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</si>
  <si>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</si>
  <si>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</si>
  <si>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</si>
  <si>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</si>
  <si>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</si>
  <si>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</si>
  <si>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</si>
  <si>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</si>
  <si>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</si>
  <si>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</si>
  <si>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</si>
  <si>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</si>
  <si>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</si>
  <si>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</si>
  <si>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</si>
  <si>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</si>
  <si>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</si>
  <si>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</si>
  <si>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</si>
  <si>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</si>
  <si>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</si>
  <si>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</si>
  <si>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</si>
  <si>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</si>
  <si>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</si>
  <si>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</si>
  <si>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</si>
  <si>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</si>
  <si>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</si>
  <si>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</si>
  <si>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</si>
  <si>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</si>
  <si>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</si>
  <si>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</si>
  <si>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</si>
  <si>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</si>
  <si>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</si>
  <si>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</si>
  <si>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</si>
  <si>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</si>
  <si>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</si>
  <si>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</si>
  <si>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</si>
  <si>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</si>
  <si>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</si>
  <si>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</si>
  <si>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</si>
  <si>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</si>
  <si>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</si>
  <si>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</si>
  <si>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</si>
  <si>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</si>
  <si>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</si>
  <si>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</si>
  <si>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</si>
  <si>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</si>
  <si>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</si>
  <si>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</si>
  <si>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</si>
  <si>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</si>
  <si>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</si>
  <si>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</si>
  <si>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</si>
  <si>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</si>
  <si>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</si>
  <si>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</si>
  <si>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</si>
  <si>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</si>
  <si>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</si>
  <si>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</si>
  <si>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</si>
  <si>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</si>
  <si>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</si>
  <si>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</si>
  <si>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</si>
  <si>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</si>
  <si>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</si>
  <si>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</si>
  <si>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</si>
  <si>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</si>
  <si>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</si>
  <si>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</si>
  <si>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</si>
  <si>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</si>
  <si>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</si>
  <si>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</si>
  <si>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</si>
  <si>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</si>
  <si>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</si>
  <si>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</si>
  <si>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</si>
  <si>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</si>
  <si>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</si>
  <si>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</si>
  <si>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</si>
  <si>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</si>
  <si>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</si>
  <si>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</si>
  <si>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</si>
  <si>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</si>
  <si>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</si>
  <si>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</si>
  <si>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</si>
  <si>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</si>
  <si>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</si>
  <si>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</si>
  <si>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</si>
  <si>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</si>
  <si>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</si>
  <si>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</si>
  <si>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</si>
  <si>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</si>
  <si>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</si>
  <si>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</si>
  <si>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</si>
  <si>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</si>
  <si>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</si>
  <si>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</si>
  <si>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</si>
  <si>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</si>
  <si>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</si>
  <si>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</si>
  <si>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</si>
  <si>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</si>
  <si>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</si>
  <si>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</si>
  <si>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</si>
  <si>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</si>
  <si>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</si>
  <si>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</si>
  <si>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</si>
  <si>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</si>
  <si>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</si>
  <si>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</si>
  <si>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</si>
  <si>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</si>
  <si>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</si>
  <si>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</si>
  <si>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</si>
  <si>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</si>
  <si>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</si>
  <si>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</si>
  <si>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</si>
  <si>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</si>
  <si>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</si>
  <si>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</si>
  <si>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</si>
  <si>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</si>
  <si>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</si>
  <si>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</si>
  <si>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</si>
  <si>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</si>
  <si>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</si>
  <si>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</si>
  <si>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</si>
  <si>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</si>
  <si>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</si>
  <si>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</si>
  <si>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</si>
  <si>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</si>
  <si>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</si>
  <si>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</si>
  <si>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</si>
  <si>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</si>
  <si>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</si>
  <si>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</si>
  <si>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</si>
  <si>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</si>
  <si>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</si>
  <si>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</si>
  <si>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</si>
  <si>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</si>
  <si>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</si>
  <si>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</si>
  <si>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</si>
  <si>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</si>
  <si>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</si>
  <si>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</si>
  <si>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</si>
  <si>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</si>
  <si>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</si>
  <si>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</si>
  <si>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</si>
  <si>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</si>
  <si>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</si>
  <si>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</si>
  <si>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</si>
  <si>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</si>
  <si>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</si>
  <si>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</si>
  <si>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</si>
  <si>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</si>
  <si>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</si>
  <si>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</si>
  <si>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</si>
  <si>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</si>
  <si>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</si>
  <si>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</si>
  <si>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</si>
  <si>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</si>
  <si>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</si>
  <si>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</si>
  <si>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</si>
  <si>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</si>
  <si>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</si>
  <si>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</si>
  <si>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</si>
  <si>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</si>
  <si>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</si>
  <si>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</si>
  <si>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</si>
  <si>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</si>
  <si>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</si>
  <si>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</si>
  <si>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</si>
  <si>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</si>
  <si>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</si>
  <si>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</si>
  <si>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</si>
  <si>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</si>
  <si>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</si>
  <si>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</si>
  <si>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</si>
  <si>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</si>
  <si>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</si>
  <si>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</si>
  <si>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</si>
  <si>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</si>
  <si>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</si>
  <si>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</si>
  <si>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</si>
  <si>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</si>
  <si>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</si>
  <si>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</si>
  <si>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</si>
  <si>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</si>
  <si>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</si>
  <si>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</si>
  <si>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</si>
  <si>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</si>
  <si>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</si>
  <si>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</si>
  <si>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</si>
  <si>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</si>
  <si>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</si>
  <si>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</si>
  <si>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</si>
  <si>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</si>
  <si>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</si>
  <si>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</si>
  <si>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</si>
  <si>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</si>
  <si>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</si>
  <si>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</si>
  <si>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</si>
  <si>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</si>
  <si>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</si>
  <si>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</si>
  <si>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</si>
  <si>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</si>
  <si>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</si>
  <si>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</si>
  <si>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</si>
  <si>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</si>
  <si>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</si>
  <si>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</si>
  <si>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</si>
  <si>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</si>
  <si>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</si>
  <si>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</si>
  <si>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</si>
  <si>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</si>
  <si>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</si>
  <si>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</si>
  <si>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</si>
  <si>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</si>
  <si>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</si>
  <si>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</si>
  <si>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</si>
  <si>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</si>
  <si>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</si>
  <si>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</si>
  <si>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</si>
  <si>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</si>
  <si>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</si>
  <si>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</si>
  <si>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</si>
  <si>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</si>
  <si>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</si>
  <si>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</si>
  <si>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</si>
  <si>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</si>
  <si>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</si>
  <si>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</si>
  <si>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</si>
  <si>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</si>
  <si>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</si>
  <si>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</si>
  <si>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</si>
  <si>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</si>
  <si>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</si>
  <si>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</si>
  <si>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</si>
  <si>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</si>
  <si>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</si>
  <si>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</si>
  <si>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</si>
  <si>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</si>
  <si>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</si>
  <si>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</si>
  <si>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</si>
  <si>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</si>
  <si>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</si>
  <si>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</si>
  <si>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</si>
  <si>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</si>
  <si>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</si>
  <si>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</si>
  <si>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</si>
  <si>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</si>
  <si>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</si>
  <si>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</si>
  <si>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</si>
  <si>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</si>
  <si>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</si>
  <si>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</si>
  <si>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</si>
  <si>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</si>
  <si>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</si>
  <si>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</si>
  <si>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</si>
  <si>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</si>
  <si>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</si>
  <si>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</si>
  <si>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</si>
  <si>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</si>
  <si>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</si>
  <si>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</si>
  <si>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</si>
  <si>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</si>
  <si>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</si>
  <si>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</si>
  <si>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</si>
  <si>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</si>
  <si>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</si>
  <si>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</si>
  <si>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</si>
  <si>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</si>
  <si>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</si>
  <si>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</si>
  <si>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</si>
  <si>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</si>
  <si>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</si>
  <si>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</si>
  <si>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</si>
  <si>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</si>
  <si>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</si>
  <si>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</si>
  <si>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</si>
  <si>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</si>
  <si>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</si>
  <si>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</si>
  <si>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</si>
  <si>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</si>
  <si>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</si>
  <si>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</si>
  <si>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</si>
  <si>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</si>
  <si>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</si>
  <si>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</si>
  <si>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</si>
  <si>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</si>
  <si>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</si>
  <si>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</si>
  <si>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</si>
  <si>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</si>
  <si>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</si>
  <si>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</si>
  <si>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</si>
  <si>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</si>
  <si>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</si>
  <si>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</si>
  <si>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</si>
  <si>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</si>
  <si>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</si>
  <si>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</si>
  <si>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</si>
  <si>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</si>
  <si>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</si>
  <si>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</si>
  <si>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</si>
  <si>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</si>
  <si>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</si>
  <si>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</si>
  <si>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</si>
  <si>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</si>
  <si>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</si>
  <si>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</si>
  <si>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</si>
  <si>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</si>
  <si>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</si>
  <si>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</si>
  <si>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</si>
  <si>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</si>
  <si>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</si>
  <si>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</si>
  <si>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</si>
  <si>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</si>
  <si>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</si>
  <si>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</si>
  <si>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</si>
  <si>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</si>
  <si>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</si>
  <si>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</si>
  <si>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</si>
  <si>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</si>
  <si>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</si>
  <si>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</si>
  <si>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</si>
  <si>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</si>
  <si>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</si>
  <si>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</si>
  <si>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</si>
  <si>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</si>
  <si>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</si>
  <si>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</si>
  <si>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</si>
  <si>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</si>
  <si>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</si>
  <si>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</si>
  <si>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</si>
  <si>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</si>
  <si>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</si>
  <si>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</si>
  <si>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</si>
  <si>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</si>
  <si>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</si>
  <si>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</si>
  <si>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</si>
  <si>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</si>
  <si>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</si>
  <si>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</si>
  <si>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</si>
  <si>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</si>
  <si>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</si>
  <si>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</si>
  <si>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</si>
  <si>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</si>
  <si>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</si>
  <si>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</si>
  <si>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</si>
  <si>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</si>
  <si>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</si>
  <si>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</si>
  <si>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</si>
  <si>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</si>
  <si>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</si>
  <si>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</si>
  <si>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</si>
  <si>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</si>
  <si>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</si>
  <si>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</si>
  <si>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</si>
  <si>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</si>
  <si>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</si>
  <si>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</si>
  <si>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</si>
  <si>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</si>
  <si>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</si>
  <si>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</si>
  <si>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</si>
  <si>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</si>
  <si>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</si>
  <si>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</si>
  <si>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</si>
  <si>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</si>
  <si>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</si>
  <si>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</si>
  <si>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</si>
  <si>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</si>
  <si>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</si>
  <si>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</si>
  <si>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</si>
  <si>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</si>
  <si>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</si>
  <si>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</si>
  <si>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</si>
  <si>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</si>
  <si>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</si>
  <si>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</si>
  <si>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</si>
  <si>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</si>
  <si>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</si>
  <si>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</si>
  <si>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</si>
  <si>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</si>
  <si>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</si>
  <si>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</si>
  <si>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</si>
  <si>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</si>
  <si>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</si>
  <si>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</si>
  <si>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</si>
  <si>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</si>
  <si>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</si>
  <si>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</si>
  <si>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</si>
  <si>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</si>
  <si>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</si>
  <si>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</si>
  <si>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</si>
  <si>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</si>
  <si>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</si>
  <si>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</si>
  <si>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</si>
  <si>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</si>
  <si>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</si>
  <si>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</si>
  <si>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</si>
  <si>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</si>
  <si>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</si>
  <si>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</si>
  <si>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</si>
  <si>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</si>
  <si>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</si>
  <si>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</si>
  <si>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</si>
  <si>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</si>
  <si>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</si>
  <si>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</si>
  <si>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</si>
  <si>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</si>
  <si>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</si>
  <si>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</si>
  <si>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</si>
  <si>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</si>
  <si>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</si>
  <si>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</si>
  <si>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</si>
  <si>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</si>
  <si>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</si>
  <si>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</si>
  <si>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</si>
  <si>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</si>
  <si>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</si>
  <si>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</si>
  <si>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</si>
  <si>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</si>
  <si>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</si>
  <si>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</si>
  <si>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</si>
  <si>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</si>
  <si>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</si>
  <si>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</si>
  <si>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</si>
  <si>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</si>
  <si>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</si>
  <si>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</si>
  <si>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</si>
  <si>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</si>
  <si>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</si>
  <si>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</si>
  <si>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</si>
  <si>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</si>
  <si>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</si>
  <si>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</si>
  <si>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</si>
  <si>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</si>
  <si>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</si>
  <si>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</si>
  <si>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</si>
  <si>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</si>
  <si>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</si>
  <si>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</si>
  <si>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</si>
  <si>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</si>
  <si>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</si>
  <si>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</si>
  <si>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</si>
  <si>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</si>
  <si>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</si>
  <si>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</si>
  <si>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</si>
  <si>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</si>
  <si>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</si>
  <si>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</si>
  <si>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</si>
  <si>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</si>
  <si>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</si>
  <si>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</si>
  <si>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</si>
  <si>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</si>
  <si>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</si>
  <si>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</si>
  <si>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</si>
  <si>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</si>
  <si>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</si>
  <si>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</si>
  <si>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</si>
  <si>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</si>
  <si>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</si>
  <si>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</si>
  <si>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</si>
  <si>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</si>
  <si>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</si>
  <si>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</si>
  <si>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</si>
  <si>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</si>
  <si>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</si>
  <si>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</si>
  <si>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</si>
  <si>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</si>
  <si>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</si>
  <si>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</si>
  <si>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</si>
  <si>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</si>
  <si>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</si>
  <si>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</si>
  <si>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</si>
  <si>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</si>
  <si>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</si>
  <si>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</si>
  <si>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</si>
  <si>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</si>
  <si>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</si>
  <si>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</si>
  <si>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</si>
  <si>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</si>
  <si>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</si>
  <si>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</si>
  <si>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</si>
  <si>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</si>
  <si>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</si>
  <si>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</si>
  <si>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</si>
  <si>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</si>
  <si>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</si>
  <si>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</si>
  <si>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</si>
  <si>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</si>
  <si>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</si>
  <si>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</si>
  <si>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</si>
  <si>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</si>
  <si>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</si>
  <si>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</si>
  <si>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</si>
  <si>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</si>
  <si>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</si>
  <si>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</si>
  <si>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</si>
  <si>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</si>
  <si>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</si>
  <si>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</si>
  <si>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</si>
  <si>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</si>
  <si>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</si>
  <si>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</si>
  <si>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</si>
  <si>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</si>
  <si>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</si>
  <si>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</si>
  <si>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</si>
  <si>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</si>
  <si>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</si>
  <si>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</si>
  <si>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</si>
  <si>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</si>
  <si>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</si>
  <si>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</si>
  <si>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</si>
  <si>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</si>
  <si>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</si>
  <si>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</si>
  <si>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</si>
  <si>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</si>
  <si>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</si>
  <si>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</si>
  <si>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</si>
  <si>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</si>
  <si>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</si>
  <si>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</si>
  <si>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</si>
  <si>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</si>
  <si>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</si>
  <si>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</si>
  <si>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</si>
  <si>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</si>
  <si>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</si>
  <si>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</si>
  <si>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</si>
  <si>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</si>
  <si>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</si>
  <si>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</si>
  <si>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</si>
  <si>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</si>
  <si>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</si>
  <si>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</si>
  <si>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</si>
  <si>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</si>
  <si>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</si>
  <si>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</si>
  <si>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</si>
  <si>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</si>
  <si>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</si>
  <si>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</si>
  <si>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</si>
  <si>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</si>
  <si>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</si>
  <si>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</si>
  <si>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</si>
  <si>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</si>
  <si>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</si>
  <si>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</si>
  <si>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</si>
  <si>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</si>
  <si>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</si>
  <si>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</si>
  <si>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</si>
  <si>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</si>
  <si>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</si>
  <si>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</si>
  <si>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</si>
  <si>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</si>
  <si>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</si>
  <si>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</si>
  <si>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</si>
  <si>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</si>
  <si>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</si>
  <si>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</si>
  <si>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</si>
  <si>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</si>
  <si>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</si>
  <si>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</si>
  <si>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</si>
  <si>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</si>
  <si>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</si>
  <si>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</si>
  <si>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</si>
  <si>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</si>
  <si>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</si>
  <si>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</si>
  <si>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</si>
  <si>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</si>
  <si>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</si>
  <si>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</si>
  <si>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</si>
  <si>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</si>
  <si>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</si>
  <si>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</si>
  <si>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</si>
  <si>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</si>
  <si>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</si>
  <si>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</si>
  <si>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</si>
  <si>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</si>
  <si>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</si>
  <si>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</si>
  <si>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</si>
  <si>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</si>
  <si>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</si>
  <si>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</si>
  <si>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</si>
  <si>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</si>
  <si>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</si>
  <si>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</si>
  <si>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</si>
  <si>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</si>
  <si>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</si>
  <si>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</si>
  <si>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</si>
  <si>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</si>
  <si>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</si>
  <si>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</si>
  <si>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</si>
  <si>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</si>
  <si>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</si>
  <si>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</si>
  <si>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</si>
  <si>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</si>
  <si>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</si>
  <si>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</si>
  <si>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</si>
  <si>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</si>
  <si>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</si>
  <si>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</si>
  <si>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</si>
  <si>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</si>
  <si>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</si>
  <si>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</si>
  <si>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</si>
  <si>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</si>
  <si>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</si>
  <si>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</si>
  <si>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</si>
  <si>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</si>
  <si>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</si>
  <si>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</si>
  <si>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</si>
  <si>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</si>
  <si>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</si>
  <si>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</si>
  <si>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</si>
  <si>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</si>
  <si>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</si>
  <si>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</si>
  <si>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</si>
  <si>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</si>
  <si>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</si>
  <si>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</si>
  <si>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</si>
  <si>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</si>
  <si>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</si>
  <si>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</si>
  <si>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</si>
  <si>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</si>
  <si>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</si>
  <si>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</si>
  <si>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</si>
  <si>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</si>
  <si>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</si>
  <si>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</si>
  <si>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</si>
  <si>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</si>
  <si>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</si>
  <si>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</si>
  <si>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</si>
  <si>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</si>
  <si>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</si>
  <si>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</si>
  <si>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</si>
  <si>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</si>
  <si>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</si>
  <si>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</si>
  <si>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</si>
  <si>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</si>
  <si>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</si>
  <si>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</si>
  <si>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</si>
  <si>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</si>
  <si>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</si>
  <si>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</si>
  <si>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</si>
  <si>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</si>
  <si>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</si>
  <si>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</si>
  <si>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</si>
  <si>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</si>
  <si>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</si>
  <si>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</si>
  <si>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</si>
  <si>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</si>
  <si>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</si>
  <si>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</si>
  <si>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</si>
  <si>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</si>
  <si>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</si>
  <si>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</si>
  <si>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</si>
  <si>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</si>
  <si>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</si>
  <si>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</si>
  <si>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</si>
  <si>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</si>
  <si>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</si>
  <si>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</si>
  <si>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</si>
  <si>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</si>
  <si>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</si>
  <si>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</si>
  <si>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</si>
  <si>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</si>
  <si>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</si>
  <si>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</si>
  <si>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</si>
  <si>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</si>
  <si>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</si>
  <si>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</si>
  <si>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</si>
  <si>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</si>
  <si>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</si>
  <si>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</si>
  <si>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</si>
  <si>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</si>
  <si>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</si>
  <si>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</si>
  <si>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</si>
  <si>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</si>
  <si>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</si>
  <si>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</si>
  <si>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</si>
  <si>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</si>
  <si>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</si>
  <si>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</si>
  <si>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</si>
  <si>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</si>
  <si>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</si>
  <si>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</si>
  <si>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</si>
  <si>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</si>
  <si>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</si>
  <si>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</si>
  <si>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</si>
  <si>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</si>
  <si>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</si>
  <si>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</si>
  <si>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</si>
  <si>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</si>
  <si>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</si>
  <si>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</si>
  <si>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</si>
  <si>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</si>
  <si>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</si>
  <si>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</si>
  <si>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</si>
  <si>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</si>
  <si>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</si>
  <si>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</si>
  <si>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</si>
  <si>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</si>
  <si>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</si>
  <si>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</si>
  <si>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</si>
  <si>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</si>
  <si>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</si>
  <si>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</si>
  <si>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</si>
  <si>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</si>
  <si>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</si>
  <si>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</si>
  <si>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</si>
  <si>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</si>
  <si>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</si>
  <si>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</si>
  <si>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</si>
  <si>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</si>
  <si>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</si>
  <si>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</si>
  <si>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</si>
  <si>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</si>
  <si>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</si>
  <si>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</si>
  <si>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</si>
  <si>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</si>
  <si>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</si>
  <si>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</si>
  <si>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</si>
  <si>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</si>
  <si>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</si>
  <si>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</si>
  <si>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</si>
  <si>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</si>
  <si>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</si>
  <si>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</si>
  <si>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</si>
  <si>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</si>
  <si>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</si>
  <si>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</si>
  <si>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</si>
  <si>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</si>
  <si>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</si>
  <si>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</si>
  <si>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</si>
  <si>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</si>
  <si>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</si>
  <si>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</si>
  <si>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</si>
  <si>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</si>
  <si>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</si>
  <si>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</si>
  <si>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</si>
  <si>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</si>
  <si>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</si>
  <si>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</si>
  <si>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</si>
  <si>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</si>
  <si>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</si>
  <si>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</si>
  <si>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</si>
  <si>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</si>
  <si>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</si>
  <si>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</si>
  <si>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</si>
  <si>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</si>
  <si>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</si>
  <si>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</si>
  <si>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</si>
  <si>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</si>
  <si>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</si>
  <si>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</si>
  <si>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</si>
  <si>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</si>
  <si>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</si>
  <si>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</si>
  <si>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</si>
  <si>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</si>
  <si>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</si>
  <si>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</si>
  <si>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</si>
  <si>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</si>
  <si>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</si>
  <si>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</si>
  <si>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</si>
  <si>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</si>
  <si>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</si>
  <si>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</si>
  <si>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</si>
  <si>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</si>
  <si>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</si>
  <si>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</si>
  <si>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</si>
  <si>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</si>
  <si>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</si>
  <si>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</si>
  <si>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</si>
  <si>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</si>
  <si>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</si>
  <si>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</si>
  <si>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</si>
  <si>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</si>
  <si>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</si>
  <si>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</si>
  <si>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</si>
  <si>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</si>
  <si>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</si>
  <si>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</si>
  <si>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</si>
  <si>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</si>
  <si>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</si>
  <si>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</si>
  <si>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</si>
  <si>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</si>
  <si>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</si>
  <si>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</si>
  <si>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</si>
  <si>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</si>
  <si>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</si>
  <si>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</si>
  <si>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</si>
  <si>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</si>
  <si>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</si>
  <si>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</si>
  <si>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</si>
  <si>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</si>
  <si>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</si>
  <si>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</si>
  <si>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</si>
  <si>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</si>
  <si>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</si>
  <si>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</si>
  <si>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</si>
  <si>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</si>
  <si>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</si>
  <si>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</si>
  <si>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</si>
  <si>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</si>
  <si>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</si>
  <si>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</si>
  <si>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</si>
  <si>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</si>
  <si>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</si>
  <si>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</si>
  <si>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</si>
  <si>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</si>
  <si>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</si>
  <si>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</si>
  <si>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</si>
  <si>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</si>
  <si>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</si>
  <si>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</si>
  <si>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</si>
  <si>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</si>
  <si>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</si>
  <si>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</si>
  <si>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</si>
  <si>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</si>
  <si>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</si>
  <si>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</si>
  <si>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</si>
  <si>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</si>
  <si>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</si>
  <si>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</si>
  <si>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</si>
  <si>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</si>
  <si>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</si>
  <si>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</si>
  <si>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</si>
  <si>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</si>
  <si>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</si>
  <si>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</si>
  <si>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</si>
  <si>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</si>
  <si>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</si>
  <si>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</si>
  <si>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</si>
  <si>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</si>
  <si>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</si>
  <si>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</si>
  <si>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</si>
  <si>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</si>
  <si>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</si>
  <si>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</si>
  <si>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</si>
  <si>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</si>
  <si>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</si>
  <si>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</si>
  <si>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</si>
  <si>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</si>
  <si>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</si>
  <si>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</si>
  <si>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</si>
  <si>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</si>
  <si>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</si>
  <si>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</si>
  <si>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</si>
  <si>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</si>
  <si>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</si>
  <si>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</si>
  <si>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</si>
  <si>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</si>
  <si>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</si>
  <si>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</si>
  <si>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</si>
  <si>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</si>
  <si>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</si>
  <si>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</si>
  <si>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</si>
  <si>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</si>
  <si>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</si>
  <si>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</si>
  <si>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</si>
  <si>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</si>
  <si>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</si>
  <si>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</si>
  <si>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</si>
  <si>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</si>
  <si>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</si>
  <si>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</si>
  <si>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</si>
  <si>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</si>
  <si>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</si>
  <si>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</si>
  <si>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</si>
  <si>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</si>
  <si>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</si>
  <si>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</si>
  <si>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</si>
  <si>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</si>
  <si>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</si>
  <si>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</si>
  <si>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</si>
  <si>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</si>
  <si>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</si>
  <si>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</si>
  <si>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</si>
  <si>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</si>
  <si>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</si>
  <si>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</si>
  <si>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</si>
  <si>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</si>
  <si>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</si>
  <si>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</si>
  <si>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</si>
  <si>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</si>
  <si>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</si>
  <si>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</si>
  <si>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</si>
  <si>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</si>
  <si>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</si>
  <si>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</si>
  <si>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</si>
  <si>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</si>
  <si>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</si>
  <si>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</si>
  <si>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</si>
  <si>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</si>
  <si>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</si>
  <si>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</si>
  <si>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</si>
  <si>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</si>
  <si>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</si>
  <si>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</si>
  <si>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</si>
  <si>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</si>
  <si>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</si>
  <si>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</si>
  <si>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</si>
  <si>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</si>
  <si>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</si>
  <si>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</si>
  <si>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</si>
  <si>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</si>
  <si>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</si>
  <si>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</si>
  <si>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</si>
  <si>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</si>
  <si>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</si>
  <si>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</si>
  <si>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</si>
  <si>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</si>
  <si>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</si>
  <si>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</si>
  <si>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</si>
  <si>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</si>
  <si>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</si>
  <si>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</si>
  <si>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</si>
  <si>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</si>
  <si>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</si>
  <si>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</si>
  <si>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</si>
  <si>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</si>
  <si>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</si>
  <si>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</si>
  <si>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</si>
  <si>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</si>
  <si>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</si>
  <si>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</si>
  <si>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</si>
  <si>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</si>
  <si>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</si>
  <si>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</si>
  <si>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</si>
  <si>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</si>
  <si>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</si>
  <si>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</si>
  <si>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</si>
  <si>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</si>
  <si>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</si>
  <si>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</si>
  <si>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</si>
  <si>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</si>
  <si>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</si>
  <si>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</si>
  <si>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</si>
  <si>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</si>
  <si>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</si>
  <si>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</si>
  <si>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</si>
  <si>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</si>
  <si>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</si>
  <si>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</si>
  <si>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</si>
  <si>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</si>
  <si>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</si>
  <si>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</si>
  <si>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</si>
  <si>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</si>
  <si>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</si>
  <si>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</si>
  <si>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</si>
  <si>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</si>
  <si>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</si>
  <si>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</si>
  <si>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</si>
  <si>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</si>
  <si>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</si>
  <si>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</si>
  <si>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</si>
  <si>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</si>
  <si>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</si>
  <si>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</si>
  <si>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</si>
  <si>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</si>
  <si>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</si>
  <si>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</si>
  <si>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</si>
  <si>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</si>
  <si>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</si>
  <si>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</si>
  <si>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</si>
  <si>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</si>
  <si>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</si>
  <si>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</si>
  <si>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</si>
  <si>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</si>
  <si>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</si>
  <si>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</si>
  <si>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</si>
  <si>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</si>
  <si>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</si>
  <si>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</si>
  <si>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</si>
  <si>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</si>
  <si>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</si>
  <si>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</si>
  <si>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</si>
  <si>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</si>
  <si>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</si>
  <si>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</si>
  <si>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</si>
  <si>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</si>
  <si>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</si>
  <si>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</si>
  <si>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</si>
  <si>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</si>
  <si>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</si>
  <si>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</si>
  <si>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</si>
  <si>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</si>
  <si>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</si>
  <si>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</si>
  <si>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</si>
  <si>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</si>
  <si>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</si>
  <si>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</si>
  <si>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</si>
  <si>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</si>
  <si>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</si>
  <si>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</si>
  <si>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</si>
  <si>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</si>
  <si>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</si>
  <si>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</si>
  <si>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</si>
  <si>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</si>
  <si>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</si>
  <si>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</si>
  <si>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</si>
  <si>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</si>
  <si>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</si>
  <si>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</si>
  <si>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</si>
  <si>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</si>
  <si>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</si>
  <si>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</si>
  <si>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</si>
  <si>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</si>
  <si>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</si>
  <si>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</si>
  <si>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</si>
  <si>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</si>
  <si>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</si>
  <si>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</si>
  <si>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</si>
  <si>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POSTA DE SALUD RURAL COLLIMALLIN</t>
  </si>
  <si>
    <t>TEMUCO</t>
  </si>
  <si>
    <t>SRA. EVELYN SOTO SAAVEDRA</t>
  </si>
  <si>
    <t>SR. CRISTIAN JARA ORELLANA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</si>
</sst>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D7" sqref="D7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4429</v>
      </c>
      <c r="C3" s="445">
        <v>1</v>
      </c>
      <c r="D3" s="446">
        <v>2</v>
      </c>
      <c r="E3" s="446">
        <v>1</v>
      </c>
      <c r="F3" s="446">
        <v>4</v>
      </c>
      <c r="G3" s="446">
        <v>6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4432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0" zoomScaleNormal="100" workbookViewId="0">
      <selection activeCell="A113" sqref="A113:L11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3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0</v>
      </c>
      <c r="K28" s="232">
        <v>0</v>
      </c>
      <c r="L28" s="232">
        <v>1</v>
      </c>
      <c r="M28" s="232">
        <v>0</v>
      </c>
      <c r="N28" s="1907">
        <v>0</v>
      </c>
      <c r="O28" s="1914">
        <v>2</v>
      </c>
      <c r="P28" s="1914">
        <v>0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3</v>
      </c>
      <c r="W28" s="1941"/>
      <c r="X28" s="1909"/>
      <c r="Y28" s="1907">
        <v>0</v>
      </c>
      <c r="Z28" s="1907">
        <v>0</v>
      </c>
      <c r="AA28" s="1907">
        <v>0</v>
      </c>
      <c r="AB28" s="1907">
        <v>2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1</v>
      </c>
      <c r="D32" s="1905"/>
      <c r="E32" s="1906"/>
      <c r="F32" s="1907">
        <v>0</v>
      </c>
      <c r="G32" s="1907">
        <v>0</v>
      </c>
      <c r="H32" s="1907">
        <v>0</v>
      </c>
      <c r="I32" s="1907">
        <v>1</v>
      </c>
      <c r="J32" s="1907">
        <v>0</v>
      </c>
      <c r="K32" s="1907">
        <v>0</v>
      </c>
      <c r="L32" s="1907">
        <v>0</v>
      </c>
      <c r="M32" s="1907">
        <v>0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1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0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0</v>
      </c>
      <c r="D36" s="1962">
        <v>0</v>
      </c>
      <c r="E36" s="1963">
        <v>0</v>
      </c>
      <c r="F36" s="1964">
        <v>0</v>
      </c>
      <c r="G36" s="1896">
        <v>0</v>
      </c>
      <c r="H36" s="1896">
        <v>0</v>
      </c>
      <c r="I36" s="1896">
        <v>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</v>
      </c>
      <c r="D37" s="1962">
        <v>2</v>
      </c>
      <c r="E37" s="1963">
        <v>0</v>
      </c>
      <c r="F37" s="329">
        <v>0</v>
      </c>
      <c r="G37" s="1972">
        <v>0</v>
      </c>
      <c r="H37" s="1972">
        <v>0</v>
      </c>
      <c r="I37" s="1973">
        <v>0</v>
      </c>
      <c r="J37" s="1972">
        <v>0</v>
      </c>
      <c r="K37" s="1972">
        <v>0</v>
      </c>
      <c r="L37" s="1973">
        <v>0</v>
      </c>
      <c r="M37" s="1972">
        <v>0</v>
      </c>
      <c r="N37" s="1972">
        <v>0</v>
      </c>
      <c r="O37" s="1973">
        <v>0</v>
      </c>
      <c r="P37" s="1972">
        <v>0</v>
      </c>
      <c r="Q37" s="1972">
        <v>0</v>
      </c>
      <c r="R37" s="1973">
        <v>0</v>
      </c>
      <c r="S37" s="1972">
        <v>2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0</v>
      </c>
      <c r="AJ37" s="1975">
        <v>0</v>
      </c>
      <c r="AK37" s="1976">
        <v>0</v>
      </c>
      <c r="AL37" s="1972">
        <v>0</v>
      </c>
      <c r="AM37" s="1972">
        <v>0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15</v>
      </c>
      <c r="D44" s="1993">
        <f>SUM(L44+N44+P44+R44+T44+V44+X44+Z44+AB44+AD44+AF44+AH44+AJ44+AL44)</f>
        <v>8</v>
      </c>
      <c r="E44" s="1994">
        <f>SUM(M44+O44+Q44+S44+U44+W44+Y44+AA44+AC44+AE44+AG44+AI44+AK44+AM44)</f>
        <v>7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1</v>
      </c>
      <c r="V44" s="1936">
        <v>0</v>
      </c>
      <c r="W44" s="1996">
        <v>0</v>
      </c>
      <c r="X44" s="1936">
        <v>0</v>
      </c>
      <c r="Y44" s="1996">
        <v>2</v>
      </c>
      <c r="Z44" s="1936">
        <v>3</v>
      </c>
      <c r="AA44" s="1996">
        <v>1</v>
      </c>
      <c r="AB44" s="1936">
        <v>1</v>
      </c>
      <c r="AC44" s="1996">
        <v>1</v>
      </c>
      <c r="AD44" s="1936">
        <v>0</v>
      </c>
      <c r="AE44" s="1996">
        <v>0</v>
      </c>
      <c r="AF44" s="1936">
        <v>0</v>
      </c>
      <c r="AG44" s="1996">
        <v>0</v>
      </c>
      <c r="AH44" s="1936">
        <v>3</v>
      </c>
      <c r="AI44" s="1996">
        <v>1</v>
      </c>
      <c r="AJ44" s="1936">
        <v>1</v>
      </c>
      <c r="AK44" s="1996">
        <v>0</v>
      </c>
      <c r="AL44" s="1936">
        <v>0</v>
      </c>
      <c r="AM44" s="1944">
        <v>1</v>
      </c>
      <c r="AN44" s="1997">
        <v>9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12</v>
      </c>
      <c r="D45" s="1999">
        <f t="shared" ref="D45:E47" si="50">SUM(L45+N45+P45+R45+T45+V45+X45+Z45+AB45+AD45+AF45+AH45+AJ45+AL45)</f>
        <v>6</v>
      </c>
      <c r="E45" s="2000">
        <f t="shared" si="50"/>
        <v>6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0</v>
      </c>
      <c r="X45" s="329">
        <v>0</v>
      </c>
      <c r="Y45" s="2003">
        <v>0</v>
      </c>
      <c r="Z45" s="329">
        <v>1</v>
      </c>
      <c r="AA45" s="2003">
        <v>0</v>
      </c>
      <c r="AB45" s="329">
        <v>1</v>
      </c>
      <c r="AC45" s="2003">
        <v>3</v>
      </c>
      <c r="AD45" s="329">
        <v>1</v>
      </c>
      <c r="AE45" s="2003">
        <v>1</v>
      </c>
      <c r="AF45" s="329">
        <v>1</v>
      </c>
      <c r="AG45" s="2003">
        <v>1</v>
      </c>
      <c r="AH45" s="329">
        <v>0</v>
      </c>
      <c r="AI45" s="2003">
        <v>0</v>
      </c>
      <c r="AJ45" s="329">
        <v>1</v>
      </c>
      <c r="AK45" s="2003">
        <v>1</v>
      </c>
      <c r="AL45" s="329">
        <v>1</v>
      </c>
      <c r="AM45" s="332">
        <v>0</v>
      </c>
      <c r="AN45" s="2004">
        <v>6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7</v>
      </c>
      <c r="D46" s="1999">
        <f t="shared" si="50"/>
        <v>3</v>
      </c>
      <c r="E46" s="2000">
        <f t="shared" si="50"/>
        <v>4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1</v>
      </c>
      <c r="W46" s="2003">
        <v>0</v>
      </c>
      <c r="X46" s="329">
        <v>0</v>
      </c>
      <c r="Y46" s="2003">
        <v>0</v>
      </c>
      <c r="Z46" s="329">
        <v>0</v>
      </c>
      <c r="AA46" s="2003">
        <v>1</v>
      </c>
      <c r="AB46" s="329">
        <v>0</v>
      </c>
      <c r="AC46" s="2003">
        <v>1</v>
      </c>
      <c r="AD46" s="329">
        <v>0</v>
      </c>
      <c r="AE46" s="2003">
        <v>0</v>
      </c>
      <c r="AF46" s="329">
        <v>0</v>
      </c>
      <c r="AG46" s="2003">
        <v>0</v>
      </c>
      <c r="AH46" s="329">
        <v>0</v>
      </c>
      <c r="AI46" s="2003">
        <v>0</v>
      </c>
      <c r="AJ46" s="329">
        <v>0</v>
      </c>
      <c r="AK46" s="2003">
        <v>1</v>
      </c>
      <c r="AL46" s="329">
        <v>2</v>
      </c>
      <c r="AM46" s="332">
        <v>1</v>
      </c>
      <c r="AN46" s="2004">
        <v>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2</v>
      </c>
      <c r="D57" s="2040">
        <f t="shared" si="59"/>
        <v>2</v>
      </c>
      <c r="E57" s="2041">
        <f t="shared" si="60"/>
        <v>0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0</v>
      </c>
      <c r="AD57" s="1936">
        <v>0</v>
      </c>
      <c r="AE57" s="1996">
        <v>0</v>
      </c>
      <c r="AF57" s="1936">
        <v>0</v>
      </c>
      <c r="AG57" s="1996">
        <v>0</v>
      </c>
      <c r="AH57" s="1936">
        <v>1</v>
      </c>
      <c r="AI57" s="1996">
        <v>0</v>
      </c>
      <c r="AJ57" s="1936">
        <v>1</v>
      </c>
      <c r="AK57" s="1996">
        <v>0</v>
      </c>
      <c r="AL57" s="1936">
        <v>0</v>
      </c>
      <c r="AM57" s="1944">
        <v>0</v>
      </c>
      <c r="AN57" s="1997">
        <v>2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1</v>
      </c>
      <c r="D58" s="2043">
        <f t="shared" si="59"/>
        <v>1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1</v>
      </c>
      <c r="AK58" s="2003">
        <v>0</v>
      </c>
      <c r="AL58" s="329">
        <v>0</v>
      </c>
      <c r="AM58" s="332">
        <v>0</v>
      </c>
      <c r="AN58" s="2004">
        <v>1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>
        <v>0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>
        <v>0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>
        <v>0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</v>
      </c>
      <c r="C102" s="2125">
        <v>1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>
        <v>0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>
        <v>0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>
        <v>0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>
        <v>0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</v>
      </c>
      <c r="C111" s="2138">
        <f t="shared" ref="C111:L111" si="81">SUM(C98:C110)</f>
        <v>1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44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G35" sqref="G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19</v>
      </c>
      <c r="C11" s="2073">
        <f>SUM(C12:C17)</f>
        <v>9</v>
      </c>
      <c r="D11" s="2074">
        <f>SUM(D12:D17)</f>
        <v>10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1</v>
      </c>
      <c r="I11" s="2169">
        <f t="shared" si="0"/>
        <v>1</v>
      </c>
      <c r="J11" s="2171">
        <f t="shared" si="0"/>
        <v>2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1</v>
      </c>
      <c r="O11" s="2169">
        <f t="shared" si="0"/>
        <v>1</v>
      </c>
      <c r="P11" s="2171">
        <f t="shared" si="0"/>
        <v>0</v>
      </c>
      <c r="Q11" s="2169">
        <f t="shared" si="0"/>
        <v>2</v>
      </c>
      <c r="R11" s="2171">
        <f t="shared" si="0"/>
        <v>0</v>
      </c>
      <c r="S11" s="2169">
        <f t="shared" si="0"/>
        <v>0</v>
      </c>
      <c r="T11" s="2171">
        <f t="shared" si="0"/>
        <v>1</v>
      </c>
      <c r="U11" s="2169">
        <f t="shared" si="0"/>
        <v>0</v>
      </c>
      <c r="V11" s="2171">
        <f t="shared" si="0"/>
        <v>0</v>
      </c>
      <c r="W11" s="2169">
        <f t="shared" si="0"/>
        <v>1</v>
      </c>
      <c r="X11" s="2171">
        <f t="shared" si="0"/>
        <v>0</v>
      </c>
      <c r="Y11" s="2169">
        <f t="shared" si="0"/>
        <v>2</v>
      </c>
      <c r="Z11" s="2171">
        <f t="shared" si="0"/>
        <v>3</v>
      </c>
      <c r="AA11" s="2169">
        <f t="shared" si="0"/>
        <v>0</v>
      </c>
      <c r="AB11" s="2171">
        <f t="shared" si="0"/>
        <v>2</v>
      </c>
      <c r="AC11" s="2169">
        <f t="shared" si="0"/>
        <v>0</v>
      </c>
      <c r="AD11" s="2171">
        <f t="shared" si="0"/>
        <v>0</v>
      </c>
      <c r="AE11" s="2169">
        <f t="shared" si="0"/>
        <v>1</v>
      </c>
      <c r="AF11" s="2073">
        <f t="shared" si="0"/>
        <v>0</v>
      </c>
      <c r="AG11" s="2172">
        <f>SUM(AG12:AG17)</f>
        <v>6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8</v>
      </c>
      <c r="C13" s="479">
        <f>SUM(E13+G13+I13+K13+M13+O13+Q13+S13+U13+W13+Y13+AA13+AC13+AE13)</f>
        <v>3</v>
      </c>
      <c r="D13" s="480">
        <f>SUM(F13+H13+J13+L13+N13+P13+R13+T13+V13+X13+Z13+AB13+AD13+AF13)</f>
        <v>5</v>
      </c>
      <c r="E13" s="2068">
        <v>0</v>
      </c>
      <c r="F13" s="2003">
        <v>0</v>
      </c>
      <c r="G13" s="329">
        <v>0</v>
      </c>
      <c r="H13" s="2003">
        <v>0</v>
      </c>
      <c r="I13" s="329">
        <v>0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0</v>
      </c>
      <c r="Q13" s="329">
        <v>0</v>
      </c>
      <c r="R13" s="2003">
        <v>0</v>
      </c>
      <c r="S13" s="329">
        <v>0</v>
      </c>
      <c r="T13" s="2003">
        <v>0</v>
      </c>
      <c r="U13" s="329">
        <v>0</v>
      </c>
      <c r="V13" s="2003">
        <v>0</v>
      </c>
      <c r="W13" s="329">
        <v>0</v>
      </c>
      <c r="X13" s="2003">
        <v>0</v>
      </c>
      <c r="Y13" s="329">
        <v>2</v>
      </c>
      <c r="Z13" s="2003">
        <v>3</v>
      </c>
      <c r="AA13" s="329">
        <v>0</v>
      </c>
      <c r="AB13" s="2003">
        <v>2</v>
      </c>
      <c r="AC13" s="329">
        <v>0</v>
      </c>
      <c r="AD13" s="2003">
        <v>0</v>
      </c>
      <c r="AE13" s="329">
        <v>1</v>
      </c>
      <c r="AF13" s="332">
        <v>0</v>
      </c>
      <c r="AG13" s="337">
        <v>2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0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0</v>
      </c>
      <c r="Q15" s="327">
        <v>0</v>
      </c>
      <c r="R15" s="905">
        <v>0</v>
      </c>
      <c r="S15" s="327">
        <v>0</v>
      </c>
      <c r="T15" s="905">
        <v>0</v>
      </c>
      <c r="U15" s="327">
        <v>0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/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/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11</v>
      </c>
      <c r="C17" s="484">
        <f t="shared" si="6"/>
        <v>6</v>
      </c>
      <c r="D17" s="485">
        <f t="shared" si="6"/>
        <v>5</v>
      </c>
      <c r="E17" s="876">
        <v>0</v>
      </c>
      <c r="F17" s="2009">
        <v>0</v>
      </c>
      <c r="G17" s="876">
        <v>1</v>
      </c>
      <c r="H17" s="2009">
        <v>1</v>
      </c>
      <c r="I17" s="876">
        <v>1</v>
      </c>
      <c r="J17" s="2009">
        <v>2</v>
      </c>
      <c r="K17" s="876">
        <v>0</v>
      </c>
      <c r="L17" s="2009">
        <v>0</v>
      </c>
      <c r="M17" s="876">
        <v>0</v>
      </c>
      <c r="N17" s="2009">
        <v>1</v>
      </c>
      <c r="O17" s="876">
        <v>1</v>
      </c>
      <c r="P17" s="2009">
        <v>0</v>
      </c>
      <c r="Q17" s="876">
        <v>2</v>
      </c>
      <c r="R17" s="2009">
        <v>0</v>
      </c>
      <c r="S17" s="876">
        <v>0</v>
      </c>
      <c r="T17" s="2009">
        <v>1</v>
      </c>
      <c r="U17" s="876">
        <v>0</v>
      </c>
      <c r="V17" s="2009">
        <v>0</v>
      </c>
      <c r="W17" s="876">
        <v>1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4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19</v>
      </c>
      <c r="C21" s="2073">
        <f>SUM(C22:C25)</f>
        <v>9</v>
      </c>
      <c r="D21" s="2074">
        <f>SUM(D22:D25)</f>
        <v>10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</v>
      </c>
      <c r="H21" s="2170">
        <f t="shared" si="7"/>
        <v>1</v>
      </c>
      <c r="I21" s="2169">
        <f t="shared" si="7"/>
        <v>1</v>
      </c>
      <c r="J21" s="2170">
        <f t="shared" si="7"/>
        <v>2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1</v>
      </c>
      <c r="O21" s="2169">
        <f t="shared" si="7"/>
        <v>1</v>
      </c>
      <c r="P21" s="2170">
        <f t="shared" si="7"/>
        <v>0</v>
      </c>
      <c r="Q21" s="2169">
        <f t="shared" si="7"/>
        <v>2</v>
      </c>
      <c r="R21" s="2170">
        <f t="shared" si="7"/>
        <v>0</v>
      </c>
      <c r="S21" s="2169">
        <f t="shared" si="7"/>
        <v>0</v>
      </c>
      <c r="T21" s="2170">
        <f t="shared" si="7"/>
        <v>1</v>
      </c>
      <c r="U21" s="2169">
        <f t="shared" si="7"/>
        <v>0</v>
      </c>
      <c r="V21" s="2170">
        <f t="shared" si="7"/>
        <v>0</v>
      </c>
      <c r="W21" s="2169">
        <f t="shared" si="7"/>
        <v>1</v>
      </c>
      <c r="X21" s="2170">
        <f t="shared" si="7"/>
        <v>0</v>
      </c>
      <c r="Y21" s="2169">
        <f t="shared" si="7"/>
        <v>2</v>
      </c>
      <c r="Z21" s="2170">
        <f t="shared" si="7"/>
        <v>3</v>
      </c>
      <c r="AA21" s="2169">
        <f t="shared" si="7"/>
        <v>0</v>
      </c>
      <c r="AB21" s="2170">
        <f t="shared" si="7"/>
        <v>2</v>
      </c>
      <c r="AC21" s="2169">
        <f t="shared" si="7"/>
        <v>0</v>
      </c>
      <c r="AD21" s="2170">
        <f t="shared" si="7"/>
        <v>0</v>
      </c>
      <c r="AE21" s="2169">
        <f t="shared" si="7"/>
        <v>1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4</v>
      </c>
      <c r="C22" s="479">
        <f>SUM(E22+G22+I22+K22+M22+O22+Q22+S22+U22+W22+Y22+AA22+AC22+AE22)</f>
        <v>2</v>
      </c>
      <c r="D22" s="480">
        <f>SUM(F22+H22+J22+L22+N22+P22+R22+T22+V22+X22+Z22+AB22+AD22+AF22)</f>
        <v>2</v>
      </c>
      <c r="E22" s="327">
        <v>0</v>
      </c>
      <c r="F22" s="905">
        <v>0</v>
      </c>
      <c r="G22" s="327">
        <v>1</v>
      </c>
      <c r="H22" s="905">
        <v>1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1</v>
      </c>
      <c r="Z22" s="905">
        <v>1</v>
      </c>
      <c r="AA22" s="327">
        <v>0</v>
      </c>
      <c r="AB22" s="905">
        <v>0</v>
      </c>
      <c r="AC22" s="327">
        <v>0</v>
      </c>
      <c r="AD22" s="905">
        <v>0</v>
      </c>
      <c r="AE22" s="327">
        <v>0</v>
      </c>
      <c r="AF22" s="1026">
        <v>0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2</v>
      </c>
      <c r="C23" s="479">
        <f t="shared" ref="C23:D25" si="9">SUM(E23+G23+I23+K23+M23+O23+Q23+S23+U23+W23+Y23+AA23+AC23+AE23)</f>
        <v>1</v>
      </c>
      <c r="D23" s="480">
        <f t="shared" si="9"/>
        <v>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1</v>
      </c>
      <c r="AA23" s="329">
        <v>0</v>
      </c>
      <c r="AB23" s="2003">
        <v>0</v>
      </c>
      <c r="AC23" s="329">
        <v>0</v>
      </c>
      <c r="AD23" s="2003">
        <v>0</v>
      </c>
      <c r="AE23" s="329">
        <v>1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10</v>
      </c>
      <c r="C24" s="479">
        <f t="shared" si="9"/>
        <v>5</v>
      </c>
      <c r="D24" s="480">
        <f t="shared" si="9"/>
        <v>5</v>
      </c>
      <c r="E24" s="327">
        <v>0</v>
      </c>
      <c r="F24" s="905">
        <v>0</v>
      </c>
      <c r="G24" s="327">
        <v>0</v>
      </c>
      <c r="H24" s="905">
        <v>0</v>
      </c>
      <c r="I24" s="327">
        <v>1</v>
      </c>
      <c r="J24" s="905">
        <v>2</v>
      </c>
      <c r="K24" s="327">
        <v>0</v>
      </c>
      <c r="L24" s="905">
        <v>0</v>
      </c>
      <c r="M24" s="327">
        <v>0</v>
      </c>
      <c r="N24" s="905">
        <v>1</v>
      </c>
      <c r="O24" s="327">
        <v>1</v>
      </c>
      <c r="P24" s="905">
        <v>0</v>
      </c>
      <c r="Q24" s="327">
        <v>1</v>
      </c>
      <c r="R24" s="905">
        <v>0</v>
      </c>
      <c r="S24" s="327">
        <v>0</v>
      </c>
      <c r="T24" s="905">
        <v>1</v>
      </c>
      <c r="U24" s="327">
        <v>0</v>
      </c>
      <c r="V24" s="905">
        <v>0</v>
      </c>
      <c r="W24" s="327">
        <v>1</v>
      </c>
      <c r="X24" s="905">
        <v>0</v>
      </c>
      <c r="Y24" s="327">
        <v>1</v>
      </c>
      <c r="Z24" s="905">
        <v>1</v>
      </c>
      <c r="AA24" s="327">
        <v>0</v>
      </c>
      <c r="AB24" s="905">
        <v>0</v>
      </c>
      <c r="AC24" s="327">
        <v>0</v>
      </c>
      <c r="AD24" s="905">
        <v>0</v>
      </c>
      <c r="AE24" s="327">
        <v>0</v>
      </c>
      <c r="AF24" s="1026">
        <v>0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3</v>
      </c>
      <c r="C25" s="484">
        <f t="shared" si="9"/>
        <v>1</v>
      </c>
      <c r="D25" s="485">
        <f t="shared" si="9"/>
        <v>2</v>
      </c>
      <c r="E25" s="876">
        <v>0</v>
      </c>
      <c r="F25" s="2009">
        <v>0</v>
      </c>
      <c r="G25" s="876">
        <v>0</v>
      </c>
      <c r="H25" s="2009">
        <v>0</v>
      </c>
      <c r="I25" s="876">
        <v>0</v>
      </c>
      <c r="J25" s="2009">
        <v>0</v>
      </c>
      <c r="K25" s="876">
        <v>0</v>
      </c>
      <c r="L25" s="2009">
        <v>0</v>
      </c>
      <c r="M25" s="876">
        <v>0</v>
      </c>
      <c r="N25" s="2009">
        <v>0</v>
      </c>
      <c r="O25" s="876">
        <v>0</v>
      </c>
      <c r="P25" s="2009">
        <v>0</v>
      </c>
      <c r="Q25" s="876">
        <v>1</v>
      </c>
      <c r="R25" s="2009">
        <v>0</v>
      </c>
      <c r="S25" s="876">
        <v>0</v>
      </c>
      <c r="T25" s="2009">
        <v>0</v>
      </c>
      <c r="U25" s="876">
        <v>0</v>
      </c>
      <c r="V25" s="2009">
        <v>0</v>
      </c>
      <c r="W25" s="876">
        <v>0</v>
      </c>
      <c r="X25" s="2009">
        <v>0</v>
      </c>
      <c r="Y25" s="876">
        <v>0</v>
      </c>
      <c r="Z25" s="2009">
        <v>0</v>
      </c>
      <c r="AA25" s="876">
        <v>0</v>
      </c>
      <c r="AB25" s="2009">
        <v>2</v>
      </c>
      <c r="AC25" s="876">
        <v>0</v>
      </c>
      <c r="AD25" s="2009">
        <v>0</v>
      </c>
      <c r="AE25" s="876">
        <v>0</v>
      </c>
      <c r="AF25" s="1953">
        <v>0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1</v>
      </c>
      <c r="C30" s="484">
        <f>SUM(E30+G30+I30+K30+M30+O30+Q30+S30+U30+W30+Y30+AA30+AC30+AE30)</f>
        <v>1</v>
      </c>
      <c r="D30" s="485">
        <f>SUM(F30+H30+J30+L30+N30+P30+R30+T30+V30+X30+Z30+AB30+AD30+AF30)</f>
        <v>0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1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1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39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6075" t="s">
        <v>197</v>
      </c>
      <c r="B98" s="6076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37" zoomScaleNormal="100" workbookViewId="0">
      <selection activeCell="K150" sqref="K15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27</v>
      </c>
      <c r="C12" s="2649">
        <f>SUM(C13:C26)</f>
        <v>12</v>
      </c>
      <c r="D12" s="2439">
        <f>SUM(D13:D26)</f>
        <v>15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1</v>
      </c>
      <c r="W12" s="2650">
        <f t="shared" si="0"/>
        <v>0</v>
      </c>
      <c r="X12" s="171">
        <f t="shared" si="0"/>
        <v>0</v>
      </c>
      <c r="Y12" s="2650">
        <f t="shared" si="0"/>
        <v>3</v>
      </c>
      <c r="Z12" s="171">
        <f t="shared" si="0"/>
        <v>4</v>
      </c>
      <c r="AA12" s="2650">
        <f t="shared" si="0"/>
        <v>0</v>
      </c>
      <c r="AB12" s="171">
        <f t="shared" si="0"/>
        <v>1</v>
      </c>
      <c r="AC12" s="2650">
        <f t="shared" si="0"/>
        <v>2</v>
      </c>
      <c r="AD12" s="171">
        <f t="shared" si="0"/>
        <v>3</v>
      </c>
      <c r="AE12" s="2650">
        <f t="shared" si="0"/>
        <v>1</v>
      </c>
      <c r="AF12" s="171">
        <f t="shared" si="0"/>
        <v>1</v>
      </c>
      <c r="AG12" s="2650">
        <f t="shared" si="0"/>
        <v>3</v>
      </c>
      <c r="AH12" s="171">
        <f t="shared" si="0"/>
        <v>1</v>
      </c>
      <c r="AI12" s="2650">
        <f t="shared" si="0"/>
        <v>2</v>
      </c>
      <c r="AJ12" s="171">
        <f t="shared" si="0"/>
        <v>0</v>
      </c>
      <c r="AK12" s="2650">
        <f t="shared" si="0"/>
        <v>0</v>
      </c>
      <c r="AL12" s="171">
        <f t="shared" si="0"/>
        <v>1</v>
      </c>
      <c r="AM12" s="2650">
        <f t="shared" si="0"/>
        <v>1</v>
      </c>
      <c r="AN12" s="2651">
        <f t="shared" si="0"/>
        <v>3</v>
      </c>
      <c r="AO12" s="2652">
        <f>SUM(AO13:AO26)</f>
        <v>20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27</v>
      </c>
      <c r="C26" s="755">
        <f>SUM(E26+G26+I26+K26+M26+O26+Q26+S26+U26+W26+Y26+AA26+AC26+AE26+AG26+AI26+AK26+AM26)</f>
        <v>12</v>
      </c>
      <c r="D26" s="2679">
        <f>SUM(F26+H26+J26+L26+N26+P26+R26+T26+V26+X26+Z26+AB26+AD26+AF26+AH26+AJ26+AL26+AN26)</f>
        <v>15</v>
      </c>
      <c r="E26" s="2680">
        <v>0</v>
      </c>
      <c r="F26" s="389">
        <v>0</v>
      </c>
      <c r="G26" s="380">
        <v>0</v>
      </c>
      <c r="H26" s="388">
        <v>0</v>
      </c>
      <c r="I26" s="380">
        <v>0</v>
      </c>
      <c r="J26" s="389">
        <v>0</v>
      </c>
      <c r="K26" s="373">
        <v>0</v>
      </c>
      <c r="L26" s="389">
        <v>0</v>
      </c>
      <c r="M26" s="380">
        <v>0</v>
      </c>
      <c r="N26" s="389">
        <v>0</v>
      </c>
      <c r="O26" s="380">
        <v>0</v>
      </c>
      <c r="P26" s="389">
        <v>0</v>
      </c>
      <c r="Q26" s="380">
        <v>0</v>
      </c>
      <c r="R26" s="389">
        <v>0</v>
      </c>
      <c r="S26" s="380">
        <v>0</v>
      </c>
      <c r="T26" s="389">
        <v>0</v>
      </c>
      <c r="U26" s="380">
        <v>0</v>
      </c>
      <c r="V26" s="389">
        <v>1</v>
      </c>
      <c r="W26" s="380">
        <v>0</v>
      </c>
      <c r="X26" s="389">
        <v>0</v>
      </c>
      <c r="Y26" s="380">
        <v>3</v>
      </c>
      <c r="Z26" s="389">
        <v>4</v>
      </c>
      <c r="AA26" s="380">
        <v>0</v>
      </c>
      <c r="AB26" s="389">
        <v>1</v>
      </c>
      <c r="AC26" s="380">
        <v>2</v>
      </c>
      <c r="AD26" s="389">
        <v>3</v>
      </c>
      <c r="AE26" s="380">
        <v>1</v>
      </c>
      <c r="AF26" s="389">
        <v>1</v>
      </c>
      <c r="AG26" s="380">
        <v>3</v>
      </c>
      <c r="AH26" s="389">
        <v>1</v>
      </c>
      <c r="AI26" s="380">
        <v>2</v>
      </c>
      <c r="AJ26" s="389">
        <v>0</v>
      </c>
      <c r="AK26" s="380">
        <v>0</v>
      </c>
      <c r="AL26" s="389">
        <v>1</v>
      </c>
      <c r="AM26" s="682">
        <v>1</v>
      </c>
      <c r="AN26" s="390">
        <v>3</v>
      </c>
      <c r="AO26" s="837">
        <v>20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1</v>
      </c>
      <c r="C31" s="2333">
        <f t="shared" ref="C31:D34" si="17">SUM(E31+G31+I31+K31+M31+O31+Q31+S31+U31+W31+Y31+AA31+AC31+AE31+AG31+AI31+AK31+AM31)</f>
        <v>1</v>
      </c>
      <c r="D31" s="2655">
        <f t="shared" si="17"/>
        <v>0</v>
      </c>
      <c r="E31" s="2656">
        <v>0</v>
      </c>
      <c r="F31" s="2657">
        <v>0</v>
      </c>
      <c r="G31" s="2656">
        <v>0</v>
      </c>
      <c r="H31" s="2658">
        <v>0</v>
      </c>
      <c r="I31" s="2656">
        <v>0</v>
      </c>
      <c r="J31" s="2658">
        <v>0</v>
      </c>
      <c r="K31" s="2656">
        <v>0</v>
      </c>
      <c r="L31" s="2658">
        <v>0</v>
      </c>
      <c r="M31" s="2656">
        <v>0</v>
      </c>
      <c r="N31" s="2658">
        <v>0</v>
      </c>
      <c r="O31" s="2656">
        <v>1</v>
      </c>
      <c r="P31" s="2658">
        <v>0</v>
      </c>
      <c r="Q31" s="2687">
        <v>0</v>
      </c>
      <c r="R31" s="2658">
        <v>0</v>
      </c>
      <c r="S31" s="2656">
        <v>0</v>
      </c>
      <c r="T31" s="2658">
        <v>0</v>
      </c>
      <c r="U31" s="2656">
        <v>0</v>
      </c>
      <c r="V31" s="2658">
        <v>0</v>
      </c>
      <c r="W31" s="2656">
        <v>0</v>
      </c>
      <c r="X31" s="2658">
        <v>0</v>
      </c>
      <c r="Y31" s="2656">
        <v>0</v>
      </c>
      <c r="Z31" s="2658">
        <v>0</v>
      </c>
      <c r="AA31" s="2656">
        <v>0</v>
      </c>
      <c r="AB31" s="2658">
        <v>0</v>
      </c>
      <c r="AC31" s="2687">
        <v>0</v>
      </c>
      <c r="AD31" s="2658">
        <v>0</v>
      </c>
      <c r="AE31" s="2656">
        <v>0</v>
      </c>
      <c r="AF31" s="2658">
        <v>0</v>
      </c>
      <c r="AG31" s="2687">
        <v>0</v>
      </c>
      <c r="AH31" s="2658">
        <v>0</v>
      </c>
      <c r="AI31" s="2656">
        <v>0</v>
      </c>
      <c r="AJ31" s="2658">
        <v>0</v>
      </c>
      <c r="AK31" s="2687">
        <v>0</v>
      </c>
      <c r="AL31" s="2658">
        <v>0</v>
      </c>
      <c r="AM31" s="2688">
        <v>0</v>
      </c>
      <c r="AN31" s="496">
        <v>0</v>
      </c>
      <c r="AO31" s="2659">
        <v>0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>
        <v>0</v>
      </c>
      <c r="F39" s="347">
        <v>0</v>
      </c>
      <c r="G39" s="346">
        <v>0</v>
      </c>
      <c r="H39" s="350">
        <v>0</v>
      </c>
      <c r="I39" s="346">
        <v>0</v>
      </c>
      <c r="J39" s="350">
        <v>0</v>
      </c>
      <c r="K39" s="346">
        <v>0</v>
      </c>
      <c r="L39" s="350">
        <v>0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</v>
      </c>
      <c r="C40" s="2339">
        <f>SUM(E40+G40+I40+K40+M40+O40+Q40+S40+U40+W40+Y40+AA40+AC40+AE40+AG40+AI40+AK40+AM40)</f>
        <v>2</v>
      </c>
      <c r="D40" s="2663">
        <f>SUM(F40+H40+J40+L40+N40+P40+R40+T40+V40+X40+Z40+AB40+AD40+AF40+AH40+AJ40+AL40+AN40)</f>
        <v>0</v>
      </c>
      <c r="E40" s="346">
        <v>0</v>
      </c>
      <c r="F40" s="347">
        <v>0</v>
      </c>
      <c r="G40" s="346">
        <v>0</v>
      </c>
      <c r="H40" s="350">
        <v>0</v>
      </c>
      <c r="I40" s="346">
        <v>0</v>
      </c>
      <c r="J40" s="350">
        <v>0</v>
      </c>
      <c r="K40" s="346">
        <v>0</v>
      </c>
      <c r="L40" s="350">
        <v>0</v>
      </c>
      <c r="M40" s="346">
        <v>0</v>
      </c>
      <c r="N40" s="350">
        <v>0</v>
      </c>
      <c r="O40" s="346">
        <v>1</v>
      </c>
      <c r="P40" s="350">
        <v>0</v>
      </c>
      <c r="Q40" s="348">
        <v>1</v>
      </c>
      <c r="R40" s="350">
        <v>0</v>
      </c>
      <c r="S40" s="346">
        <v>0</v>
      </c>
      <c r="T40" s="350">
        <v>0</v>
      </c>
      <c r="U40" s="346">
        <v>0</v>
      </c>
      <c r="V40" s="350">
        <v>0</v>
      </c>
      <c r="W40" s="346">
        <v>0</v>
      </c>
      <c r="X40" s="350">
        <v>0</v>
      </c>
      <c r="Y40" s="346">
        <v>0</v>
      </c>
      <c r="Z40" s="350">
        <v>0</v>
      </c>
      <c r="AA40" s="346">
        <v>0</v>
      </c>
      <c r="AB40" s="350">
        <v>0</v>
      </c>
      <c r="AC40" s="348">
        <v>0</v>
      </c>
      <c r="AD40" s="350">
        <v>0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2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1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1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1</v>
      </c>
      <c r="AO41" s="834">
        <v>1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9</v>
      </c>
      <c r="C46" s="2339">
        <f t="shared" si="46"/>
        <v>4</v>
      </c>
      <c r="D46" s="2663">
        <f t="shared" si="46"/>
        <v>5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1</v>
      </c>
      <c r="M46" s="192">
        <v>1</v>
      </c>
      <c r="N46" s="383">
        <v>0</v>
      </c>
      <c r="O46" s="192">
        <v>1</v>
      </c>
      <c r="P46" s="383">
        <v>0</v>
      </c>
      <c r="Q46" s="482">
        <v>0</v>
      </c>
      <c r="R46" s="383">
        <v>0</v>
      </c>
      <c r="S46" s="192">
        <v>0</v>
      </c>
      <c r="T46" s="383">
        <v>0</v>
      </c>
      <c r="U46" s="192">
        <v>0</v>
      </c>
      <c r="V46" s="383">
        <v>1</v>
      </c>
      <c r="W46" s="192">
        <v>0</v>
      </c>
      <c r="X46" s="383">
        <v>0</v>
      </c>
      <c r="Y46" s="192">
        <v>0</v>
      </c>
      <c r="Z46" s="383">
        <v>0</v>
      </c>
      <c r="AA46" s="192">
        <v>0</v>
      </c>
      <c r="AB46" s="383">
        <v>0</v>
      </c>
      <c r="AC46" s="482">
        <v>1</v>
      </c>
      <c r="AD46" s="383">
        <v>0</v>
      </c>
      <c r="AE46" s="346">
        <v>0</v>
      </c>
      <c r="AF46" s="350">
        <v>0</v>
      </c>
      <c r="AG46" s="348">
        <v>1</v>
      </c>
      <c r="AH46" s="350">
        <v>0</v>
      </c>
      <c r="AI46" s="346">
        <v>0</v>
      </c>
      <c r="AJ46" s="350">
        <v>1</v>
      </c>
      <c r="AK46" s="348">
        <v>0</v>
      </c>
      <c r="AL46" s="350">
        <v>1</v>
      </c>
      <c r="AM46" s="348">
        <v>0</v>
      </c>
      <c r="AN46" s="384">
        <v>1</v>
      </c>
      <c r="AO46" s="2675">
        <v>4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</v>
      </c>
    </row>
    <row r="68" spans="1:77" ht="15" customHeight="1" x14ac:dyDescent="0.25">
      <c r="A68" s="2318" t="s">
        <v>65</v>
      </c>
      <c r="B68" s="2739">
        <v>0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108</v>
      </c>
      <c r="C114" s="2805">
        <v>108</v>
      </c>
      <c r="D114" s="2806">
        <v>0</v>
      </c>
      <c r="E114" s="2805">
        <v>108</v>
      </c>
      <c r="F114" s="2806">
        <v>0</v>
      </c>
      <c r="G114" s="2805">
        <v>398</v>
      </c>
      <c r="H114" s="2807">
        <v>0</v>
      </c>
      <c r="I114" s="2808">
        <v>0</v>
      </c>
      <c r="J114" s="2809">
        <v>0</v>
      </c>
      <c r="K114" s="2806">
        <v>108</v>
      </c>
      <c r="L114" s="2805">
        <v>99</v>
      </c>
      <c r="M114" s="2810">
        <v>99</v>
      </c>
      <c r="N114" s="2811">
        <v>0</v>
      </c>
      <c r="O114" s="2805">
        <v>381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34</v>
      </c>
      <c r="C115" s="2815">
        <v>34</v>
      </c>
      <c r="D115" s="2816">
        <v>0</v>
      </c>
      <c r="E115" s="2815">
        <v>34</v>
      </c>
      <c r="F115" s="2816">
        <v>0</v>
      </c>
      <c r="G115" s="2815">
        <v>68</v>
      </c>
      <c r="H115" s="2817">
        <v>0</v>
      </c>
      <c r="I115" s="2818">
        <v>0</v>
      </c>
      <c r="J115" s="2819">
        <v>0</v>
      </c>
      <c r="K115" s="2816">
        <v>34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142</v>
      </c>
      <c r="C117" s="2834">
        <f t="shared" ref="C117:K117" si="78">SUM(C114:C116)</f>
        <v>142</v>
      </c>
      <c r="D117" s="2835">
        <f t="shared" si="78"/>
        <v>0</v>
      </c>
      <c r="E117" s="2834">
        <f t="shared" si="78"/>
        <v>142</v>
      </c>
      <c r="F117" s="2835">
        <f t="shared" si="78"/>
        <v>0</v>
      </c>
      <c r="G117" s="2834">
        <f t="shared" si="78"/>
        <v>466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142</v>
      </c>
      <c r="L117" s="2834">
        <f>SUM(L114)</f>
        <v>99</v>
      </c>
      <c r="M117" s="2839">
        <f t="shared" ref="M117:P117" si="79">SUM(M114)</f>
        <v>99</v>
      </c>
      <c r="N117" s="2840">
        <f>SUM(N114)</f>
        <v>0</v>
      </c>
      <c r="O117" s="2834">
        <f t="shared" si="79"/>
        <v>381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>
        <v>4</v>
      </c>
      <c r="C128" s="2805">
        <v>3</v>
      </c>
      <c r="D128" s="2856">
        <v>0</v>
      </c>
      <c r="E128" s="2856">
        <v>4</v>
      </c>
      <c r="F128" s="2856">
        <v>1</v>
      </c>
      <c r="G128" s="2856">
        <v>1</v>
      </c>
      <c r="H128" s="2856">
        <v>0</v>
      </c>
      <c r="I128" s="2856">
        <v>1</v>
      </c>
      <c r="J128" s="2856">
        <v>1</v>
      </c>
      <c r="K128" s="2856">
        <v>0</v>
      </c>
      <c r="L128" s="2806">
        <v>1</v>
      </c>
      <c r="M128" s="2857">
        <v>0</v>
      </c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6</v>
      </c>
      <c r="C135" s="479">
        <f>SUM(E135+G135+I135+K135+M135+O135+Q135+S135+U135+W135+Y135+AA135+AC135+AE135+AG135+AI135+AK135+AM135)</f>
        <v>2</v>
      </c>
      <c r="D135" s="2865">
        <f t="shared" ref="C135:D137" si="81">SUM(F135+H135+J135+L135+N135+P135+R135+T135+V135+X135+Z135+AB135+AD135+AF135+AH135+AJ135+AL135+AN135)</f>
        <v>4</v>
      </c>
      <c r="E135" s="290">
        <v>0</v>
      </c>
      <c r="F135" s="107">
        <v>2</v>
      </c>
      <c r="G135" s="290">
        <v>1</v>
      </c>
      <c r="H135" s="637">
        <v>1</v>
      </c>
      <c r="I135" s="290">
        <v>1</v>
      </c>
      <c r="J135" s="637">
        <v>0</v>
      </c>
      <c r="K135" s="290">
        <v>0</v>
      </c>
      <c r="L135" s="637">
        <v>0</v>
      </c>
      <c r="M135" s="290">
        <v>0</v>
      </c>
      <c r="N135" s="637">
        <v>1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35</v>
      </c>
      <c r="C136" s="479">
        <f t="shared" si="81"/>
        <v>13</v>
      </c>
      <c r="D136" s="2865">
        <f t="shared" si="81"/>
        <v>22</v>
      </c>
      <c r="E136" s="346">
        <v>1</v>
      </c>
      <c r="F136" s="347">
        <v>3</v>
      </c>
      <c r="G136" s="346">
        <v>1</v>
      </c>
      <c r="H136" s="350">
        <v>1</v>
      </c>
      <c r="I136" s="346">
        <v>0</v>
      </c>
      <c r="J136" s="350">
        <v>0</v>
      </c>
      <c r="K136" s="346">
        <v>1</v>
      </c>
      <c r="L136" s="350">
        <v>0</v>
      </c>
      <c r="M136" s="346">
        <v>0</v>
      </c>
      <c r="N136" s="350">
        <v>1</v>
      </c>
      <c r="O136" s="346">
        <v>0</v>
      </c>
      <c r="P136" s="350">
        <v>0</v>
      </c>
      <c r="Q136" s="348">
        <v>0</v>
      </c>
      <c r="R136" s="350">
        <v>1</v>
      </c>
      <c r="S136" s="346">
        <v>0</v>
      </c>
      <c r="T136" s="350">
        <v>1</v>
      </c>
      <c r="U136" s="346">
        <v>1</v>
      </c>
      <c r="V136" s="350">
        <v>3</v>
      </c>
      <c r="W136" s="346">
        <v>2</v>
      </c>
      <c r="X136" s="350">
        <v>2</v>
      </c>
      <c r="Y136" s="346">
        <v>1</v>
      </c>
      <c r="Z136" s="350">
        <v>0</v>
      </c>
      <c r="AA136" s="346">
        <v>2</v>
      </c>
      <c r="AB136" s="350">
        <v>1</v>
      </c>
      <c r="AC136" s="346">
        <v>0</v>
      </c>
      <c r="AD136" s="350">
        <v>2</v>
      </c>
      <c r="AE136" s="346">
        <v>0</v>
      </c>
      <c r="AF136" s="350">
        <v>1</v>
      </c>
      <c r="AG136" s="346">
        <v>2</v>
      </c>
      <c r="AH136" s="350">
        <v>1</v>
      </c>
      <c r="AI136" s="346">
        <v>1</v>
      </c>
      <c r="AJ136" s="350">
        <v>1</v>
      </c>
      <c r="AK136" s="346">
        <v>1</v>
      </c>
      <c r="AL136" s="350">
        <v>3</v>
      </c>
      <c r="AM136" s="561">
        <v>0</v>
      </c>
      <c r="AN136" s="352">
        <v>1</v>
      </c>
      <c r="AO136" s="834">
        <v>0</v>
      </c>
      <c r="AP136" s="2664">
        <v>3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22</v>
      </c>
      <c r="C137" s="484">
        <f t="shared" si="81"/>
        <v>9</v>
      </c>
      <c r="D137" s="402">
        <f t="shared" si="81"/>
        <v>13</v>
      </c>
      <c r="E137" s="380">
        <v>1</v>
      </c>
      <c r="F137" s="388">
        <v>4</v>
      </c>
      <c r="G137" s="380">
        <v>1</v>
      </c>
      <c r="H137" s="389">
        <v>4</v>
      </c>
      <c r="I137" s="380">
        <v>0</v>
      </c>
      <c r="J137" s="389">
        <v>0</v>
      </c>
      <c r="K137" s="380">
        <v>0</v>
      </c>
      <c r="L137" s="389">
        <v>0</v>
      </c>
      <c r="M137" s="380">
        <v>1</v>
      </c>
      <c r="N137" s="389">
        <v>0</v>
      </c>
      <c r="O137" s="380">
        <v>0</v>
      </c>
      <c r="P137" s="389">
        <v>1</v>
      </c>
      <c r="Q137" s="429">
        <v>0</v>
      </c>
      <c r="R137" s="389">
        <v>1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2</v>
      </c>
      <c r="AH137" s="389">
        <v>1</v>
      </c>
      <c r="AI137" s="380">
        <v>0</v>
      </c>
      <c r="AJ137" s="389">
        <v>0</v>
      </c>
      <c r="AK137" s="380">
        <v>1</v>
      </c>
      <c r="AL137" s="389">
        <v>0</v>
      </c>
      <c r="AM137" s="564">
        <v>3</v>
      </c>
      <c r="AN137" s="390">
        <v>2</v>
      </c>
      <c r="AO137" s="837">
        <v>0</v>
      </c>
      <c r="AP137" s="2681">
        <v>1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2</v>
      </c>
      <c r="D141" s="2872">
        <v>1</v>
      </c>
      <c r="E141" s="2873">
        <v>1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10</v>
      </c>
      <c r="D142" s="2878">
        <v>9</v>
      </c>
      <c r="E142" s="2879">
        <v>1</v>
      </c>
      <c r="F142" s="2879">
        <v>0</v>
      </c>
      <c r="G142" s="2879">
        <v>0</v>
      </c>
      <c r="H142" s="2880">
        <v>0</v>
      </c>
      <c r="I142" s="2875"/>
      <c r="J142" s="2881">
        <v>0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>
        <v>0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12</v>
      </c>
      <c r="D149" s="2883">
        <v>10</v>
      </c>
      <c r="E149" s="2884">
        <v>2</v>
      </c>
      <c r="F149" s="2884">
        <v>0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314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02" zoomScaleNormal="100" workbookViewId="0">
      <selection activeCell="E114" sqref="E11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9"/>
      <c r="O45" s="5639"/>
      <c r="P45" s="5639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1</v>
      </c>
      <c r="D119" s="512">
        <f>SUM(F119+H119+J119+L119+N119+P119+R119+T119+V119+X119+Z119+AB119+AD119+AF119)</f>
        <v>1</v>
      </c>
      <c r="E119" s="586">
        <f>SUM(+G119+I119+K119+M119+O119+Q119+S119+U119+W119+Y119+AA119+AC119+AE119+AG119)</f>
        <v>0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1</v>
      </c>
      <c r="Q119" s="477">
        <v>0</v>
      </c>
      <c r="R119" s="474">
        <v>0</v>
      </c>
      <c r="S119" s="477">
        <v>0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0</v>
      </c>
      <c r="Z119" s="474">
        <v>0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</v>
      </c>
      <c r="D122" s="589">
        <f t="shared" si="95"/>
        <v>1</v>
      </c>
      <c r="E122" s="560">
        <f t="shared" ref="E122:E128" si="100">SUM(+G122+I122+K122+M122+O122+Q122+S122+U122+W122+Y122+AA122+AC122+AE122+AG122)</f>
        <v>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1</v>
      </c>
      <c r="Q122" s="347">
        <v>0</v>
      </c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0</v>
      </c>
      <c r="AA128" s="508">
        <v>0</v>
      </c>
      <c r="AB128" s="505">
        <v>0</v>
      </c>
      <c r="AC128" s="508">
        <v>0</v>
      </c>
      <c r="AD128" s="505">
        <v>0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7" workbookViewId="0">
      <selection activeCell="B124" sqref="B12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0</v>
      </c>
      <c r="S12" s="771">
        <v>0</v>
      </c>
      <c r="T12" s="770">
        <v>0</v>
      </c>
      <c r="U12" s="771">
        <v>0</v>
      </c>
      <c r="V12" s="770">
        <v>0</v>
      </c>
      <c r="W12" s="771">
        <v>0</v>
      </c>
      <c r="X12" s="770">
        <v>0</v>
      </c>
      <c r="Y12" s="771">
        <v>0</v>
      </c>
      <c r="Z12" s="770">
        <v>0</v>
      </c>
      <c r="AA12" s="771">
        <v>0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0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2</v>
      </c>
      <c r="D13" s="774">
        <f t="shared" ref="D13:E26" si="2">SUM(F13+H13+J13+L13+N13+P13+R13+T13+V13+X13+Z13+AB13+AD13+AF13+AH13+AJ13+AL13)</f>
        <v>1</v>
      </c>
      <c r="E13" s="345">
        <f t="shared" si="2"/>
        <v>1</v>
      </c>
      <c r="F13" s="346">
        <v>0</v>
      </c>
      <c r="G13" s="347">
        <v>0</v>
      </c>
      <c r="H13" s="346">
        <v>0</v>
      </c>
      <c r="I13" s="347">
        <v>0</v>
      </c>
      <c r="J13" s="346">
        <v>0</v>
      </c>
      <c r="K13" s="350">
        <v>0</v>
      </c>
      <c r="L13" s="346">
        <v>0</v>
      </c>
      <c r="M13" s="350">
        <v>0</v>
      </c>
      <c r="N13" s="346">
        <v>0</v>
      </c>
      <c r="O13" s="350">
        <v>0</v>
      </c>
      <c r="P13" s="346">
        <v>0</v>
      </c>
      <c r="Q13" s="350">
        <v>0</v>
      </c>
      <c r="R13" s="346">
        <v>0</v>
      </c>
      <c r="S13" s="350">
        <v>0</v>
      </c>
      <c r="T13" s="346">
        <v>0</v>
      </c>
      <c r="U13" s="350">
        <v>1</v>
      </c>
      <c r="V13" s="346">
        <v>1</v>
      </c>
      <c r="W13" s="350">
        <v>0</v>
      </c>
      <c r="X13" s="346">
        <v>0</v>
      </c>
      <c r="Y13" s="350">
        <v>0</v>
      </c>
      <c r="Z13" s="346">
        <v>0</v>
      </c>
      <c r="AA13" s="350">
        <v>0</v>
      </c>
      <c r="AB13" s="346">
        <v>0</v>
      </c>
      <c r="AC13" s="350">
        <v>0</v>
      </c>
      <c r="AD13" s="346">
        <v>0</v>
      </c>
      <c r="AE13" s="350">
        <v>0</v>
      </c>
      <c r="AF13" s="346">
        <v>0</v>
      </c>
      <c r="AG13" s="350">
        <v>0</v>
      </c>
      <c r="AH13" s="346">
        <v>0</v>
      </c>
      <c r="AI13" s="350">
        <v>0</v>
      </c>
      <c r="AJ13" s="346">
        <v>0</v>
      </c>
      <c r="AK13" s="350">
        <v>0</v>
      </c>
      <c r="AL13" s="351">
        <v>0</v>
      </c>
      <c r="AM13" s="352">
        <v>0</v>
      </c>
      <c r="AN13" s="430">
        <v>2</v>
      </c>
      <c r="AO13" s="369">
        <v>0</v>
      </c>
      <c r="AP13" s="369">
        <v>0</v>
      </c>
      <c r="AQ13" s="347">
        <v>0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2</v>
      </c>
      <c r="D22" s="625">
        <f t="shared" si="2"/>
        <v>1</v>
      </c>
      <c r="E22" s="626">
        <f>SUM(G22+I22+K22+M22+O22+Q22+S22+U22+W22+Y22+AA22+AC22+AE22+AG22+AI22+AK22+AM22)</f>
        <v>1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1</v>
      </c>
      <c r="V22" s="779">
        <f t="shared" si="22"/>
        <v>1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2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2</v>
      </c>
      <c r="D25" s="769">
        <f t="shared" si="2"/>
        <v>1</v>
      </c>
      <c r="E25" s="621">
        <f t="shared" si="2"/>
        <v>1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1</v>
      </c>
      <c r="V25" s="770">
        <v>1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2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5</v>
      </c>
      <c r="C120" s="901">
        <v>0</v>
      </c>
      <c r="D120" s="902">
        <v>0</v>
      </c>
      <c r="E120" s="903">
        <v>5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14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B10" sqref="B10:B1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E76" sqref="E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4" zoomScaleNormal="100" workbookViewId="0">
      <selection activeCell="C82" sqref="C8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2</v>
      </c>
      <c r="D76" s="965">
        <v>0</v>
      </c>
      <c r="E76" s="973">
        <v>0</v>
      </c>
      <c r="F76" s="967">
        <v>0</v>
      </c>
      <c r="G76" s="1042">
        <v>0</v>
      </c>
      <c r="H76" s="1180">
        <v>2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1</v>
      </c>
      <c r="D78" s="965">
        <v>0</v>
      </c>
      <c r="E78" s="973">
        <v>0</v>
      </c>
      <c r="F78" s="967">
        <v>0</v>
      </c>
      <c r="G78" s="1042">
        <v>0</v>
      </c>
      <c r="H78" s="1180">
        <v>1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4</v>
      </c>
      <c r="D79" s="965">
        <v>0</v>
      </c>
      <c r="E79" s="973">
        <v>0</v>
      </c>
      <c r="F79" s="967">
        <v>0</v>
      </c>
      <c r="G79" s="1042">
        <v>0</v>
      </c>
      <c r="H79" s="1180">
        <v>4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36</v>
      </c>
      <c r="D80" s="965">
        <v>0</v>
      </c>
      <c r="E80" s="973">
        <v>0</v>
      </c>
      <c r="F80" s="967">
        <v>0</v>
      </c>
      <c r="G80" s="1042">
        <v>0</v>
      </c>
      <c r="H80" s="1180">
        <v>36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42</v>
      </c>
      <c r="D81" s="989">
        <v>0</v>
      </c>
      <c r="E81" s="1031">
        <v>0</v>
      </c>
      <c r="F81" s="990">
        <v>0</v>
      </c>
      <c r="G81" s="1029">
        <v>0</v>
      </c>
      <c r="H81" s="1182">
        <v>42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86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67" zoomScaleNormal="100" workbookViewId="0">
      <selection activeCell="A168" sqref="A168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31</v>
      </c>
      <c r="C168" s="1622">
        <f t="shared" ref="C168:D170" si="105">+E168+G168+I168+K168+M168+O168+Q168+S168+U168+W168+Y168+AA168+AC168+AE168</f>
        <v>10</v>
      </c>
      <c r="D168" s="1666">
        <f t="shared" si="105"/>
        <v>21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7</v>
      </c>
      <c r="Y168" s="1667">
        <v>1</v>
      </c>
      <c r="Z168" s="1498">
        <v>9</v>
      </c>
      <c r="AA168" s="1667">
        <v>4</v>
      </c>
      <c r="AB168" s="1498">
        <v>2</v>
      </c>
      <c r="AC168" s="1667">
        <v>4</v>
      </c>
      <c r="AD168" s="1498">
        <v>2</v>
      </c>
      <c r="AE168" s="1667">
        <v>1</v>
      </c>
      <c r="AF168" s="1668">
        <v>1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31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POSTA DE SALUD RURAL COLLIMALLIN (121460)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2025-03-14T13:08:18Z</dcterms:modified>
  <cp:category/>
  <cp:contentStatus/>
</cp:coreProperties>
</file>