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FEBRERO\"/>
    </mc:Choice>
  </mc:AlternateContent>
  <xr:revisionPtr revIDLastSave="0" documentId="13_ncr:1_{95FE0189-3410-4CC9-8E29-A32F46290C25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13" l="1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271" i="13" l="1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9" i="32" l="1"/>
  <c r="CF39" i="32"/>
  <c r="CE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A258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60" i="32"/>
  <c r="CU60" i="32"/>
  <c r="CU56" i="32"/>
  <c r="CV56" i="32"/>
  <c r="CU49" i="32"/>
  <c r="CU47" i="32"/>
  <c r="CU55" i="32"/>
  <c r="CV47" i="32"/>
  <c r="CV55" i="32"/>
  <c r="CV63" i="32"/>
  <c r="CW24" i="32"/>
  <c r="AQ66" i="32" l="1"/>
  <c r="CV45" i="32"/>
  <c r="CV53" i="32"/>
  <c r="CU52" i="32"/>
  <c r="CV54" i="32"/>
  <c r="CV61" i="32"/>
  <c r="CU5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2" i="32"/>
  <c r="AQ49" i="32"/>
  <c r="AQ58" i="32"/>
  <c r="AQ60" i="32"/>
  <c r="AQ54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205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258" i="32" l="1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B278" i="34" l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B437" i="29" s="1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<sst xmlns="http://schemas.openxmlformats.org/spreadsheetml/2006/main" count="15244" uniqueCount="4433">
  <si>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</si>
  <si>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</si>
  <si>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</si>
  <si>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</si>
  <si>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</si>
  <si>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</si>
  <si>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</si>
  <si>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</si>
  <si>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</si>
  <si>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</si>
  <si>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</si>
  <si>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</si>
  <si>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</si>
  <si>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</si>
  <si>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</si>
  <si>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</si>
  <si>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</si>
  <si>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</si>
  <si>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</si>
  <si>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</si>
  <si>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</si>
  <si>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</si>
  <si>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</si>
  <si>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</si>
  <si>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</si>
  <si>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</si>
  <si>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</si>
  <si>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</si>
  <si>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</si>
  <si>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</si>
  <si>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</si>
  <si>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</si>
  <si>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</si>
  <si>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</si>
  <si>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</si>
  <si>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</si>
  <si>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</si>
  <si>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</si>
  <si>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</si>
  <si>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</si>
  <si>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</si>
  <si>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</si>
  <si>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</si>
  <si>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</si>
  <si>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</si>
  <si>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</si>
  <si>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</si>
  <si>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</si>
  <si>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</si>
  <si>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</si>
  <si>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</si>
  <si>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</si>
  <si>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</si>
  <si>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</si>
  <si>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</si>
  <si>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</si>
  <si>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</si>
  <si>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</si>
  <si>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</si>
  <si>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</si>
  <si>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</si>
  <si>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</si>
  <si>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</si>
  <si>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</si>
  <si>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</si>
  <si>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</si>
  <si>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</si>
  <si>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</si>
  <si>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</si>
  <si>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</si>
  <si>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</si>
  <si>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</si>
  <si>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</si>
  <si>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</si>
  <si>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</si>
  <si>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</si>
  <si>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</si>
  <si>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</si>
  <si>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</si>
  <si>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</si>
  <si>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</si>
  <si>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</si>
  <si>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</si>
  <si>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</si>
  <si>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</si>
  <si>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</si>
  <si>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</si>
  <si>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</si>
  <si>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</si>
  <si>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</si>
  <si>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</si>
  <si>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</si>
  <si>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</si>
  <si>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</si>
  <si>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</si>
  <si>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</si>
  <si>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</si>
  <si>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</si>
  <si>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</si>
  <si>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</si>
  <si>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</si>
  <si>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</si>
  <si>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</si>
  <si>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</si>
  <si>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</si>
  <si>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</si>
  <si>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</si>
  <si>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</si>
  <si>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</si>
  <si>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</si>
  <si>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</si>
  <si>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</si>
  <si>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</si>
  <si>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</si>
  <si>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</si>
  <si>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</si>
  <si>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</si>
  <si>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</si>
  <si>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</si>
  <si>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</si>
  <si>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</si>
  <si>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</si>
  <si>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</si>
  <si>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</si>
  <si>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</si>
  <si>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</si>
  <si>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</si>
  <si>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</si>
  <si>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</si>
  <si>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</si>
  <si>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</si>
  <si>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</si>
  <si>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</si>
  <si>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</si>
  <si>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</si>
  <si>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</si>
  <si>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</si>
  <si>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</si>
  <si>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</si>
  <si>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</si>
  <si>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</si>
  <si>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</si>
  <si>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</si>
  <si>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</si>
  <si>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</si>
  <si>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</si>
  <si>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</si>
  <si>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</si>
  <si>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</si>
  <si>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</si>
  <si>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</si>
  <si>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</si>
  <si>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</si>
  <si>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</si>
  <si>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</si>
  <si>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</si>
  <si>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</si>
  <si>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</si>
  <si>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</si>
  <si>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</si>
  <si>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</si>
  <si>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</si>
  <si>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</si>
  <si>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</si>
  <si>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</si>
  <si>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</si>
  <si>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</si>
  <si>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</si>
  <si>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</si>
  <si>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</si>
  <si>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</si>
  <si>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</si>
  <si>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</si>
  <si>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</si>
  <si>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</si>
  <si>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</si>
  <si>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</si>
  <si>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</si>
  <si>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</si>
  <si>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</si>
  <si>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</si>
  <si>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</si>
  <si>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</si>
  <si>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</si>
  <si>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</si>
  <si>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</si>
  <si>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</si>
  <si>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</si>
  <si>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</si>
  <si>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</si>
  <si>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</si>
  <si>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</si>
  <si>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</si>
  <si>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</si>
  <si>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</si>
  <si>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</si>
  <si>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</si>
  <si>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</si>
  <si>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</si>
  <si>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</si>
  <si>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</si>
  <si>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</si>
  <si>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</si>
  <si>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</si>
  <si>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</si>
  <si>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</si>
  <si>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</si>
  <si>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</si>
  <si>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</si>
  <si>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</si>
  <si>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</si>
  <si>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</si>
  <si>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</si>
  <si>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</si>
  <si>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</si>
  <si>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</si>
  <si>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</si>
  <si>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</si>
  <si>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</si>
  <si>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</si>
  <si>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</si>
  <si>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</si>
  <si>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</si>
  <si>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</si>
  <si>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</si>
  <si>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</si>
  <si>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</si>
  <si>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</si>
  <si>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</si>
  <si>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</si>
  <si>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</si>
  <si>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</si>
  <si>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</si>
  <si>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</si>
  <si>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</si>
  <si>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</si>
  <si>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</si>
  <si>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</si>
  <si>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</si>
  <si>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</si>
  <si>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</si>
  <si>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</si>
  <si>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</si>
  <si>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</si>
  <si>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</si>
  <si>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</si>
  <si>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</si>
  <si>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</si>
  <si>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</si>
  <si>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</si>
  <si>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</si>
  <si>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</si>
  <si>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</si>
  <si>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</si>
  <si>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</si>
  <si>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</si>
  <si>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</si>
  <si>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</si>
  <si>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</si>
  <si>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</si>
  <si>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</si>
  <si>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</si>
  <si>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</si>
  <si>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</si>
  <si>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</si>
  <si>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</si>
  <si>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</si>
  <si>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</si>
  <si>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</si>
  <si>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</si>
  <si>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</si>
  <si>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</si>
  <si>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</si>
  <si>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</si>
  <si>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</si>
  <si>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</si>
  <si>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</si>
  <si>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</si>
  <si>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</si>
  <si>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</si>
  <si>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</si>
  <si>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</si>
  <si>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</si>
  <si>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</si>
  <si>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</si>
  <si>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</si>
  <si>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</si>
  <si>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</si>
  <si>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</si>
  <si>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</si>
  <si>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</si>
  <si>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</si>
  <si>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</si>
  <si>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</si>
  <si>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</si>
  <si>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</si>
  <si>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</si>
  <si>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</si>
  <si>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</si>
  <si>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</si>
  <si>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</si>
  <si>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</si>
  <si>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</si>
  <si>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</si>
  <si>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</si>
  <si>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</si>
  <si>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</si>
  <si>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</si>
  <si>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</si>
  <si>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</si>
  <si>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</si>
  <si>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</si>
  <si>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</si>
  <si>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</si>
  <si>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</si>
  <si>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</si>
  <si>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</si>
  <si>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</si>
  <si>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</si>
  <si>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</si>
  <si>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</si>
  <si>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</si>
  <si>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</si>
  <si>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</si>
  <si>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</si>
  <si>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</si>
  <si>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</si>
  <si>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</si>
  <si>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</si>
  <si>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</si>
  <si>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</si>
  <si>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</si>
  <si>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</si>
  <si>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</si>
  <si>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</si>
  <si>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</si>
  <si>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</si>
  <si>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</si>
  <si>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</si>
  <si>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</si>
  <si>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</si>
  <si>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</si>
  <si>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</si>
  <si>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</si>
  <si>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</si>
  <si>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</si>
  <si>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</si>
  <si>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</si>
  <si>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</si>
  <si>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</si>
  <si>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</si>
  <si>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</si>
  <si>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</si>
  <si>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</si>
  <si>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</si>
  <si>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</si>
  <si>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</si>
  <si>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</si>
  <si>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</si>
  <si>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</si>
  <si>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</si>
  <si>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</si>
  <si>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</si>
  <si>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</si>
  <si>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</si>
  <si>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</si>
  <si>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</si>
  <si>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</si>
  <si>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</si>
  <si>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</si>
  <si>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</si>
  <si>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</si>
  <si>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</si>
  <si>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</si>
  <si>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</si>
  <si>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</si>
  <si>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</si>
  <si>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</si>
  <si>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</si>
  <si>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</si>
  <si>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</si>
  <si>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</si>
  <si>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</si>
  <si>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</si>
  <si>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</si>
  <si>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</si>
  <si>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</si>
  <si>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</si>
  <si>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</si>
  <si>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</si>
  <si>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</si>
  <si>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</si>
  <si>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</si>
  <si>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</si>
  <si>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</si>
  <si>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</si>
  <si>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</si>
  <si>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</si>
  <si>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</si>
  <si>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</si>
  <si>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</si>
  <si>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</si>
  <si>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</si>
  <si>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</si>
  <si>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</si>
  <si>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</si>
  <si>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</si>
  <si>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</si>
  <si>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</si>
  <si>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</si>
  <si>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</si>
  <si>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</si>
  <si>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</si>
  <si>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</si>
  <si>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</si>
  <si>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</si>
  <si>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</si>
  <si>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</si>
  <si>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</si>
  <si>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</si>
  <si>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</si>
  <si>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</si>
  <si>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</si>
  <si>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</si>
  <si>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</si>
  <si>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</si>
  <si>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</si>
  <si>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</si>
  <si>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</si>
  <si>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</si>
  <si>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</si>
  <si>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</si>
  <si>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</si>
  <si>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</si>
  <si>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</si>
  <si>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</si>
  <si>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</si>
  <si>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</si>
  <si>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</si>
  <si>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</si>
  <si>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</si>
  <si>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</si>
  <si>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</si>
  <si>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</si>
  <si>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</si>
  <si>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</si>
  <si>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</si>
  <si>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</si>
  <si>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</si>
  <si>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</si>
  <si>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</si>
  <si>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</si>
  <si>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</si>
  <si>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</si>
  <si>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</si>
  <si>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</si>
  <si>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</si>
  <si>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</si>
  <si>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</si>
  <si>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</si>
  <si>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</si>
  <si>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</si>
  <si>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</si>
  <si>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</si>
  <si>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</si>
  <si>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</si>
  <si>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</si>
  <si>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</si>
  <si>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</si>
  <si>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</si>
  <si>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</si>
  <si>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</si>
  <si>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</si>
  <si>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</si>
  <si>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</si>
  <si>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</si>
  <si>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</si>
  <si>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</si>
  <si>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</si>
  <si>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</si>
  <si>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</si>
  <si>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</si>
  <si>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</si>
  <si>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</si>
  <si>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</si>
  <si>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</si>
  <si>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</si>
  <si>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</si>
  <si>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</si>
  <si>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</si>
  <si>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</si>
  <si>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</si>
  <si>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</si>
  <si>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</si>
  <si>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</si>
  <si>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</si>
  <si>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</si>
  <si>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</si>
  <si>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</si>
  <si>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</si>
  <si>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</si>
  <si>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</si>
  <si>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</si>
  <si>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</si>
  <si>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</si>
  <si>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</si>
  <si>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</si>
  <si>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</si>
  <si>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</si>
  <si>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</si>
  <si>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</si>
  <si>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</si>
  <si>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</si>
  <si>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</si>
  <si>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</si>
  <si>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</si>
  <si>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</si>
  <si>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</si>
  <si>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</si>
  <si>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</si>
  <si>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</si>
  <si>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</si>
  <si>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</si>
  <si>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</si>
  <si>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</si>
  <si>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</si>
  <si>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</si>
  <si>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</si>
  <si>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</si>
  <si>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</si>
  <si>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</si>
  <si>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</si>
  <si>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</si>
  <si>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</si>
  <si>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</si>
  <si>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</si>
  <si>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</si>
  <si>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</si>
  <si>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</si>
  <si>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</si>
  <si>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</si>
  <si>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</si>
  <si>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</si>
  <si>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</si>
  <si>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</si>
  <si>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</si>
  <si>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</si>
  <si>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</si>
  <si>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</si>
  <si>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</si>
  <si>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</si>
  <si>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</si>
  <si>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</si>
  <si>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</si>
  <si>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</si>
  <si>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</si>
  <si>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</si>
  <si>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</si>
  <si>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</si>
  <si>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</si>
  <si>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</si>
  <si>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</si>
  <si>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</si>
  <si>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</si>
  <si>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</si>
  <si>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</si>
  <si>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</si>
  <si>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</si>
  <si>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</si>
  <si>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</si>
  <si>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</si>
  <si>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</si>
  <si>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</si>
  <si>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</si>
  <si>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</si>
  <si>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</si>
  <si>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</si>
  <si>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</si>
  <si>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</si>
  <si>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</si>
  <si>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</si>
  <si>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</si>
  <si>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</si>
  <si>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</si>
  <si>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</si>
  <si>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</si>
  <si>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</si>
  <si>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</si>
  <si>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</si>
  <si>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</si>
  <si>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</si>
  <si>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</si>
  <si>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</si>
  <si>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</si>
  <si>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</si>
  <si>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</si>
  <si>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</si>
  <si>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</si>
  <si>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</si>
  <si>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</si>
  <si>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</si>
  <si>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</si>
  <si>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</si>
  <si>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</si>
  <si>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</si>
  <si>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</si>
  <si>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</si>
  <si>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</si>
  <si>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</si>
  <si>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</si>
  <si>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</si>
  <si>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</si>
  <si>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</si>
  <si>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</si>
  <si>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</si>
  <si>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</si>
  <si>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</si>
  <si>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</si>
  <si>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</si>
  <si>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</si>
  <si>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</si>
  <si>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</si>
  <si>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</si>
  <si>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</si>
  <si>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</si>
  <si>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</si>
  <si>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</si>
  <si>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</si>
  <si>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</si>
  <si>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</si>
  <si>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</si>
  <si>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</si>
  <si>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</si>
  <si>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</si>
  <si>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</si>
  <si>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</si>
  <si>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</si>
  <si>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</si>
  <si>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</si>
  <si>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</si>
  <si>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</si>
  <si>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</si>
  <si>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</si>
  <si>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</si>
  <si>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</si>
  <si>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</si>
  <si>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</si>
  <si>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</si>
  <si>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</si>
  <si>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</si>
  <si>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</si>
  <si>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</si>
  <si>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</si>
  <si>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</si>
  <si>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</si>
  <si>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</si>
  <si>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</si>
  <si>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</si>
  <si>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</si>
  <si>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</si>
  <si>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</si>
  <si>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</si>
  <si>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</si>
  <si>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</si>
  <si>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</si>
  <si>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</si>
  <si>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</si>
  <si>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</si>
  <si>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</si>
  <si>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</si>
  <si>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</si>
  <si>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</si>
  <si>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</si>
  <si>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</si>
  <si>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</si>
  <si>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</si>
  <si>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</si>
  <si>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</si>
  <si>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</si>
  <si>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</si>
  <si>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</si>
  <si>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</si>
  <si>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</si>
  <si>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</si>
  <si>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</si>
  <si>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</si>
  <si>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</si>
  <si>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</si>
  <si>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</si>
  <si>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</si>
  <si>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</si>
  <si>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</si>
  <si>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</si>
  <si>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</si>
  <si>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</si>
  <si>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</si>
  <si>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</si>
  <si>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</si>
  <si>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</si>
  <si>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</si>
  <si>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</si>
  <si>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</si>
  <si>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</si>
  <si>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</si>
  <si>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</si>
  <si>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</si>
  <si>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</si>
  <si>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</si>
  <si>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</si>
  <si>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</si>
  <si>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</si>
  <si>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</si>
  <si>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</si>
  <si>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</si>
  <si>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</si>
  <si>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</si>
  <si>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</si>
  <si>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</si>
  <si>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</si>
  <si>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</si>
  <si>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</si>
  <si>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</si>
  <si>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</si>
  <si>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</si>
  <si>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</si>
  <si>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</si>
  <si>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</si>
  <si>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</si>
  <si>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</si>
  <si>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</si>
  <si>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</si>
  <si>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</si>
  <si>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</si>
  <si>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</si>
  <si>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</si>
  <si>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</si>
  <si>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</si>
  <si>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</si>
  <si>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</si>
  <si>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</si>
  <si>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</si>
  <si>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</si>
  <si>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</si>
  <si>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</si>
  <si>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</si>
  <si>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</si>
  <si>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</si>
  <si>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</si>
  <si>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</si>
  <si>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</si>
  <si>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</si>
  <si>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</si>
  <si>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</si>
  <si>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</si>
  <si>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</si>
  <si>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</si>
  <si>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</si>
  <si>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</si>
  <si>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</si>
  <si>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</si>
  <si>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</si>
  <si>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</si>
  <si>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</si>
  <si>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</si>
  <si>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</si>
  <si>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</si>
  <si>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</si>
  <si>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</si>
  <si>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</si>
  <si>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</si>
  <si>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</si>
  <si>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</si>
  <si>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</si>
  <si>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</si>
  <si>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</si>
  <si>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</si>
  <si>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</si>
  <si>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</si>
  <si>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</si>
  <si>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</si>
  <si>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</si>
  <si>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</si>
  <si>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</si>
  <si>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</si>
  <si>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</si>
  <si>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</si>
  <si>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</si>
  <si>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</si>
  <si>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</si>
  <si>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</si>
  <si>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</si>
  <si>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</si>
  <si>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</si>
  <si>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</si>
  <si>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</si>
  <si>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</si>
  <si>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</si>
  <si>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</si>
  <si>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</si>
  <si>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</si>
  <si>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</si>
  <si>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</si>
  <si>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</si>
  <si>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</si>
  <si>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</si>
  <si>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</si>
  <si>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</si>
  <si>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</si>
  <si>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</si>
  <si>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</si>
  <si>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</si>
  <si>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</si>
  <si>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</si>
  <si>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</si>
  <si>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</si>
  <si>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</si>
  <si>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</si>
  <si>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</si>
  <si>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</si>
  <si>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</si>
  <si>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</si>
  <si>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</si>
  <si>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</si>
  <si>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</si>
  <si>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</si>
  <si>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</si>
  <si>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</si>
  <si>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</si>
  <si>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</si>
  <si>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</si>
  <si>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</si>
  <si>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</si>
  <si>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</si>
  <si>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</si>
  <si>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</si>
  <si>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</si>
  <si>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</si>
  <si>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</si>
  <si>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</si>
  <si>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</si>
  <si>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</si>
  <si>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</si>
  <si>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</si>
  <si>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</si>
  <si>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</si>
  <si>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</si>
  <si>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</si>
  <si>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</si>
  <si>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</si>
  <si>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</si>
  <si>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</si>
  <si>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</si>
  <si>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</si>
  <si>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</si>
  <si>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</si>
  <si>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</si>
  <si>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</si>
  <si>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</si>
  <si>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</si>
  <si>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</si>
  <si>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</si>
  <si>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</si>
  <si>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</si>
  <si>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</si>
  <si>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</si>
  <si>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</si>
  <si>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</si>
  <si>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</si>
  <si>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</si>
  <si>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</si>
  <si>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</si>
  <si>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</si>
  <si>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</si>
  <si>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</si>
  <si>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</si>
  <si>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</si>
  <si>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</si>
  <si>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</si>
  <si>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</si>
  <si>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</si>
  <si>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</si>
  <si>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</si>
  <si>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</si>
  <si>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</si>
  <si>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</si>
  <si>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</si>
  <si>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</si>
  <si>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</si>
  <si>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</si>
  <si>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</si>
  <si>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</si>
  <si>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</si>
  <si>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</si>
  <si>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</si>
  <si>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</si>
  <si>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</si>
  <si>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</si>
  <si>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</si>
  <si>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</si>
  <si>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</si>
  <si>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</si>
  <si>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</si>
  <si>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</si>
  <si>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</si>
  <si>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</si>
  <si>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</si>
  <si>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</si>
  <si>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</si>
  <si>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</si>
  <si>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</si>
  <si>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</si>
  <si>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</si>
  <si>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</si>
  <si>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</si>
  <si>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</si>
  <si>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</si>
  <si>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</si>
  <si>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</si>
  <si>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</si>
  <si>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</si>
  <si>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</si>
  <si>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</si>
  <si>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</si>
  <si>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</si>
  <si>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</si>
  <si>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</si>
  <si>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</si>
  <si>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</si>
  <si>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</si>
  <si>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</si>
  <si>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</si>
  <si>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</si>
  <si>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</si>
  <si>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</si>
  <si>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</si>
  <si>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</si>
  <si>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</si>
  <si>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</si>
  <si>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</si>
  <si>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</si>
  <si>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</si>
  <si>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</si>
  <si>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</si>
  <si>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</si>
  <si>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</si>
  <si>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</si>
  <si>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</si>
  <si>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</si>
  <si>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</si>
  <si>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</si>
  <si>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</si>
  <si>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</si>
  <si>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</si>
  <si>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</si>
  <si>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</si>
  <si>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</si>
  <si>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</si>
  <si>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</si>
  <si>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</si>
  <si>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</si>
  <si>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</si>
  <si>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</si>
  <si>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</si>
  <si>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</si>
  <si>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</si>
  <si>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</si>
  <si>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</si>
  <si>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</si>
  <si>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</si>
  <si>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</si>
  <si>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</si>
  <si>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</si>
  <si>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</si>
  <si>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</si>
  <si>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</si>
  <si>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</si>
  <si>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</si>
  <si>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</si>
  <si>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</si>
  <si>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</si>
  <si>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</si>
  <si>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</si>
  <si>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</si>
  <si>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</si>
  <si>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</si>
  <si>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</si>
  <si>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</si>
  <si>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</si>
  <si>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</si>
  <si>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</si>
  <si>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</si>
  <si>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</si>
  <si>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</si>
  <si>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</si>
  <si>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</si>
  <si>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</si>
  <si>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</si>
  <si>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</si>
  <si>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</si>
  <si>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</si>
  <si>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</si>
  <si>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</si>
  <si>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</si>
  <si>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</si>
  <si>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</si>
  <si>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</si>
  <si>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</si>
  <si>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</si>
  <si>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</si>
  <si>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</si>
  <si>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</si>
  <si>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</si>
  <si>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</si>
  <si>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</si>
  <si>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</si>
  <si>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</si>
  <si>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</si>
  <si>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</si>
  <si>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</si>
  <si>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</si>
  <si>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</si>
  <si>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</si>
  <si>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</si>
  <si>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</si>
  <si>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</si>
  <si>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</si>
  <si>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</si>
  <si>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</si>
  <si>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</si>
  <si>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</si>
  <si>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</si>
  <si>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</si>
  <si>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</si>
  <si>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</si>
  <si>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</si>
  <si>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</si>
  <si>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</si>
  <si>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</si>
  <si>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</si>
  <si>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</si>
  <si>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</si>
  <si>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</si>
  <si>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</si>
  <si>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</si>
  <si>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</si>
  <si>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</si>
  <si>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</si>
  <si>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</si>
  <si>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</si>
  <si>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</si>
  <si>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</si>
  <si>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</si>
  <si>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</si>
  <si>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</si>
  <si>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</si>
  <si>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</si>
  <si>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</si>
  <si>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</si>
  <si>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</si>
  <si>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</si>
  <si>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</si>
  <si>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</si>
  <si>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</si>
  <si>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</si>
  <si>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</si>
  <si>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</si>
  <si>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</si>
  <si>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</si>
  <si>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</si>
  <si>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</si>
  <si>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</si>
  <si>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</si>
  <si>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</si>
  <si>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</si>
  <si>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</si>
  <si>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</si>
  <si>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</si>
  <si>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</si>
  <si>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</si>
  <si>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</si>
  <si>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</si>
  <si>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</si>
  <si>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</si>
  <si>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</si>
  <si>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</si>
  <si>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</si>
  <si>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</si>
  <si>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</si>
  <si>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</si>
  <si>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</si>
  <si>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</si>
  <si>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</si>
  <si>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</si>
  <si>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</si>
  <si>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</si>
  <si>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</si>
  <si>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</si>
  <si>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</si>
  <si>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</si>
  <si>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</si>
  <si>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</si>
  <si>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</si>
  <si>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</si>
  <si>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</si>
  <si>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</si>
  <si>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</si>
  <si>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</si>
  <si>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</si>
  <si>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</si>
  <si>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</si>
  <si>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</si>
  <si>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</si>
  <si>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</si>
  <si>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</si>
  <si>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</si>
  <si>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</si>
  <si>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</si>
  <si>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</si>
  <si>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</si>
  <si>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</si>
  <si>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</si>
  <si>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</si>
  <si>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</si>
  <si>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</si>
  <si>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</si>
  <si>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</si>
  <si>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</si>
  <si>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</si>
  <si>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</si>
  <si>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</si>
  <si>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</si>
  <si>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</si>
  <si>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</si>
  <si>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</si>
  <si>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</si>
  <si>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</si>
  <si>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</si>
  <si>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</si>
  <si>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</si>
  <si>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</si>
  <si>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</si>
  <si>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</si>
  <si>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</si>
  <si>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</si>
  <si>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</si>
  <si>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</si>
  <si>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</si>
  <si>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</si>
  <si>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</si>
  <si>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</si>
  <si>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</si>
  <si>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</si>
  <si>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</si>
  <si>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</si>
  <si>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</si>
  <si>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</si>
  <si>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</si>
  <si>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</si>
  <si>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</si>
  <si>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</si>
  <si>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</si>
  <si>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</si>
  <si>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</si>
  <si>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</si>
  <si>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</si>
  <si>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</si>
  <si>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</si>
  <si>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</si>
  <si>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</si>
  <si>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</si>
  <si>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</si>
  <si>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</si>
  <si>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</si>
  <si>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</si>
  <si>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</si>
  <si>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</si>
  <si>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</si>
  <si>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</si>
  <si>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</si>
  <si>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</si>
  <si>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</si>
  <si>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</si>
  <si>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</si>
  <si>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</si>
  <si>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</si>
  <si>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</si>
  <si>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</si>
  <si>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</si>
  <si>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</si>
  <si>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</si>
  <si>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</si>
  <si>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</si>
  <si>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</si>
  <si>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</si>
  <si>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</si>
  <si>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</si>
  <si>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</si>
  <si>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</si>
  <si>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</si>
  <si>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</si>
  <si>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</si>
  <si>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</si>
  <si>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</si>
  <si>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</si>
  <si>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</si>
  <si>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</si>
  <si>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</si>
  <si>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</si>
  <si>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</si>
  <si>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</si>
  <si>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</si>
  <si>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</si>
  <si>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</si>
  <si>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</si>
  <si>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</si>
  <si>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</si>
  <si>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</si>
  <si>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</si>
  <si>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</si>
  <si>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</si>
  <si>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</si>
  <si>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</si>
  <si>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</si>
  <si>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</si>
  <si>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</si>
  <si>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</si>
  <si>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</si>
  <si>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</si>
  <si>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</si>
  <si>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</si>
  <si>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</si>
  <si>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</si>
  <si>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</si>
  <si>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</si>
  <si>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</si>
  <si>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</si>
  <si>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</si>
  <si>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</si>
  <si>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</si>
  <si>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</si>
  <si>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</si>
  <si>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</si>
  <si>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</si>
  <si>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</si>
  <si>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</si>
  <si>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</si>
  <si>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</si>
  <si>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</si>
  <si>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</si>
  <si>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</si>
  <si>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</si>
  <si>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</si>
  <si>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</si>
  <si>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</si>
  <si>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</si>
  <si>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</si>
  <si>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</si>
  <si>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</si>
  <si>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</si>
  <si>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</si>
  <si>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</si>
  <si>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</si>
  <si>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</si>
  <si>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</si>
  <si>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</si>
  <si>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</si>
  <si>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</si>
  <si>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</si>
  <si>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</si>
  <si>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</si>
  <si>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</si>
  <si>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</si>
  <si>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</si>
  <si>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</si>
  <si>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</si>
  <si>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</si>
  <si>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</si>
  <si>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</si>
  <si>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</si>
  <si>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</si>
  <si>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</si>
  <si>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</si>
  <si>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</si>
  <si>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</si>
  <si>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</si>
  <si>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</si>
  <si>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</si>
  <si>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</si>
  <si>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</si>
  <si>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</si>
  <si>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</si>
  <si>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</si>
  <si>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</si>
  <si>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</si>
  <si>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</si>
  <si>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</si>
  <si>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</si>
  <si>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</si>
  <si>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</si>
  <si>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</si>
  <si>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</si>
  <si>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</si>
  <si>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</si>
  <si>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</si>
  <si>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</si>
  <si>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</si>
  <si>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</si>
  <si>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</si>
  <si>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</si>
  <si>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</si>
  <si>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</si>
  <si>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</si>
  <si>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</si>
  <si>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</si>
  <si>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</si>
  <si>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</si>
  <si>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</si>
  <si>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</si>
  <si>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</si>
  <si>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</si>
  <si>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</si>
  <si>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</si>
  <si>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</si>
  <si>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</si>
  <si>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</si>
  <si>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</si>
  <si>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</si>
  <si>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</si>
  <si>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</si>
  <si>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</si>
  <si>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</si>
  <si>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</si>
  <si>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</si>
  <si>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</si>
  <si>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</si>
  <si>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</si>
  <si>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</si>
  <si>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</si>
  <si>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</si>
  <si>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</si>
  <si>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</si>
  <si>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</si>
  <si>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</si>
  <si>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</si>
  <si>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</si>
  <si>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</si>
  <si>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</si>
  <si>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</si>
  <si>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</si>
  <si>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</si>
  <si>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</si>
  <si>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</si>
  <si>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</si>
  <si>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</si>
  <si>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</si>
  <si>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</si>
  <si>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</si>
  <si>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</si>
  <si>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</si>
  <si>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</si>
  <si>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</si>
  <si>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</si>
  <si>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</si>
  <si>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</si>
  <si>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</si>
  <si>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</si>
  <si>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</si>
  <si>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</si>
  <si>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</si>
  <si>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</si>
  <si>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</si>
  <si>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</si>
  <si>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</si>
  <si>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</si>
  <si>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</si>
  <si>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</si>
  <si>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</si>
  <si>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</si>
  <si>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</si>
  <si>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</si>
  <si>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</si>
  <si>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</si>
  <si>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</si>
  <si>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</si>
  <si>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</si>
  <si>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</si>
  <si>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</si>
  <si>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</si>
  <si>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</si>
  <si>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</si>
  <si>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</si>
  <si>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</si>
  <si>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</si>
  <si>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</si>
  <si>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</si>
  <si>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</si>
  <si>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</si>
  <si>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</si>
  <si>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</si>
  <si>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</si>
  <si>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</si>
  <si>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</si>
  <si>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</si>
  <si>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</si>
  <si>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</si>
  <si>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</si>
  <si>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</si>
  <si>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</si>
  <si>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</si>
  <si>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</si>
  <si>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</si>
  <si>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</si>
  <si>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</si>
  <si>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</si>
  <si>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</si>
  <si>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</si>
  <si>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</si>
  <si>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</si>
  <si>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</si>
  <si>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</si>
  <si>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</si>
  <si>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</si>
  <si>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</si>
  <si>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</si>
  <si>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</si>
  <si>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</si>
  <si>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</si>
  <si>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</si>
  <si>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</si>
  <si>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</si>
  <si>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</si>
  <si>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</si>
  <si>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</si>
  <si>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</si>
  <si>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</si>
  <si>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</si>
  <si>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</si>
  <si>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</si>
  <si>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</si>
  <si>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</si>
  <si>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</si>
  <si>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</si>
  <si>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</si>
  <si>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</si>
  <si>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</si>
  <si>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</si>
  <si>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</si>
  <si>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</si>
  <si>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</si>
  <si>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</si>
  <si>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</si>
  <si>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</si>
  <si>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</si>
  <si>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</si>
  <si>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</si>
  <si>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</si>
  <si>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</si>
  <si>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</si>
  <si>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</si>
  <si>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</si>
  <si>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</si>
  <si>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</si>
  <si>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</si>
  <si>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</si>
  <si>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</si>
  <si>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</si>
  <si>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</si>
  <si>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</si>
  <si>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</si>
  <si>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</si>
  <si>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</si>
  <si>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</si>
  <si>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</si>
  <si>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</si>
  <si>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</si>
  <si>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</si>
  <si>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</si>
  <si>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</si>
  <si>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</si>
  <si>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</si>
  <si>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</si>
  <si>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</si>
  <si>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</si>
  <si>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</si>
  <si>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</si>
  <si>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</si>
  <si>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</si>
  <si>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</si>
  <si>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</si>
  <si>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</si>
  <si>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</si>
  <si>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</si>
  <si>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</si>
  <si>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</si>
  <si>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</si>
  <si>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</si>
  <si>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</si>
  <si>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</si>
  <si>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</si>
  <si>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</si>
  <si>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</si>
  <si>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</si>
  <si>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</si>
  <si>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</si>
  <si>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</si>
  <si>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</si>
  <si>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</si>
  <si>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</si>
  <si>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</si>
  <si>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</si>
  <si>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</si>
  <si>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</si>
  <si>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</si>
  <si>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</si>
  <si>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</si>
  <si>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</si>
  <si>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</si>
  <si>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</si>
  <si>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</si>
  <si>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</si>
  <si>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</si>
  <si>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</si>
  <si>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</si>
  <si>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</si>
  <si>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</si>
  <si>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</si>
  <si>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</si>
  <si>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</si>
  <si>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</si>
  <si>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</si>
  <si>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</si>
  <si>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</si>
  <si>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</si>
  <si>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</si>
  <si>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</si>
  <si>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</si>
  <si>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</si>
  <si>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</si>
  <si>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</si>
  <si>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</si>
  <si>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</si>
  <si>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</si>
  <si>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</si>
  <si>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</si>
  <si>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</si>
  <si>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</si>
  <si>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</si>
  <si>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</si>
  <si>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</si>
  <si>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</si>
  <si>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</si>
  <si>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</si>
  <si>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</si>
  <si>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</si>
  <si>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</si>
  <si>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</si>
  <si>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</si>
  <si>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</si>
  <si>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</si>
  <si>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</si>
  <si>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</si>
  <si>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</si>
  <si>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</si>
  <si>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</si>
  <si>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</si>
  <si>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</si>
  <si>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</si>
  <si>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</si>
  <si>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</si>
  <si>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</si>
  <si>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</si>
  <si>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</si>
  <si>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</si>
  <si>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</si>
  <si>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</si>
  <si>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</si>
  <si>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</si>
  <si>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</si>
  <si>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</si>
  <si>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</si>
  <si>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</si>
  <si>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</si>
  <si>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</si>
  <si>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</si>
  <si>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</si>
  <si>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</si>
  <si>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</si>
  <si>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</si>
  <si>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</si>
  <si>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</si>
  <si>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</si>
  <si>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</si>
  <si>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</si>
  <si>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</si>
  <si>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</si>
  <si>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</si>
  <si>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</si>
  <si>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</si>
  <si>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</si>
  <si>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</si>
  <si>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</si>
  <si>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</si>
  <si>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</si>
  <si>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</si>
  <si>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</si>
  <si>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</si>
  <si>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</si>
  <si>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</si>
  <si>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</si>
  <si>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</si>
  <si>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</si>
  <si>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</si>
  <si>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</si>
  <si>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</si>
  <si>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</si>
  <si>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</si>
  <si>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</si>
  <si>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</si>
  <si>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</si>
  <si>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</si>
  <si>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</si>
  <si>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</si>
  <si>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</si>
  <si>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</si>
  <si>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</si>
  <si>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</si>
  <si>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</si>
  <si>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</si>
  <si>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</si>
  <si>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</si>
  <si>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</si>
  <si>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</si>
  <si>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</si>
  <si>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</si>
  <si>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</si>
  <si>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</si>
  <si>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</si>
  <si>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</si>
  <si>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</si>
  <si>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</si>
  <si>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</si>
  <si>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</si>
  <si>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</si>
  <si>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</si>
  <si>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</si>
  <si>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</si>
  <si>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</si>
  <si>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</si>
  <si>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</si>
  <si>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</si>
  <si>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</si>
  <si>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</si>
  <si>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</si>
  <si>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</si>
  <si>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</si>
  <si>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</si>
  <si>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</si>
  <si>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</si>
  <si>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</si>
  <si>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</si>
  <si>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</si>
  <si>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</si>
  <si>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</si>
  <si>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</si>
  <si>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</si>
  <si>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</si>
  <si>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</si>
  <si>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</si>
  <si>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</si>
  <si>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</si>
  <si>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</si>
  <si>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</si>
  <si>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</si>
  <si>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</si>
  <si>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</si>
  <si>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</si>
  <si>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</si>
  <si>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</si>
  <si>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</si>
  <si>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</si>
  <si>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</si>
  <si>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</si>
  <si>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</si>
  <si>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</si>
  <si>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</si>
  <si>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</si>
  <si>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</si>
  <si>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</si>
  <si>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</si>
  <si>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</si>
  <si>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</si>
  <si>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</si>
  <si>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</si>
  <si>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</si>
  <si>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</si>
  <si>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</si>
  <si>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</si>
  <si>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</si>
  <si>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</si>
  <si>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</si>
  <si>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</si>
  <si>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</si>
  <si>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</si>
  <si>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</si>
  <si>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</si>
  <si>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</si>
  <si>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</si>
  <si>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</si>
  <si>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</si>
  <si>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</si>
  <si>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</si>
  <si>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</si>
  <si>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</si>
  <si>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</si>
  <si>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</si>
  <si>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</si>
  <si>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</si>
  <si>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</si>
  <si>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</si>
  <si>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</si>
  <si>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</si>
  <si>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</si>
  <si>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</si>
  <si>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</si>
  <si>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</si>
  <si>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</si>
  <si>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</si>
  <si>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</si>
  <si>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</si>
  <si>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</si>
  <si>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</si>
  <si>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</si>
  <si>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</si>
  <si>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</si>
  <si>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</si>
  <si>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</si>
  <si>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</si>
  <si>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</si>
  <si>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</si>
  <si>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</si>
  <si>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</si>
  <si>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</si>
  <si>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</si>
  <si>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</si>
  <si>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</si>
  <si>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</si>
  <si>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</si>
  <si>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</si>
  <si>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</si>
  <si>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</si>
  <si>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</si>
  <si>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</si>
  <si>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</si>
  <si>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</si>
  <si>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</si>
  <si>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</si>
  <si>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</si>
  <si>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</si>
  <si>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</si>
  <si>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</si>
  <si>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</si>
  <si>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</si>
  <si>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</si>
  <si>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</si>
  <si>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</si>
  <si>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</si>
  <si>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</si>
  <si>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</si>
  <si>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</si>
  <si>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</si>
  <si>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</si>
  <si>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</si>
  <si>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</si>
  <si>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</si>
  <si>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</si>
  <si>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</si>
  <si>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</si>
  <si>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</si>
  <si>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</si>
  <si>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</si>
  <si>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</si>
  <si>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</si>
  <si>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</si>
  <si>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</si>
  <si>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</si>
  <si>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</si>
  <si>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</si>
  <si>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</si>
  <si>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</si>
  <si>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</si>
  <si>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</si>
  <si>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</si>
  <si>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</si>
  <si>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</si>
  <si>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</si>
  <si>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</si>
  <si>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</si>
  <si>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</si>
  <si>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</si>
  <si>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</si>
  <si>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</si>
  <si>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</si>
  <si>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</si>
  <si>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</si>
  <si>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</si>
  <si>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</si>
  <si>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</si>
  <si>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</si>
  <si>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</si>
  <si>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</si>
  <si>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</si>
  <si>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</si>
  <si>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</si>
  <si>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</si>
  <si>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</si>
  <si>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</si>
  <si>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</si>
  <si>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</si>
  <si>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</si>
  <si>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</si>
  <si>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</si>
  <si>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</si>
  <si>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</si>
  <si>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</si>
  <si>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</si>
  <si>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</si>
  <si>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</si>
  <si>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</si>
  <si>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</si>
  <si>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</si>
  <si>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</si>
  <si>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</si>
  <si>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</si>
  <si>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</si>
  <si>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</si>
  <si>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</si>
  <si>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</si>
  <si>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</si>
  <si>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</si>
  <si>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</si>
  <si>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</si>
  <si>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</si>
  <si>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</si>
  <si>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</si>
  <si>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</si>
  <si>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</si>
  <si>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</si>
  <si>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</si>
  <si>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</si>
  <si>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</si>
  <si>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</si>
  <si>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</si>
  <si>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</si>
  <si>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</si>
  <si>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</si>
  <si>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</si>
  <si>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</si>
  <si>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</si>
  <si>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</si>
  <si>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</si>
  <si>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</si>
  <si>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</si>
  <si>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</si>
  <si>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</si>
  <si>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</si>
  <si>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</si>
  <si>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</si>
  <si>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</si>
  <si>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</si>
  <si>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</si>
  <si>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</si>
  <si>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</si>
  <si>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</si>
  <si>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</si>
  <si>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</si>
  <si>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</si>
  <si>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</si>
  <si>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</si>
  <si>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</si>
  <si>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</si>
  <si>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</si>
  <si>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</si>
  <si>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</si>
  <si>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</si>
  <si>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</si>
  <si>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</si>
  <si>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</si>
  <si>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</si>
  <si>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</si>
  <si>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</si>
  <si>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</si>
  <si>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</si>
  <si>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</si>
  <si>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</si>
  <si>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</si>
  <si>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</si>
  <si>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</si>
  <si>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</si>
  <si>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</si>
  <si>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</si>
  <si>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</si>
  <si>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</si>
  <si>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</si>
  <si>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</si>
  <si>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</si>
  <si>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</si>
  <si>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</si>
  <si>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</si>
  <si>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</si>
  <si>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</si>
  <si>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</si>
  <si>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</si>
  <si>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</si>
  <si>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</si>
  <si>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</si>
  <si>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</si>
  <si>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</si>
  <si>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</si>
  <si>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</si>
  <si>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</si>
  <si>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</si>
  <si>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</si>
  <si>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</si>
  <si>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</si>
  <si>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</si>
  <si>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</si>
  <si>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</si>
  <si>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</si>
  <si>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</si>
  <si>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</si>
  <si>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</si>
  <si>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</si>
  <si>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</si>
  <si>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</si>
  <si>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</si>
  <si>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</si>
  <si>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</si>
  <si>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</si>
  <si>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</si>
  <si>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</si>
  <si>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</si>
  <si>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</si>
  <si>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</si>
  <si>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</si>
  <si>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</si>
  <si>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</si>
  <si>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</si>
  <si>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</si>
  <si>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</si>
  <si>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</si>
  <si>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</si>
  <si>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</si>
  <si>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</si>
  <si>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</si>
  <si>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</si>
  <si>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</si>
  <si>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</si>
  <si>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</si>
  <si>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</si>
  <si>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</si>
  <si>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</si>
  <si>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</si>
  <si>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</si>
  <si>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</si>
  <si>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</si>
  <si>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</si>
  <si>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</si>
  <si>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</si>
  <si>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</si>
  <si>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</si>
  <si>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</si>
  <si>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</si>
  <si>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</si>
  <si>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</si>
  <si>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</si>
  <si>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</si>
  <si>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</si>
  <si>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</si>
  <si>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</si>
  <si>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</si>
  <si>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</si>
  <si>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</si>
  <si>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</si>
  <si>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</si>
  <si>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</si>
  <si>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</si>
  <si>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</si>
  <si>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</si>
  <si>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</si>
  <si>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</si>
  <si>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</si>
  <si>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</si>
  <si>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</si>
  <si>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</si>
  <si>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</si>
  <si>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</si>
  <si>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</si>
  <si>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</si>
  <si>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</si>
  <si>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</si>
  <si>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</si>
  <si>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</si>
  <si>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</si>
  <si>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</si>
  <si>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</si>
  <si>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</si>
  <si>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</si>
  <si>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</si>
  <si>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</si>
  <si>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</si>
  <si>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</si>
  <si>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</si>
  <si>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</si>
  <si>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</si>
  <si>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</si>
  <si>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</si>
  <si>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</si>
  <si>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</si>
  <si>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</si>
  <si>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</si>
  <si>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</si>
  <si>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</si>
  <si>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</si>
  <si>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</si>
  <si>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</si>
  <si>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</si>
  <si>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</si>
  <si>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</si>
  <si>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</si>
  <si>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</si>
  <si>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</si>
  <si>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</si>
  <si>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</si>
  <si>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</si>
  <si>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</si>
  <si>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</si>
  <si>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</si>
  <si>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</si>
  <si>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</si>
  <si>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</si>
  <si>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</si>
  <si>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</si>
  <si>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</si>
  <si>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</si>
  <si>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</si>
  <si>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</si>
  <si>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</si>
  <si>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</si>
  <si>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</si>
  <si>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</si>
  <si>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</si>
  <si>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</si>
  <si>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</si>
  <si>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</si>
  <si>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</si>
  <si>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</si>
  <si>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</si>
  <si>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</si>
  <si>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</si>
  <si>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</si>
  <si>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</si>
  <si>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</si>
  <si>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</si>
  <si>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</si>
  <si>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</si>
  <si>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</si>
  <si>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</si>
  <si>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</si>
  <si>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</si>
  <si>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</si>
  <si>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</si>
  <si>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</si>
  <si>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</si>
  <si>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</si>
  <si>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</si>
  <si>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</si>
  <si>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</si>
  <si>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</si>
  <si>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</si>
  <si>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</si>
  <si>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</si>
  <si>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</si>
  <si>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</si>
  <si>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</si>
  <si>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</si>
  <si>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</si>
  <si>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</si>
  <si>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</si>
  <si>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</si>
  <si>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</si>
  <si>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</si>
  <si>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</si>
  <si>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</si>
  <si>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</si>
  <si>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</si>
  <si>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</si>
  <si>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</si>
  <si>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</si>
  <si>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</si>
  <si>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</si>
  <si>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</si>
  <si>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</si>
  <si>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</si>
  <si>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</si>
  <si>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</si>
  <si>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</si>
  <si>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</si>
  <si>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</si>
  <si>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</si>
  <si>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</si>
  <si>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</si>
  <si>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</si>
  <si>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</si>
  <si>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</si>
  <si>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</si>
  <si>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</si>
  <si>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</si>
  <si>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</si>
  <si>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</si>
  <si>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</si>
  <si>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</si>
  <si>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</si>
  <si>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</si>
  <si>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</si>
  <si>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</si>
  <si>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</si>
  <si>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</si>
  <si>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</si>
  <si>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</si>
  <si>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</si>
  <si>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</si>
  <si>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</si>
  <si>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</si>
  <si>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</si>
  <si>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</si>
  <si>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</si>
  <si>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</si>
  <si>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</si>
  <si>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</si>
  <si>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</si>
  <si>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</si>
  <si>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</si>
  <si>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</si>
  <si>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</si>
  <si>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</si>
  <si>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</si>
  <si>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</si>
  <si>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</si>
  <si>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</si>
  <si>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</si>
  <si>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</si>
  <si>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</si>
  <si>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</si>
  <si>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</si>
  <si>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</si>
  <si>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</si>
  <si>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</si>
  <si>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</si>
  <si>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</si>
  <si>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</si>
  <si>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</si>
  <si>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</si>
  <si>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</si>
  <si>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</si>
  <si>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</si>
  <si>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</si>
  <si>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</si>
  <si>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</si>
  <si>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</si>
  <si>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</si>
  <si>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</si>
  <si>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</si>
  <si>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</si>
  <si>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</si>
  <si>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</si>
  <si>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</si>
  <si>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</si>
  <si>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</si>
  <si>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</si>
  <si>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</si>
  <si>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</si>
  <si>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</si>
  <si>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</si>
  <si>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</si>
  <si>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</si>
  <si>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</si>
  <si>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</si>
  <si>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</si>
  <si>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</si>
  <si>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</si>
  <si>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</si>
  <si>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</si>
  <si>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</si>
  <si>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</si>
  <si>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</si>
  <si>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</si>
  <si>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</si>
  <si>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</si>
  <si>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</si>
  <si>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</si>
  <si>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</si>
  <si>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</si>
  <si>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</si>
  <si>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</si>
  <si>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</si>
  <si>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</si>
  <si>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</si>
  <si>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</si>
  <si>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</si>
  <si>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</si>
  <si>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</si>
  <si>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</si>
  <si>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</si>
  <si>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</si>
  <si>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</si>
  <si>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</si>
  <si>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</si>
  <si>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</si>
  <si>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</si>
  <si>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</si>
  <si>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</si>
  <si>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</si>
  <si>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</si>
  <si>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</si>
  <si>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</si>
  <si>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</si>
  <si>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</si>
  <si>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</si>
  <si>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</si>
  <si>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</si>
  <si>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</si>
  <si>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</si>
  <si>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</si>
  <si>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</si>
  <si>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</si>
  <si>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</si>
  <si>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</si>
  <si>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</si>
  <si>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</si>
  <si>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</si>
  <si>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</si>
  <si>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</si>
  <si>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</si>
  <si>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</si>
  <si>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</si>
  <si>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</si>
  <si>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</si>
  <si>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</si>
  <si>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</si>
  <si>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</si>
  <si>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</si>
  <si>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</si>
  <si>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</si>
  <si>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</si>
  <si>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</si>
  <si>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</si>
  <si>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</si>
  <si>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</si>
  <si>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</si>
  <si>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</si>
  <si>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</si>
  <si>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</si>
  <si>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</si>
  <si>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</si>
  <si>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</si>
  <si>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</si>
  <si>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</si>
  <si>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</si>
  <si>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</si>
  <si>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</si>
  <si>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</si>
  <si>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</si>
  <si>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</si>
  <si>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</si>
  <si>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</si>
  <si>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</si>
  <si>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</si>
  <si>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</si>
  <si>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</si>
  <si>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</si>
  <si>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</si>
  <si>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</si>
  <si>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</si>
  <si>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</si>
  <si>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</si>
  <si>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</si>
  <si>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</si>
  <si>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</si>
  <si>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</si>
  <si>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</si>
  <si>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</si>
  <si>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</si>
  <si>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</si>
  <si>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</si>
  <si>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</si>
  <si>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</si>
  <si>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</si>
  <si>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</si>
  <si>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</si>
  <si>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</si>
  <si>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</si>
  <si>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</si>
  <si>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</si>
  <si>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</si>
  <si>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</si>
  <si>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</si>
  <si>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</si>
  <si>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</si>
  <si>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</si>
  <si>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</si>
  <si>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</si>
  <si>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</si>
  <si>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</si>
  <si>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</si>
  <si>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</si>
  <si>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</si>
  <si>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</si>
  <si>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</si>
  <si>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</si>
  <si>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</si>
  <si>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</si>
  <si>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</si>
  <si>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</si>
  <si>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</si>
  <si>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</si>
  <si>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</si>
  <si>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</si>
  <si>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</si>
  <si>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</si>
  <si>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</si>
  <si>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</si>
  <si>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</si>
  <si>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</si>
  <si>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</si>
  <si>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</si>
  <si>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</si>
  <si>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</si>
  <si>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</si>
  <si>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</si>
  <si>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</si>
  <si>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</si>
  <si>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</si>
  <si>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</si>
  <si>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</si>
  <si>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</si>
  <si>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</si>
  <si>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</si>
  <si>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</si>
  <si>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</si>
  <si>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</si>
  <si>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</si>
  <si>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</si>
  <si>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</si>
  <si>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</si>
  <si>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</si>
  <si>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</si>
  <si>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</si>
  <si>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</si>
  <si>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</si>
  <si>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</si>
  <si>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</si>
  <si>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</si>
  <si>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</si>
  <si>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</si>
  <si>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</si>
  <si>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</si>
  <si>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</si>
  <si>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</si>
  <si>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</si>
  <si>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</si>
  <si>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</si>
  <si>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</si>
  <si>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</si>
  <si>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</si>
  <si>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</si>
  <si>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</si>
  <si>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</si>
  <si>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</si>
  <si>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</si>
  <si>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</si>
  <si>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</si>
  <si>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</si>
  <si>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</si>
  <si>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</si>
  <si>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</si>
  <si>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</si>
  <si>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</si>
  <si>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</si>
  <si>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</si>
  <si>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</si>
  <si>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</si>
  <si>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</si>
  <si>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</si>
  <si>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</si>
  <si>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</si>
  <si>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</si>
  <si>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</si>
  <si>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</si>
  <si>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</si>
  <si>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</si>
  <si>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</si>
  <si>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</si>
  <si>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</si>
  <si>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</si>
  <si>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</si>
  <si>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</si>
  <si>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</si>
  <si>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</si>
  <si>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</si>
  <si>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</si>
  <si>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</si>
  <si>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</si>
  <si>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</si>
  <si>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</si>
  <si>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</si>
  <si>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</si>
  <si>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</si>
  <si>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</si>
  <si>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</si>
  <si>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</si>
  <si>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</si>
  <si>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</si>
  <si>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</si>
  <si>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</si>
  <si>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</si>
  <si>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</si>
  <si>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</si>
  <si>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</si>
  <si>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</si>
  <si>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</si>
  <si>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</si>
  <si>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</si>
  <si>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</si>
  <si>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</si>
  <si>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</si>
  <si>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</si>
  <si>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</si>
  <si>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</si>
  <si>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</si>
  <si>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</si>
  <si>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</si>
  <si>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</si>
  <si>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</si>
  <si>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</si>
  <si>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</si>
  <si>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</si>
  <si>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</si>
  <si>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</si>
  <si>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</si>
  <si>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</si>
  <si>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</si>
  <si>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</si>
  <si>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</si>
  <si>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</si>
  <si>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</si>
  <si>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</si>
  <si>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</si>
  <si>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</si>
  <si>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</si>
  <si>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</si>
  <si>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</si>
  <si>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</si>
  <si>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</si>
  <si>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</si>
  <si>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</si>
  <si>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</si>
  <si>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</si>
  <si>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</si>
  <si>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</si>
  <si>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</si>
  <si>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</si>
  <si>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</si>
  <si>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</si>
  <si>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</si>
  <si>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</si>
  <si>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</si>
  <si>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</si>
  <si>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</si>
  <si>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</si>
  <si>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</si>
  <si>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</si>
  <si>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</si>
  <si>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</si>
  <si>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</si>
  <si>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</si>
  <si>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</si>
  <si>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</si>
  <si>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</si>
  <si>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</si>
  <si>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</si>
  <si>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</si>
  <si>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</si>
  <si>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</si>
  <si>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</si>
  <si>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</si>
  <si>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</si>
  <si>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</si>
  <si>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</si>
  <si>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</si>
  <si>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</si>
  <si>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</si>
  <si>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</si>
  <si>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</si>
  <si>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</si>
  <si>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</si>
  <si>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</si>
  <si>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</si>
  <si>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</si>
  <si>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</si>
  <si>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</si>
  <si>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</si>
  <si>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</si>
  <si>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</si>
  <si>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</si>
  <si>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</si>
  <si>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</si>
  <si>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</si>
  <si>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</si>
  <si>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</si>
  <si>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</si>
  <si>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</si>
  <si>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</si>
  <si>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</si>
  <si>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</si>
  <si>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</si>
  <si>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</si>
  <si>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</si>
  <si>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</si>
  <si>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</si>
  <si>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</si>
  <si>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</si>
  <si>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</si>
  <si>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</si>
  <si>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</si>
  <si>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</si>
  <si>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</si>
  <si>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</si>
  <si>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</si>
  <si>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</si>
  <si>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</si>
  <si>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</si>
  <si>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</si>
  <si>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</si>
  <si>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</si>
  <si>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</si>
  <si>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</si>
  <si>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</si>
  <si>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</si>
  <si>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</si>
  <si>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</si>
  <si>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</si>
  <si>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</si>
  <si>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</si>
  <si>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</si>
  <si>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</si>
  <si>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</si>
  <si>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</si>
  <si>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</si>
  <si>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</si>
  <si>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</si>
  <si>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</si>
  <si>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</si>
  <si>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</si>
  <si>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</si>
  <si>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</si>
  <si>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</si>
  <si>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</si>
  <si>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</si>
  <si>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</si>
  <si>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</si>
  <si>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</si>
  <si>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</si>
  <si>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</si>
  <si>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</si>
  <si>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</si>
  <si>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</si>
  <si>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</si>
  <si>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</si>
  <si>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</si>
  <si>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</si>
  <si>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</si>
  <si>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</si>
  <si>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</si>
  <si>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</si>
  <si>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</si>
  <si>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</si>
  <si>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</si>
  <si>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</si>
  <si>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</si>
  <si>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</si>
  <si>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</si>
  <si>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</si>
  <si>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</si>
  <si>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</si>
  <si>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</si>
  <si>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</si>
  <si>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</si>
  <si>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</si>
  <si>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</si>
  <si>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</si>
  <si>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</si>
  <si>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</si>
  <si>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</si>
  <si>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</si>
  <si>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</si>
  <si>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</si>
  <si>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</si>
  <si>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</si>
  <si>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</si>
  <si>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</si>
  <si>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</si>
  <si>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</si>
  <si>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</si>
  <si>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</si>
  <si>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</si>
  <si>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</si>
  <si>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</si>
  <si>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</si>
  <si>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</si>
  <si>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</si>
  <si>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</si>
  <si>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</si>
  <si>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</si>
  <si>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</si>
  <si>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</si>
  <si>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</si>
  <si>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</si>
  <si>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</si>
  <si>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</si>
  <si>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</si>
  <si>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</si>
  <si>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</si>
  <si>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</si>
  <si>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</si>
  <si>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</si>
  <si>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</si>
  <si>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</si>
  <si>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</si>
  <si>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</si>
  <si>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</si>
  <si>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</si>
  <si>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</si>
  <si>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</si>
  <si>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</si>
  <si>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</si>
  <si>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</si>
  <si>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</si>
  <si>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</si>
  <si>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</si>
  <si>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</si>
  <si>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</si>
  <si>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</si>
  <si>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</si>
  <si>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</si>
  <si>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</si>
  <si>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</si>
  <si>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</si>
  <si>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</si>
  <si>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</si>
  <si>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</si>
  <si>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</si>
  <si>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</si>
  <si>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</si>
  <si>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</si>
  <si>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</si>
  <si>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</si>
  <si>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</si>
  <si>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</si>
  <si>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</si>
  <si>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</si>
  <si>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</si>
  <si>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</si>
  <si>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</si>
  <si>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</si>
  <si>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</si>
  <si>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</si>
  <si>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</si>
  <si>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</si>
  <si>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</si>
  <si>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</si>
  <si>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</si>
  <si>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</si>
  <si>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</si>
  <si>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</si>
  <si>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</si>
  <si>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</si>
  <si>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</si>
  <si>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</si>
  <si>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</si>
  <si>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</si>
  <si>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</si>
  <si>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</si>
  <si>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</si>
  <si>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</si>
  <si>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</si>
  <si>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</si>
  <si>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</si>
  <si>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</si>
  <si>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</si>
  <si>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</si>
  <si>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</si>
  <si>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</si>
  <si>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</si>
  <si>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</si>
  <si>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</si>
  <si>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</si>
  <si>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</si>
  <si>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</si>
  <si>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</si>
  <si>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</si>
  <si>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</si>
  <si>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</si>
  <si>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</si>
  <si>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</si>
  <si>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</si>
  <si>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</si>
  <si>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</si>
  <si>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</si>
  <si>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</si>
  <si>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</si>
  <si>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</si>
  <si>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</si>
  <si>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</si>
  <si>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</si>
  <si>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</si>
  <si>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</si>
  <si>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</si>
  <si>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</si>
  <si>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</si>
  <si>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</si>
  <si>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</si>
  <si>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</si>
  <si>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</si>
  <si>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</si>
  <si>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</si>
  <si>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</si>
  <si>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</si>
  <si>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</si>
  <si>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</si>
  <si>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</si>
  <si>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</si>
  <si>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</si>
  <si>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</si>
  <si>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</si>
  <si>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</si>
  <si>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</si>
  <si>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</si>
  <si>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</si>
  <si>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</si>
  <si>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</si>
  <si>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</si>
  <si>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</si>
  <si>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</si>
  <si>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</si>
  <si>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</si>
  <si>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</si>
  <si>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</si>
  <si>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</si>
  <si>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</si>
  <si>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</si>
  <si>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</si>
  <si>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</si>
  <si>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</si>
  <si>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</si>
  <si>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</si>
  <si>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</si>
  <si>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</si>
  <si>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</si>
  <si>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</si>
  <si>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</si>
  <si>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</si>
  <si>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</si>
  <si>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</si>
  <si>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</si>
  <si>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</si>
  <si>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</si>
  <si>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</si>
  <si>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</si>
  <si>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</si>
  <si>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</si>
  <si>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</si>
  <si>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</si>
  <si>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</si>
  <si>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</si>
  <si>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</si>
  <si>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</si>
  <si>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</si>
  <si>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</si>
  <si>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</si>
  <si>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</si>
  <si>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</si>
  <si>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</si>
  <si>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</si>
  <si>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</si>
  <si>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</si>
  <si>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</si>
  <si>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</si>
  <si>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</si>
  <si>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</si>
  <si>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</si>
  <si>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</si>
  <si>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</si>
  <si>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</si>
  <si>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</si>
  <si>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</si>
  <si>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</si>
  <si>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</si>
  <si>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</si>
  <si>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</si>
  <si>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</si>
  <si>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</si>
  <si>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</si>
  <si>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</si>
  <si>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</si>
  <si>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</si>
  <si>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</si>
  <si>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</si>
  <si>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</si>
  <si>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</si>
  <si>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</si>
  <si>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</si>
  <si>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</si>
  <si>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</si>
  <si>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</si>
  <si>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</si>
  <si>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</si>
  <si>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</si>
  <si>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</si>
  <si>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</si>
  <si>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</si>
  <si>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</si>
  <si>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</si>
  <si>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</si>
  <si>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</si>
  <si>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</si>
  <si>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</si>
  <si>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</si>
  <si>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</si>
  <si>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</si>
  <si>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</si>
  <si>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</si>
  <si>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</si>
  <si>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</si>
  <si>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</si>
  <si>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</si>
  <si>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</si>
  <si>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</si>
  <si>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</si>
  <si>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</si>
  <si>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</si>
  <si>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</si>
  <si>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</si>
  <si>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</si>
  <si>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</si>
  <si>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</si>
  <si>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</si>
  <si>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</si>
  <si>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</si>
  <si>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</si>
  <si>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</si>
  <si>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</si>
  <si>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</si>
  <si>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</si>
  <si>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</si>
  <si>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</si>
  <si>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</si>
  <si>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</si>
  <si>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</si>
  <si>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</si>
  <si>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</si>
  <si>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</si>
  <si>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</si>
  <si>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</si>
  <si>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</si>
  <si>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</si>
  <si>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</si>
  <si>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</si>
  <si>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</si>
  <si>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</si>
  <si>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</si>
  <si>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</si>
  <si>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</si>
  <si>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</si>
  <si>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</si>
  <si>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</si>
  <si>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</si>
  <si>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</si>
  <si>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</si>
  <si>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</si>
  <si>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</si>
  <si>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</si>
  <si>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</si>
  <si>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</si>
  <si>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</si>
  <si>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</si>
  <si>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</si>
  <si>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</si>
  <si>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</si>
  <si>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</si>
  <si>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</si>
  <si>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</si>
  <si>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</si>
  <si>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</si>
  <si>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</si>
  <si>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</si>
  <si>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</si>
  <si>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</si>
  <si>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</si>
  <si>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</si>
  <si>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</si>
  <si>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</si>
  <si>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</si>
  <si>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</si>
  <si>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</si>
  <si>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</si>
  <si>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</si>
  <si>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</si>
  <si>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</si>
  <si>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</si>
  <si>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</si>
  <si>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</si>
  <si>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</si>
  <si>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</si>
  <si>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</si>
  <si>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</si>
  <si>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</si>
  <si>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</si>
  <si>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</si>
  <si>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</si>
  <si>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</si>
  <si>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</si>
  <si>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</si>
  <si>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</si>
  <si>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</si>
  <si>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</si>
  <si>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</si>
  <si>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</si>
  <si>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</si>
  <si>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</si>
  <si>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</si>
  <si>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</si>
  <si>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</si>
  <si>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</si>
  <si>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</si>
  <si>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</si>
  <si>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</si>
  <si>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</si>
  <si>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</si>
  <si>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</si>
  <si>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</si>
  <si>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</si>
  <si>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</si>
  <si>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</si>
  <si>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</si>
  <si>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</si>
  <si>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</si>
  <si>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</si>
  <si>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</si>
  <si>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</si>
  <si>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</si>
  <si>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</si>
  <si>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</si>
  <si>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</si>
  <si>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</si>
  <si>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</si>
  <si>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</si>
  <si>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</si>
  <si>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</si>
  <si>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</si>
  <si>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</si>
  <si>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</si>
  <si>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</si>
  <si>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</si>
  <si>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</si>
  <si>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</si>
  <si>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</si>
  <si>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</si>
  <si>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</si>
  <si>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</si>
  <si>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</si>
  <si>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</si>
  <si>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</si>
  <si>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</si>
  <si>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</si>
  <si>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</si>
  <si>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</si>
  <si>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</si>
  <si>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</si>
  <si>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</si>
  <si>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</si>
  <si>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</si>
  <si>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</si>
  <si>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</si>
  <si>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</si>
  <si>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</si>
  <si>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</si>
  <si>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</si>
  <si>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</si>
  <si>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</si>
  <si>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</si>
  <si>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</si>
  <si>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</si>
  <si>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</si>
  <si>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</si>
  <si>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</si>
  <si>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</si>
  <si>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</si>
  <si>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</si>
  <si>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</si>
  <si>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</si>
  <si>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</si>
  <si>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</si>
  <si>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</si>
  <si>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</si>
  <si>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</si>
  <si>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</si>
  <si>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</si>
  <si>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</si>
  <si>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</si>
  <si>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</si>
  <si>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</si>
  <si>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</si>
  <si>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</si>
  <si>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</si>
  <si>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</si>
  <si>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</si>
  <si>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</si>
  <si>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</si>
  <si>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</si>
  <si>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</si>
  <si>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</si>
  <si>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</si>
  <si>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</si>
  <si>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</si>
  <si>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</si>
  <si>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</si>
  <si>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</si>
  <si>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</si>
  <si>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</si>
  <si>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</si>
  <si>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</si>
  <si>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</si>
  <si>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</si>
  <si>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</si>
  <si>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</si>
  <si>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</si>
  <si>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</si>
  <si>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</si>
  <si>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</si>
  <si>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</si>
  <si>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</si>
  <si>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</si>
  <si>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</si>
  <si>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</si>
  <si>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</si>
  <si>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</si>
  <si>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</si>
  <si>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</si>
  <si>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</si>
  <si>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</si>
  <si>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</si>
  <si>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</si>
  <si>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</si>
  <si>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</si>
  <si>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</si>
  <si>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</si>
  <si>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</si>
  <si>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</si>
  <si>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</si>
  <si>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</si>
  <si>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</si>
  <si>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</si>
  <si>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</si>
  <si>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</si>
  <si>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</si>
  <si>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</si>
  <si>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</si>
  <si>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</si>
  <si>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</si>
  <si>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</si>
  <si>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</si>
  <si>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</si>
  <si>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</si>
  <si>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</si>
  <si>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</si>
  <si>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</si>
  <si>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</si>
  <si>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</si>
  <si>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</si>
  <si>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</si>
  <si>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</si>
  <si>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</si>
  <si>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</si>
  <si>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</si>
  <si>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</si>
  <si>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</si>
  <si>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</si>
  <si>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</si>
  <si>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</si>
  <si>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</si>
  <si>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</si>
  <si>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</si>
  <si>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</si>
  <si>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</si>
  <si>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</si>
  <si>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</si>
  <si>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</si>
  <si>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</si>
  <si>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</si>
  <si>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</si>
  <si>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</si>
  <si>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</si>
  <si>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</si>
  <si>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</si>
  <si>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</si>
  <si>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</si>
  <si>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</si>
  <si>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</si>
  <si>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</si>
  <si>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</si>
  <si>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</si>
  <si>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</si>
  <si>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</si>
  <si>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</si>
  <si>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</si>
  <si>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</si>
  <si>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</si>
  <si>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</si>
  <si>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</si>
  <si>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</si>
  <si>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</si>
  <si>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</si>
  <si>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</si>
  <si>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</si>
  <si>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</si>
  <si>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</si>
  <si>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</si>
  <si>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</si>
  <si>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</si>
  <si>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</si>
  <si>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</si>
  <si>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</si>
  <si>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</si>
  <si>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</si>
  <si>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</si>
  <si>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</si>
  <si>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</si>
  <si>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</si>
  <si>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</si>
  <si>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</si>
  <si>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</si>
  <si>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</si>
  <si>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</si>
  <si>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</si>
  <si>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</si>
  <si>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</si>
  <si>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</si>
  <si>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</si>
  <si>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</si>
  <si>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</si>
  <si>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</si>
  <si>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</si>
  <si>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</si>
  <si>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</si>
  <si>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</si>
  <si>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</si>
  <si>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</si>
  <si>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</si>
  <si>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</si>
  <si>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</si>
  <si>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</si>
  <si>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</si>
  <si>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</si>
  <si>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</si>
  <si>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</si>
  <si>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</si>
  <si>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</si>
  <si>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</si>
  <si>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</si>
  <si>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</si>
  <si>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</si>
  <si>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</si>
  <si>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</si>
  <si>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</si>
  <si>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</si>
  <si>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</si>
  <si>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</si>
  <si>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</si>
  <si>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</si>
  <si>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</si>
  <si>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</si>
  <si>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</si>
  <si>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</si>
  <si>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</si>
  <si>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</si>
  <si>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</si>
  <si>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</si>
  <si>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</si>
  <si>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</si>
  <si>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</si>
  <si>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</si>
  <si>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</si>
  <si>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</si>
  <si>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</si>
  <si>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</si>
  <si>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</si>
  <si>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</si>
  <si>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</si>
  <si>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</si>
  <si>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</si>
  <si>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</si>
  <si>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</si>
  <si>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</si>
  <si>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</si>
  <si>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</si>
  <si>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</si>
  <si>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</si>
  <si>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</si>
  <si>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</si>
  <si>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</si>
  <si>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</si>
  <si>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</si>
  <si>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</si>
  <si>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</si>
  <si>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</si>
  <si>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</si>
  <si>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</si>
  <si>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</si>
  <si>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</si>
  <si>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</si>
  <si>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</si>
  <si>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</si>
  <si>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</si>
  <si>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</si>
  <si>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</si>
  <si>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</si>
  <si>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</si>
  <si>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</si>
  <si>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</si>
  <si>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</si>
  <si>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</si>
  <si>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</si>
  <si>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</si>
  <si>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</si>
  <si>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</si>
  <si>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</si>
  <si>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</si>
  <si>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</si>
  <si>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</si>
  <si>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</si>
  <si>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</si>
  <si>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</si>
  <si>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</si>
  <si>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</si>
  <si>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</si>
  <si>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</si>
  <si>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</si>
  <si>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</si>
  <si>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</si>
  <si>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</si>
  <si>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</si>
  <si>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</si>
  <si>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</si>
  <si>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</si>
  <si>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</si>
  <si>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</si>
  <si>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</si>
  <si>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</si>
  <si>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</si>
  <si>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</si>
  <si>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</si>
  <si>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</si>
  <si>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</si>
  <si>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</si>
  <si>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</si>
  <si>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</si>
  <si>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</si>
  <si>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</si>
  <si>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</si>
  <si>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</si>
  <si>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</si>
  <si>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</si>
  <si>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</si>
  <si>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</si>
  <si>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</si>
  <si>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</si>
  <si>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</si>
  <si>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</si>
  <si>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</si>
  <si>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</si>
  <si>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</si>
  <si>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</si>
  <si>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</si>
  <si>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</si>
  <si>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</si>
  <si>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</si>
  <si>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</si>
  <si>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</si>
  <si>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</si>
  <si>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</si>
  <si>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</si>
  <si>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</si>
  <si>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</si>
  <si>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</si>
  <si>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</si>
  <si>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</si>
  <si>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</si>
  <si>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</si>
  <si>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</si>
  <si>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</si>
  <si>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</si>
  <si>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</si>
  <si>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</si>
  <si>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</si>
  <si>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</si>
  <si>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</si>
  <si>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</si>
  <si>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</si>
  <si>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</si>
  <si>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</si>
  <si>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</si>
  <si>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</si>
  <si>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</si>
  <si>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</si>
  <si>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</si>
  <si>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</si>
  <si>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</si>
  <si>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</si>
  <si>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</si>
  <si>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</si>
  <si>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</si>
  <si>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</si>
  <si>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</si>
  <si>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</si>
  <si>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</si>
  <si>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</si>
  <si>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</si>
  <si>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</si>
  <si>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</si>
  <si>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</si>
  <si>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</si>
  <si>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</si>
  <si>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</si>
  <si>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</si>
  <si>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</si>
  <si>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</si>
  <si>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</si>
  <si>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</si>
  <si>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</si>
  <si>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</si>
  <si>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</si>
  <si>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</si>
  <si>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</si>
  <si>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</si>
  <si>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</si>
  <si>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</si>
  <si>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</si>
  <si>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</si>
  <si>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</si>
  <si>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</si>
  <si>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</si>
  <si>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</si>
  <si>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</si>
  <si>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</si>
  <si>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</si>
  <si>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</si>
  <si>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</si>
  <si>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</si>
  <si>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</si>
  <si>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</si>
  <si>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</si>
  <si>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</si>
  <si>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</si>
  <si>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</si>
  <si>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</si>
  <si>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</si>
  <si>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</si>
  <si>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</si>
  <si>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</si>
  <si>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</si>
  <si>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</si>
  <si>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</si>
  <si>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</si>
  <si>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</si>
  <si>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</si>
  <si>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</si>
  <si>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</si>
  <si>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</si>
  <si>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</si>
  <si>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</si>
  <si>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</si>
  <si>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</si>
  <si>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</si>
  <si>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</si>
  <si>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</si>
  <si>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</si>
  <si>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</si>
  <si>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</si>
  <si>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</si>
  <si>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</si>
  <si>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</si>
  <si>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</si>
  <si>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</si>
  <si>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</si>
  <si>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</si>
  <si>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</si>
  <si>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</si>
  <si>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</si>
  <si>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</si>
  <si>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</si>
  <si>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</si>
  <si>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</si>
  <si>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</si>
  <si>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</si>
  <si>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</si>
  <si>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</si>
  <si>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</si>
  <si>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</si>
  <si>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</si>
  <si>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</si>
  <si>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</si>
  <si>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</si>
  <si>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</si>
  <si>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</si>
  <si>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</si>
  <si>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</si>
  <si>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</si>
  <si>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</si>
  <si>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</si>
  <si>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</si>
  <si>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</si>
  <si>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</si>
  <si>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</si>
  <si>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</si>
  <si>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</si>
  <si>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</si>
  <si>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</si>
  <si>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</si>
  <si>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</si>
  <si>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</si>
  <si>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</si>
  <si>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</si>
  <si>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</si>
  <si>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</si>
  <si>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</si>
  <si>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</si>
  <si>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</si>
  <si>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</si>
  <si>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</si>
  <si>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</si>
  <si>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</si>
  <si>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</si>
  <si>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</si>
  <si>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</si>
  <si>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</si>
  <si>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</si>
  <si>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</si>
  <si>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</si>
  <si>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</si>
  <si>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</si>
  <si>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</si>
  <si>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</si>
  <si>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</si>
  <si>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</si>
  <si>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</si>
  <si>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</si>
  <si>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</si>
  <si>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</si>
  <si>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</si>
  <si>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</si>
  <si>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</si>
  <si>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</si>
  <si>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</si>
  <si>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</si>
  <si>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</si>
  <si>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</si>
  <si>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</si>
  <si>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</si>
  <si>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</si>
  <si>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</si>
  <si>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</si>
  <si>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</si>
  <si>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</si>
  <si>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</si>
  <si>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</si>
  <si>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</si>
  <si>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</si>
  <si>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</si>
  <si>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</si>
  <si>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</si>
  <si>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</si>
  <si>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</si>
  <si>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</si>
  <si>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</si>
  <si>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</si>
  <si>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</si>
  <si>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</si>
  <si>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</si>
  <si>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</si>
  <si>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</si>
  <si>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</si>
  <si>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</si>
  <si>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</si>
  <si>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</si>
  <si>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</si>
  <si>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</si>
  <si>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</si>
  <si>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</si>
  <si>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</si>
  <si>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</si>
  <si>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</si>
  <si>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</si>
  <si>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</si>
  <si>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</si>
  <si>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</si>
  <si>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</si>
  <si>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</si>
  <si>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</si>
  <si>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</si>
  <si>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</si>
  <si>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</si>
  <si>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</si>
  <si>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</si>
  <si>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</si>
  <si>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</si>
  <si>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</si>
  <si>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</si>
  <si>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</si>
  <si>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</si>
  <si>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</si>
  <si>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</si>
  <si>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</si>
  <si>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</si>
  <si>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</si>
  <si>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</si>
  <si>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</si>
  <si>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</si>
  <si>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</si>
  <si>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</si>
  <si>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</si>
  <si>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</si>
  <si>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</si>
  <si>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</si>
  <si>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</si>
  <si>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</si>
  <si>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</si>
  <si>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</si>
  <si>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</si>
  <si>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</si>
  <si>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</si>
  <si>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</si>
  <si>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</si>
  <si>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</si>
  <si>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</si>
  <si>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</si>
  <si>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</si>
  <si>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</si>
  <si>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</si>
  <si>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</si>
  <si>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</si>
  <si>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</si>
  <si>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</si>
  <si>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</si>
  <si>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</si>
  <si>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</si>
  <si>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</si>
  <si>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</si>
  <si>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</si>
  <si>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</si>
  <si>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</si>
  <si>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</si>
  <si>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</si>
  <si>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</si>
  <si>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</si>
  <si>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</si>
  <si>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</si>
  <si>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</si>
  <si>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</si>
  <si>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</si>
  <si>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</si>
  <si>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</si>
  <si>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</si>
  <si>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</si>
  <si>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</si>
  <si>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</si>
  <si>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</si>
  <si>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</si>
  <si>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</si>
  <si>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</si>
  <si>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</si>
  <si>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</si>
  <si>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</si>
  <si>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</si>
  <si>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</si>
  <si>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</si>
  <si>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</si>
  <si>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</si>
  <si>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</si>
  <si>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</si>
  <si>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</si>
  <si>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</si>
  <si>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</si>
  <si>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</si>
  <si>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</si>
  <si>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</si>
  <si>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</si>
  <si>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</si>
  <si>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</si>
  <si>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</si>
  <si>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</si>
  <si>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</si>
  <si>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</si>
  <si>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</si>
  <si>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</si>
  <si>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</si>
  <si>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</si>
  <si>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</si>
  <si>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</si>
  <si>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</si>
  <si>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</si>
  <si>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</si>
  <si>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</si>
  <si>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</si>
  <si>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</si>
  <si>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</si>
  <si>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</si>
  <si>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</si>
  <si>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</si>
  <si>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</si>
  <si>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</si>
  <si>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</si>
  <si>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</si>
  <si>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</si>
  <si>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</si>
  <si>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</si>
  <si>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</si>
  <si>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</si>
  <si>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</si>
  <si>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</si>
  <si>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</si>
  <si>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</si>
  <si>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</si>
  <si>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</si>
  <si>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</si>
  <si>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</si>
  <si>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</si>
  <si>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</si>
  <si>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</si>
  <si>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</si>
  <si>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</si>
  <si>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</si>
  <si>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</si>
  <si>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</si>
  <si>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</si>
  <si>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</si>
  <si>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</si>
  <si>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</si>
  <si>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</si>
  <si>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</si>
  <si>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</si>
  <si>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</si>
  <si>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</si>
  <si>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</si>
  <si>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</si>
  <si>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</si>
  <si>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</si>
  <si>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</si>
  <si>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</si>
  <si>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</si>
  <si>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</si>
  <si>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</si>
  <si>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</si>
  <si>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</si>
  <si>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</si>
  <si>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</si>
  <si>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</si>
  <si>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</si>
  <si>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</si>
  <si>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</si>
  <si>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</si>
  <si>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</si>
  <si>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</si>
  <si>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</si>
  <si>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</si>
  <si>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</si>
  <si>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</si>
  <si>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</si>
  <si>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</si>
  <si>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</si>
  <si>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</si>
  <si>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</si>
  <si>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</si>
  <si>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</si>
  <si>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</si>
  <si>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</si>
  <si>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</si>
  <si>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</si>
  <si>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</si>
  <si>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</si>
  <si>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</si>
  <si>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</si>
  <si>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</si>
  <si>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</si>
  <si>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</si>
  <si>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</si>
  <si>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</si>
  <si>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</si>
  <si>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</si>
  <si>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</si>
  <si>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</si>
  <si>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</si>
  <si>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</si>
  <si>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</si>
  <si>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</si>
  <si>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</si>
  <si>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</si>
  <si>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</si>
  <si>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</si>
  <si>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</si>
  <si>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</si>
  <si>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</si>
  <si>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</si>
  <si>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</si>
  <si>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</si>
  <si>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</si>
  <si>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</si>
  <si>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</si>
  <si>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</si>
  <si>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</si>
  <si>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</si>
  <si>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</si>
  <si>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</si>
  <si>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</si>
  <si>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</si>
  <si>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</si>
  <si>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</si>
  <si>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</si>
  <si>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</si>
  <si>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</si>
  <si>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</si>
  <si>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</si>
  <si>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</si>
  <si>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</si>
  <si>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</si>
  <si>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</si>
  <si>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</si>
  <si>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</si>
  <si>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</si>
  <si>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</si>
  <si>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</si>
  <si>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</si>
  <si>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</si>
  <si>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</si>
  <si>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</si>
  <si>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</si>
  <si>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</si>
  <si>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</si>
  <si>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</si>
  <si>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</si>
  <si>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</si>
  <si>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</si>
  <si>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</si>
  <si>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</si>
  <si>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</si>
  <si>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</si>
  <si>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</si>
  <si>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</si>
  <si>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</si>
  <si>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</si>
  <si>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</si>
  <si>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</si>
  <si>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</si>
  <si>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</si>
  <si>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</si>
  <si>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</si>
  <si>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</si>
  <si>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</si>
  <si>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</si>
  <si>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</si>
  <si>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</si>
  <si>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</si>
  <si>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</si>
  <si>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</si>
  <si>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</si>
  <si>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</si>
  <si>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</si>
  <si>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</si>
  <si>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</si>
  <si>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</si>
  <si>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</si>
  <si>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</si>
  <si>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</si>
  <si>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</si>
  <si>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</si>
  <si>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</si>
  <si>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</si>
  <si>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</si>
  <si>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</si>
  <si>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</si>
  <si>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</si>
  <si>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</si>
  <si>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</si>
  <si>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</si>
  <si>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</si>
  <si>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</si>
  <si>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</si>
  <si>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</si>
  <si>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</si>
  <si>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</si>
  <si>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</si>
  <si>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</si>
  <si>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</si>
  <si>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</si>
  <si>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</si>
  <si>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</si>
  <si>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</si>
  <si>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</si>
  <si>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</si>
  <si>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</si>
  <si>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</si>
  <si>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</si>
  <si>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</si>
  <si>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</si>
  <si>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</si>
  <si>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</si>
  <si>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</si>
  <si>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</si>
  <si>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</si>
  <si>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</si>
  <si>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</si>
  <si>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</si>
  <si>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</si>
  <si>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</si>
  <si>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</si>
  <si>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</si>
  <si>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</si>
  <si>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</si>
  <si>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</si>
  <si>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</si>
  <si>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</si>
  <si>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</si>
  <si>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</si>
  <si>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</si>
  <si>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</si>
  <si>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</si>
  <si>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</si>
  <si>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</si>
  <si>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</si>
  <si>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</si>
  <si>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</si>
  <si>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</si>
  <si>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</si>
  <si>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</si>
  <si>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</si>
  <si>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</si>
  <si>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</si>
  <si>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</si>
  <si>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</si>
  <si>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</si>
  <si>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</si>
  <si>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</si>
  <si>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</si>
  <si>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</si>
  <si>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</si>
  <si>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</si>
  <si>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</si>
  <si>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</si>
  <si>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</si>
  <si>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</si>
  <si>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</si>
  <si>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</si>
  <si>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</si>
  <si>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</si>
  <si>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</si>
  <si>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</si>
  <si>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</si>
  <si>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</si>
  <si>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</si>
  <si>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</si>
  <si>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</si>
  <si>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</si>
  <si>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</si>
  <si>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</si>
  <si>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</si>
  <si>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</si>
  <si>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</si>
  <si>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</si>
  <si>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</si>
  <si>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</si>
  <si>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</si>
  <si>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</si>
  <si>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</si>
  <si>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</si>
  <si>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</si>
  <si>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</si>
  <si>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</si>
  <si>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</si>
  <si>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</si>
  <si>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</si>
  <si>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</si>
  <si>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</si>
  <si>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</si>
  <si>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</si>
  <si>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</si>
  <si>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</si>
  <si>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</si>
  <si>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</si>
  <si>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</si>
  <si>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</si>
  <si>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</si>
  <si>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</si>
  <si>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</si>
  <si>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</si>
  <si>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</si>
  <si>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</si>
  <si>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</si>
  <si>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</si>
  <si>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</si>
  <si>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</si>
  <si>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</si>
  <si>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</si>
  <si>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</si>
  <si>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</si>
  <si>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</si>
  <si>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</si>
  <si>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</si>
  <si>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</si>
  <si>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</si>
  <si>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</si>
  <si>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</si>
  <si>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</si>
  <si>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</si>
  <si>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</si>
  <si>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</si>
  <si>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</si>
  <si>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</si>
  <si>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</si>
  <si>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</si>
  <si>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</si>
  <si>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</si>
  <si>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</si>
  <si>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</si>
  <si>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</si>
  <si>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</si>
  <si>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</si>
  <si>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</si>
  <si>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</si>
  <si>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</si>
  <si>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</si>
  <si>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</si>
  <si>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</si>
  <si>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</si>
  <si>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</si>
  <si>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</si>
  <si>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</si>
  <si>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</si>
  <si>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</si>
  <si>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</si>
  <si>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</si>
  <si>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</si>
  <si>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</si>
  <si>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</si>
  <si>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</si>
  <si>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</si>
  <si>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</si>
  <si>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</si>
  <si>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</si>
  <si>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</si>
  <si>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</si>
  <si>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</si>
  <si>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</si>
  <si>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</si>
  <si>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</si>
  <si>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</si>
  <si>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</si>
  <si>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</si>
  <si>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</si>
  <si>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</si>
  <si>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</si>
  <si>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</si>
  <si>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</si>
  <si>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</si>
  <si>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</si>
  <si>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</si>
  <si>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</si>
  <si>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</si>
  <si>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</si>
  <si>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</si>
  <si>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</si>
  <si>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</si>
  <si>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</si>
  <si>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</si>
  <si>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</si>
  <si>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</si>
  <si>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</si>
  <si>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</si>
  <si>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</si>
  <si>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</si>
  <si>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</si>
  <si>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</si>
  <si>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</si>
  <si>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</si>
  <si>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</si>
  <si>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</si>
  <si>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</si>
  <si>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</si>
  <si>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</si>
  <si>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</si>
  <si>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</si>
  <si>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</si>
  <si>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</si>
  <si>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</si>
  <si>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</si>
  <si>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</si>
  <si>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</si>
  <si>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</si>
  <si>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</si>
  <si>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</si>
  <si>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</si>
  <si>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</si>
  <si>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</si>
  <si>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</si>
  <si>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</si>
  <si>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</si>
  <si>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</si>
  <si>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</si>
  <si>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</si>
  <si>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</si>
  <si>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</si>
  <si>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</si>
  <si>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</si>
  <si>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</si>
  <si>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</si>
  <si>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</si>
  <si>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</si>
  <si>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</si>
  <si>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</si>
  <si>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</si>
  <si>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</si>
  <si>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</si>
  <si>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</si>
  <si>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</si>
  <si>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</si>
  <si>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</si>
  <si>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</si>
  <si>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</si>
  <si>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</si>
  <si>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</si>
  <si>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</si>
  <si>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</si>
  <si>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</si>
  <si>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</si>
  <si>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</si>
  <si>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</si>
  <si>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</si>
  <si>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</si>
  <si>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</si>
  <si>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</si>
  <si>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</si>
  <si>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</si>
  <si>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</si>
  <si>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</si>
  <si>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</si>
  <si>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</si>
  <si>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</si>
  <si>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</si>
  <si>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</si>
  <si>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</si>
  <si>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</si>
  <si>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</si>
  <si>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</si>
  <si>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</si>
  <si>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</si>
  <si>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</si>
  <si>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</si>
  <si>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</si>
  <si>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</si>
  <si>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</si>
  <si>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</si>
  <si>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</si>
  <si>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</si>
  <si>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</si>
  <si>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</si>
  <si>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</si>
  <si>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</si>
  <si>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</si>
  <si>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</si>
  <si>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</si>
  <si>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</si>
  <si>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</si>
  <si>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</si>
  <si>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</si>
  <si>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</si>
  <si>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</si>
  <si>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</si>
  <si>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</si>
  <si>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</si>
  <si>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</si>
  <si>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</si>
  <si>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</si>
  <si>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</si>
  <si>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</si>
  <si>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</si>
  <si>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</si>
  <si>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</si>
  <si>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</si>
  <si>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</si>
  <si>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</si>
  <si>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</si>
  <si>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</si>
  <si>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</si>
  <si>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</si>
  <si>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</si>
  <si>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</si>
  <si>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</si>
  <si>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</si>
  <si>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</si>
  <si>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</si>
  <si>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</si>
  <si>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</si>
  <si>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</si>
  <si>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</si>
  <si>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</si>
  <si>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</si>
  <si>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</si>
  <si>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</si>
  <si>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</si>
  <si>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</si>
  <si>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</si>
  <si>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</si>
  <si>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</si>
  <si>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</si>
  <si>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</si>
  <si>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</si>
  <si>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</si>
  <si>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</si>
  <si>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</si>
  <si>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</si>
  <si>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</si>
  <si>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</si>
  <si>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</si>
  <si>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</si>
  <si>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</si>
  <si>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</si>
  <si>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</si>
  <si>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</si>
  <si>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</si>
  <si>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</si>
  <si>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</si>
  <si>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</si>
  <si>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</si>
  <si>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</si>
  <si>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</si>
  <si>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</si>
  <si>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</si>
  <si>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</si>
  <si>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</si>
  <si>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</si>
  <si>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</si>
  <si>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</si>
  <si>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</si>
  <si>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</si>
  <si>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</si>
  <si>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</si>
  <si>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</si>
  <si>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</si>
  <si>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</si>
  <si>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</si>
  <si>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</si>
  <si>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</si>
  <si>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</si>
  <si>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</si>
  <si>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</si>
  <si>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</si>
  <si>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</si>
  <si>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</si>
  <si>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</si>
  <si>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</si>
  <si>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</si>
  <si>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</si>
  <si>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</si>
  <si>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</si>
  <si>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</si>
  <si>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</si>
  <si>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</si>
  <si>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</si>
  <si>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</si>
  <si>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</si>
  <si>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</si>
  <si>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</si>
  <si>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</si>
  <si>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</si>
  <si>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</si>
  <si>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</si>
  <si>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</si>
  <si>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</si>
  <si>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</si>
  <si>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</si>
  <si>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</si>
  <si>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</si>
  <si>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</si>
  <si>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</si>
  <si>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</si>
  <si>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</si>
  <si>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</si>
  <si>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</si>
  <si>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</si>
  <si>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</si>
  <si>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</si>
  <si>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</si>
  <si>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</si>
  <si>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</si>
  <si>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</si>
  <si>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</si>
  <si>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</si>
  <si>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</si>
  <si>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</si>
  <si>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</si>
  <si>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</si>
  <si>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</si>
  <si>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</si>
  <si>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</si>
  <si>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</si>
  <si>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</si>
  <si>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</si>
  <si>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</si>
  <si>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</si>
  <si>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</si>
  <si>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</si>
  <si>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</si>
  <si>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</si>
  <si>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</si>
  <si>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</si>
  <si>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</si>
  <si>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</si>
  <si>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</si>
  <si>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</si>
  <si>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</si>
  <si>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</si>
  <si>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</si>
  <si>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</si>
  <si>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</si>
  <si>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</si>
  <si>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</si>
  <si>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</si>
  <si>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</si>
  <si>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</si>
  <si>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</si>
  <si>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</si>
  <si>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</si>
  <si>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</si>
  <si>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</si>
  <si>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</si>
  <si>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</si>
  <si>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</si>
  <si>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</si>
  <si>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</si>
  <si>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</si>
  <si>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</si>
  <si>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</si>
  <si>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</si>
  <si>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</si>
  <si>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</si>
  <si>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</si>
  <si>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</si>
  <si>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</si>
  <si>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</si>
  <si>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</si>
  <si>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</si>
  <si>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</si>
  <si>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</si>
  <si>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</si>
  <si>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</si>
  <si>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</si>
  <si>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</si>
  <si>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</si>
  <si>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</si>
  <si>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</si>
  <si>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</si>
  <si>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</si>
  <si>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</si>
  <si>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</si>
  <si>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</si>
  <si>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</si>
  <si>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</si>
  <si>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</si>
  <si>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</si>
  <si>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</si>
  <si>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</si>
  <si>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</si>
  <si>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</si>
  <si>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</si>
  <si>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</si>
  <si>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</si>
  <si>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</si>
  <si>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</si>
  <si>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</si>
  <si>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</si>
  <si>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</si>
  <si>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</si>
  <si>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</si>
  <si>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</si>
  <si>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</si>
  <si>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</si>
  <si>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</si>
  <si>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</si>
  <si>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</si>
  <si>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</si>
  <si>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</si>
  <si>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</si>
  <si>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</si>
  <si>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</si>
  <si>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</si>
  <si>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</si>
  <si>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</si>
  <si>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</si>
  <si>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</si>
  <si>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</si>
  <si>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</si>
  <si>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</si>
  <si>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</si>
  <si>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</si>
  <si>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</si>
  <si>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</si>
  <si>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</si>
  <si>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</si>
  <si>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</si>
  <si>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</si>
  <si>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</si>
  <si>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</si>
  <si>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</si>
  <si>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</si>
  <si>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</si>
  <si>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</si>
  <si>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</si>
  <si>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</si>
  <si>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</si>
  <si>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</si>
  <si>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</si>
  <si>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</si>
  <si>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</si>
  <si>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</si>
  <si>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</si>
  <si>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</si>
  <si>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</si>
  <si>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</si>
  <si>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</si>
  <si>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</si>
  <si>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</si>
  <si>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</si>
  <si>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</si>
  <si>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</si>
  <si>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</si>
  <si>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</si>
  <si>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</si>
  <si>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</si>
  <si>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</si>
  <si>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</si>
  <si>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</si>
  <si>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</si>
  <si>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</si>
  <si>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</si>
  <si>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</si>
  <si>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</si>
  <si>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</si>
  <si>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</si>
  <si>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</si>
  <si>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</si>
  <si>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</si>
  <si>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</si>
  <si>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</si>
  <si>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</si>
  <si>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</si>
  <si>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</si>
  <si>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</si>
  <si>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</si>
  <si>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</si>
  <si>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</si>
  <si>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</si>
  <si>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</si>
  <si>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</si>
  <si>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</si>
  <si>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</si>
  <si>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</si>
  <si>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</si>
  <si>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</si>
  <si>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</si>
  <si>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</si>
  <si>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</si>
  <si>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</si>
  <si>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</si>
  <si>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</si>
  <si>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</si>
  <si>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</si>
  <si>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</si>
  <si>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</si>
  <si>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</si>
  <si>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</si>
  <si>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</si>
  <si>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</si>
  <si>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</si>
  <si>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</si>
  <si>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</si>
  <si>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</si>
  <si>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</si>
  <si>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</si>
  <si>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</si>
  <si>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</si>
  <si>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</si>
  <si>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</si>
  <si>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</si>
  <si>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</si>
  <si>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</si>
  <si>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</si>
  <si>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</si>
  <si>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</si>
  <si>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</si>
  <si>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</si>
  <si>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</si>
  <si>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</si>
  <si>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</si>
  <si>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</si>
  <si>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</si>
  <si>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</si>
  <si>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</si>
  <si>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</si>
  <si>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</si>
  <si>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</si>
  <si>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</si>
  <si>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</si>
  <si>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POSTA DE SALUD RURAL COLLIMALLIN</t>
  </si>
  <si>
    <t>SR. CRISTIAN JARA ORELLANA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</si>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</sst>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4</v>
      </c>
      <c r="G3" s="446">
        <v>6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77" zoomScaleNormal="100" workbookViewId="0">
      <selection activeCell="C91" sqref="C9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3</v>
      </c>
      <c r="D28" s="1905"/>
      <c r="E28" s="1906"/>
      <c r="F28" s="232">
        <v>0</v>
      </c>
      <c r="G28" s="232">
        <v>0</v>
      </c>
      <c r="H28" s="232">
        <v>0</v>
      </c>
      <c r="I28" s="232">
        <v>0</v>
      </c>
      <c r="J28" s="232">
        <v>0</v>
      </c>
      <c r="K28" s="232">
        <v>1</v>
      </c>
      <c r="L28" s="232">
        <v>1</v>
      </c>
      <c r="M28" s="232">
        <v>0</v>
      </c>
      <c r="N28" s="1907">
        <v>0</v>
      </c>
      <c r="O28" s="1914">
        <v>1</v>
      </c>
      <c r="P28" s="1914">
        <v>0</v>
      </c>
      <c r="Q28" s="232">
        <v>0</v>
      </c>
      <c r="R28" s="232">
        <v>0</v>
      </c>
      <c r="S28" s="232">
        <v>0</v>
      </c>
      <c r="T28" s="1945">
        <v>0</v>
      </c>
      <c r="U28" s="1928"/>
      <c r="V28" s="1912">
        <v>3</v>
      </c>
      <c r="W28" s="1941"/>
      <c r="X28" s="1909"/>
      <c r="Y28" s="1907">
        <v>0</v>
      </c>
      <c r="Z28" s="1907">
        <v>0</v>
      </c>
      <c r="AA28" s="1907">
        <v>0</v>
      </c>
      <c r="AB28" s="1907">
        <v>1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0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2</v>
      </c>
      <c r="D32" s="1905"/>
      <c r="E32" s="1906"/>
      <c r="F32" s="1907">
        <v>0</v>
      </c>
      <c r="G32" s="1907">
        <v>0</v>
      </c>
      <c r="H32" s="1907">
        <v>0</v>
      </c>
      <c r="I32" s="1907">
        <v>0</v>
      </c>
      <c r="J32" s="1907">
        <v>0</v>
      </c>
      <c r="K32" s="1907">
        <v>1</v>
      </c>
      <c r="L32" s="1907">
        <v>1</v>
      </c>
      <c r="M32" s="1907">
        <v>0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2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1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1</v>
      </c>
      <c r="D36" s="1962">
        <v>0</v>
      </c>
      <c r="E36" s="1963">
        <v>1</v>
      </c>
      <c r="F36" s="1964">
        <v>0</v>
      </c>
      <c r="G36" s="1896">
        <v>1</v>
      </c>
      <c r="H36" s="1896">
        <v>0</v>
      </c>
      <c r="I36" s="1896">
        <v>0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1</v>
      </c>
      <c r="D37" s="1962">
        <v>1</v>
      </c>
      <c r="E37" s="1963">
        <v>0</v>
      </c>
      <c r="F37" s="329">
        <v>0</v>
      </c>
      <c r="G37" s="1972">
        <v>0</v>
      </c>
      <c r="H37" s="1972">
        <v>0</v>
      </c>
      <c r="I37" s="1973">
        <v>0</v>
      </c>
      <c r="J37" s="1972">
        <v>0</v>
      </c>
      <c r="K37" s="1972">
        <v>1</v>
      </c>
      <c r="L37" s="1973">
        <v>0</v>
      </c>
      <c r="M37" s="1972">
        <v>0</v>
      </c>
      <c r="N37" s="1972">
        <v>0</v>
      </c>
      <c r="O37" s="1973">
        <v>0</v>
      </c>
      <c r="P37" s="1972">
        <v>0</v>
      </c>
      <c r="Q37" s="1972">
        <v>0</v>
      </c>
      <c r="R37" s="1973">
        <v>0</v>
      </c>
      <c r="S37" s="1972">
        <v>0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0</v>
      </c>
      <c r="AJ37" s="1975">
        <v>0</v>
      </c>
      <c r="AK37" s="1976">
        <v>0</v>
      </c>
      <c r="AL37" s="1972">
        <v>0</v>
      </c>
      <c r="AM37" s="1972">
        <v>1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3</v>
      </c>
      <c r="D38" s="1962">
        <v>1</v>
      </c>
      <c r="E38" s="1963">
        <v>2</v>
      </c>
      <c r="F38" s="329">
        <v>0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</v>
      </c>
      <c r="U38" s="1973">
        <v>2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3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12</v>
      </c>
      <c r="D44" s="1993">
        <f>SUM(L44+N44+P44+R44+T44+V44+X44+Z44+AB44+AD44+AF44+AH44+AJ44+AL44)</f>
        <v>6</v>
      </c>
      <c r="E44" s="1994">
        <f>SUM(M44+O44+Q44+S44+U44+W44+Y44+AA44+AC44+AE44+AG44+AI44+AK44+AM44)</f>
        <v>6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0</v>
      </c>
      <c r="T44" s="1936">
        <v>0</v>
      </c>
      <c r="U44" s="1996">
        <v>1</v>
      </c>
      <c r="V44" s="1936">
        <v>0</v>
      </c>
      <c r="W44" s="1996">
        <v>0</v>
      </c>
      <c r="X44" s="1936">
        <v>0</v>
      </c>
      <c r="Y44" s="1996">
        <v>0</v>
      </c>
      <c r="Z44" s="1936">
        <v>0</v>
      </c>
      <c r="AA44" s="1996">
        <v>0</v>
      </c>
      <c r="AB44" s="1936">
        <v>1</v>
      </c>
      <c r="AC44" s="1996">
        <v>2</v>
      </c>
      <c r="AD44" s="1936">
        <v>1</v>
      </c>
      <c r="AE44" s="1996">
        <v>3</v>
      </c>
      <c r="AF44" s="1936">
        <v>2</v>
      </c>
      <c r="AG44" s="1996">
        <v>0</v>
      </c>
      <c r="AH44" s="1936">
        <v>0</v>
      </c>
      <c r="AI44" s="1996">
        <v>0</v>
      </c>
      <c r="AJ44" s="1936">
        <v>0</v>
      </c>
      <c r="AK44" s="1996">
        <v>0</v>
      </c>
      <c r="AL44" s="1936">
        <v>2</v>
      </c>
      <c r="AM44" s="1944">
        <v>0</v>
      </c>
      <c r="AN44" s="1997">
        <v>9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12</v>
      </c>
      <c r="D45" s="1999">
        <f t="shared" ref="D45:E47" si="50">SUM(L45+N45+P45+R45+T45+V45+X45+Z45+AB45+AD45+AF45+AH45+AJ45+AL45)</f>
        <v>4</v>
      </c>
      <c r="E45" s="2000">
        <f t="shared" si="50"/>
        <v>8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1</v>
      </c>
      <c r="V45" s="329">
        <v>0</v>
      </c>
      <c r="W45" s="2003">
        <v>0</v>
      </c>
      <c r="X45" s="329">
        <v>0</v>
      </c>
      <c r="Y45" s="2003">
        <v>2</v>
      </c>
      <c r="Z45" s="329">
        <v>0</v>
      </c>
      <c r="AA45" s="2003">
        <v>0</v>
      </c>
      <c r="AB45" s="329">
        <v>0</v>
      </c>
      <c r="AC45" s="2003">
        <v>0</v>
      </c>
      <c r="AD45" s="329">
        <v>2</v>
      </c>
      <c r="AE45" s="2003">
        <v>1</v>
      </c>
      <c r="AF45" s="329">
        <v>1</v>
      </c>
      <c r="AG45" s="2003">
        <v>2</v>
      </c>
      <c r="AH45" s="329">
        <v>0</v>
      </c>
      <c r="AI45" s="2003">
        <v>0</v>
      </c>
      <c r="AJ45" s="329">
        <v>1</v>
      </c>
      <c r="AK45" s="2003">
        <v>1</v>
      </c>
      <c r="AL45" s="329">
        <v>0</v>
      </c>
      <c r="AM45" s="332">
        <v>1</v>
      </c>
      <c r="AN45" s="2004">
        <v>11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0</v>
      </c>
      <c r="Y46" s="2003">
        <v>0</v>
      </c>
      <c r="Z46" s="329">
        <v>0</v>
      </c>
      <c r="AA46" s="2003">
        <v>0</v>
      </c>
      <c r="AB46" s="329">
        <v>0</v>
      </c>
      <c r="AC46" s="2003">
        <v>0</v>
      </c>
      <c r="AD46" s="329">
        <v>0</v>
      </c>
      <c r="AE46" s="2003">
        <v>0</v>
      </c>
      <c r="AF46" s="329">
        <v>0</v>
      </c>
      <c r="AG46" s="2003">
        <v>0</v>
      </c>
      <c r="AH46" s="329">
        <v>0</v>
      </c>
      <c r="AI46" s="2003">
        <v>0</v>
      </c>
      <c r="AJ46" s="329">
        <v>0</v>
      </c>
      <c r="AK46" s="2003">
        <v>0</v>
      </c>
      <c r="AL46" s="329">
        <v>0</v>
      </c>
      <c r="AM46" s="332">
        <v>0</v>
      </c>
      <c r="AN46" s="2004">
        <v>0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</v>
      </c>
      <c r="D57" s="2040">
        <f t="shared" si="59"/>
        <v>0</v>
      </c>
      <c r="E57" s="2041">
        <f t="shared" si="60"/>
        <v>1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0</v>
      </c>
      <c r="AC57" s="1996">
        <v>0</v>
      </c>
      <c r="AD57" s="1936">
        <v>0</v>
      </c>
      <c r="AE57" s="1996">
        <v>0</v>
      </c>
      <c r="AF57" s="1936">
        <v>0</v>
      </c>
      <c r="AG57" s="1996">
        <v>1</v>
      </c>
      <c r="AH57" s="1936">
        <v>0</v>
      </c>
      <c r="AI57" s="1996">
        <v>0</v>
      </c>
      <c r="AJ57" s="1936">
        <v>0</v>
      </c>
      <c r="AK57" s="1996">
        <v>0</v>
      </c>
      <c r="AL57" s="1936">
        <v>0</v>
      </c>
      <c r="AM57" s="1944">
        <v>0</v>
      </c>
      <c r="AN57" s="1997">
        <v>1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3</v>
      </c>
      <c r="D58" s="2043">
        <f t="shared" si="59"/>
        <v>0</v>
      </c>
      <c r="E58" s="2044">
        <f t="shared" si="60"/>
        <v>3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1</v>
      </c>
      <c r="AF58" s="329">
        <v>0</v>
      </c>
      <c r="AG58" s="2003">
        <v>1</v>
      </c>
      <c r="AH58" s="329">
        <v>0</v>
      </c>
      <c r="AI58" s="2003">
        <v>0</v>
      </c>
      <c r="AJ58" s="329">
        <v>0</v>
      </c>
      <c r="AK58" s="2003">
        <v>1</v>
      </c>
      <c r="AL58" s="329">
        <v>0</v>
      </c>
      <c r="AM58" s="332">
        <v>0</v>
      </c>
      <c r="AN58" s="2004">
        <v>3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>
        <v>0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>
        <v>0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>
        <v>0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</v>
      </c>
      <c r="C102" s="2125">
        <v>1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</v>
      </c>
      <c r="C103" s="2125">
        <v>1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>
        <v>0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2</v>
      </c>
      <c r="C105" s="2125">
        <v>2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>
        <v>0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4</v>
      </c>
      <c r="C111" s="2138">
        <f t="shared" ref="C111:L111" si="81">SUM(C98:C110)</f>
        <v>4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42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9" zoomScaleNormal="100" workbookViewId="0">
      <selection activeCell="B36" sqref="B3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12</v>
      </c>
      <c r="C11" s="2073">
        <f>SUM(C12:C17)</f>
        <v>7</v>
      </c>
      <c r="D11" s="2074">
        <f>SUM(D12:D17)</f>
        <v>5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1</v>
      </c>
      <c r="H11" s="2171">
        <f t="shared" si="0"/>
        <v>0</v>
      </c>
      <c r="I11" s="2169">
        <f t="shared" si="0"/>
        <v>1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1</v>
      </c>
      <c r="N11" s="2171">
        <f t="shared" si="0"/>
        <v>0</v>
      </c>
      <c r="O11" s="2169">
        <f t="shared" si="0"/>
        <v>0</v>
      </c>
      <c r="P11" s="2171">
        <f t="shared" si="0"/>
        <v>1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2</v>
      </c>
      <c r="Z11" s="2171">
        <f t="shared" si="0"/>
        <v>2</v>
      </c>
      <c r="AA11" s="2169">
        <f t="shared" si="0"/>
        <v>0</v>
      </c>
      <c r="AB11" s="2171">
        <f t="shared" si="0"/>
        <v>1</v>
      </c>
      <c r="AC11" s="2169">
        <f t="shared" si="0"/>
        <v>2</v>
      </c>
      <c r="AD11" s="2171">
        <f t="shared" si="0"/>
        <v>0</v>
      </c>
      <c r="AE11" s="2169">
        <f t="shared" si="0"/>
        <v>0</v>
      </c>
      <c r="AF11" s="2073">
        <f t="shared" si="0"/>
        <v>1</v>
      </c>
      <c r="AG11" s="2172">
        <f>SUM(AG12:AG17)</f>
        <v>5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8</v>
      </c>
      <c r="C13" s="479">
        <f>SUM(E13+G13+I13+K13+M13+O13+Q13+S13+U13+W13+Y13+AA13+AC13+AE13)</f>
        <v>4</v>
      </c>
      <c r="D13" s="480">
        <f>SUM(F13+H13+J13+L13+N13+P13+R13+T13+V13+X13+Z13+AB13+AD13+AF13)</f>
        <v>4</v>
      </c>
      <c r="E13" s="2068">
        <v>0</v>
      </c>
      <c r="F13" s="2003">
        <v>0</v>
      </c>
      <c r="G13" s="329">
        <v>0</v>
      </c>
      <c r="H13" s="2003">
        <v>0</v>
      </c>
      <c r="I13" s="329">
        <v>0</v>
      </c>
      <c r="J13" s="2003">
        <v>0</v>
      </c>
      <c r="K13" s="329">
        <v>0</v>
      </c>
      <c r="L13" s="2003">
        <v>0</v>
      </c>
      <c r="M13" s="329">
        <v>0</v>
      </c>
      <c r="N13" s="2003">
        <v>0</v>
      </c>
      <c r="O13" s="329">
        <v>0</v>
      </c>
      <c r="P13" s="2003">
        <v>0</v>
      </c>
      <c r="Q13" s="329">
        <v>0</v>
      </c>
      <c r="R13" s="2003">
        <v>0</v>
      </c>
      <c r="S13" s="329">
        <v>0</v>
      </c>
      <c r="T13" s="2003">
        <v>0</v>
      </c>
      <c r="U13" s="329">
        <v>0</v>
      </c>
      <c r="V13" s="2003">
        <v>0</v>
      </c>
      <c r="W13" s="329">
        <v>0</v>
      </c>
      <c r="X13" s="2003">
        <v>0</v>
      </c>
      <c r="Y13" s="329">
        <v>2</v>
      </c>
      <c r="Z13" s="2003">
        <v>2</v>
      </c>
      <c r="AA13" s="329">
        <v>0</v>
      </c>
      <c r="AB13" s="2003">
        <v>1</v>
      </c>
      <c r="AC13" s="329">
        <v>2</v>
      </c>
      <c r="AD13" s="2003">
        <v>0</v>
      </c>
      <c r="AE13" s="329">
        <v>0</v>
      </c>
      <c r="AF13" s="332">
        <v>1</v>
      </c>
      <c r="AG13" s="337">
        <v>5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4</v>
      </c>
      <c r="C17" s="484">
        <f t="shared" si="6"/>
        <v>3</v>
      </c>
      <c r="D17" s="485">
        <f t="shared" si="6"/>
        <v>1</v>
      </c>
      <c r="E17" s="876">
        <v>0</v>
      </c>
      <c r="F17" s="2009">
        <v>0</v>
      </c>
      <c r="G17" s="876">
        <v>1</v>
      </c>
      <c r="H17" s="2009">
        <v>0</v>
      </c>
      <c r="I17" s="876">
        <v>1</v>
      </c>
      <c r="J17" s="2009">
        <v>0</v>
      </c>
      <c r="K17" s="876">
        <v>0</v>
      </c>
      <c r="L17" s="2009">
        <v>0</v>
      </c>
      <c r="M17" s="876">
        <v>1</v>
      </c>
      <c r="N17" s="2009">
        <v>0</v>
      </c>
      <c r="O17" s="876">
        <v>0</v>
      </c>
      <c r="P17" s="2009">
        <v>1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12</v>
      </c>
      <c r="C21" s="2073">
        <f>SUM(C22:C25)</f>
        <v>7</v>
      </c>
      <c r="D21" s="2074">
        <f>SUM(D22:D25)</f>
        <v>5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1</v>
      </c>
      <c r="H21" s="2170">
        <f t="shared" si="7"/>
        <v>0</v>
      </c>
      <c r="I21" s="2169">
        <f t="shared" si="7"/>
        <v>1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1</v>
      </c>
      <c r="N21" s="2170">
        <f t="shared" si="7"/>
        <v>0</v>
      </c>
      <c r="O21" s="2169">
        <f t="shared" si="7"/>
        <v>0</v>
      </c>
      <c r="P21" s="2170">
        <f t="shared" si="7"/>
        <v>1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2</v>
      </c>
      <c r="Z21" s="2170">
        <f t="shared" si="7"/>
        <v>2</v>
      </c>
      <c r="AA21" s="2169">
        <f t="shared" si="7"/>
        <v>0</v>
      </c>
      <c r="AB21" s="2170">
        <f t="shared" si="7"/>
        <v>1</v>
      </c>
      <c r="AC21" s="2169">
        <f t="shared" si="7"/>
        <v>2</v>
      </c>
      <c r="AD21" s="2170">
        <f t="shared" si="7"/>
        <v>0</v>
      </c>
      <c r="AE21" s="2169">
        <f t="shared" si="7"/>
        <v>0</v>
      </c>
      <c r="AF21" s="2075">
        <f t="shared" si="7"/>
        <v>1</v>
      </c>
      <c r="AG21" s="2172">
        <f>SUM(AG22:AG25)</f>
        <v>5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2</v>
      </c>
      <c r="C22" s="479">
        <f>SUM(E22+G22+I22+K22+M22+O22+Q22+S22+U22+W22+Y22+AA22+AC22+AE22)</f>
        <v>1</v>
      </c>
      <c r="D22" s="480">
        <f>SUM(F22+H22+J22+L22+N22+P22+R22+T22+V22+X22+Z22+AB22+AD22+AF22)</f>
        <v>1</v>
      </c>
      <c r="E22" s="327">
        <v>0</v>
      </c>
      <c r="F22" s="905">
        <v>0</v>
      </c>
      <c r="G22" s="327">
        <v>0</v>
      </c>
      <c r="H22" s="905">
        <v>0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1</v>
      </c>
      <c r="Z22" s="905">
        <v>1</v>
      </c>
      <c r="AA22" s="327">
        <v>0</v>
      </c>
      <c r="AB22" s="905">
        <v>0</v>
      </c>
      <c r="AC22" s="327">
        <v>0</v>
      </c>
      <c r="AD22" s="905">
        <v>0</v>
      </c>
      <c r="AE22" s="327">
        <v>0</v>
      </c>
      <c r="AF22" s="1026">
        <v>0</v>
      </c>
      <c r="AG22" s="337">
        <v>2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0</v>
      </c>
      <c r="AC23" s="329">
        <v>0</v>
      </c>
      <c r="AD23" s="2003">
        <v>0</v>
      </c>
      <c r="AE23" s="329">
        <v>0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2</v>
      </c>
      <c r="C24" s="479">
        <f t="shared" si="9"/>
        <v>2</v>
      </c>
      <c r="D24" s="480">
        <f t="shared" si="9"/>
        <v>0</v>
      </c>
      <c r="E24" s="327">
        <v>0</v>
      </c>
      <c r="F24" s="905">
        <v>0</v>
      </c>
      <c r="G24" s="327">
        <v>1</v>
      </c>
      <c r="H24" s="905">
        <v>0</v>
      </c>
      <c r="I24" s="327">
        <v>0</v>
      </c>
      <c r="J24" s="905">
        <v>0</v>
      </c>
      <c r="K24" s="327">
        <v>0</v>
      </c>
      <c r="L24" s="905">
        <v>0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0</v>
      </c>
      <c r="T24" s="905">
        <v>0</v>
      </c>
      <c r="U24" s="327">
        <v>0</v>
      </c>
      <c r="V24" s="905">
        <v>0</v>
      </c>
      <c r="W24" s="327">
        <v>0</v>
      </c>
      <c r="X24" s="905">
        <v>0</v>
      </c>
      <c r="Y24" s="327">
        <v>1</v>
      </c>
      <c r="Z24" s="905">
        <v>0</v>
      </c>
      <c r="AA24" s="327">
        <v>0</v>
      </c>
      <c r="AB24" s="905">
        <v>0</v>
      </c>
      <c r="AC24" s="327">
        <v>0</v>
      </c>
      <c r="AD24" s="905">
        <v>0</v>
      </c>
      <c r="AE24" s="327">
        <v>0</v>
      </c>
      <c r="AF24" s="1026">
        <v>0</v>
      </c>
      <c r="AG24" s="337">
        <v>1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8</v>
      </c>
      <c r="C25" s="484">
        <f t="shared" si="9"/>
        <v>4</v>
      </c>
      <c r="D25" s="485">
        <f t="shared" si="9"/>
        <v>4</v>
      </c>
      <c r="E25" s="876">
        <v>0</v>
      </c>
      <c r="F25" s="2009">
        <v>0</v>
      </c>
      <c r="G25" s="876">
        <v>0</v>
      </c>
      <c r="H25" s="2009">
        <v>0</v>
      </c>
      <c r="I25" s="876">
        <v>1</v>
      </c>
      <c r="J25" s="2009">
        <v>0</v>
      </c>
      <c r="K25" s="876">
        <v>0</v>
      </c>
      <c r="L25" s="2009">
        <v>0</v>
      </c>
      <c r="M25" s="876">
        <v>1</v>
      </c>
      <c r="N25" s="2009">
        <v>0</v>
      </c>
      <c r="O25" s="876">
        <v>0</v>
      </c>
      <c r="P25" s="2009">
        <v>1</v>
      </c>
      <c r="Q25" s="876">
        <v>0</v>
      </c>
      <c r="R25" s="2009">
        <v>0</v>
      </c>
      <c r="S25" s="876">
        <v>0</v>
      </c>
      <c r="T25" s="2009">
        <v>0</v>
      </c>
      <c r="U25" s="876">
        <v>0</v>
      </c>
      <c r="V25" s="2009">
        <v>0</v>
      </c>
      <c r="W25" s="876">
        <v>0</v>
      </c>
      <c r="X25" s="2009">
        <v>0</v>
      </c>
      <c r="Y25" s="876">
        <v>0</v>
      </c>
      <c r="Z25" s="2009">
        <v>1</v>
      </c>
      <c r="AA25" s="876">
        <v>0</v>
      </c>
      <c r="AB25" s="2009">
        <v>1</v>
      </c>
      <c r="AC25" s="876">
        <v>2</v>
      </c>
      <c r="AD25" s="2009">
        <v>0</v>
      </c>
      <c r="AE25" s="876">
        <v>0</v>
      </c>
      <c r="AF25" s="1953">
        <v>1</v>
      </c>
      <c r="AG25" s="1913">
        <v>2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24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6" zoomScaleNormal="100" workbookViewId="0">
      <selection activeCell="J115" sqref="J1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1</v>
      </c>
      <c r="D13" s="2201">
        <f t="shared" ref="D13:E15" si="0">SUM(F13+H13+J13+L13+N13+P13+R13+T13+V13+X13)</f>
        <v>1</v>
      </c>
      <c r="E13" s="2202">
        <f t="shared" si="0"/>
        <v>0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0</v>
      </c>
      <c r="O13" s="2204">
        <v>0</v>
      </c>
      <c r="P13" s="2203">
        <v>1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0</v>
      </c>
      <c r="W13" s="2204">
        <v>0</v>
      </c>
      <c r="X13" s="2203">
        <v>0</v>
      </c>
      <c r="Y13" s="2204">
        <v>0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1</v>
      </c>
      <c r="D14" s="2207">
        <f t="shared" si="0"/>
        <v>1</v>
      </c>
      <c r="E14" s="2208">
        <f t="shared" si="0"/>
        <v>0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0</v>
      </c>
      <c r="O14" s="2210">
        <v>0</v>
      </c>
      <c r="P14" s="2209">
        <v>1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0</v>
      </c>
      <c r="W14" s="2210">
        <v>0</v>
      </c>
      <c r="X14" s="2209">
        <v>0</v>
      </c>
      <c r="Y14" s="2210">
        <v>0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1</v>
      </c>
      <c r="C54" s="2268">
        <f t="shared" ref="C54:D57" si="14">SUM(E54+G54)</f>
        <v>0</v>
      </c>
      <c r="D54" s="2223">
        <f>SUM(F54+H54)</f>
        <v>1</v>
      </c>
      <c r="E54" s="2269">
        <f>SUM(E55:E57)</f>
        <v>0</v>
      </c>
      <c r="F54" s="2270">
        <f t="shared" ref="F54:J54" si="15">SUM(F55:F57)</f>
        <v>1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</v>
      </c>
      <c r="C55" s="41">
        <f>SUM(E55+G55)</f>
        <v>0</v>
      </c>
      <c r="D55" s="141">
        <f>SUM(F55+H55)</f>
        <v>1</v>
      </c>
      <c r="E55" s="327">
        <v>0</v>
      </c>
      <c r="F55" s="142">
        <v>1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1</v>
      </c>
      <c r="D61" s="2209">
        <v>0</v>
      </c>
      <c r="E61" s="1896">
        <v>0</v>
      </c>
      <c r="F61" s="1896">
        <v>1</v>
      </c>
      <c r="G61" s="1896">
        <v>0</v>
      </c>
      <c r="H61" s="1896">
        <v>0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>
        <v>0</v>
      </c>
      <c r="E62" s="1039">
        <v>0</v>
      </c>
      <c r="F62" s="1039">
        <v>0</v>
      </c>
      <c r="G62" s="1039">
        <v>0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>
        <v>0</v>
      </c>
      <c r="I64" s="1973">
        <v>0</v>
      </c>
      <c r="J64" s="332">
        <v>0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0</v>
      </c>
      <c r="D65" s="2286"/>
      <c r="E65" s="2287"/>
      <c r="F65" s="2287"/>
      <c r="G65" s="2287"/>
      <c r="H65" s="2288">
        <v>0</v>
      </c>
      <c r="I65" s="1973">
        <v>0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>
        <v>0</v>
      </c>
      <c r="I66" s="1907">
        <v>0</v>
      </c>
      <c r="J66" s="1953">
        <v>0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1</v>
      </c>
      <c r="D67" s="2291">
        <v>0</v>
      </c>
      <c r="E67" s="2292">
        <v>0</v>
      </c>
      <c r="F67" s="2292">
        <v>1</v>
      </c>
      <c r="G67" s="2292">
        <v>0</v>
      </c>
      <c r="H67" s="2293">
        <v>0</v>
      </c>
      <c r="I67" s="1914">
        <v>0</v>
      </c>
      <c r="J67" s="326">
        <v>0</v>
      </c>
      <c r="K67" s="2087">
        <v>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6075" t="s">
        <v>197</v>
      </c>
      <c r="B98" s="6076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6053" t="s">
        <v>199</v>
      </c>
      <c r="B100" s="5968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3</v>
      </c>
      <c r="D114" s="2339">
        <f>(F114+H114)</f>
        <v>1</v>
      </c>
      <c r="E114" s="345">
        <f>(G114+I114)</f>
        <v>2</v>
      </c>
      <c r="F114" s="212">
        <v>0</v>
      </c>
      <c r="G114" s="34">
        <v>1</v>
      </c>
      <c r="H114" s="212">
        <v>1</v>
      </c>
      <c r="I114" s="34">
        <v>1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3</v>
      </c>
      <c r="D115" s="2360">
        <f t="shared" ref="D115:E117" si="42">SUM(F115+H115+J115+L115+N115+P115+R115+T115)</f>
        <v>1</v>
      </c>
      <c r="E115" s="2208">
        <f t="shared" si="42"/>
        <v>2</v>
      </c>
      <c r="F115" s="2209">
        <v>0</v>
      </c>
      <c r="G115" s="2361">
        <v>1</v>
      </c>
      <c r="H115" s="2209">
        <v>1</v>
      </c>
      <c r="I115" s="2210">
        <v>1</v>
      </c>
      <c r="J115" s="2209">
        <v>0</v>
      </c>
      <c r="K115" s="1996">
        <v>0</v>
      </c>
      <c r="L115" s="2209">
        <v>0</v>
      </c>
      <c r="M115" s="1996">
        <v>0</v>
      </c>
      <c r="N115" s="2209">
        <v>0</v>
      </c>
      <c r="O115" s="2210">
        <v>0</v>
      </c>
      <c r="P115" s="2209">
        <v>0</v>
      </c>
      <c r="Q115" s="2210">
        <v>0</v>
      </c>
      <c r="R115" s="2209">
        <v>0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/>
      <c r="D239" s="2569"/>
      <c r="E239" s="2501"/>
    </row>
    <row r="240" spans="1:90" ht="15" customHeight="1" x14ac:dyDescent="0.25">
      <c r="A240" s="5997" t="s">
        <v>435</v>
      </c>
      <c r="B240" s="5998"/>
      <c r="C240" s="2569"/>
      <c r="D240" s="2569"/>
      <c r="E240" s="2501"/>
    </row>
    <row r="241" spans="1:27" ht="15" customHeight="1" x14ac:dyDescent="0.25">
      <c r="A241" s="5999" t="s">
        <v>436</v>
      </c>
      <c r="B241" s="6000"/>
      <c r="C241" s="2570"/>
      <c r="D241" s="2571"/>
      <c r="E241" s="2507"/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12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0" zoomScaleNormal="100" workbookViewId="0">
      <selection activeCell="B204" sqref="B20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25</v>
      </c>
      <c r="C12" s="2649">
        <f>SUM(C13:C26)</f>
        <v>8</v>
      </c>
      <c r="D12" s="2439">
        <f>SUM(D13:D26)</f>
        <v>17</v>
      </c>
      <c r="E12" s="2650">
        <f>SUM(E13:E26)</f>
        <v>0</v>
      </c>
      <c r="F12" s="171">
        <f t="shared" ref="F12:AN12" si="0">SUM(F13:F26)</f>
        <v>1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1</v>
      </c>
      <c r="Q12" s="2650">
        <f t="shared" si="0"/>
        <v>1</v>
      </c>
      <c r="R12" s="171">
        <f t="shared" si="0"/>
        <v>0</v>
      </c>
      <c r="S12" s="2650">
        <f t="shared" si="0"/>
        <v>0</v>
      </c>
      <c r="T12" s="171">
        <f t="shared" si="0"/>
        <v>2</v>
      </c>
      <c r="U12" s="2650">
        <f>SUM(U13:U26)</f>
        <v>1</v>
      </c>
      <c r="V12" s="171">
        <f>SUM(V13:V26)</f>
        <v>3</v>
      </c>
      <c r="W12" s="2650">
        <f t="shared" si="0"/>
        <v>0</v>
      </c>
      <c r="X12" s="171">
        <f t="shared" si="0"/>
        <v>2</v>
      </c>
      <c r="Y12" s="2650">
        <f t="shared" si="0"/>
        <v>1</v>
      </c>
      <c r="Z12" s="171">
        <f t="shared" si="0"/>
        <v>2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2</v>
      </c>
      <c r="AE12" s="2650">
        <f t="shared" si="0"/>
        <v>1</v>
      </c>
      <c r="AF12" s="171">
        <f t="shared" si="0"/>
        <v>1</v>
      </c>
      <c r="AG12" s="2650">
        <f t="shared" si="0"/>
        <v>0</v>
      </c>
      <c r="AH12" s="171">
        <f t="shared" si="0"/>
        <v>2</v>
      </c>
      <c r="AI12" s="2650">
        <f t="shared" si="0"/>
        <v>4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1</v>
      </c>
      <c r="AO12" s="2652">
        <f>SUM(AO13:AO26)</f>
        <v>21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25</v>
      </c>
      <c r="C26" s="755">
        <f>SUM(E26+G26+I26+K26+M26+O26+Q26+S26+U26+W26+Y26+AA26+AC26+AE26+AG26+AI26+AK26+AM26)</f>
        <v>8</v>
      </c>
      <c r="D26" s="2679">
        <f>SUM(F26+H26+J26+L26+N26+P26+R26+T26+V26+X26+Z26+AB26+AD26+AF26+AH26+AJ26+AL26+AN26)</f>
        <v>17</v>
      </c>
      <c r="E26" s="2680">
        <v>0</v>
      </c>
      <c r="F26" s="389">
        <v>1</v>
      </c>
      <c r="G26" s="380">
        <v>0</v>
      </c>
      <c r="H26" s="388">
        <v>0</v>
      </c>
      <c r="I26" s="380">
        <v>0</v>
      </c>
      <c r="J26" s="389">
        <v>0</v>
      </c>
      <c r="K26" s="373">
        <v>0</v>
      </c>
      <c r="L26" s="389">
        <v>0</v>
      </c>
      <c r="M26" s="380">
        <v>0</v>
      </c>
      <c r="N26" s="389">
        <v>0</v>
      </c>
      <c r="O26" s="380">
        <v>0</v>
      </c>
      <c r="P26" s="389">
        <v>1</v>
      </c>
      <c r="Q26" s="380">
        <v>1</v>
      </c>
      <c r="R26" s="389">
        <v>0</v>
      </c>
      <c r="S26" s="380">
        <v>0</v>
      </c>
      <c r="T26" s="389">
        <v>2</v>
      </c>
      <c r="U26" s="380">
        <v>1</v>
      </c>
      <c r="V26" s="389">
        <v>3</v>
      </c>
      <c r="W26" s="380">
        <v>0</v>
      </c>
      <c r="X26" s="389">
        <v>2</v>
      </c>
      <c r="Y26" s="380">
        <v>1</v>
      </c>
      <c r="Z26" s="389">
        <v>2</v>
      </c>
      <c r="AA26" s="380">
        <v>0</v>
      </c>
      <c r="AB26" s="389">
        <v>0</v>
      </c>
      <c r="AC26" s="380">
        <v>0</v>
      </c>
      <c r="AD26" s="389">
        <v>2</v>
      </c>
      <c r="AE26" s="380">
        <v>1</v>
      </c>
      <c r="AF26" s="389">
        <v>1</v>
      </c>
      <c r="AG26" s="380">
        <v>0</v>
      </c>
      <c r="AH26" s="389">
        <v>2</v>
      </c>
      <c r="AI26" s="380">
        <v>4</v>
      </c>
      <c r="AJ26" s="389">
        <v>0</v>
      </c>
      <c r="AK26" s="380">
        <v>0</v>
      </c>
      <c r="AL26" s="389">
        <v>0</v>
      </c>
      <c r="AM26" s="682">
        <v>0</v>
      </c>
      <c r="AN26" s="390">
        <v>1</v>
      </c>
      <c r="AO26" s="837">
        <v>21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2</v>
      </c>
      <c r="C31" s="2333">
        <f t="shared" ref="C31:D34" si="17">SUM(E31+G31+I31+K31+M31+O31+Q31+S31+U31+W31+Y31+AA31+AC31+AE31+AG31+AI31+AK31+AM31)</f>
        <v>1</v>
      </c>
      <c r="D31" s="2655">
        <f t="shared" si="17"/>
        <v>1</v>
      </c>
      <c r="E31" s="2656">
        <v>0</v>
      </c>
      <c r="F31" s="2657">
        <v>0</v>
      </c>
      <c r="G31" s="2656">
        <v>0</v>
      </c>
      <c r="H31" s="2658">
        <v>0</v>
      </c>
      <c r="I31" s="2656">
        <v>0</v>
      </c>
      <c r="J31" s="2658">
        <v>0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0</v>
      </c>
      <c r="S31" s="2656">
        <v>0</v>
      </c>
      <c r="T31" s="2658">
        <v>0</v>
      </c>
      <c r="U31" s="2656">
        <v>0</v>
      </c>
      <c r="V31" s="2658">
        <v>0</v>
      </c>
      <c r="W31" s="2656">
        <v>0</v>
      </c>
      <c r="X31" s="2658">
        <v>0</v>
      </c>
      <c r="Y31" s="2656">
        <v>0</v>
      </c>
      <c r="Z31" s="2658">
        <v>0</v>
      </c>
      <c r="AA31" s="2656">
        <v>0</v>
      </c>
      <c r="AB31" s="2658">
        <v>1</v>
      </c>
      <c r="AC31" s="2687">
        <v>0</v>
      </c>
      <c r="AD31" s="2658">
        <v>0</v>
      </c>
      <c r="AE31" s="2656">
        <v>0</v>
      </c>
      <c r="AF31" s="2658">
        <v>0</v>
      </c>
      <c r="AG31" s="2687">
        <v>1</v>
      </c>
      <c r="AH31" s="2658">
        <v>0</v>
      </c>
      <c r="AI31" s="2656">
        <v>0</v>
      </c>
      <c r="AJ31" s="2658">
        <v>0</v>
      </c>
      <c r="AK31" s="2687">
        <v>0</v>
      </c>
      <c r="AL31" s="2658">
        <v>0</v>
      </c>
      <c r="AM31" s="2688">
        <v>0</v>
      </c>
      <c r="AN31" s="496">
        <v>0</v>
      </c>
      <c r="AO31" s="2659">
        <v>2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2</v>
      </c>
      <c r="C32" s="2533"/>
      <c r="D32" s="2663">
        <f>SUM(F32+H32+J32+L32+N32+P32+R32+T32+V32+X32+Z32+AB32+AD32+AF32+AH32+AJ32+AL32+AN32)</f>
        <v>2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0</v>
      </c>
      <c r="M32" s="686"/>
      <c r="N32" s="350">
        <v>0</v>
      </c>
      <c r="O32" s="686"/>
      <c r="P32" s="350">
        <v>0</v>
      </c>
      <c r="Q32" s="542"/>
      <c r="R32" s="350">
        <v>0</v>
      </c>
      <c r="S32" s="686"/>
      <c r="T32" s="350">
        <v>0</v>
      </c>
      <c r="U32" s="686"/>
      <c r="V32" s="350">
        <v>0</v>
      </c>
      <c r="W32" s="686"/>
      <c r="X32" s="350">
        <v>0</v>
      </c>
      <c r="Y32" s="686"/>
      <c r="Z32" s="350">
        <v>2</v>
      </c>
      <c r="AA32" s="686"/>
      <c r="AB32" s="350">
        <v>0</v>
      </c>
      <c r="AC32" s="542"/>
      <c r="AD32" s="350">
        <v>0</v>
      </c>
      <c r="AE32" s="686"/>
      <c r="AF32" s="350">
        <v>0</v>
      </c>
      <c r="AG32" s="542"/>
      <c r="AH32" s="350">
        <v>0</v>
      </c>
      <c r="AI32" s="686"/>
      <c r="AJ32" s="350">
        <v>0</v>
      </c>
      <c r="AK32" s="542"/>
      <c r="AL32" s="350">
        <v>0</v>
      </c>
      <c r="AM32" s="3850"/>
      <c r="AN32" s="352">
        <v>0</v>
      </c>
      <c r="AO32" s="2689">
        <v>2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</v>
      </c>
      <c r="C39" s="2339">
        <f t="shared" ref="C39:D46" si="46">SUM(E39+G39+I39+K39+M39+O39+Q39+S39+U39+W39+Y39+AA39+AC39+AE39+AG39+AI39+AK39+AM39)</f>
        <v>1</v>
      </c>
      <c r="D39" s="2663">
        <f t="shared" si="46"/>
        <v>0</v>
      </c>
      <c r="E39" s="346">
        <v>0</v>
      </c>
      <c r="F39" s="347">
        <v>0</v>
      </c>
      <c r="G39" s="346">
        <v>0</v>
      </c>
      <c r="H39" s="350">
        <v>0</v>
      </c>
      <c r="I39" s="346">
        <v>1</v>
      </c>
      <c r="J39" s="350">
        <v>0</v>
      </c>
      <c r="K39" s="346">
        <v>0</v>
      </c>
      <c r="L39" s="350">
        <v>0</v>
      </c>
      <c r="M39" s="346">
        <v>0</v>
      </c>
      <c r="N39" s="350">
        <v>0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1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>
        <v>0</v>
      </c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>
        <v>0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1</v>
      </c>
      <c r="C41" s="2339">
        <f>SUM(E41+G41+I41+K41+M41+O41+Q41+S41+U41+W41+Y41+AA41+AC41+AE41+AG41+AI41+AK41+AM41)</f>
        <v>1</v>
      </c>
      <c r="D41" s="2663">
        <f>SUM(F41+H41+J41+L41+N41+P41+R41+T41+V41+X41+Z41+AB41+AD41+AF41+AH41+AJ41+AL41+AN41)</f>
        <v>0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1</v>
      </c>
      <c r="AL41" s="350">
        <v>0</v>
      </c>
      <c r="AM41" s="561">
        <v>0</v>
      </c>
      <c r="AN41" s="352">
        <v>0</v>
      </c>
      <c r="AO41" s="834">
        <v>1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>
        <v>0</v>
      </c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>
        <v>0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5</v>
      </c>
    </row>
    <row r="68" spans="1:77" ht="15" customHeight="1" x14ac:dyDescent="0.25">
      <c r="A68" s="2318" t="s">
        <v>65</v>
      </c>
      <c r="B68" s="2739">
        <v>1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99</v>
      </c>
      <c r="C114" s="2805">
        <v>99</v>
      </c>
      <c r="D114" s="2806">
        <v>0</v>
      </c>
      <c r="E114" s="2805">
        <v>99</v>
      </c>
      <c r="F114" s="2806">
        <v>0</v>
      </c>
      <c r="G114" s="2805">
        <v>367</v>
      </c>
      <c r="H114" s="2807">
        <v>0</v>
      </c>
      <c r="I114" s="2808">
        <v>0</v>
      </c>
      <c r="J114" s="2809">
        <v>0</v>
      </c>
      <c r="K114" s="2806">
        <v>99</v>
      </c>
      <c r="L114" s="2805">
        <v>92</v>
      </c>
      <c r="M114" s="2810">
        <v>92</v>
      </c>
      <c r="N114" s="2811">
        <v>0</v>
      </c>
      <c r="O114" s="2805">
        <v>363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21</v>
      </c>
      <c r="C115" s="2815">
        <v>21</v>
      </c>
      <c r="D115" s="2816">
        <v>0</v>
      </c>
      <c r="E115" s="2815">
        <v>21</v>
      </c>
      <c r="F115" s="2816">
        <v>0</v>
      </c>
      <c r="G115" s="2815">
        <v>39</v>
      </c>
      <c r="H115" s="2817">
        <v>0</v>
      </c>
      <c r="I115" s="2818">
        <v>0</v>
      </c>
      <c r="J115" s="2819">
        <v>0</v>
      </c>
      <c r="K115" s="2816">
        <v>21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120</v>
      </c>
      <c r="C117" s="2834">
        <f t="shared" ref="C117:K117" si="78">SUM(C114:C116)</f>
        <v>120</v>
      </c>
      <c r="D117" s="2835">
        <f t="shared" si="78"/>
        <v>0</v>
      </c>
      <c r="E117" s="2834">
        <f t="shared" si="78"/>
        <v>120</v>
      </c>
      <c r="F117" s="2835">
        <f t="shared" si="78"/>
        <v>0</v>
      </c>
      <c r="G117" s="2834">
        <f t="shared" si="78"/>
        <v>406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120</v>
      </c>
      <c r="L117" s="2834">
        <f>SUM(L114)</f>
        <v>92</v>
      </c>
      <c r="M117" s="2839">
        <f t="shared" ref="M117:P117" si="79">SUM(M114)</f>
        <v>92</v>
      </c>
      <c r="N117" s="2840">
        <f>SUM(N114)</f>
        <v>0</v>
      </c>
      <c r="O117" s="2834">
        <f t="shared" si="79"/>
        <v>363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>
        <v>4</v>
      </c>
      <c r="C128" s="2805">
        <v>3</v>
      </c>
      <c r="D128" s="2856">
        <v>0</v>
      </c>
      <c r="E128" s="2856">
        <v>3</v>
      </c>
      <c r="F128" s="2856">
        <v>1</v>
      </c>
      <c r="G128" s="2856">
        <v>1</v>
      </c>
      <c r="H128" s="2856">
        <v>0</v>
      </c>
      <c r="I128" s="2856">
        <v>0</v>
      </c>
      <c r="J128" s="2856">
        <v>1</v>
      </c>
      <c r="K128" s="2856">
        <v>0</v>
      </c>
      <c r="L128" s="2806">
        <v>1</v>
      </c>
      <c r="M128" s="2857">
        <v>0</v>
      </c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1</v>
      </c>
      <c r="C137" s="484">
        <f t="shared" si="81"/>
        <v>1</v>
      </c>
      <c r="D137" s="402">
        <f t="shared" si="81"/>
        <v>0</v>
      </c>
      <c r="E137" s="380">
        <v>0</v>
      </c>
      <c r="F137" s="388">
        <v>0</v>
      </c>
      <c r="G137" s="380">
        <v>0</v>
      </c>
      <c r="H137" s="389">
        <v>0</v>
      </c>
      <c r="I137" s="380">
        <v>1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1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197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39" zoomScaleNormal="100" workbookViewId="0">
      <selection activeCell="C156" sqref="C15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1">SUM(F36:F49)</f>
        <v>0</v>
      </c>
      <c r="G35" s="512">
        <f t="shared" si="21"/>
        <v>0</v>
      </c>
      <c r="H35" s="512">
        <f t="shared" si="21"/>
        <v>0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0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39"/>
      <c r="O45" s="5639"/>
      <c r="P45" s="5639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1</v>
      </c>
      <c r="D154" s="611">
        <f>SUM(F154+H154+J154+L154)</f>
        <v>0</v>
      </c>
      <c r="E154" s="612">
        <f>SUM(G154+I154+K154+M154)</f>
        <v>1</v>
      </c>
      <c r="F154" s="290">
        <v>0</v>
      </c>
      <c r="G154" s="107">
        <v>1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2</v>
      </c>
      <c r="D155" s="589">
        <f t="shared" ref="D155:E156" si="119">SUM(F155+H155+J155+L155)</f>
        <v>2</v>
      </c>
      <c r="E155" s="480">
        <f t="shared" si="119"/>
        <v>0</v>
      </c>
      <c r="F155" s="290">
        <v>2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2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3</v>
      </c>
      <c r="D157" s="614">
        <f>SUM(D154:D156)</f>
        <v>2</v>
      </c>
      <c r="E157" s="615">
        <f>SUM(E154:E156)</f>
        <v>1</v>
      </c>
      <c r="F157" s="613">
        <f>SUM(F154:F156)</f>
        <v>2</v>
      </c>
      <c r="G157" s="615">
        <f t="shared" ref="G157:M157" si="124">SUM(G154:G156)</f>
        <v>1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3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3</v>
      </c>
      <c r="D163" s="301">
        <f>SUM(D157+D162)</f>
        <v>2</v>
      </c>
      <c r="E163" s="599">
        <f>SUM(E157+E162)</f>
        <v>1</v>
      </c>
      <c r="F163" s="562">
        <f>SUM(F157+F162)</f>
        <v>2</v>
      </c>
      <c r="G163" s="599">
        <f>SUM(G157+G162)</f>
        <v>1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3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18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4" workbookViewId="0">
      <selection activeCell="B111" sqref="B111:D1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0</v>
      </c>
      <c r="O12" s="771">
        <v>0</v>
      </c>
      <c r="P12" s="770">
        <v>0</v>
      </c>
      <c r="Q12" s="771">
        <v>0</v>
      </c>
      <c r="R12" s="770">
        <v>0</v>
      </c>
      <c r="S12" s="771">
        <v>0</v>
      </c>
      <c r="T12" s="770">
        <v>0</v>
      </c>
      <c r="U12" s="771">
        <v>0</v>
      </c>
      <c r="V12" s="770">
        <v>0</v>
      </c>
      <c r="W12" s="771">
        <v>0</v>
      </c>
      <c r="X12" s="770">
        <v>0</v>
      </c>
      <c r="Y12" s="771">
        <v>0</v>
      </c>
      <c r="Z12" s="770">
        <v>0</v>
      </c>
      <c r="AA12" s="771">
        <v>0</v>
      </c>
      <c r="AB12" s="770">
        <v>0</v>
      </c>
      <c r="AC12" s="771">
        <v>0</v>
      </c>
      <c r="AD12" s="770">
        <v>0</v>
      </c>
      <c r="AE12" s="771">
        <v>0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0</v>
      </c>
      <c r="AL12" s="772">
        <v>0</v>
      </c>
      <c r="AM12" s="759">
        <v>0</v>
      </c>
      <c r="AN12" s="758">
        <v>0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</v>
      </c>
      <c r="D13" s="774">
        <f t="shared" ref="D13:E26" si="2">SUM(F13+H13+J13+L13+N13+P13+R13+T13+V13+X13+Z13+AB13+AD13+AF13+AH13+AJ13+AL13)</f>
        <v>0</v>
      </c>
      <c r="E13" s="345">
        <f t="shared" si="2"/>
        <v>1</v>
      </c>
      <c r="F13" s="346">
        <v>0</v>
      </c>
      <c r="G13" s="347">
        <v>0</v>
      </c>
      <c r="H13" s="346">
        <v>0</v>
      </c>
      <c r="I13" s="347">
        <v>0</v>
      </c>
      <c r="J13" s="346">
        <v>0</v>
      </c>
      <c r="K13" s="350">
        <v>0</v>
      </c>
      <c r="L13" s="346">
        <v>0</v>
      </c>
      <c r="M13" s="350">
        <v>0</v>
      </c>
      <c r="N13" s="346">
        <v>0</v>
      </c>
      <c r="O13" s="350">
        <v>0</v>
      </c>
      <c r="P13" s="346">
        <v>0</v>
      </c>
      <c r="Q13" s="350">
        <v>0</v>
      </c>
      <c r="R13" s="346">
        <v>0</v>
      </c>
      <c r="S13" s="350">
        <v>0</v>
      </c>
      <c r="T13" s="346">
        <v>0</v>
      </c>
      <c r="U13" s="350">
        <v>0</v>
      </c>
      <c r="V13" s="346">
        <v>0</v>
      </c>
      <c r="W13" s="350">
        <v>0</v>
      </c>
      <c r="X13" s="346">
        <v>0</v>
      </c>
      <c r="Y13" s="350">
        <v>0</v>
      </c>
      <c r="Z13" s="346">
        <v>0</v>
      </c>
      <c r="AA13" s="350">
        <v>0</v>
      </c>
      <c r="AB13" s="346">
        <v>0</v>
      </c>
      <c r="AC13" s="350">
        <v>0</v>
      </c>
      <c r="AD13" s="346">
        <v>0</v>
      </c>
      <c r="AE13" s="350">
        <v>0</v>
      </c>
      <c r="AF13" s="346">
        <v>0</v>
      </c>
      <c r="AG13" s="350">
        <v>0</v>
      </c>
      <c r="AH13" s="346">
        <v>0</v>
      </c>
      <c r="AI13" s="350">
        <v>0</v>
      </c>
      <c r="AJ13" s="346">
        <v>0</v>
      </c>
      <c r="AK13" s="350">
        <v>1</v>
      </c>
      <c r="AL13" s="351">
        <v>0</v>
      </c>
      <c r="AM13" s="352">
        <v>0</v>
      </c>
      <c r="AN13" s="430">
        <v>1</v>
      </c>
      <c r="AO13" s="369">
        <v>0</v>
      </c>
      <c r="AP13" s="369">
        <v>0</v>
      </c>
      <c r="AQ13" s="347">
        <v>0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1</v>
      </c>
      <c r="D22" s="625">
        <f t="shared" si="2"/>
        <v>0</v>
      </c>
      <c r="E22" s="626">
        <f>SUM(G22+I22+K22+M22+O22+Q22+S22+U22+W22+Y22+AA22+AC22+AE22+AG22+AI22+AK22+AM22)</f>
        <v>1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0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1</v>
      </c>
      <c r="AL22" s="780">
        <f t="shared" si="22"/>
        <v>0</v>
      </c>
      <c r="AM22" s="513">
        <f t="shared" si="22"/>
        <v>0</v>
      </c>
      <c r="AN22" s="514">
        <f t="shared" si="22"/>
        <v>1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1</v>
      </c>
      <c r="D25" s="769">
        <f t="shared" si="2"/>
        <v>0</v>
      </c>
      <c r="E25" s="621">
        <f t="shared" si="2"/>
        <v>1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1</v>
      </c>
      <c r="AL25" s="772">
        <v>0</v>
      </c>
      <c r="AM25" s="759">
        <v>0</v>
      </c>
      <c r="AN25" s="758">
        <v>1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1</v>
      </c>
      <c r="C120" s="901">
        <v>0</v>
      </c>
      <c r="D120" s="902">
        <v>0</v>
      </c>
      <c r="E120" s="903">
        <v>1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4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151" zoomScaleNormal="100" workbookViewId="0">
      <selection activeCell="F167" sqref="F167:K17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0</v>
      </c>
      <c r="E21" s="3581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48"/>
      <c r="H21" s="771"/>
      <c r="I21" s="3348"/>
      <c r="J21" s="576"/>
      <c r="K21" s="3348"/>
      <c r="L21" s="771"/>
      <c r="M21" s="3348"/>
      <c r="N21" s="576"/>
      <c r="O21" s="3348"/>
      <c r="P21" s="771"/>
      <c r="Q21" s="3348"/>
      <c r="R21" s="771"/>
      <c r="S21" s="3348"/>
      <c r="T21" s="771"/>
      <c r="U21" s="3348"/>
      <c r="V21" s="771"/>
      <c r="W21" s="3347"/>
      <c r="X21" s="3382"/>
      <c r="Y21" s="3348"/>
      <c r="Z21" s="771"/>
      <c r="AA21" s="3347"/>
      <c r="AB21" s="3382"/>
      <c r="AC21" s="3348"/>
      <c r="AD21" s="771"/>
      <c r="AE21" s="3347"/>
      <c r="AF21" s="3382"/>
      <c r="AG21" s="3348"/>
      <c r="AH21" s="771"/>
      <c r="AI21" s="3347"/>
      <c r="AJ21" s="3382"/>
      <c r="AK21" s="3348"/>
      <c r="AL21" s="771"/>
      <c r="AM21" s="3347"/>
      <c r="AN21" s="771"/>
      <c r="AO21" s="3347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0</v>
      </c>
      <c r="E39" s="3588">
        <f>SUM(E21:E38)</f>
        <v>0</v>
      </c>
      <c r="F39" s="615">
        <f t="shared" ref="F39:AX39" si="39">SUM(F21:F38)</f>
        <v>0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0</v>
      </c>
      <c r="K39" s="3587">
        <f t="shared" si="39"/>
        <v>0</v>
      </c>
      <c r="L39" s="615">
        <f t="shared" si="39"/>
        <v>0</v>
      </c>
      <c r="M39" s="3587">
        <f t="shared" si="39"/>
        <v>0</v>
      </c>
      <c r="N39" s="615">
        <f t="shared" si="39"/>
        <v>0</v>
      </c>
      <c r="O39" s="3587">
        <f t="shared" si="39"/>
        <v>0</v>
      </c>
      <c r="P39" s="615">
        <f t="shared" si="39"/>
        <v>0</v>
      </c>
      <c r="Q39" s="3587">
        <f t="shared" si="39"/>
        <v>0</v>
      </c>
      <c r="R39" s="615">
        <f t="shared" si="39"/>
        <v>0</v>
      </c>
      <c r="S39" s="3587">
        <f t="shared" si="39"/>
        <v>0</v>
      </c>
      <c r="T39" s="615">
        <f t="shared" si="39"/>
        <v>0</v>
      </c>
      <c r="U39" s="3587">
        <f t="shared" si="39"/>
        <v>0</v>
      </c>
      <c r="V39" s="615">
        <f t="shared" si="39"/>
        <v>0</v>
      </c>
      <c r="W39" s="3587">
        <f t="shared" si="39"/>
        <v>0</v>
      </c>
      <c r="X39" s="615">
        <f t="shared" si="39"/>
        <v>0</v>
      </c>
      <c r="Y39" s="3587">
        <f t="shared" si="39"/>
        <v>0</v>
      </c>
      <c r="Z39" s="615">
        <f t="shared" si="39"/>
        <v>0</v>
      </c>
      <c r="AA39" s="3587">
        <f t="shared" si="39"/>
        <v>0</v>
      </c>
      <c r="AB39" s="615">
        <f t="shared" si="39"/>
        <v>0</v>
      </c>
      <c r="AC39" s="3587">
        <f t="shared" si="39"/>
        <v>0</v>
      </c>
      <c r="AD39" s="615">
        <f t="shared" si="39"/>
        <v>0</v>
      </c>
      <c r="AE39" s="3587">
        <f t="shared" si="39"/>
        <v>0</v>
      </c>
      <c r="AF39" s="615">
        <f t="shared" si="39"/>
        <v>0</v>
      </c>
      <c r="AG39" s="3587">
        <f t="shared" si="39"/>
        <v>0</v>
      </c>
      <c r="AH39" s="615">
        <f t="shared" si="39"/>
        <v>0</v>
      </c>
      <c r="AI39" s="3587">
        <f t="shared" si="39"/>
        <v>0</v>
      </c>
      <c r="AJ39" s="615">
        <f t="shared" si="39"/>
        <v>0</v>
      </c>
      <c r="AK39" s="3587">
        <f t="shared" si="39"/>
        <v>0</v>
      </c>
      <c r="AL39" s="615">
        <f t="shared" si="39"/>
        <v>0</v>
      </c>
      <c r="AM39" s="3587">
        <f t="shared" si="39"/>
        <v>0</v>
      </c>
      <c r="AN39" s="615">
        <f t="shared" si="39"/>
        <v>0</v>
      </c>
      <c r="AO39" s="3587">
        <f t="shared" si="39"/>
        <v>0</v>
      </c>
      <c r="AP39" s="615">
        <f t="shared" si="39"/>
        <v>0</v>
      </c>
      <c r="AQ39" s="3587">
        <f t="shared" si="39"/>
        <v>0</v>
      </c>
      <c r="AR39" s="615">
        <f t="shared" si="39"/>
        <v>0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0</v>
      </c>
      <c r="E45" s="1011">
        <f>+G45+I45+K45+M45+O45+Q45+S45+U45+W45+Y45+AA45</f>
        <v>0</v>
      </c>
      <c r="F45" s="3601">
        <f>+H45+J45+L45+N45+P45+R45+T45+V45+X45+Z45+AB45</f>
        <v>0</v>
      </c>
      <c r="G45" s="3602"/>
      <c r="H45" s="3603"/>
      <c r="I45" s="3602"/>
      <c r="J45" s="3604"/>
      <c r="K45" s="3602"/>
      <c r="L45" s="3603"/>
      <c r="M45" s="3602"/>
      <c r="N45" s="3603"/>
      <c r="O45" s="3602"/>
      <c r="P45" s="3603"/>
      <c r="Q45" s="3602"/>
      <c r="R45" s="3605"/>
      <c r="S45" s="3602"/>
      <c r="T45" s="3605"/>
      <c r="U45" s="3602"/>
      <c r="V45" s="3603"/>
      <c r="W45" s="3602"/>
      <c r="X45" s="3605"/>
      <c r="Y45" s="3602"/>
      <c r="Z45" s="3605"/>
      <c r="AA45" s="3602"/>
      <c r="AB45" s="3603"/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/>
      <c r="AR45" s="3611"/>
      <c r="AS45" s="3612"/>
      <c r="AT45" s="3613"/>
      <c r="AU45" s="3613"/>
      <c r="AV45" s="3613"/>
      <c r="AW45" s="3613"/>
      <c r="AX45" s="3603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0</v>
      </c>
      <c r="E51" s="3648">
        <f>SUM(G51+I51+K51+M51+O51+Q51+S51+U51+W51+Y51+AA51+AC51+AE51+AG51+AI51+AK51+AM51+AO51)</f>
        <v>0</v>
      </c>
      <c r="F51" s="3601">
        <f>SUM(H51+J51+L51+N51+P51+R51+T51+V51+X51+Z51+AB51+AD51+AF51+AH51+AJ51+AL51+AN51+AP51)</f>
        <v>0</v>
      </c>
      <c r="G51" s="3602"/>
      <c r="H51" s="3603"/>
      <c r="I51" s="3602"/>
      <c r="J51" s="3604"/>
      <c r="K51" s="3602"/>
      <c r="L51" s="3603"/>
      <c r="M51" s="3602"/>
      <c r="N51" s="3603"/>
      <c r="O51" s="3602"/>
      <c r="P51" s="3603"/>
      <c r="Q51" s="3602"/>
      <c r="R51" s="3605"/>
      <c r="S51" s="3602"/>
      <c r="T51" s="3605"/>
      <c r="U51" s="3602"/>
      <c r="V51" s="3605"/>
      <c r="W51" s="3602"/>
      <c r="X51" s="3605"/>
      <c r="Y51" s="3602"/>
      <c r="Z51" s="3605"/>
      <c r="AA51" s="3602"/>
      <c r="AB51" s="3605"/>
      <c r="AC51" s="3649"/>
      <c r="AD51" s="3605"/>
      <c r="AE51" s="3650"/>
      <c r="AF51" s="3605"/>
      <c r="AG51" s="3602"/>
      <c r="AH51" s="3605"/>
      <c r="AI51" s="3602"/>
      <c r="AJ51" s="3605"/>
      <c r="AK51" s="3602"/>
      <c r="AL51" s="3605"/>
      <c r="AM51" s="3649"/>
      <c r="AN51" s="3605"/>
      <c r="AO51" s="3604"/>
      <c r="AP51" s="3651"/>
      <c r="AQ51" s="3610"/>
      <c r="AR51" s="3613"/>
      <c r="AS51" s="3613"/>
      <c r="AT51" s="3613"/>
      <c r="AU51" s="3613"/>
      <c r="AV51" s="3613"/>
      <c r="AW51" s="3613"/>
      <c r="AX51" s="3603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0</v>
      </c>
      <c r="E52" s="3648">
        <f t="shared" ref="E52:F61" si="71">SUM(G52+I52+K52+M52+O52+Q52+S52+U52+W52+Y52+AA52+AC52+AE52+AG52+AI52+AK52+AM52+AO52)</f>
        <v>0</v>
      </c>
      <c r="F52" s="3601">
        <f t="shared" si="71"/>
        <v>0</v>
      </c>
      <c r="G52" s="3614"/>
      <c r="H52" s="3620"/>
      <c r="I52" s="3614"/>
      <c r="J52" s="3623"/>
      <c r="K52" s="3614"/>
      <c r="L52" s="3620"/>
      <c r="M52" s="3614"/>
      <c r="N52" s="3620"/>
      <c r="O52" s="3614"/>
      <c r="P52" s="3620"/>
      <c r="Q52" s="3614"/>
      <c r="R52" s="3615"/>
      <c r="S52" s="3614"/>
      <c r="T52" s="3615"/>
      <c r="U52" s="3614"/>
      <c r="V52" s="3615"/>
      <c r="W52" s="3614"/>
      <c r="X52" s="3615"/>
      <c r="Y52" s="3614"/>
      <c r="Z52" s="3615"/>
      <c r="AA52" s="3614"/>
      <c r="AB52" s="3615"/>
      <c r="AC52" s="3652"/>
      <c r="AD52" s="3615"/>
      <c r="AE52" s="3616"/>
      <c r="AF52" s="3615"/>
      <c r="AG52" s="3614"/>
      <c r="AH52" s="3615"/>
      <c r="AI52" s="3614"/>
      <c r="AJ52" s="3615"/>
      <c r="AK52" s="3614"/>
      <c r="AL52" s="3615"/>
      <c r="AM52" s="3652"/>
      <c r="AN52" s="3615"/>
      <c r="AO52" s="3623"/>
      <c r="AP52" s="3618"/>
      <c r="AQ52" s="3619"/>
      <c r="AR52" s="3611"/>
      <c r="AS52" s="3611"/>
      <c r="AT52" s="3611"/>
      <c r="AU52" s="3611"/>
      <c r="AV52" s="3611"/>
      <c r="AW52" s="3611"/>
      <c r="AX52" s="3620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/>
      <c r="H53" s="3620"/>
      <c r="I53" s="3614"/>
      <c r="J53" s="3623"/>
      <c r="K53" s="3614"/>
      <c r="L53" s="3620"/>
      <c r="M53" s="3614"/>
      <c r="N53" s="3620"/>
      <c r="O53" s="3614"/>
      <c r="P53" s="3620"/>
      <c r="Q53" s="3614"/>
      <c r="R53" s="3615"/>
      <c r="S53" s="3614"/>
      <c r="T53" s="3615"/>
      <c r="U53" s="3614"/>
      <c r="V53" s="3615"/>
      <c r="W53" s="3614"/>
      <c r="X53" s="3615"/>
      <c r="Y53" s="3614"/>
      <c r="Z53" s="3615"/>
      <c r="AA53" s="3614"/>
      <c r="AB53" s="3615"/>
      <c r="AC53" s="3652"/>
      <c r="AD53" s="3615"/>
      <c r="AE53" s="3616"/>
      <c r="AF53" s="3615"/>
      <c r="AG53" s="3614"/>
      <c r="AH53" s="3615"/>
      <c r="AI53" s="3614"/>
      <c r="AJ53" s="3615"/>
      <c r="AK53" s="3614"/>
      <c r="AL53" s="3615"/>
      <c r="AM53" s="3652"/>
      <c r="AN53" s="3615"/>
      <c r="AO53" s="3623"/>
      <c r="AP53" s="3618"/>
      <c r="AQ53" s="3619"/>
      <c r="AR53" s="3611"/>
      <c r="AS53" s="3611"/>
      <c r="AT53" s="3611"/>
      <c r="AU53" s="3611"/>
      <c r="AV53" s="3611"/>
      <c r="AW53" s="3611"/>
      <c r="AX53" s="3620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/>
      <c r="H55" s="3620"/>
      <c r="I55" s="3614"/>
      <c r="J55" s="3623"/>
      <c r="K55" s="3655"/>
      <c r="L55" s="3656"/>
      <c r="M55" s="3655"/>
      <c r="N55" s="3656"/>
      <c r="O55" s="3655"/>
      <c r="P55" s="3656"/>
      <c r="Q55" s="3655"/>
      <c r="R55" s="3658"/>
      <c r="S55" s="3655"/>
      <c r="T55" s="3658"/>
      <c r="U55" s="3655"/>
      <c r="V55" s="3658"/>
      <c r="W55" s="3655"/>
      <c r="X55" s="3658"/>
      <c r="Y55" s="3655"/>
      <c r="Z55" s="3658"/>
      <c r="AA55" s="3655"/>
      <c r="AB55" s="3658"/>
      <c r="AC55" s="3659"/>
      <c r="AD55" s="3658"/>
      <c r="AE55" s="3660"/>
      <c r="AF55" s="3658"/>
      <c r="AG55" s="3655"/>
      <c r="AH55" s="3658"/>
      <c r="AI55" s="3655"/>
      <c r="AJ55" s="3658"/>
      <c r="AK55" s="3655"/>
      <c r="AL55" s="3658"/>
      <c r="AM55" s="3659"/>
      <c r="AN55" s="3658"/>
      <c r="AO55" s="3657"/>
      <c r="AP55" s="3661"/>
      <c r="AQ55" s="3662"/>
      <c r="AR55" s="3663"/>
      <c r="AS55" s="3663"/>
      <c r="AT55" s="3663"/>
      <c r="AU55" s="3663"/>
      <c r="AV55" s="3663"/>
      <c r="AW55" s="3663"/>
      <c r="AX55" s="3656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/>
      <c r="L56" s="3665"/>
      <c r="M56" s="3625"/>
      <c r="N56" s="3665"/>
      <c r="O56" s="3625"/>
      <c r="P56" s="3665"/>
      <c r="Q56" s="3625"/>
      <c r="R56" s="3667"/>
      <c r="S56" s="3625"/>
      <c r="T56" s="3667"/>
      <c r="U56" s="3625"/>
      <c r="V56" s="3667"/>
      <c r="W56" s="3625"/>
      <c r="X56" s="3667"/>
      <c r="Y56" s="3625"/>
      <c r="Z56" s="3667"/>
      <c r="AA56" s="3625"/>
      <c r="AB56" s="3667"/>
      <c r="AC56" s="3668"/>
      <c r="AD56" s="3667"/>
      <c r="AE56" s="3669"/>
      <c r="AF56" s="3667"/>
      <c r="AG56" s="3625"/>
      <c r="AH56" s="3667"/>
      <c r="AI56" s="3625"/>
      <c r="AJ56" s="3667"/>
      <c r="AK56" s="3625"/>
      <c r="AL56" s="3667"/>
      <c r="AM56" s="3668"/>
      <c r="AN56" s="3667"/>
      <c r="AO56" s="3666"/>
      <c r="AP56" s="3670"/>
      <c r="AQ56" s="3671"/>
      <c r="AR56" s="3672"/>
      <c r="AS56" s="3672"/>
      <c r="AT56" s="3672"/>
      <c r="AU56" s="3672"/>
      <c r="AV56" s="3672"/>
      <c r="AW56" s="3672"/>
      <c r="AX56" s="3665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0</v>
      </c>
      <c r="E57" s="3673">
        <f>SUM(E51:E56)</f>
        <v>0</v>
      </c>
      <c r="F57" s="3636">
        <f>SUM(F51:F56)</f>
        <v>0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0</v>
      </c>
      <c r="K57" s="3635">
        <f t="shared" si="72"/>
        <v>0</v>
      </c>
      <c r="L57" s="3673">
        <f t="shared" si="72"/>
        <v>0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0</v>
      </c>
      <c r="Q57" s="3635">
        <f t="shared" si="72"/>
        <v>0</v>
      </c>
      <c r="R57" s="3673">
        <f t="shared" si="72"/>
        <v>0</v>
      </c>
      <c r="S57" s="3635">
        <f t="shared" si="72"/>
        <v>0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0</v>
      </c>
      <c r="X57" s="3673">
        <f t="shared" si="72"/>
        <v>0</v>
      </c>
      <c r="Y57" s="3635">
        <f>SUM(Y51:Y56)</f>
        <v>0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0</v>
      </c>
      <c r="E63" s="880">
        <f>SUM(E58:E62)</f>
        <v>0</v>
      </c>
      <c r="F63" s="882">
        <f>SUM(F58:F62)</f>
        <v>0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E76" sqref="E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C19" sqref="C1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4" zoomScaleNormal="100" workbookViewId="0">
      <selection activeCell="A81" sqref="A81:B8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1</v>
      </c>
      <c r="D76" s="965"/>
      <c r="E76" s="973"/>
      <c r="F76" s="967"/>
      <c r="G76" s="1042"/>
      <c r="H76" s="1180">
        <v>1</v>
      </c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8</v>
      </c>
      <c r="D80" s="965"/>
      <c r="E80" s="973"/>
      <c r="F80" s="967"/>
      <c r="G80" s="1042"/>
      <c r="H80" s="1180">
        <v>8</v>
      </c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18</v>
      </c>
      <c r="D81" s="989"/>
      <c r="E81" s="1031"/>
      <c r="F81" s="990"/>
      <c r="G81" s="1029"/>
      <c r="H81" s="1182">
        <v>18</v>
      </c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27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abSelected="1" topLeftCell="A111" zoomScaleNormal="100" workbookViewId="0">
      <selection activeCell="K136" sqref="K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3</v>
      </c>
      <c r="E122" s="1106">
        <v>1</v>
      </c>
      <c r="F122" s="1108">
        <v>2</v>
      </c>
      <c r="G122" s="773"/>
      <c r="H122" s="773"/>
      <c r="I122" s="773"/>
      <c r="J122" s="1284"/>
      <c r="K122" s="1108">
        <v>1</v>
      </c>
      <c r="L122" s="1107">
        <v>2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3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cp:lastPrinted>2025-01-14T17:19:16Z</cp:lastPrinted>
  <dcterms:created xsi:type="dcterms:W3CDTF">2023-04-14T14:34:58Z</dcterms:created>
  <dcterms:modified xsi:type="dcterms:W3CDTF">2025-12-29T12:25:58Z</dcterms:modified>
  <cp:category/>
  <cp:contentStatus/>
</cp:coreProperties>
</file>