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FEBRERO\"/>
    </mc:Choice>
  </mc:AlternateContent>
  <xr:revisionPtr revIDLastSave="0" documentId="13_ncr:1_{46CE0F72-312E-47B5-B5B0-4C69FFC568F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firstSheet="8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47" i="32" l="1"/>
  <c r="CW47" i="32" s="1"/>
  <c r="DG31" i="32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61" i="32"/>
  <c r="CV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60" i="32"/>
  <c r="CU60" i="32"/>
  <c r="CU56" i="32"/>
  <c r="CV56" i="32"/>
  <c r="CU49" i="32"/>
  <c r="CU47" i="32"/>
  <c r="CU55" i="32"/>
  <c r="CV47" i="32"/>
  <c r="CV55" i="32"/>
  <c r="CW24" i="32"/>
  <c r="CU52" i="32" l="1"/>
  <c r="CV53" i="32"/>
  <c r="CU54" i="32"/>
  <c r="CV54" i="32"/>
  <c r="AQ66" i="32"/>
  <c r="CU61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2" i="32" l="1"/>
  <c r="AQ49" i="32"/>
  <c r="AQ58" i="32"/>
  <c r="AQ54" i="32"/>
  <c r="AQ61" i="32"/>
  <c r="AQ56" i="32"/>
  <c r="AQ57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S80" i="29" s="1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20" i="34" l="1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A278" i="34" s="1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T21" i="34" l="1"/>
  <c r="T41" i="34"/>
  <c r="T28" i="34"/>
  <c r="B278" i="34"/>
  <c r="T23" i="34"/>
  <c r="T36" i="34"/>
  <c r="T35" i="34"/>
  <c r="T22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A4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<sst xmlns="http://schemas.openxmlformats.org/spreadsheetml/2006/main" count="15244" uniqueCount="4433">
  <si>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</si>
  <si>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</si>
  <si>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</si>
  <si>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</si>
  <si>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</si>
  <si>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</si>
  <si>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</si>
  <si>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</si>
  <si>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</si>
  <si>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</si>
  <si>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</si>
  <si>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</si>
  <si>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</si>
  <si>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</si>
  <si>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</si>
  <si>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</si>
  <si>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</si>
  <si>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</si>
  <si>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</si>
  <si>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</si>
  <si>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</si>
  <si>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</si>
  <si>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</si>
  <si>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</si>
  <si>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</si>
  <si>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</si>
  <si>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</si>
  <si>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</si>
  <si>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</si>
  <si>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</si>
  <si>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</si>
  <si>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</si>
  <si>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</si>
  <si>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</si>
  <si>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</si>
  <si>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</si>
  <si>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</si>
  <si>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</si>
  <si>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</si>
  <si>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</si>
  <si>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</si>
  <si>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</si>
  <si>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</si>
  <si>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</si>
  <si>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</si>
  <si>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</si>
  <si>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</si>
  <si>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</si>
  <si>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</si>
  <si>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</si>
  <si>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</si>
  <si>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</si>
  <si>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</si>
  <si>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</si>
  <si>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</si>
  <si>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</si>
  <si>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</si>
  <si>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</si>
  <si>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</si>
  <si>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</si>
  <si>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</si>
  <si>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</si>
  <si>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</si>
  <si>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</si>
  <si>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</si>
  <si>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</si>
  <si>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</si>
  <si>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</si>
  <si>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</si>
  <si>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</si>
  <si>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</si>
  <si>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</si>
  <si>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</si>
  <si>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</si>
  <si>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</si>
  <si>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</si>
  <si>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</si>
  <si>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</si>
  <si>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</si>
  <si>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</si>
  <si>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</si>
  <si>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</si>
  <si>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</si>
  <si>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</si>
  <si>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</si>
  <si>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</si>
  <si>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</si>
  <si>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</si>
  <si>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</si>
  <si>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</si>
  <si>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</si>
  <si>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</si>
  <si>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</si>
  <si>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</si>
  <si>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</si>
  <si>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</si>
  <si>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</si>
  <si>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</si>
  <si>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</si>
  <si>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</si>
  <si>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</si>
  <si>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</si>
  <si>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</si>
  <si>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</si>
  <si>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</si>
  <si>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</si>
  <si>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</si>
  <si>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</si>
  <si>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</si>
  <si>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</si>
  <si>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</si>
  <si>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</si>
  <si>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</si>
  <si>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</si>
  <si>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</si>
  <si>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</si>
  <si>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</si>
  <si>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</si>
  <si>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</si>
  <si>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</si>
  <si>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</si>
  <si>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</si>
  <si>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</si>
  <si>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</si>
  <si>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</si>
  <si>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</si>
  <si>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</si>
  <si>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</si>
  <si>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</si>
  <si>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</si>
  <si>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</si>
  <si>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</si>
  <si>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</si>
  <si>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</si>
  <si>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</si>
  <si>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</si>
  <si>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</si>
  <si>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</si>
  <si>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</si>
  <si>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</si>
  <si>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</si>
  <si>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</si>
  <si>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</si>
  <si>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</si>
  <si>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</si>
  <si>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</si>
  <si>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</si>
  <si>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</si>
  <si>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</si>
  <si>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</si>
  <si>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</si>
  <si>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</si>
  <si>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</si>
  <si>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</si>
  <si>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</si>
  <si>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</si>
  <si>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</si>
  <si>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</si>
  <si>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</si>
  <si>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</si>
  <si>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</si>
  <si>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</si>
  <si>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</si>
  <si>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</si>
  <si>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</si>
  <si>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</si>
  <si>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</si>
  <si>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</si>
  <si>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</si>
  <si>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</si>
  <si>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</si>
  <si>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</si>
  <si>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</si>
  <si>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</si>
  <si>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</si>
  <si>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</si>
  <si>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</si>
  <si>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</si>
  <si>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</si>
  <si>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</si>
  <si>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</si>
  <si>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</si>
  <si>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</si>
  <si>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</si>
  <si>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</si>
  <si>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</si>
  <si>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</si>
  <si>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</si>
  <si>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</si>
  <si>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</si>
  <si>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</si>
  <si>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</si>
  <si>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</si>
  <si>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</si>
  <si>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</si>
  <si>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</si>
  <si>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</si>
  <si>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</si>
  <si>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</si>
  <si>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</si>
  <si>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</si>
  <si>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</si>
  <si>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</si>
  <si>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</si>
  <si>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</si>
  <si>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</si>
  <si>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</si>
  <si>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</si>
  <si>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</si>
  <si>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</si>
  <si>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</si>
  <si>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</si>
  <si>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</si>
  <si>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</si>
  <si>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</si>
  <si>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</si>
  <si>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</si>
  <si>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</si>
  <si>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</si>
  <si>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</si>
  <si>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</si>
  <si>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</si>
  <si>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</si>
  <si>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</si>
  <si>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</si>
  <si>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</si>
  <si>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</si>
  <si>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</si>
  <si>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</si>
  <si>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</si>
  <si>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</si>
  <si>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</si>
  <si>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</si>
  <si>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</si>
  <si>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</si>
  <si>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</si>
  <si>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</si>
  <si>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</si>
  <si>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</si>
  <si>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</si>
  <si>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</si>
  <si>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</si>
  <si>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</si>
  <si>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</si>
  <si>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</si>
  <si>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</si>
  <si>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</si>
  <si>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</si>
  <si>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</si>
  <si>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</si>
  <si>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</si>
  <si>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</si>
  <si>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</si>
  <si>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</si>
  <si>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</si>
  <si>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</si>
  <si>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</si>
  <si>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</si>
  <si>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</si>
  <si>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</si>
  <si>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</si>
  <si>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</si>
  <si>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</si>
  <si>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</si>
  <si>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</si>
  <si>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</si>
  <si>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</si>
  <si>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</si>
  <si>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</si>
  <si>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</si>
  <si>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</si>
  <si>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</si>
  <si>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</si>
  <si>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</si>
  <si>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</si>
  <si>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</si>
  <si>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</si>
  <si>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</si>
  <si>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</si>
  <si>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</si>
  <si>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</si>
  <si>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</si>
  <si>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</si>
  <si>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</si>
  <si>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</si>
  <si>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</si>
  <si>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</si>
  <si>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</si>
  <si>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</si>
  <si>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</si>
  <si>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</si>
  <si>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</si>
  <si>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</si>
  <si>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</si>
  <si>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</si>
  <si>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</si>
  <si>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</si>
  <si>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</si>
  <si>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</si>
  <si>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</si>
  <si>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</si>
  <si>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</si>
  <si>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</si>
  <si>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</si>
  <si>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</si>
  <si>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</si>
  <si>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</si>
  <si>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</si>
  <si>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</si>
  <si>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</si>
  <si>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</si>
  <si>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</si>
  <si>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</si>
  <si>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</si>
  <si>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</si>
  <si>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</si>
  <si>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</si>
  <si>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</si>
  <si>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</si>
  <si>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</si>
  <si>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</si>
  <si>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</si>
  <si>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</si>
  <si>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</si>
  <si>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</si>
  <si>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</si>
  <si>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</si>
  <si>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</si>
  <si>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</si>
  <si>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</si>
  <si>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</si>
  <si>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</si>
  <si>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</si>
  <si>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</si>
  <si>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</si>
  <si>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</si>
  <si>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</si>
  <si>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</si>
  <si>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</si>
  <si>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</si>
  <si>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</si>
  <si>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</si>
  <si>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</si>
  <si>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</si>
  <si>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</si>
  <si>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</si>
  <si>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</si>
  <si>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</si>
  <si>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</si>
  <si>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</si>
  <si>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</si>
  <si>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</si>
  <si>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</si>
  <si>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</si>
  <si>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</si>
  <si>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</si>
  <si>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</si>
  <si>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</si>
  <si>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</si>
  <si>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</si>
  <si>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</si>
  <si>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</si>
  <si>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</si>
  <si>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</si>
  <si>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</si>
  <si>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</si>
  <si>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</si>
  <si>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</si>
  <si>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</si>
  <si>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</si>
  <si>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</si>
  <si>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</si>
  <si>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</si>
  <si>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</si>
  <si>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</si>
  <si>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</si>
  <si>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</si>
  <si>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</si>
  <si>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</si>
  <si>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</si>
  <si>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</si>
  <si>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</si>
  <si>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</si>
  <si>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</si>
  <si>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</si>
  <si>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</si>
  <si>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</si>
  <si>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</si>
  <si>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</si>
  <si>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</si>
  <si>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</si>
  <si>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</si>
  <si>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</si>
  <si>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</si>
  <si>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</si>
  <si>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</si>
  <si>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</si>
  <si>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</si>
  <si>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</si>
  <si>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</si>
  <si>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</si>
  <si>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</si>
  <si>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</si>
  <si>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</si>
  <si>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</si>
  <si>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</si>
  <si>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</si>
  <si>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</si>
  <si>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</si>
  <si>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</si>
  <si>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</si>
  <si>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</si>
  <si>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</si>
  <si>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</si>
  <si>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</si>
  <si>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</si>
  <si>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</si>
  <si>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</si>
  <si>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</si>
  <si>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</si>
  <si>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</si>
  <si>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</si>
  <si>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</si>
  <si>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</si>
  <si>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</si>
  <si>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</si>
  <si>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</si>
  <si>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</si>
  <si>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</si>
  <si>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</si>
  <si>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</si>
  <si>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</si>
  <si>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</si>
  <si>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</si>
  <si>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</si>
  <si>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</si>
  <si>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</si>
  <si>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</si>
  <si>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</si>
  <si>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</si>
  <si>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</si>
  <si>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</si>
  <si>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</si>
  <si>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</si>
  <si>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</si>
  <si>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</si>
  <si>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</si>
  <si>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</si>
  <si>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</si>
  <si>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</si>
  <si>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</si>
  <si>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</si>
  <si>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</si>
  <si>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</si>
  <si>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</si>
  <si>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</si>
  <si>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</si>
  <si>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</si>
  <si>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</si>
  <si>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</si>
  <si>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</si>
  <si>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</si>
  <si>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</si>
  <si>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</si>
  <si>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</si>
  <si>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</si>
  <si>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</si>
  <si>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</si>
  <si>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</si>
  <si>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</si>
  <si>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</si>
  <si>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</si>
  <si>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</si>
  <si>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</si>
  <si>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</si>
  <si>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</si>
  <si>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</si>
  <si>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</si>
  <si>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</si>
  <si>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</si>
  <si>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</si>
  <si>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</si>
  <si>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</si>
  <si>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</si>
  <si>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</si>
  <si>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</si>
  <si>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</si>
  <si>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</si>
  <si>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</si>
  <si>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</si>
  <si>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</si>
  <si>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</si>
  <si>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</si>
  <si>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</si>
  <si>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</si>
  <si>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</si>
  <si>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</si>
  <si>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</si>
  <si>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</si>
  <si>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</si>
  <si>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</si>
  <si>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</si>
  <si>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</si>
  <si>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</si>
  <si>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</si>
  <si>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</si>
  <si>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</si>
  <si>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</si>
  <si>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</si>
  <si>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</si>
  <si>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</si>
  <si>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</si>
  <si>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</si>
  <si>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</si>
  <si>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</si>
  <si>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</si>
  <si>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</si>
  <si>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</si>
  <si>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</si>
  <si>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</si>
  <si>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</si>
  <si>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</si>
  <si>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</si>
  <si>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</si>
  <si>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</si>
  <si>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</si>
  <si>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</si>
  <si>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</si>
  <si>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</si>
  <si>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</si>
  <si>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</si>
  <si>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</si>
  <si>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</si>
  <si>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</si>
  <si>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</si>
  <si>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</si>
  <si>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</si>
  <si>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</si>
  <si>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</si>
  <si>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</si>
  <si>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</si>
  <si>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</si>
  <si>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</si>
  <si>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</si>
  <si>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</si>
  <si>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</si>
  <si>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</si>
  <si>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</si>
  <si>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</si>
  <si>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</si>
  <si>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</si>
  <si>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</si>
  <si>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</si>
  <si>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</si>
  <si>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</si>
  <si>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</si>
  <si>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</si>
  <si>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</si>
  <si>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</si>
  <si>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</si>
  <si>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</si>
  <si>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</si>
  <si>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</si>
  <si>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</si>
  <si>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</si>
  <si>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</si>
  <si>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</si>
  <si>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</si>
  <si>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</si>
  <si>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</si>
  <si>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</si>
  <si>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</si>
  <si>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</si>
  <si>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</si>
  <si>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</si>
  <si>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</si>
  <si>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</si>
  <si>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</si>
  <si>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</si>
  <si>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</si>
  <si>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</si>
  <si>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</si>
  <si>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</si>
  <si>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</si>
  <si>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</si>
  <si>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</si>
  <si>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</si>
  <si>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</si>
  <si>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</si>
  <si>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</si>
  <si>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</si>
  <si>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</si>
  <si>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</si>
  <si>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</si>
  <si>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</si>
  <si>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</si>
  <si>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</si>
  <si>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</si>
  <si>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</si>
  <si>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</si>
  <si>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</si>
  <si>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</si>
  <si>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</si>
  <si>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</si>
  <si>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</si>
  <si>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</si>
  <si>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</si>
  <si>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</si>
  <si>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</si>
  <si>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</si>
  <si>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</si>
  <si>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</si>
  <si>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</si>
  <si>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</si>
  <si>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</si>
  <si>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</si>
  <si>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</si>
  <si>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</si>
  <si>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</si>
  <si>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</si>
  <si>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</si>
  <si>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</si>
  <si>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</si>
  <si>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</si>
  <si>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</si>
  <si>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</si>
  <si>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</si>
  <si>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</si>
  <si>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</si>
  <si>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</si>
  <si>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</si>
  <si>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</si>
  <si>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</si>
  <si>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</si>
  <si>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</si>
  <si>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</si>
  <si>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</si>
  <si>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</si>
  <si>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</si>
  <si>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</si>
  <si>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</si>
  <si>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</si>
  <si>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</si>
  <si>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</si>
  <si>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</si>
  <si>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</si>
  <si>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</si>
  <si>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</si>
  <si>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</si>
  <si>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</si>
  <si>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</si>
  <si>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</si>
  <si>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</si>
  <si>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</si>
  <si>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</si>
  <si>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</si>
  <si>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</si>
  <si>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</si>
  <si>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</si>
  <si>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</si>
  <si>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</si>
  <si>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</si>
  <si>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</si>
  <si>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</si>
  <si>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</si>
  <si>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</si>
  <si>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</si>
  <si>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</si>
  <si>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</si>
  <si>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</si>
  <si>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</si>
  <si>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</si>
  <si>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</si>
  <si>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</si>
  <si>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</si>
  <si>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</si>
  <si>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</si>
  <si>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</si>
  <si>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</si>
  <si>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</si>
  <si>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</si>
  <si>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</si>
  <si>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</si>
  <si>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</si>
  <si>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</si>
  <si>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</si>
  <si>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</si>
  <si>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</si>
  <si>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</si>
  <si>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</si>
  <si>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</si>
  <si>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</si>
  <si>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</si>
  <si>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</si>
  <si>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</si>
  <si>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</si>
  <si>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</si>
  <si>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</si>
  <si>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</si>
  <si>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</si>
  <si>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</si>
  <si>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</si>
  <si>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</si>
  <si>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</si>
  <si>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</si>
  <si>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</si>
  <si>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</si>
  <si>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</si>
  <si>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</si>
  <si>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</si>
  <si>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</si>
  <si>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</si>
  <si>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</si>
  <si>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</si>
  <si>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</si>
  <si>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</si>
  <si>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</si>
  <si>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</si>
  <si>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</si>
  <si>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</si>
  <si>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</si>
  <si>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</si>
  <si>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</si>
  <si>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</si>
  <si>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</si>
  <si>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</si>
  <si>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</si>
  <si>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</si>
  <si>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</si>
  <si>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</si>
  <si>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</si>
  <si>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</si>
  <si>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</si>
  <si>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</si>
  <si>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</si>
  <si>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</si>
  <si>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</si>
  <si>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</si>
  <si>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</si>
  <si>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</si>
  <si>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</si>
  <si>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</si>
  <si>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</si>
  <si>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</si>
  <si>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</si>
  <si>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</si>
  <si>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</si>
  <si>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</si>
  <si>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</si>
  <si>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</si>
  <si>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</si>
  <si>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</si>
  <si>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</si>
  <si>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</si>
  <si>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</si>
  <si>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</si>
  <si>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</si>
  <si>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</si>
  <si>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</si>
  <si>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</si>
  <si>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</si>
  <si>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</si>
  <si>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</si>
  <si>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</si>
  <si>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</si>
  <si>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</si>
  <si>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</si>
  <si>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</si>
  <si>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</si>
  <si>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</si>
  <si>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</si>
  <si>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</si>
  <si>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</si>
  <si>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</si>
  <si>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</si>
  <si>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</si>
  <si>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</si>
  <si>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</si>
  <si>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</si>
  <si>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</si>
  <si>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</si>
  <si>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</si>
  <si>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</si>
  <si>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</si>
  <si>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</si>
  <si>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</si>
  <si>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</si>
  <si>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</si>
  <si>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</si>
  <si>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</si>
  <si>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</si>
  <si>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</si>
  <si>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</si>
  <si>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</si>
  <si>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</si>
  <si>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</si>
  <si>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</si>
  <si>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</si>
  <si>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</si>
  <si>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</si>
  <si>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</si>
  <si>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</si>
  <si>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</si>
  <si>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</si>
  <si>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</si>
  <si>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</si>
  <si>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</si>
  <si>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</si>
  <si>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</si>
  <si>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</si>
  <si>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</si>
  <si>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</si>
  <si>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</si>
  <si>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</si>
  <si>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</si>
  <si>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</si>
  <si>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</si>
  <si>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</si>
  <si>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</si>
  <si>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</si>
  <si>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</si>
  <si>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</si>
  <si>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</si>
  <si>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</si>
  <si>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</si>
  <si>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</si>
  <si>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</si>
  <si>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</si>
  <si>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</si>
  <si>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</si>
  <si>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</si>
  <si>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</si>
  <si>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</si>
  <si>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</si>
  <si>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</si>
  <si>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</si>
  <si>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</si>
  <si>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</si>
  <si>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</si>
  <si>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</si>
  <si>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</si>
  <si>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</si>
  <si>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</si>
  <si>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</si>
  <si>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</si>
  <si>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</si>
  <si>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</si>
  <si>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</si>
  <si>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</si>
  <si>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</si>
  <si>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</si>
  <si>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</si>
  <si>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</si>
  <si>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</si>
  <si>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</si>
  <si>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</si>
  <si>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</si>
  <si>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</si>
  <si>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</si>
  <si>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</si>
  <si>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</si>
  <si>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</si>
  <si>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</si>
  <si>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</si>
  <si>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</si>
  <si>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</si>
  <si>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</si>
  <si>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</si>
  <si>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</si>
  <si>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</si>
  <si>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</si>
  <si>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</si>
  <si>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</si>
  <si>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</si>
  <si>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</si>
  <si>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</si>
  <si>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</si>
  <si>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</si>
  <si>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</si>
  <si>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</si>
  <si>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</si>
  <si>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</si>
  <si>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</si>
  <si>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</si>
  <si>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</si>
  <si>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</si>
  <si>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</si>
  <si>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</si>
  <si>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</si>
  <si>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</si>
  <si>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</si>
  <si>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</si>
  <si>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</si>
  <si>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</si>
  <si>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</si>
  <si>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</si>
  <si>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</si>
  <si>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</si>
  <si>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</si>
  <si>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</si>
  <si>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</si>
  <si>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</si>
  <si>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</si>
  <si>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</si>
  <si>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</si>
  <si>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</si>
  <si>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</si>
  <si>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</si>
  <si>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</si>
  <si>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</si>
  <si>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</si>
  <si>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</si>
  <si>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</si>
  <si>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</si>
  <si>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</si>
  <si>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</si>
  <si>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</si>
  <si>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</si>
  <si>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</si>
  <si>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</si>
  <si>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</si>
  <si>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</si>
  <si>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</si>
  <si>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</si>
  <si>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</si>
  <si>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</si>
  <si>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</si>
  <si>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</si>
  <si>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</si>
  <si>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</si>
  <si>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</si>
  <si>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</si>
  <si>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</si>
  <si>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</si>
  <si>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</si>
  <si>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</si>
  <si>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</si>
  <si>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</si>
  <si>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</si>
  <si>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</si>
  <si>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</si>
  <si>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</si>
  <si>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</si>
  <si>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</si>
  <si>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</si>
  <si>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</si>
  <si>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</si>
  <si>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</si>
  <si>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</si>
  <si>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</si>
  <si>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</si>
  <si>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</si>
  <si>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</si>
  <si>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</si>
  <si>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</si>
  <si>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</si>
  <si>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</si>
  <si>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</si>
  <si>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</si>
  <si>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</si>
  <si>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</si>
  <si>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</si>
  <si>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</si>
  <si>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</si>
  <si>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</si>
  <si>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</si>
  <si>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</si>
  <si>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</si>
  <si>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</si>
  <si>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</si>
  <si>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</si>
  <si>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</si>
  <si>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</si>
  <si>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</si>
  <si>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</si>
  <si>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</si>
  <si>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</si>
  <si>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</si>
  <si>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</si>
  <si>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</si>
  <si>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</si>
  <si>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</si>
  <si>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</si>
  <si>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</si>
  <si>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</si>
  <si>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</si>
  <si>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</si>
  <si>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</si>
  <si>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</si>
  <si>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</si>
  <si>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</si>
  <si>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</si>
  <si>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</si>
  <si>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</si>
  <si>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</si>
  <si>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</si>
  <si>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</si>
  <si>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</si>
  <si>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</si>
  <si>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</si>
  <si>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</si>
  <si>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</si>
  <si>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</si>
  <si>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</si>
  <si>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</si>
  <si>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</si>
  <si>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</si>
  <si>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</si>
  <si>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</si>
  <si>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</si>
  <si>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</si>
  <si>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</si>
  <si>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</si>
  <si>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</si>
  <si>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</si>
  <si>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</si>
  <si>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</si>
  <si>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</si>
  <si>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</si>
  <si>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</si>
  <si>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</si>
  <si>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</si>
  <si>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</si>
  <si>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</si>
  <si>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</si>
  <si>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</si>
  <si>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</si>
  <si>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</si>
  <si>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</si>
  <si>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</si>
  <si>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</si>
  <si>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</si>
  <si>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</si>
  <si>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</si>
  <si>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</si>
  <si>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</si>
  <si>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</si>
  <si>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</si>
  <si>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</si>
  <si>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</si>
  <si>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</si>
  <si>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</si>
  <si>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</si>
  <si>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</si>
  <si>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</si>
  <si>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</si>
  <si>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</si>
  <si>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</si>
  <si>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</si>
  <si>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</si>
  <si>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</si>
  <si>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</si>
  <si>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</si>
  <si>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</si>
  <si>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</si>
  <si>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</si>
  <si>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</si>
  <si>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</si>
  <si>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</si>
  <si>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</si>
  <si>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</si>
  <si>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</si>
  <si>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</si>
  <si>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</si>
  <si>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</si>
  <si>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</si>
  <si>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</si>
  <si>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</si>
  <si>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</si>
  <si>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</si>
  <si>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</si>
  <si>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</si>
  <si>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</si>
  <si>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</si>
  <si>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</si>
  <si>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</si>
  <si>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</si>
  <si>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</si>
  <si>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</si>
  <si>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</si>
  <si>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</si>
  <si>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</si>
  <si>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</si>
  <si>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</si>
  <si>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</si>
  <si>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</si>
  <si>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</si>
  <si>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</si>
  <si>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</si>
  <si>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</si>
  <si>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</si>
  <si>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</si>
  <si>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</si>
  <si>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</si>
  <si>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</si>
  <si>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</si>
  <si>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</si>
  <si>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</si>
  <si>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</si>
  <si>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</si>
  <si>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</si>
  <si>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</si>
  <si>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</si>
  <si>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</si>
  <si>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</si>
  <si>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</si>
  <si>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</si>
  <si>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</si>
  <si>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</si>
  <si>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</si>
  <si>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</si>
  <si>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</si>
  <si>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</si>
  <si>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</si>
  <si>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</si>
  <si>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</si>
  <si>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</si>
  <si>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</si>
  <si>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</si>
  <si>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</si>
  <si>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</si>
  <si>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</si>
  <si>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</si>
  <si>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</si>
  <si>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</si>
  <si>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</si>
  <si>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</si>
  <si>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</si>
  <si>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</si>
  <si>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</si>
  <si>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</si>
  <si>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</si>
  <si>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</si>
  <si>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</si>
  <si>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</si>
  <si>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</si>
  <si>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</si>
  <si>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</si>
  <si>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</si>
  <si>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</si>
  <si>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</si>
  <si>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</si>
  <si>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</si>
  <si>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</si>
  <si>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</si>
  <si>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</si>
  <si>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</si>
  <si>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</si>
  <si>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</si>
  <si>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</si>
  <si>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</si>
  <si>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</si>
  <si>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</si>
  <si>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</si>
  <si>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</si>
  <si>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</si>
  <si>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</si>
  <si>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</si>
  <si>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</si>
  <si>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</si>
  <si>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</si>
  <si>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</si>
  <si>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</si>
  <si>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</si>
  <si>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</si>
  <si>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</si>
  <si>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</si>
  <si>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</si>
  <si>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</si>
  <si>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</si>
  <si>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</si>
  <si>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</si>
  <si>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</si>
  <si>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</si>
  <si>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</si>
  <si>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</si>
  <si>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</si>
  <si>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</si>
  <si>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</si>
  <si>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</si>
  <si>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</si>
  <si>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</si>
  <si>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</si>
  <si>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</si>
  <si>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</si>
  <si>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</si>
  <si>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</si>
  <si>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</si>
  <si>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</si>
  <si>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</si>
  <si>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</si>
  <si>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</si>
  <si>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</si>
  <si>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</si>
  <si>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</si>
  <si>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</si>
  <si>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</si>
  <si>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</si>
  <si>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</si>
  <si>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</si>
  <si>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</si>
  <si>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</si>
  <si>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</si>
  <si>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</si>
  <si>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</si>
  <si>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</si>
  <si>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</si>
  <si>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</si>
  <si>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</si>
  <si>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</si>
  <si>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</si>
  <si>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</si>
  <si>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</si>
  <si>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</si>
  <si>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</si>
  <si>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</si>
  <si>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</si>
  <si>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</si>
  <si>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</si>
  <si>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</si>
  <si>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</si>
  <si>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</si>
  <si>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</si>
  <si>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</si>
  <si>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</si>
  <si>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</si>
  <si>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</si>
  <si>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</si>
  <si>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</si>
  <si>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</si>
  <si>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</si>
  <si>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</si>
  <si>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</si>
  <si>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</si>
  <si>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</si>
  <si>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</si>
  <si>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</si>
  <si>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</si>
  <si>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</si>
  <si>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</si>
  <si>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</si>
  <si>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</si>
  <si>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</si>
  <si>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</si>
  <si>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</si>
  <si>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</si>
  <si>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</si>
  <si>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</si>
  <si>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</si>
  <si>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</si>
  <si>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</si>
  <si>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</si>
  <si>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</si>
  <si>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</si>
  <si>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</si>
  <si>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</si>
  <si>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</si>
  <si>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</si>
  <si>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</si>
  <si>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</si>
  <si>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</si>
  <si>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</si>
  <si>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</si>
  <si>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</si>
  <si>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</si>
  <si>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</si>
  <si>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</si>
  <si>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</si>
  <si>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</si>
  <si>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</si>
  <si>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</si>
  <si>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</si>
  <si>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</si>
  <si>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</si>
  <si>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</si>
  <si>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</si>
  <si>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</si>
  <si>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</si>
  <si>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</si>
  <si>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</si>
  <si>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</si>
  <si>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</si>
  <si>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</si>
  <si>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</si>
  <si>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</si>
  <si>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</si>
  <si>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</si>
  <si>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</si>
  <si>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</si>
  <si>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</si>
  <si>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</si>
  <si>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</si>
  <si>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</si>
  <si>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</si>
  <si>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</si>
  <si>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</si>
  <si>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</si>
  <si>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</si>
  <si>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</si>
  <si>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</si>
  <si>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</si>
  <si>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</si>
  <si>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</si>
  <si>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</si>
  <si>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</si>
  <si>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</si>
  <si>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</si>
  <si>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</si>
  <si>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</si>
  <si>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</si>
  <si>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</si>
  <si>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</si>
  <si>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</si>
  <si>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</si>
  <si>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</si>
  <si>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</si>
  <si>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</si>
  <si>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</si>
  <si>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</si>
  <si>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</si>
  <si>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</si>
  <si>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</si>
  <si>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</si>
  <si>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</si>
  <si>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</si>
  <si>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</si>
  <si>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</si>
  <si>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</si>
  <si>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</si>
  <si>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</si>
  <si>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</si>
  <si>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</si>
  <si>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</si>
  <si>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</si>
  <si>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</si>
  <si>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</si>
  <si>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</si>
  <si>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</si>
  <si>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</si>
  <si>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</si>
  <si>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</si>
  <si>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</si>
  <si>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</si>
  <si>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</si>
  <si>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</si>
  <si>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</si>
  <si>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</si>
  <si>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</si>
  <si>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</si>
  <si>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</si>
  <si>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</si>
  <si>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</si>
  <si>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</si>
  <si>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</si>
  <si>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</si>
  <si>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</si>
  <si>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</si>
  <si>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</si>
  <si>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</si>
  <si>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</si>
  <si>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</si>
  <si>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</si>
  <si>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</si>
  <si>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</si>
  <si>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</si>
  <si>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</si>
  <si>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</si>
  <si>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</si>
  <si>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</si>
  <si>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</si>
  <si>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</si>
  <si>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</si>
  <si>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</si>
  <si>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</si>
  <si>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</si>
  <si>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</si>
  <si>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</si>
  <si>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</si>
  <si>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</si>
  <si>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</si>
  <si>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</si>
  <si>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</si>
  <si>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</si>
  <si>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</si>
  <si>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</si>
  <si>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</si>
  <si>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</si>
  <si>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</si>
  <si>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</si>
  <si>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</si>
  <si>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</si>
  <si>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</si>
  <si>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</si>
  <si>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</si>
  <si>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</si>
  <si>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</si>
  <si>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</si>
  <si>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</si>
  <si>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</si>
  <si>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</si>
  <si>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</si>
  <si>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</si>
  <si>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</si>
  <si>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</si>
  <si>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</si>
  <si>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</si>
  <si>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</si>
  <si>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</si>
  <si>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</si>
  <si>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</si>
  <si>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</si>
  <si>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</si>
  <si>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</si>
  <si>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</si>
  <si>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</si>
  <si>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</si>
  <si>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</si>
  <si>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</si>
  <si>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</si>
  <si>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</si>
  <si>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</si>
  <si>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</si>
  <si>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</si>
  <si>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</si>
  <si>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</si>
  <si>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</si>
  <si>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</si>
  <si>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</si>
  <si>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</si>
  <si>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</si>
  <si>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</si>
  <si>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</si>
  <si>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</si>
  <si>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</si>
  <si>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</si>
  <si>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</si>
  <si>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</si>
  <si>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</si>
  <si>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</si>
  <si>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</si>
  <si>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</si>
  <si>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</si>
  <si>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</si>
  <si>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</si>
  <si>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</si>
  <si>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</si>
  <si>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</si>
  <si>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</si>
  <si>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</si>
  <si>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</si>
  <si>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</si>
  <si>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</si>
  <si>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</si>
  <si>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</si>
  <si>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</si>
  <si>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</si>
  <si>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</si>
  <si>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</si>
  <si>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</si>
  <si>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</si>
  <si>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</si>
  <si>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</si>
  <si>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</si>
  <si>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</si>
  <si>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</si>
  <si>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</si>
  <si>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</si>
  <si>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</si>
  <si>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</si>
  <si>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</si>
  <si>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</si>
  <si>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</si>
  <si>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</si>
  <si>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</si>
  <si>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</si>
  <si>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</si>
  <si>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</si>
  <si>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</si>
  <si>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</si>
  <si>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</si>
  <si>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</si>
  <si>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</si>
  <si>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</si>
  <si>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</si>
  <si>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</si>
  <si>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</si>
  <si>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</si>
  <si>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</si>
  <si>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</si>
  <si>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</si>
  <si>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</si>
  <si>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</si>
  <si>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</si>
  <si>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</si>
  <si>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</si>
  <si>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</si>
  <si>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</si>
  <si>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</si>
  <si>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</si>
  <si>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</si>
  <si>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</si>
  <si>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</si>
  <si>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</si>
  <si>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</si>
  <si>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</si>
  <si>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</si>
  <si>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</si>
  <si>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</si>
  <si>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</si>
  <si>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</si>
  <si>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</si>
  <si>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</si>
  <si>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</si>
  <si>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</si>
  <si>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</si>
  <si>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</si>
  <si>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</si>
  <si>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</si>
  <si>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</si>
  <si>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</si>
  <si>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</si>
  <si>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</si>
  <si>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</si>
  <si>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</si>
  <si>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</si>
  <si>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</si>
  <si>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</si>
  <si>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</si>
  <si>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</si>
  <si>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</si>
  <si>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</si>
  <si>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</si>
  <si>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</si>
  <si>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</si>
  <si>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</si>
  <si>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</si>
  <si>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</si>
  <si>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</si>
  <si>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</si>
  <si>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</si>
  <si>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</si>
  <si>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</si>
  <si>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</si>
  <si>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</si>
  <si>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</si>
  <si>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</si>
  <si>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</si>
  <si>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</si>
  <si>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</si>
  <si>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</si>
  <si>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</si>
  <si>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</si>
  <si>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</si>
  <si>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</si>
  <si>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</si>
  <si>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</si>
  <si>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</si>
  <si>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</si>
  <si>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</si>
  <si>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</si>
  <si>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</si>
  <si>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</si>
  <si>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</si>
  <si>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</si>
  <si>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</si>
  <si>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</si>
  <si>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</si>
  <si>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</si>
  <si>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</si>
  <si>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</si>
  <si>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</si>
  <si>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</si>
  <si>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</si>
  <si>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</si>
  <si>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</si>
  <si>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</si>
  <si>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</si>
  <si>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</si>
  <si>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</si>
  <si>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</si>
  <si>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</si>
  <si>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</si>
  <si>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</si>
  <si>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</si>
  <si>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</si>
  <si>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</si>
  <si>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</si>
  <si>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</si>
  <si>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</si>
  <si>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</si>
  <si>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</si>
  <si>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</si>
  <si>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</si>
  <si>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</si>
  <si>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</si>
  <si>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</si>
  <si>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</si>
  <si>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</si>
  <si>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</si>
  <si>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</si>
  <si>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</si>
  <si>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</si>
  <si>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</si>
  <si>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</si>
  <si>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</si>
  <si>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</si>
  <si>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</si>
  <si>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</si>
  <si>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</si>
  <si>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</si>
  <si>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</si>
  <si>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</si>
  <si>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</si>
  <si>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</si>
  <si>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</si>
  <si>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</si>
  <si>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</si>
  <si>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</si>
  <si>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</si>
  <si>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</si>
  <si>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</si>
  <si>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</si>
  <si>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</si>
  <si>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</si>
  <si>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</si>
  <si>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</si>
  <si>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</si>
  <si>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</si>
  <si>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</si>
  <si>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</si>
  <si>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</si>
  <si>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</si>
  <si>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</si>
  <si>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</si>
  <si>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</si>
  <si>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</si>
  <si>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</si>
  <si>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</si>
  <si>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</si>
  <si>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</si>
  <si>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</si>
  <si>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</si>
  <si>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</si>
  <si>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</si>
  <si>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</si>
  <si>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</si>
  <si>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</si>
  <si>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</si>
  <si>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</si>
  <si>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</si>
  <si>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</si>
  <si>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</si>
  <si>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</si>
  <si>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</si>
  <si>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</si>
  <si>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</si>
  <si>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</si>
  <si>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</si>
  <si>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</si>
  <si>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</si>
  <si>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</si>
  <si>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</si>
  <si>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</si>
  <si>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</si>
  <si>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</si>
  <si>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</si>
  <si>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</si>
  <si>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</si>
  <si>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</si>
  <si>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</si>
  <si>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</si>
  <si>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</si>
  <si>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</si>
  <si>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</si>
  <si>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</si>
  <si>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</si>
  <si>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</si>
  <si>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</si>
  <si>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</si>
  <si>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</si>
  <si>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</si>
  <si>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</si>
  <si>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</si>
  <si>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</si>
  <si>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</si>
  <si>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</si>
  <si>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</si>
  <si>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</si>
  <si>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</si>
  <si>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</si>
  <si>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</si>
  <si>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</si>
  <si>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</si>
  <si>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</si>
  <si>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</si>
  <si>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</si>
  <si>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</si>
  <si>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</si>
  <si>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</si>
  <si>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</si>
  <si>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</si>
  <si>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</si>
  <si>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</si>
  <si>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</si>
  <si>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</si>
  <si>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</si>
  <si>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</si>
  <si>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</si>
  <si>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</si>
  <si>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</si>
  <si>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</si>
  <si>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</si>
  <si>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</si>
  <si>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</si>
  <si>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</si>
  <si>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</si>
  <si>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</si>
  <si>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</si>
  <si>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</si>
  <si>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</si>
  <si>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</si>
  <si>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</si>
  <si>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</si>
  <si>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</si>
  <si>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</si>
  <si>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</si>
  <si>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</si>
  <si>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</si>
  <si>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</si>
  <si>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</si>
  <si>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</si>
  <si>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</si>
  <si>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</si>
  <si>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</si>
  <si>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</si>
  <si>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</si>
  <si>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</si>
  <si>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</si>
  <si>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</si>
  <si>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</si>
  <si>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</si>
  <si>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</si>
  <si>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</si>
  <si>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</si>
  <si>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</si>
  <si>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</si>
  <si>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</si>
  <si>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</si>
  <si>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</si>
  <si>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</si>
  <si>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</si>
  <si>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</si>
  <si>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</si>
  <si>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</si>
  <si>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</si>
  <si>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</si>
  <si>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</si>
  <si>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</si>
  <si>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</si>
  <si>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</si>
  <si>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</si>
  <si>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</si>
  <si>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</si>
  <si>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</si>
  <si>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</si>
  <si>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</si>
  <si>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</si>
  <si>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</si>
  <si>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</si>
  <si>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</si>
  <si>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</si>
  <si>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</si>
  <si>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</si>
  <si>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</si>
  <si>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</si>
  <si>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</si>
  <si>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</si>
  <si>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</si>
  <si>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</si>
  <si>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</si>
  <si>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</si>
  <si>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</si>
  <si>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</si>
  <si>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</si>
  <si>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</si>
  <si>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</si>
  <si>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</si>
  <si>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</si>
  <si>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</si>
  <si>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</si>
  <si>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</si>
  <si>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</si>
  <si>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</si>
  <si>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</si>
  <si>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</si>
  <si>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</si>
  <si>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</si>
  <si>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</si>
  <si>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</si>
  <si>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</si>
  <si>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</si>
  <si>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</si>
  <si>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</si>
  <si>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</si>
  <si>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</si>
  <si>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</si>
  <si>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</si>
  <si>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</si>
  <si>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</si>
  <si>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</si>
  <si>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</si>
  <si>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</si>
  <si>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</si>
  <si>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</si>
  <si>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</si>
  <si>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</si>
  <si>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</si>
  <si>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</si>
  <si>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</si>
  <si>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</si>
  <si>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</si>
  <si>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</si>
  <si>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</si>
  <si>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</si>
  <si>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</si>
  <si>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</si>
  <si>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</si>
  <si>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</si>
  <si>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</si>
  <si>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</si>
  <si>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</si>
  <si>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</si>
  <si>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</si>
  <si>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</si>
  <si>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</si>
  <si>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</si>
  <si>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</si>
  <si>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</si>
  <si>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</si>
  <si>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</si>
  <si>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</si>
  <si>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</si>
  <si>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</si>
  <si>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</si>
  <si>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</si>
  <si>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</si>
  <si>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</si>
  <si>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</si>
  <si>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</si>
  <si>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</si>
  <si>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</si>
  <si>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</si>
  <si>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</si>
  <si>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</si>
  <si>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</si>
  <si>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</si>
  <si>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</si>
  <si>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</si>
  <si>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</si>
  <si>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</si>
  <si>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</si>
  <si>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</si>
  <si>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</si>
  <si>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</si>
  <si>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</si>
  <si>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</si>
  <si>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</si>
  <si>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</si>
  <si>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</si>
  <si>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</si>
  <si>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</si>
  <si>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</si>
  <si>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</si>
  <si>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</si>
  <si>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</si>
  <si>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</si>
  <si>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</si>
  <si>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</si>
  <si>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</si>
  <si>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</si>
  <si>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</si>
  <si>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</si>
  <si>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</si>
  <si>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</si>
  <si>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</si>
  <si>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</si>
  <si>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</si>
  <si>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</si>
  <si>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</si>
  <si>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</si>
  <si>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</si>
  <si>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</si>
  <si>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</si>
  <si>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</si>
  <si>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</si>
  <si>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</si>
  <si>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</si>
  <si>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</si>
  <si>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</si>
  <si>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</si>
  <si>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</si>
  <si>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</si>
  <si>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</si>
  <si>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</si>
  <si>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</si>
  <si>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</si>
  <si>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</si>
  <si>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</si>
  <si>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</si>
  <si>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</si>
  <si>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</si>
  <si>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</si>
  <si>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</si>
  <si>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</si>
  <si>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</si>
  <si>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</si>
  <si>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</si>
  <si>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</si>
  <si>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</si>
  <si>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</si>
  <si>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</si>
  <si>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</si>
  <si>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</si>
  <si>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</si>
  <si>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</si>
  <si>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</si>
  <si>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</si>
  <si>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</si>
  <si>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</si>
  <si>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</si>
  <si>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</si>
  <si>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</si>
  <si>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</si>
  <si>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</si>
  <si>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</si>
  <si>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</si>
  <si>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</si>
  <si>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</si>
  <si>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</si>
  <si>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</si>
  <si>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</si>
  <si>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</si>
  <si>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</si>
  <si>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</si>
  <si>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</si>
  <si>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</si>
  <si>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</si>
  <si>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</si>
  <si>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</si>
  <si>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</si>
  <si>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</si>
  <si>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</si>
  <si>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</si>
  <si>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</si>
  <si>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</si>
  <si>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</si>
  <si>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</si>
  <si>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</si>
  <si>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</si>
  <si>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</si>
  <si>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</si>
  <si>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</si>
  <si>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</si>
  <si>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</si>
  <si>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</si>
  <si>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</si>
  <si>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</si>
  <si>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</si>
  <si>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</si>
  <si>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</si>
  <si>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</si>
  <si>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</si>
  <si>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</si>
  <si>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</si>
  <si>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</si>
  <si>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</si>
  <si>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</si>
  <si>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</si>
  <si>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</si>
  <si>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</si>
  <si>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</si>
  <si>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</si>
  <si>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</si>
  <si>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</si>
  <si>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</si>
  <si>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</si>
  <si>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</si>
  <si>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</si>
  <si>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</si>
  <si>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</si>
  <si>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</si>
  <si>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</si>
  <si>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</si>
  <si>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</si>
  <si>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</si>
  <si>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</si>
  <si>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</si>
  <si>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</si>
  <si>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</si>
  <si>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</si>
  <si>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</si>
  <si>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</si>
  <si>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</si>
  <si>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</si>
  <si>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</si>
  <si>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</si>
  <si>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</si>
  <si>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</si>
  <si>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</si>
  <si>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</si>
  <si>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</si>
  <si>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</si>
  <si>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</si>
  <si>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</si>
  <si>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</si>
  <si>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</si>
  <si>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</si>
  <si>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</si>
  <si>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</si>
  <si>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</si>
  <si>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</si>
  <si>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</si>
  <si>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</si>
  <si>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</si>
  <si>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</si>
  <si>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</si>
  <si>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</si>
  <si>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</si>
  <si>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</si>
  <si>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</si>
  <si>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</si>
  <si>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</si>
  <si>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</si>
  <si>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</si>
  <si>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</si>
  <si>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</si>
  <si>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</si>
  <si>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</si>
  <si>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</si>
  <si>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</si>
  <si>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</si>
  <si>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</si>
  <si>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</si>
  <si>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</si>
  <si>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</si>
  <si>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</si>
  <si>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</si>
  <si>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</si>
  <si>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</si>
  <si>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</si>
  <si>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</si>
  <si>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</si>
  <si>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</si>
  <si>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</si>
  <si>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</si>
  <si>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</si>
  <si>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</si>
  <si>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</si>
  <si>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</si>
  <si>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</si>
  <si>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</si>
  <si>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</si>
  <si>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</si>
  <si>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</si>
  <si>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</si>
  <si>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</si>
  <si>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</si>
  <si>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</si>
  <si>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</si>
  <si>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</si>
  <si>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</si>
  <si>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</si>
  <si>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</si>
  <si>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</si>
  <si>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</si>
  <si>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</si>
  <si>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</si>
  <si>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</si>
  <si>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</si>
  <si>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</si>
  <si>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</si>
  <si>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</si>
  <si>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</si>
  <si>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</si>
  <si>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</si>
  <si>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</si>
  <si>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</si>
  <si>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</si>
  <si>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</si>
  <si>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</si>
  <si>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</si>
  <si>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</si>
  <si>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</si>
  <si>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</si>
  <si>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</si>
  <si>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</si>
  <si>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</si>
  <si>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</si>
  <si>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</si>
  <si>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</si>
  <si>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</si>
  <si>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</si>
  <si>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</si>
  <si>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</si>
  <si>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</si>
  <si>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</si>
  <si>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</si>
  <si>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</si>
  <si>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</si>
  <si>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</si>
  <si>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</si>
  <si>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</si>
  <si>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</si>
  <si>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</si>
  <si>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</si>
  <si>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</si>
  <si>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</si>
  <si>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</si>
  <si>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</si>
  <si>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</si>
  <si>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</si>
  <si>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</si>
  <si>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</si>
  <si>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</si>
  <si>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</si>
  <si>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</si>
  <si>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</si>
  <si>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</si>
  <si>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</si>
  <si>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</si>
  <si>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</si>
  <si>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</si>
  <si>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</si>
  <si>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</si>
  <si>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</si>
  <si>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</si>
  <si>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</si>
  <si>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</si>
  <si>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</si>
  <si>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</si>
  <si>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</si>
  <si>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</si>
  <si>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</si>
  <si>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</si>
  <si>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</si>
  <si>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</si>
  <si>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</si>
  <si>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</si>
  <si>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</si>
  <si>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</si>
  <si>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</si>
  <si>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</si>
  <si>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</si>
  <si>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</si>
  <si>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</si>
  <si>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</si>
  <si>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</si>
  <si>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</si>
  <si>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</si>
  <si>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</si>
  <si>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</si>
  <si>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</si>
  <si>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</si>
  <si>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</si>
  <si>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</si>
  <si>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</si>
  <si>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</si>
  <si>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</si>
  <si>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</si>
  <si>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</si>
  <si>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</si>
  <si>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</si>
  <si>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</si>
  <si>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</si>
  <si>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</si>
  <si>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</si>
  <si>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</si>
  <si>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</si>
  <si>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</si>
  <si>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</si>
  <si>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</si>
  <si>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</si>
  <si>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</si>
  <si>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</si>
  <si>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</si>
  <si>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</si>
  <si>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</si>
  <si>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</si>
  <si>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</si>
  <si>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</si>
  <si>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</si>
  <si>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</si>
  <si>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</si>
  <si>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</si>
  <si>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</si>
  <si>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</si>
  <si>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</si>
  <si>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</si>
  <si>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</si>
  <si>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</si>
  <si>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</si>
  <si>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</si>
  <si>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</si>
  <si>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</si>
  <si>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</si>
  <si>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</si>
  <si>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</si>
  <si>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</si>
  <si>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</si>
  <si>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</si>
  <si>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</si>
  <si>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</si>
  <si>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</si>
  <si>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</si>
  <si>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</si>
  <si>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</si>
  <si>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</si>
  <si>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</si>
  <si>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</si>
  <si>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</si>
  <si>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</si>
  <si>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</si>
  <si>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</si>
  <si>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</si>
  <si>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</si>
  <si>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</si>
  <si>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</si>
  <si>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</si>
  <si>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</si>
  <si>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</si>
  <si>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</si>
  <si>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</si>
  <si>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</si>
  <si>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</si>
  <si>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</si>
  <si>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</si>
  <si>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</si>
  <si>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</si>
  <si>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</si>
  <si>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</si>
  <si>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</si>
  <si>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</si>
  <si>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</si>
  <si>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</si>
  <si>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</si>
  <si>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</si>
  <si>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</si>
  <si>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</si>
  <si>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</si>
  <si>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</si>
  <si>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</si>
  <si>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</si>
  <si>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</si>
  <si>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</si>
  <si>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</si>
  <si>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</si>
  <si>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</si>
  <si>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</si>
  <si>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</si>
  <si>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</si>
  <si>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</si>
  <si>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</si>
  <si>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</si>
  <si>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</si>
  <si>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</si>
  <si>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</si>
  <si>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</si>
  <si>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</si>
  <si>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</si>
  <si>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</si>
  <si>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</si>
  <si>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</si>
  <si>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</si>
  <si>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</si>
  <si>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</si>
  <si>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</si>
  <si>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</si>
  <si>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</si>
  <si>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</si>
  <si>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</si>
  <si>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</si>
  <si>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</si>
  <si>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</si>
  <si>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</si>
  <si>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</si>
  <si>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</si>
  <si>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</si>
  <si>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</si>
  <si>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</si>
  <si>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</si>
  <si>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</si>
  <si>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</si>
  <si>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</si>
  <si>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</si>
  <si>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</si>
  <si>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</si>
  <si>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</si>
  <si>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</si>
  <si>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</si>
  <si>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</si>
  <si>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</si>
  <si>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</si>
  <si>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</si>
  <si>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</si>
  <si>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</si>
  <si>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</si>
  <si>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</si>
  <si>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</si>
  <si>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</si>
  <si>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</si>
  <si>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</si>
  <si>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</si>
  <si>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</si>
  <si>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</si>
  <si>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</si>
  <si>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</si>
  <si>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</si>
  <si>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</si>
  <si>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</si>
  <si>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</si>
  <si>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</si>
  <si>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</si>
  <si>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</si>
  <si>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</si>
  <si>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</si>
  <si>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</si>
  <si>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</si>
  <si>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</si>
  <si>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</si>
  <si>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</si>
  <si>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</si>
  <si>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</si>
  <si>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</si>
  <si>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</si>
  <si>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</si>
  <si>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</si>
  <si>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</si>
  <si>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</si>
  <si>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</si>
  <si>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</si>
  <si>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</si>
  <si>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</si>
  <si>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</si>
  <si>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</si>
  <si>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</si>
  <si>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</si>
  <si>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</si>
  <si>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</si>
  <si>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</si>
  <si>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</si>
  <si>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</si>
  <si>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</si>
  <si>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</si>
  <si>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</si>
  <si>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</si>
  <si>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</si>
  <si>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</si>
  <si>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</si>
  <si>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</si>
  <si>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</si>
  <si>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</si>
  <si>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</si>
  <si>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</si>
  <si>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</si>
  <si>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</si>
  <si>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</si>
  <si>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</si>
  <si>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</si>
  <si>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</si>
  <si>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</si>
  <si>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</si>
  <si>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</si>
  <si>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</si>
  <si>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</si>
  <si>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</si>
  <si>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</si>
  <si>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</si>
  <si>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</si>
  <si>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</si>
  <si>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</si>
  <si>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</si>
  <si>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</si>
  <si>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</si>
  <si>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</si>
  <si>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</si>
  <si>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</si>
  <si>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</si>
  <si>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</si>
  <si>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</si>
  <si>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</si>
  <si>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</si>
  <si>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</si>
  <si>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</si>
  <si>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</si>
  <si>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</si>
  <si>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</si>
  <si>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</si>
  <si>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</si>
  <si>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</si>
  <si>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</si>
  <si>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</si>
  <si>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</si>
  <si>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</si>
  <si>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</si>
  <si>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</si>
  <si>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</si>
  <si>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</si>
  <si>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</si>
  <si>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</si>
  <si>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</si>
  <si>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</si>
  <si>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</si>
  <si>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</si>
  <si>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</si>
  <si>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</si>
  <si>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</si>
  <si>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</si>
  <si>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</si>
  <si>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</si>
  <si>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</si>
  <si>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</si>
  <si>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</si>
  <si>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</si>
  <si>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</si>
  <si>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</si>
  <si>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</si>
  <si>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</si>
  <si>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</si>
  <si>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</si>
  <si>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</si>
  <si>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</si>
  <si>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</si>
  <si>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</si>
  <si>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</si>
  <si>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</si>
  <si>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</si>
  <si>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</si>
  <si>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</si>
  <si>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</si>
  <si>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</si>
  <si>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</si>
  <si>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</si>
  <si>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</si>
  <si>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</si>
  <si>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</si>
  <si>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</si>
  <si>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</si>
  <si>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</si>
  <si>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</si>
  <si>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</si>
  <si>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</si>
  <si>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</si>
  <si>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</si>
  <si>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</si>
  <si>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</si>
  <si>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</si>
  <si>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</si>
  <si>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</si>
  <si>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</si>
  <si>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</si>
  <si>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</si>
  <si>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</si>
  <si>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</si>
  <si>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</si>
  <si>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</si>
  <si>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</si>
  <si>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</si>
  <si>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</si>
  <si>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</si>
  <si>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</si>
  <si>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</si>
  <si>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</si>
  <si>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</si>
  <si>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</si>
  <si>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</si>
  <si>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</si>
  <si>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</si>
  <si>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</si>
  <si>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</si>
  <si>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</si>
  <si>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</si>
  <si>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</si>
  <si>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</si>
  <si>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</si>
  <si>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</si>
  <si>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</si>
  <si>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</si>
  <si>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</si>
  <si>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</si>
  <si>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</si>
  <si>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</si>
  <si>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</si>
  <si>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</si>
  <si>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</si>
  <si>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</si>
  <si>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</si>
  <si>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</si>
  <si>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</si>
  <si>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</si>
  <si>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</si>
  <si>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</si>
  <si>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</si>
  <si>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</si>
  <si>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</si>
  <si>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</si>
  <si>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</si>
  <si>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</si>
  <si>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</si>
  <si>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</si>
  <si>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</si>
  <si>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</si>
  <si>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</si>
  <si>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</si>
  <si>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</si>
  <si>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</si>
  <si>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</si>
  <si>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</si>
  <si>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</si>
  <si>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</si>
  <si>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</si>
  <si>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</si>
  <si>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</si>
  <si>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</si>
  <si>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</si>
  <si>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</si>
  <si>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</si>
  <si>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</si>
  <si>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</si>
  <si>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</si>
  <si>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</si>
  <si>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</si>
  <si>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</si>
  <si>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</si>
  <si>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</si>
  <si>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</si>
  <si>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</si>
  <si>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</si>
  <si>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</si>
  <si>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</si>
  <si>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</si>
  <si>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</si>
  <si>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</si>
  <si>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</si>
  <si>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</si>
  <si>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</si>
  <si>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</si>
  <si>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</si>
  <si>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</si>
  <si>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</si>
  <si>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</si>
  <si>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</si>
  <si>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</si>
  <si>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</si>
  <si>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</si>
  <si>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</si>
  <si>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</si>
  <si>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</si>
  <si>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</si>
  <si>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</si>
  <si>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</si>
  <si>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</si>
  <si>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</si>
  <si>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</si>
  <si>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</si>
  <si>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</si>
  <si>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</si>
  <si>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</si>
  <si>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</si>
  <si>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</si>
  <si>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</si>
  <si>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</si>
  <si>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</si>
  <si>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</si>
  <si>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</si>
  <si>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</si>
  <si>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</si>
  <si>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</si>
  <si>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</si>
  <si>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</si>
  <si>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</si>
  <si>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</si>
  <si>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</si>
  <si>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</si>
  <si>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</si>
  <si>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</si>
  <si>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</si>
  <si>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</si>
  <si>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</si>
  <si>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</si>
  <si>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</si>
  <si>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</si>
  <si>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</si>
  <si>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</si>
  <si>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</si>
  <si>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</si>
  <si>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</si>
  <si>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</si>
  <si>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</si>
  <si>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</si>
  <si>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</si>
  <si>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</si>
  <si>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</si>
  <si>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</si>
  <si>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</si>
  <si>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</si>
  <si>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</si>
  <si>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</si>
  <si>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</si>
  <si>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</si>
  <si>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</si>
  <si>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</si>
  <si>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</si>
  <si>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</si>
  <si>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</si>
  <si>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</si>
  <si>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</si>
  <si>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</si>
  <si>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</si>
  <si>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</si>
  <si>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</si>
  <si>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</si>
  <si>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</si>
  <si>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</si>
  <si>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</si>
  <si>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</si>
  <si>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</si>
  <si>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</si>
  <si>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</si>
  <si>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</si>
  <si>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</si>
  <si>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</si>
  <si>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</si>
  <si>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</si>
  <si>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</si>
  <si>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</si>
  <si>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</si>
  <si>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</si>
  <si>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</si>
  <si>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</si>
  <si>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</si>
  <si>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</si>
  <si>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</si>
  <si>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</si>
  <si>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</si>
  <si>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</si>
  <si>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</si>
  <si>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</si>
  <si>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</si>
  <si>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</si>
  <si>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</si>
  <si>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</si>
  <si>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</si>
  <si>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</si>
  <si>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</si>
  <si>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</si>
  <si>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</si>
  <si>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</si>
  <si>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</si>
  <si>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</si>
  <si>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</si>
  <si>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</si>
  <si>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</si>
  <si>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</si>
  <si>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</si>
  <si>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</si>
  <si>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</si>
  <si>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</si>
  <si>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</si>
  <si>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</si>
  <si>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</si>
  <si>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</si>
  <si>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</si>
  <si>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</si>
  <si>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</si>
  <si>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</si>
  <si>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</si>
  <si>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</si>
  <si>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</si>
  <si>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</si>
  <si>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</si>
  <si>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</si>
  <si>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</si>
  <si>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</si>
  <si>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</si>
  <si>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</si>
  <si>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</si>
  <si>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</si>
  <si>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</si>
  <si>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</si>
  <si>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</si>
  <si>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</si>
  <si>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</si>
  <si>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</si>
  <si>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</si>
  <si>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</si>
  <si>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</si>
  <si>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</si>
  <si>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</si>
  <si>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</si>
  <si>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</si>
  <si>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</si>
  <si>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</si>
  <si>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</si>
  <si>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</si>
  <si>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</si>
  <si>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</si>
  <si>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</si>
  <si>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</si>
  <si>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</si>
  <si>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</si>
  <si>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</si>
  <si>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</si>
  <si>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</si>
  <si>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</si>
  <si>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</si>
  <si>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</si>
  <si>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</si>
  <si>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</si>
  <si>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</si>
  <si>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</si>
  <si>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</si>
  <si>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</si>
  <si>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</si>
  <si>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</si>
  <si>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</si>
  <si>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</si>
  <si>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</si>
  <si>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</si>
  <si>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</si>
  <si>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</si>
  <si>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</si>
  <si>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</si>
  <si>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</si>
  <si>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</si>
  <si>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</si>
  <si>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</si>
  <si>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</si>
  <si>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</si>
  <si>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</si>
  <si>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</si>
  <si>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</si>
  <si>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</si>
  <si>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</si>
  <si>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</si>
  <si>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</si>
  <si>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</si>
  <si>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</si>
  <si>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</si>
  <si>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</si>
  <si>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</si>
  <si>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</si>
  <si>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</si>
  <si>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</si>
  <si>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</si>
  <si>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</si>
  <si>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</si>
  <si>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</si>
  <si>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</si>
  <si>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</si>
  <si>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</si>
  <si>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</si>
  <si>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</si>
  <si>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</si>
  <si>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</si>
  <si>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</si>
  <si>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</si>
  <si>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</si>
  <si>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</si>
  <si>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</si>
  <si>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</si>
  <si>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</si>
  <si>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</si>
  <si>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</si>
  <si>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</si>
  <si>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</si>
  <si>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</si>
  <si>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</si>
  <si>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</si>
  <si>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</si>
  <si>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</si>
  <si>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</si>
  <si>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</si>
  <si>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</si>
  <si>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</si>
  <si>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</si>
  <si>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</si>
  <si>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</si>
  <si>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</si>
  <si>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</si>
  <si>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</si>
  <si>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</si>
  <si>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</si>
  <si>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</si>
  <si>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</si>
  <si>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</si>
  <si>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</si>
  <si>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</si>
  <si>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</si>
  <si>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</si>
  <si>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</si>
  <si>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</si>
  <si>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</si>
  <si>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</si>
  <si>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</si>
  <si>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</si>
  <si>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</si>
  <si>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</si>
  <si>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</si>
  <si>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</si>
  <si>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</si>
  <si>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</si>
  <si>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</si>
  <si>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</si>
  <si>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</si>
  <si>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</si>
  <si>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</si>
  <si>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</si>
  <si>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</si>
  <si>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</si>
  <si>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</si>
  <si>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</si>
  <si>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</si>
  <si>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</si>
  <si>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</si>
  <si>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</si>
  <si>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</si>
  <si>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</si>
  <si>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</si>
  <si>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</si>
  <si>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</si>
  <si>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</si>
  <si>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</si>
  <si>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</si>
  <si>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</si>
  <si>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</si>
  <si>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</si>
  <si>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</si>
  <si>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</si>
  <si>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</si>
  <si>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</si>
  <si>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</si>
  <si>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</si>
  <si>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</si>
  <si>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</si>
  <si>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</si>
  <si>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</si>
  <si>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</si>
  <si>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</si>
  <si>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</si>
  <si>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</si>
  <si>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</si>
  <si>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</si>
  <si>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</si>
  <si>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</si>
  <si>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</si>
  <si>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</si>
  <si>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</si>
  <si>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</si>
  <si>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</si>
  <si>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</si>
  <si>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</si>
  <si>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</si>
  <si>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</si>
  <si>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</si>
  <si>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</si>
  <si>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</si>
  <si>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</si>
  <si>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</si>
  <si>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</si>
  <si>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</si>
  <si>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</si>
  <si>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</si>
  <si>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</si>
  <si>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</si>
  <si>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</si>
  <si>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</si>
  <si>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</si>
  <si>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</si>
  <si>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</si>
  <si>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</si>
  <si>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</si>
  <si>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</si>
  <si>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</si>
  <si>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</si>
  <si>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</si>
  <si>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</si>
  <si>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</si>
  <si>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</si>
  <si>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</si>
  <si>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</si>
  <si>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</si>
  <si>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</si>
  <si>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</si>
  <si>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</si>
  <si>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</si>
  <si>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</si>
  <si>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</si>
  <si>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</si>
  <si>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</si>
  <si>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</si>
  <si>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</si>
  <si>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</si>
  <si>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</si>
  <si>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</si>
  <si>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</si>
  <si>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</si>
  <si>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</si>
  <si>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</si>
  <si>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</si>
  <si>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</si>
  <si>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</si>
  <si>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</si>
  <si>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</si>
  <si>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</si>
  <si>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</si>
  <si>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</si>
  <si>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</si>
  <si>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</si>
  <si>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</si>
  <si>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</si>
  <si>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</si>
  <si>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</si>
  <si>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</si>
  <si>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</si>
  <si>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</si>
  <si>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</si>
  <si>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</si>
  <si>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</si>
  <si>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</si>
  <si>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</si>
  <si>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</si>
  <si>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</si>
  <si>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</si>
  <si>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</si>
  <si>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</si>
  <si>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</si>
  <si>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</si>
  <si>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</si>
  <si>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</si>
  <si>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</si>
  <si>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</si>
  <si>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</si>
  <si>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</si>
  <si>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</si>
  <si>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</si>
  <si>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</si>
  <si>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</si>
  <si>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</si>
  <si>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</si>
  <si>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</si>
  <si>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</si>
  <si>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</si>
  <si>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</si>
  <si>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</si>
  <si>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</si>
  <si>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</si>
  <si>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</si>
  <si>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</si>
  <si>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</si>
  <si>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</si>
  <si>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</si>
  <si>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</si>
  <si>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</si>
  <si>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</si>
  <si>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</si>
  <si>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</si>
  <si>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</si>
  <si>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</si>
  <si>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</si>
  <si>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</si>
  <si>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</si>
  <si>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</si>
  <si>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</si>
  <si>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</si>
  <si>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</si>
  <si>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</si>
  <si>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</si>
  <si>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</si>
  <si>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</si>
  <si>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</si>
  <si>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</si>
  <si>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</si>
  <si>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</si>
  <si>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</si>
  <si>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</si>
  <si>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</si>
  <si>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</si>
  <si>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</si>
  <si>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</si>
  <si>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</si>
  <si>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</si>
  <si>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</si>
  <si>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</si>
  <si>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</si>
  <si>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</si>
  <si>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</si>
  <si>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</si>
  <si>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</si>
  <si>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</si>
  <si>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</si>
  <si>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</si>
  <si>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</si>
  <si>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</si>
  <si>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</si>
  <si>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</si>
  <si>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</si>
  <si>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</si>
  <si>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</si>
  <si>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</si>
  <si>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</si>
  <si>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</si>
  <si>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</si>
  <si>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</si>
  <si>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</si>
  <si>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</si>
  <si>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</si>
  <si>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</si>
  <si>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</si>
  <si>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</si>
  <si>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</si>
  <si>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</si>
  <si>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</si>
  <si>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</si>
  <si>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</si>
  <si>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</si>
  <si>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</si>
  <si>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</si>
  <si>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</si>
  <si>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</si>
  <si>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</si>
  <si>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</si>
  <si>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</si>
  <si>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</si>
  <si>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</si>
  <si>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</si>
  <si>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</si>
  <si>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</si>
  <si>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</si>
  <si>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</si>
  <si>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</si>
  <si>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</si>
  <si>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</si>
  <si>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</si>
  <si>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</si>
  <si>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</si>
  <si>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</si>
  <si>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</si>
  <si>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</si>
  <si>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</si>
  <si>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</si>
  <si>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</si>
  <si>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</si>
  <si>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</si>
  <si>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</si>
  <si>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</si>
  <si>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</si>
  <si>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</si>
  <si>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</si>
  <si>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</si>
  <si>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</si>
  <si>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</si>
  <si>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</si>
  <si>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</si>
  <si>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</si>
  <si>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</si>
  <si>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</si>
  <si>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</si>
  <si>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</si>
  <si>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</si>
  <si>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</si>
  <si>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</si>
  <si>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</si>
  <si>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</si>
  <si>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</si>
  <si>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</si>
  <si>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</si>
  <si>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</si>
  <si>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</si>
  <si>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</si>
  <si>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</si>
  <si>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</si>
  <si>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</si>
  <si>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</si>
  <si>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</si>
  <si>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</si>
  <si>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</si>
  <si>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</si>
  <si>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</si>
  <si>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</si>
  <si>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</si>
  <si>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</si>
  <si>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</si>
  <si>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</si>
  <si>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</si>
  <si>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</si>
  <si>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</si>
  <si>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</si>
  <si>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</si>
  <si>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</si>
  <si>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</si>
  <si>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</si>
  <si>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</si>
  <si>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</si>
  <si>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</si>
  <si>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</si>
  <si>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</si>
  <si>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</si>
  <si>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</si>
  <si>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</si>
  <si>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</si>
  <si>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</si>
  <si>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</si>
  <si>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</si>
  <si>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</si>
  <si>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</si>
  <si>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</si>
  <si>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</si>
  <si>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</si>
  <si>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</si>
  <si>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</si>
  <si>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</si>
  <si>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</si>
  <si>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</si>
  <si>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</si>
  <si>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</si>
  <si>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</si>
  <si>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</si>
  <si>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</si>
  <si>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</si>
  <si>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</si>
  <si>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</si>
  <si>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</si>
  <si>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</si>
  <si>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</si>
  <si>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</si>
  <si>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</si>
  <si>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</si>
  <si>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</si>
  <si>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</si>
  <si>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</si>
  <si>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</si>
  <si>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</si>
  <si>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</si>
  <si>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</si>
  <si>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</si>
  <si>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</si>
  <si>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</si>
  <si>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</si>
  <si>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</si>
  <si>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</si>
  <si>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</si>
  <si>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</si>
  <si>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</si>
  <si>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</si>
  <si>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</si>
  <si>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</si>
  <si>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</si>
  <si>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</si>
  <si>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</si>
  <si>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</si>
  <si>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</si>
  <si>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</si>
  <si>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</si>
  <si>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</si>
  <si>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</si>
  <si>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</si>
  <si>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</si>
  <si>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</si>
  <si>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</si>
  <si>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</si>
  <si>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</si>
  <si>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</si>
  <si>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</si>
  <si>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</si>
  <si>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</si>
  <si>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</si>
  <si>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</si>
  <si>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</si>
  <si>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</si>
  <si>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</si>
  <si>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</si>
  <si>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</si>
  <si>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</si>
  <si>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</si>
  <si>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</si>
  <si>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</si>
  <si>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</si>
  <si>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</si>
  <si>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</si>
  <si>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</si>
  <si>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</si>
  <si>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</si>
  <si>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</si>
  <si>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</si>
  <si>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</si>
  <si>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</si>
  <si>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</si>
  <si>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</si>
  <si>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</si>
  <si>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</si>
  <si>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</si>
  <si>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</si>
  <si>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</si>
  <si>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</si>
  <si>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</si>
  <si>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</si>
  <si>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</si>
  <si>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</si>
  <si>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</si>
  <si>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</si>
  <si>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</si>
  <si>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</si>
  <si>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</si>
  <si>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</si>
  <si>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</si>
  <si>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</si>
  <si>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</si>
  <si>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</si>
  <si>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</si>
  <si>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</si>
  <si>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</si>
  <si>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</si>
  <si>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</si>
  <si>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</si>
  <si>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</si>
  <si>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</si>
  <si>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</si>
  <si>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</si>
  <si>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</si>
  <si>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</si>
  <si>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</si>
  <si>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</si>
  <si>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</si>
  <si>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</si>
  <si>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</si>
  <si>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</si>
  <si>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</si>
  <si>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</si>
  <si>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</si>
  <si>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</si>
  <si>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</si>
  <si>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</si>
  <si>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</si>
  <si>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</si>
  <si>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</si>
  <si>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</si>
  <si>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</si>
  <si>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</si>
  <si>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</si>
  <si>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</si>
  <si>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</si>
  <si>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</si>
  <si>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</si>
  <si>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</si>
  <si>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</si>
  <si>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</si>
  <si>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</si>
  <si>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</si>
  <si>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</si>
  <si>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</si>
  <si>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</si>
  <si>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</si>
  <si>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</si>
  <si>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</si>
  <si>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</si>
  <si>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</si>
  <si>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</si>
  <si>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</si>
  <si>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</si>
  <si>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</si>
  <si>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</si>
  <si>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</si>
  <si>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</si>
  <si>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</si>
  <si>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</si>
  <si>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</si>
  <si>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</si>
  <si>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</si>
  <si>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</si>
  <si>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</si>
  <si>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</si>
  <si>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</si>
  <si>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</si>
  <si>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</si>
  <si>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</si>
  <si>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</si>
  <si>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</si>
  <si>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</si>
  <si>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</si>
  <si>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</si>
  <si>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</si>
  <si>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</si>
  <si>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</si>
  <si>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</si>
  <si>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</si>
  <si>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</si>
  <si>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</si>
  <si>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</si>
  <si>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</si>
  <si>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</si>
  <si>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</si>
  <si>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</si>
  <si>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</si>
  <si>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</si>
  <si>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</si>
  <si>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</si>
  <si>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</si>
  <si>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</si>
  <si>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</si>
  <si>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</si>
  <si>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</si>
  <si>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</si>
  <si>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</si>
  <si>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</si>
  <si>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</si>
  <si>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</si>
  <si>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</si>
  <si>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</si>
  <si>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</si>
  <si>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</si>
  <si>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</si>
  <si>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</si>
  <si>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</si>
  <si>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</si>
  <si>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</si>
  <si>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</si>
  <si>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</si>
  <si>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</si>
  <si>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</si>
  <si>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</si>
  <si>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</si>
  <si>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</si>
  <si>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</si>
  <si>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</si>
  <si>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</si>
  <si>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</si>
  <si>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</si>
  <si>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</si>
  <si>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</si>
  <si>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</si>
  <si>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</si>
  <si>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</si>
  <si>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</si>
  <si>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</si>
  <si>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</si>
  <si>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</si>
  <si>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</si>
  <si>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</si>
  <si>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</si>
  <si>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</si>
  <si>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</si>
  <si>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</si>
  <si>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</si>
  <si>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</si>
  <si>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</si>
  <si>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</si>
  <si>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</si>
  <si>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</si>
  <si>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</si>
  <si>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</si>
  <si>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</si>
  <si>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</si>
  <si>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</si>
  <si>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</si>
  <si>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</si>
  <si>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</si>
  <si>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</si>
  <si>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</si>
  <si>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</si>
  <si>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</si>
  <si>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</si>
  <si>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</si>
  <si>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</si>
  <si>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</si>
  <si>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</si>
  <si>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</si>
  <si>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</si>
  <si>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</si>
  <si>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</si>
  <si>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</si>
  <si>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</si>
  <si>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</si>
  <si>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</si>
  <si>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</si>
  <si>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</si>
  <si>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</si>
  <si>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</si>
  <si>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</si>
  <si>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</si>
  <si>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</si>
  <si>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</si>
  <si>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</si>
  <si>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</si>
  <si>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</si>
  <si>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</si>
  <si>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</si>
  <si>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</si>
  <si>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</si>
  <si>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</si>
  <si>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</si>
  <si>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</si>
  <si>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</si>
  <si>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</si>
  <si>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</si>
  <si>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</si>
  <si>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</si>
  <si>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</si>
  <si>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</si>
  <si>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</si>
  <si>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</si>
  <si>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</si>
  <si>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</si>
  <si>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</si>
  <si>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</si>
  <si>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</si>
  <si>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</si>
  <si>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</si>
  <si>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</si>
  <si>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</si>
  <si>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</si>
  <si>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</si>
  <si>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</si>
  <si>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</si>
  <si>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</si>
  <si>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</si>
  <si>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</si>
  <si>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</si>
  <si>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</si>
  <si>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</si>
  <si>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</si>
  <si>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</si>
  <si>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</si>
  <si>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</si>
  <si>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</si>
  <si>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</si>
  <si>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</si>
  <si>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</si>
  <si>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</si>
  <si>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</si>
  <si>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</si>
  <si>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</si>
  <si>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</si>
  <si>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</si>
  <si>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</si>
  <si>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</si>
  <si>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</si>
  <si>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</si>
  <si>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</si>
  <si>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</si>
  <si>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</si>
  <si>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</si>
  <si>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</si>
  <si>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</si>
  <si>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</si>
  <si>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</si>
  <si>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</si>
  <si>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</si>
  <si>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</si>
  <si>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</si>
  <si>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</si>
  <si>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</si>
  <si>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</si>
  <si>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</si>
  <si>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</si>
  <si>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</si>
  <si>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</si>
  <si>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</si>
  <si>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</si>
  <si>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</si>
  <si>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</si>
  <si>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</si>
  <si>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</si>
  <si>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</si>
  <si>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</si>
  <si>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</si>
  <si>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</si>
  <si>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</si>
  <si>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</si>
  <si>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</si>
  <si>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</si>
  <si>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</si>
  <si>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</si>
  <si>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</si>
  <si>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</si>
  <si>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</si>
  <si>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</si>
  <si>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</si>
  <si>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</si>
  <si>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</si>
  <si>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</si>
  <si>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</si>
  <si>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</si>
  <si>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</si>
  <si>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</si>
  <si>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</si>
  <si>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</si>
  <si>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</si>
  <si>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</si>
  <si>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</si>
  <si>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</si>
  <si>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</si>
  <si>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</si>
  <si>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</si>
  <si>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</si>
  <si>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</si>
  <si>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</si>
  <si>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</si>
  <si>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</si>
  <si>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</si>
  <si>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</si>
  <si>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</si>
  <si>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</si>
  <si>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</si>
  <si>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</si>
  <si>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</si>
  <si>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</si>
  <si>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</si>
  <si>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</si>
  <si>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</si>
  <si>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</si>
  <si>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</si>
  <si>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</si>
  <si>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</si>
  <si>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</si>
  <si>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</si>
  <si>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</si>
  <si>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</si>
  <si>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</si>
  <si>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</si>
  <si>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</si>
  <si>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</si>
  <si>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</si>
  <si>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</si>
  <si>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</si>
  <si>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</si>
  <si>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</si>
  <si>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</si>
  <si>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</si>
  <si>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</si>
  <si>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</si>
  <si>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</si>
  <si>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</si>
  <si>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</si>
  <si>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</si>
  <si>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</si>
  <si>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</si>
  <si>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</si>
  <si>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</si>
  <si>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</si>
  <si>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</si>
  <si>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</si>
  <si>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</si>
  <si>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</si>
  <si>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</si>
  <si>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</si>
  <si>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</si>
  <si>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</si>
  <si>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</si>
  <si>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</si>
  <si>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</si>
  <si>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</si>
  <si>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</si>
  <si>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</si>
  <si>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</si>
  <si>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</si>
  <si>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</si>
  <si>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</si>
  <si>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</si>
  <si>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</si>
  <si>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</si>
  <si>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</si>
  <si>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</si>
  <si>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</si>
  <si>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</si>
  <si>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</si>
  <si>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</si>
  <si>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</si>
  <si>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</si>
  <si>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</si>
  <si>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</si>
  <si>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</si>
  <si>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</si>
  <si>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</si>
  <si>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</si>
  <si>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</si>
  <si>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</si>
  <si>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</si>
  <si>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</si>
  <si>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</si>
  <si>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</si>
  <si>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</si>
  <si>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</si>
  <si>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</si>
  <si>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</si>
  <si>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</si>
  <si>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</si>
  <si>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</si>
  <si>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</si>
  <si>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</si>
  <si>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</si>
  <si>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</si>
  <si>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</si>
  <si>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</si>
  <si>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</si>
  <si>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</si>
  <si>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</si>
  <si>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</si>
  <si>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</si>
  <si>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</si>
  <si>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</si>
  <si>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</si>
  <si>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</si>
  <si>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</si>
  <si>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</si>
  <si>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</si>
  <si>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</si>
  <si>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</si>
  <si>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</si>
  <si>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</si>
  <si>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</si>
  <si>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</si>
  <si>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</si>
  <si>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</si>
  <si>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</si>
  <si>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</si>
  <si>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</si>
  <si>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</si>
  <si>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</si>
  <si>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</si>
  <si>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</si>
  <si>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</si>
  <si>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</si>
  <si>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</si>
  <si>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</si>
  <si>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</si>
  <si>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</si>
  <si>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</si>
  <si>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</si>
  <si>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</si>
  <si>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</si>
  <si>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</si>
  <si>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</si>
  <si>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</si>
  <si>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</si>
  <si>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</si>
  <si>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</si>
  <si>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</si>
  <si>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</si>
  <si>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</si>
  <si>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</si>
  <si>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</si>
  <si>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</si>
  <si>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</si>
  <si>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</si>
  <si>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</si>
  <si>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</si>
  <si>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</si>
  <si>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</si>
  <si>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</si>
  <si>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</si>
  <si>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</si>
  <si>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</si>
  <si>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</si>
  <si>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</si>
  <si>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</si>
  <si>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</si>
  <si>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</si>
  <si>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</si>
  <si>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</si>
  <si>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</si>
  <si>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</si>
  <si>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</si>
  <si>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</si>
  <si>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</si>
  <si>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</si>
  <si>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</si>
  <si>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</si>
  <si>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</si>
  <si>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</si>
  <si>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</si>
  <si>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</si>
  <si>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</si>
  <si>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</si>
  <si>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</si>
  <si>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</si>
  <si>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</si>
  <si>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</si>
  <si>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</si>
  <si>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</si>
  <si>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</si>
  <si>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</si>
  <si>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</si>
  <si>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</si>
  <si>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</si>
  <si>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</si>
  <si>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</si>
  <si>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</si>
  <si>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</si>
  <si>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</si>
  <si>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</si>
  <si>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</si>
  <si>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</si>
  <si>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</si>
  <si>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</si>
  <si>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</si>
  <si>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</si>
  <si>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</si>
  <si>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</si>
  <si>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</si>
  <si>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</si>
  <si>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</si>
  <si>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</si>
  <si>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</si>
  <si>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</si>
  <si>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</si>
  <si>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</si>
  <si>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</si>
  <si>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</si>
  <si>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</si>
  <si>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</si>
  <si>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</si>
  <si>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</si>
  <si>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</si>
  <si>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</si>
  <si>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</si>
  <si>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</si>
  <si>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</si>
  <si>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</si>
  <si>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</si>
  <si>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</si>
  <si>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</si>
  <si>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</si>
  <si>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</si>
  <si>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</si>
  <si>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</si>
  <si>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</si>
  <si>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</si>
  <si>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</si>
  <si>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</si>
  <si>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</si>
  <si>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</si>
  <si>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</si>
  <si>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</si>
  <si>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</si>
  <si>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</si>
  <si>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</si>
  <si>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</si>
  <si>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</si>
  <si>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</si>
  <si>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</si>
  <si>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</si>
  <si>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</si>
  <si>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</si>
  <si>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</si>
  <si>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</si>
  <si>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</si>
  <si>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</si>
  <si>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</si>
  <si>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</si>
  <si>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</si>
  <si>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</si>
  <si>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</si>
  <si>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</si>
  <si>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</si>
  <si>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</si>
  <si>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</si>
  <si>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</si>
  <si>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</si>
  <si>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</si>
  <si>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</si>
  <si>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</si>
  <si>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</si>
  <si>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</si>
  <si>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</si>
  <si>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</si>
  <si>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</si>
  <si>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</si>
  <si>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</si>
  <si>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</si>
  <si>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</si>
  <si>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</si>
  <si>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</si>
  <si>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</si>
  <si>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</si>
  <si>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</si>
  <si>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</si>
  <si>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</si>
  <si>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</si>
  <si>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</si>
  <si>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</si>
  <si>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</si>
  <si>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</si>
  <si>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</si>
  <si>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</si>
  <si>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</si>
  <si>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</si>
  <si>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</si>
  <si>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</si>
  <si>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</si>
  <si>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</si>
  <si>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</si>
  <si>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</si>
  <si>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</si>
  <si>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</si>
  <si>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</si>
  <si>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</si>
  <si>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</si>
  <si>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</si>
  <si>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</si>
  <si>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</si>
  <si>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</si>
  <si>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</si>
  <si>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</si>
  <si>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</si>
  <si>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</si>
  <si>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</si>
  <si>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</si>
  <si>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</si>
  <si>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</si>
  <si>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</si>
  <si>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</si>
  <si>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</si>
  <si>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</si>
  <si>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</si>
  <si>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</si>
  <si>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</si>
  <si>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</si>
  <si>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</si>
  <si>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</si>
  <si>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</si>
  <si>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</si>
  <si>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</si>
  <si>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</si>
  <si>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</si>
  <si>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</si>
  <si>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</si>
  <si>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</si>
  <si>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</si>
  <si>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</si>
  <si>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</si>
  <si>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</si>
  <si>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</si>
  <si>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</si>
  <si>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</si>
  <si>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</si>
  <si>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</si>
  <si>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</si>
  <si>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</si>
  <si>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</si>
  <si>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</si>
  <si>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</si>
  <si>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</si>
  <si>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</si>
  <si>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</si>
  <si>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</si>
  <si>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</si>
  <si>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</si>
  <si>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</si>
  <si>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</si>
  <si>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</si>
  <si>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</si>
  <si>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</si>
  <si>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</si>
  <si>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</si>
  <si>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</si>
  <si>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</si>
  <si>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</si>
  <si>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</si>
  <si>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</si>
  <si>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</si>
  <si>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</si>
  <si>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</si>
  <si>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</si>
  <si>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</si>
  <si>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</si>
  <si>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</si>
  <si>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</si>
  <si>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</si>
  <si>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</si>
  <si>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</si>
  <si>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</si>
  <si>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</si>
  <si>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</si>
  <si>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</si>
  <si>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</si>
  <si>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</si>
  <si>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</si>
  <si>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</si>
  <si>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</si>
  <si>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</si>
  <si>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</si>
  <si>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</si>
  <si>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</si>
  <si>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</si>
  <si>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</si>
  <si>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</si>
  <si>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</si>
  <si>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</si>
  <si>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</si>
  <si>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</si>
  <si>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</si>
  <si>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</si>
  <si>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</si>
  <si>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</si>
  <si>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</si>
  <si>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</si>
  <si>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</si>
  <si>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</si>
  <si>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</si>
  <si>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</si>
  <si>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</si>
  <si>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</si>
  <si>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</si>
  <si>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</si>
  <si>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</si>
  <si>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</si>
  <si>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</si>
  <si>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</si>
  <si>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</si>
  <si>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</si>
  <si>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</si>
  <si>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</si>
  <si>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</si>
  <si>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</si>
  <si>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</si>
  <si>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</si>
  <si>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</si>
  <si>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</si>
  <si>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</si>
  <si>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</si>
  <si>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</si>
  <si>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</si>
  <si>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</si>
  <si>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</si>
  <si>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</si>
  <si>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</si>
  <si>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</si>
  <si>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</si>
  <si>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</si>
  <si>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</si>
  <si>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</si>
  <si>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</si>
  <si>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</si>
  <si>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</si>
  <si>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</si>
  <si>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</si>
  <si>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</si>
  <si>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</si>
  <si>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</si>
  <si>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</si>
  <si>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</si>
  <si>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</si>
  <si>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</si>
  <si>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</si>
  <si>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</si>
  <si>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</si>
  <si>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</si>
  <si>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</si>
  <si>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</si>
  <si>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</si>
  <si>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</si>
  <si>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</si>
  <si>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</si>
  <si>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</si>
  <si>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</si>
  <si>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</si>
  <si>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</si>
  <si>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</si>
  <si>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</si>
  <si>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</si>
  <si>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</si>
  <si>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</si>
  <si>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</si>
  <si>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</si>
  <si>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</si>
  <si>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</si>
  <si>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</si>
  <si>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</si>
  <si>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</si>
  <si>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</si>
  <si>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</si>
  <si>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</si>
  <si>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</si>
  <si>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</si>
  <si>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</si>
  <si>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</si>
  <si>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</si>
  <si>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</si>
  <si>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</si>
  <si>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</si>
  <si>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</si>
  <si>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</si>
  <si>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</si>
  <si>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</si>
  <si>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</si>
  <si>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</si>
  <si>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</si>
  <si>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</si>
  <si>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</si>
  <si>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</si>
  <si>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</si>
  <si>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</si>
  <si>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</si>
  <si>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</si>
  <si>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</si>
  <si>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</si>
  <si>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</si>
  <si>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</si>
  <si>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</si>
  <si>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</si>
  <si>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</si>
  <si>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</si>
  <si>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</si>
  <si>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</si>
  <si>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</si>
  <si>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</si>
  <si>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</si>
  <si>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</si>
  <si>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</si>
  <si>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</si>
  <si>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</si>
  <si>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</si>
  <si>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</si>
  <si>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</si>
  <si>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</si>
  <si>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</si>
  <si>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</si>
  <si>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</si>
  <si>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</si>
  <si>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</si>
  <si>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</si>
  <si>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</si>
  <si>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</si>
  <si>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</si>
  <si>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</si>
  <si>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</si>
  <si>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</si>
  <si>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</si>
  <si>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</si>
  <si>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</si>
  <si>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</si>
  <si>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</si>
  <si>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</si>
  <si>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</si>
  <si>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</si>
  <si>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</si>
  <si>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</si>
  <si>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</si>
  <si>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</si>
  <si>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</si>
  <si>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</si>
  <si>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</si>
  <si>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</si>
  <si>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</si>
  <si>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</si>
  <si>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</si>
  <si>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</si>
  <si>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</si>
  <si>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</si>
  <si>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</si>
  <si>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</si>
  <si>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</si>
  <si>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</si>
  <si>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</si>
  <si>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</si>
  <si>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</si>
  <si>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</si>
  <si>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</si>
  <si>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</si>
  <si>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</si>
  <si>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</si>
  <si>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</si>
  <si>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</si>
  <si>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</si>
  <si>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</si>
  <si>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</si>
  <si>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</si>
  <si>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</si>
  <si>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</si>
  <si>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</si>
  <si>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</si>
  <si>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</si>
  <si>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</si>
  <si>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</si>
  <si>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</si>
  <si>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</si>
  <si>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</si>
  <si>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</si>
  <si>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</si>
  <si>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</si>
  <si>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</si>
  <si>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</si>
  <si>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</si>
  <si>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</si>
  <si>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</si>
  <si>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</si>
  <si>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</si>
  <si>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</si>
  <si>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</si>
  <si>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</si>
  <si>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</si>
  <si>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</si>
  <si>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</si>
  <si>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</si>
  <si>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</si>
  <si>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</si>
  <si>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</si>
  <si>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</si>
  <si>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</si>
  <si>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</si>
  <si>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</si>
  <si>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</si>
  <si>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</si>
  <si>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</si>
  <si>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</si>
  <si>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</si>
  <si>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</si>
  <si>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</si>
  <si>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</si>
  <si>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</si>
  <si>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</si>
  <si>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</si>
  <si>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</si>
  <si>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</si>
  <si>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</si>
  <si>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</si>
  <si>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</si>
  <si>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</si>
  <si>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</si>
  <si>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</si>
  <si>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</si>
  <si>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</si>
  <si>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</si>
  <si>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</si>
  <si>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</si>
  <si>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</si>
  <si>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</si>
  <si>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</si>
  <si>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</si>
  <si>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</si>
  <si>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</si>
  <si>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</si>
  <si>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</si>
  <si>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</si>
  <si>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</si>
  <si>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</si>
  <si>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</si>
  <si>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</si>
  <si>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</si>
  <si>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</si>
  <si>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</si>
  <si>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</si>
  <si>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</si>
  <si>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</si>
  <si>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</si>
  <si>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</si>
  <si>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</si>
  <si>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</si>
  <si>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</si>
  <si>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</si>
  <si>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</si>
  <si>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</si>
  <si>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</si>
  <si>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</si>
  <si>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</si>
  <si>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</si>
  <si>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</si>
  <si>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</si>
  <si>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</si>
  <si>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</si>
  <si>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</si>
  <si>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</si>
  <si>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</si>
  <si>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</si>
  <si>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</si>
  <si>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</si>
  <si>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</si>
  <si>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</si>
  <si>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</si>
  <si>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</si>
  <si>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</si>
  <si>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</si>
  <si>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</si>
  <si>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</si>
  <si>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</si>
  <si>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</si>
  <si>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</si>
  <si>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</si>
  <si>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</si>
  <si>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</si>
  <si>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</si>
  <si>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</si>
  <si>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</si>
  <si>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</si>
  <si>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</si>
  <si>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</si>
  <si>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</si>
  <si>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</si>
  <si>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</si>
  <si>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</si>
  <si>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</si>
  <si>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</si>
  <si>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</si>
  <si>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</si>
  <si>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</si>
  <si>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</si>
  <si>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</si>
  <si>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</si>
  <si>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</si>
  <si>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</si>
  <si>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</si>
  <si>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</si>
  <si>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</si>
  <si>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</si>
  <si>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</si>
  <si>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</si>
  <si>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</si>
  <si>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</si>
  <si>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</si>
  <si>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</si>
  <si>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</si>
  <si>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</si>
  <si>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</si>
  <si>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</si>
  <si>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</si>
  <si>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</si>
  <si>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</si>
  <si>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</si>
  <si>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</si>
  <si>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</si>
  <si>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</si>
  <si>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</si>
  <si>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</si>
  <si>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</si>
  <si>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</si>
  <si>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</si>
  <si>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</si>
  <si>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</si>
  <si>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</si>
  <si>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</si>
  <si>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</si>
  <si>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</si>
  <si>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</si>
  <si>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</si>
  <si>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</si>
  <si>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</si>
  <si>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</si>
  <si>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</si>
  <si>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</si>
  <si>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</si>
  <si>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</si>
  <si>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</si>
  <si>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</si>
  <si>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</si>
  <si>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</si>
  <si>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</si>
  <si>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</si>
  <si>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</si>
  <si>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</si>
  <si>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</si>
  <si>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</si>
  <si>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</si>
  <si>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</si>
  <si>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</si>
  <si>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</si>
  <si>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</si>
  <si>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</si>
  <si>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</si>
  <si>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</si>
  <si>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</si>
  <si>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</si>
  <si>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</si>
  <si>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</si>
  <si>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</si>
  <si>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</si>
  <si>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</si>
  <si>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</si>
  <si>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</si>
  <si>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</si>
  <si>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</si>
  <si>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</si>
  <si>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</si>
  <si>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</si>
  <si>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</si>
  <si>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</si>
  <si>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</si>
  <si>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</si>
  <si>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</si>
  <si>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</si>
  <si>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</si>
  <si>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</si>
  <si>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</si>
  <si>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</si>
  <si>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</si>
  <si>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</si>
  <si>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</si>
  <si>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</si>
  <si>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</si>
  <si>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</si>
  <si>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</si>
  <si>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</si>
  <si>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</si>
  <si>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</si>
  <si>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</si>
  <si>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</si>
  <si>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</si>
  <si>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</si>
  <si>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</si>
  <si>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</si>
  <si>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</si>
  <si>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</si>
  <si>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</si>
  <si>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</si>
  <si>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</si>
  <si>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</si>
  <si>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</si>
  <si>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</si>
  <si>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</si>
  <si>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</si>
  <si>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</si>
  <si>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</si>
  <si>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</si>
  <si>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</si>
  <si>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</si>
  <si>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</si>
  <si>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</si>
  <si>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</si>
  <si>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</si>
  <si>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</si>
  <si>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</si>
  <si>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</si>
  <si>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</si>
  <si>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</si>
  <si>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</si>
  <si>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</si>
  <si>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</si>
  <si>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</si>
  <si>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</si>
  <si>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</si>
  <si>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</si>
  <si>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</si>
  <si>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</si>
  <si>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</si>
  <si>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</si>
  <si>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</si>
  <si>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</si>
  <si>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</si>
  <si>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</si>
  <si>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</si>
  <si>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</si>
  <si>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</si>
  <si>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</si>
  <si>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</si>
  <si>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</si>
  <si>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</si>
  <si>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</si>
  <si>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</si>
  <si>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</si>
  <si>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</si>
  <si>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</si>
  <si>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</si>
  <si>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</si>
  <si>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</si>
  <si>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</si>
  <si>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</si>
  <si>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</si>
  <si>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</si>
  <si>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</si>
  <si>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</si>
  <si>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</si>
  <si>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</si>
  <si>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</si>
  <si>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</si>
  <si>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</si>
  <si>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</si>
  <si>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</si>
  <si>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</si>
  <si>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</si>
  <si>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</si>
  <si>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</si>
  <si>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</si>
  <si>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</si>
  <si>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</si>
  <si>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</si>
  <si>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</si>
  <si>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</si>
  <si>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</si>
  <si>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</si>
  <si>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</si>
  <si>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</si>
  <si>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</si>
  <si>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</si>
  <si>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</si>
  <si>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</si>
  <si>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</si>
  <si>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</si>
  <si>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</si>
  <si>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</si>
  <si>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</si>
  <si>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</si>
  <si>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</si>
  <si>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</si>
  <si>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</si>
  <si>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</si>
  <si>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</si>
  <si>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</si>
  <si>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</si>
  <si>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</si>
  <si>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</si>
  <si>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</si>
  <si>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</si>
  <si>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</si>
  <si>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</si>
  <si>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</si>
  <si>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</si>
  <si>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</si>
  <si>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</si>
  <si>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</si>
  <si>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</si>
  <si>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</si>
  <si>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</si>
  <si>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</si>
  <si>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</si>
  <si>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</si>
  <si>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</si>
  <si>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</si>
  <si>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</si>
  <si>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</si>
  <si>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</si>
  <si>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</si>
  <si>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POSTA DE SALUD RURAL CONOCO</t>
  </si>
  <si>
    <t>SR. CRISTIAN JARA ORELLANA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</si>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</sst>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C9" sqref="C9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4</v>
      </c>
      <c r="G3" s="446">
        <v>6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Normal="100" workbookViewId="0">
      <selection activeCell="B82" sqref="B8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2</v>
      </c>
      <c r="D28" s="1905"/>
      <c r="E28" s="1906"/>
      <c r="F28" s="232">
        <v>0</v>
      </c>
      <c r="G28" s="232">
        <v>0</v>
      </c>
      <c r="H28" s="232">
        <v>1</v>
      </c>
      <c r="I28" s="232">
        <v>0</v>
      </c>
      <c r="J28" s="232">
        <v>0</v>
      </c>
      <c r="K28" s="232">
        <v>0</v>
      </c>
      <c r="L28" s="232">
        <v>0</v>
      </c>
      <c r="M28" s="232">
        <v>1</v>
      </c>
      <c r="N28" s="1907">
        <v>0</v>
      </c>
      <c r="O28" s="1914">
        <v>0</v>
      </c>
      <c r="P28" s="1914">
        <v>0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2</v>
      </c>
      <c r="W28" s="1941"/>
      <c r="X28" s="1909"/>
      <c r="Y28" s="1907">
        <v>0</v>
      </c>
      <c r="Z28" s="1907">
        <v>0</v>
      </c>
      <c r="AA28" s="1907">
        <v>0</v>
      </c>
      <c r="AB28" s="1907">
        <v>0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3</v>
      </c>
      <c r="D32" s="1905"/>
      <c r="E32" s="1906"/>
      <c r="F32" s="1907">
        <v>0</v>
      </c>
      <c r="G32" s="1907">
        <v>0</v>
      </c>
      <c r="H32" s="1907">
        <v>0</v>
      </c>
      <c r="I32" s="1907">
        <v>0</v>
      </c>
      <c r="J32" s="1907">
        <v>0</v>
      </c>
      <c r="K32" s="1907">
        <v>2</v>
      </c>
      <c r="L32" s="1907">
        <v>0</v>
      </c>
      <c r="M32" s="1907">
        <v>1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3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2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0</v>
      </c>
      <c r="D36" s="1962">
        <v>0</v>
      </c>
      <c r="E36" s="1963">
        <v>0</v>
      </c>
      <c r="F36" s="1964">
        <v>0</v>
      </c>
      <c r="G36" s="1896">
        <v>0</v>
      </c>
      <c r="H36" s="1896">
        <v>0</v>
      </c>
      <c r="I36" s="1896">
        <v>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1</v>
      </c>
      <c r="D37" s="1962">
        <v>1</v>
      </c>
      <c r="E37" s="1963">
        <v>0</v>
      </c>
      <c r="F37" s="329">
        <v>0</v>
      </c>
      <c r="G37" s="1972">
        <v>0</v>
      </c>
      <c r="H37" s="1972">
        <v>0</v>
      </c>
      <c r="I37" s="1973">
        <v>0</v>
      </c>
      <c r="J37" s="1972">
        <v>0</v>
      </c>
      <c r="K37" s="1972">
        <v>0</v>
      </c>
      <c r="L37" s="1973">
        <v>0</v>
      </c>
      <c r="M37" s="1972">
        <v>1</v>
      </c>
      <c r="N37" s="1972">
        <v>0</v>
      </c>
      <c r="O37" s="1973">
        <v>0</v>
      </c>
      <c r="P37" s="1972">
        <v>0</v>
      </c>
      <c r="Q37" s="1972">
        <v>0</v>
      </c>
      <c r="R37" s="1973">
        <v>0</v>
      </c>
      <c r="S37" s="1972">
        <v>0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0</v>
      </c>
      <c r="AJ37" s="1975">
        <v>0</v>
      </c>
      <c r="AK37" s="1976">
        <v>0</v>
      </c>
      <c r="AL37" s="1972">
        <v>0</v>
      </c>
      <c r="AM37" s="1972">
        <v>1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2</v>
      </c>
      <c r="D38" s="1962">
        <v>1</v>
      </c>
      <c r="E38" s="1963">
        <v>1</v>
      </c>
      <c r="F38" s="329">
        <v>0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</v>
      </c>
      <c r="U38" s="1973">
        <v>1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4</v>
      </c>
      <c r="D44" s="1993">
        <f>SUM(L44+N44+P44+R44+T44+V44+X44+Z44+AB44+AD44+AF44+AH44+AJ44+AL44)</f>
        <v>0</v>
      </c>
      <c r="E44" s="1994">
        <f>SUM(M44+O44+Q44+S44+U44+W44+Y44+AA44+AC44+AE44+AG44+AI44+AK44+AM44)</f>
        <v>4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0</v>
      </c>
      <c r="V44" s="1936">
        <v>0</v>
      </c>
      <c r="W44" s="1996">
        <v>0</v>
      </c>
      <c r="X44" s="1936">
        <v>0</v>
      </c>
      <c r="Y44" s="1996">
        <v>1</v>
      </c>
      <c r="Z44" s="1936">
        <v>0</v>
      </c>
      <c r="AA44" s="1996">
        <v>0</v>
      </c>
      <c r="AB44" s="1936">
        <v>0</v>
      </c>
      <c r="AC44" s="1996">
        <v>0</v>
      </c>
      <c r="AD44" s="1936">
        <v>0</v>
      </c>
      <c r="AE44" s="1996">
        <v>0</v>
      </c>
      <c r="AF44" s="1936">
        <v>0</v>
      </c>
      <c r="AG44" s="1996">
        <v>0</v>
      </c>
      <c r="AH44" s="1936">
        <v>0</v>
      </c>
      <c r="AI44" s="1996">
        <v>2</v>
      </c>
      <c r="AJ44" s="1936">
        <v>0</v>
      </c>
      <c r="AK44" s="1996">
        <v>0</v>
      </c>
      <c r="AL44" s="1936">
        <v>0</v>
      </c>
      <c r="AM44" s="1944">
        <v>1</v>
      </c>
      <c r="AN44" s="1997">
        <v>2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10</v>
      </c>
      <c r="D45" s="1999">
        <f t="shared" ref="D45:E47" si="50">SUM(L45+N45+P45+R45+T45+V45+X45+Z45+AB45+AD45+AF45+AH45+AJ45+AL45)</f>
        <v>2</v>
      </c>
      <c r="E45" s="2000">
        <f t="shared" si="50"/>
        <v>8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0</v>
      </c>
      <c r="X45" s="329">
        <v>0</v>
      </c>
      <c r="Y45" s="2003">
        <v>0</v>
      </c>
      <c r="Z45" s="329">
        <v>0</v>
      </c>
      <c r="AA45" s="2003">
        <v>1</v>
      </c>
      <c r="AB45" s="329">
        <v>0</v>
      </c>
      <c r="AC45" s="2003">
        <v>0</v>
      </c>
      <c r="AD45" s="329">
        <v>0</v>
      </c>
      <c r="AE45" s="2003">
        <v>0</v>
      </c>
      <c r="AF45" s="329">
        <v>0</v>
      </c>
      <c r="AG45" s="2003">
        <v>1</v>
      </c>
      <c r="AH45" s="329">
        <v>1</v>
      </c>
      <c r="AI45" s="2003">
        <v>3</v>
      </c>
      <c r="AJ45" s="329">
        <v>1</v>
      </c>
      <c r="AK45" s="2003">
        <v>0</v>
      </c>
      <c r="AL45" s="329">
        <v>0</v>
      </c>
      <c r="AM45" s="332">
        <v>3</v>
      </c>
      <c r="AN45" s="2004">
        <v>7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3</v>
      </c>
      <c r="D46" s="1999">
        <f t="shared" si="50"/>
        <v>0</v>
      </c>
      <c r="E46" s="2000">
        <f t="shared" si="50"/>
        <v>3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0</v>
      </c>
      <c r="Y46" s="2003">
        <v>1</v>
      </c>
      <c r="Z46" s="329">
        <v>0</v>
      </c>
      <c r="AA46" s="2003">
        <v>0</v>
      </c>
      <c r="AB46" s="329">
        <v>0</v>
      </c>
      <c r="AC46" s="2003">
        <v>0</v>
      </c>
      <c r="AD46" s="329">
        <v>0</v>
      </c>
      <c r="AE46" s="2003">
        <v>0</v>
      </c>
      <c r="AF46" s="329">
        <v>0</v>
      </c>
      <c r="AG46" s="2003">
        <v>0</v>
      </c>
      <c r="AH46" s="329">
        <v>0</v>
      </c>
      <c r="AI46" s="2003">
        <v>1</v>
      </c>
      <c r="AJ46" s="329">
        <v>0</v>
      </c>
      <c r="AK46" s="2003">
        <v>0</v>
      </c>
      <c r="AL46" s="329">
        <v>0</v>
      </c>
      <c r="AM46" s="332">
        <v>1</v>
      </c>
      <c r="AN46" s="2004">
        <v>2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2</v>
      </c>
      <c r="D57" s="2040">
        <f t="shared" si="59"/>
        <v>0</v>
      </c>
      <c r="E57" s="2041">
        <f t="shared" si="60"/>
        <v>2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0</v>
      </c>
      <c r="AD57" s="1936">
        <v>0</v>
      </c>
      <c r="AE57" s="1996">
        <v>0</v>
      </c>
      <c r="AF57" s="1936">
        <v>0</v>
      </c>
      <c r="AG57" s="1996">
        <v>0</v>
      </c>
      <c r="AH57" s="1936">
        <v>0</v>
      </c>
      <c r="AI57" s="1996">
        <v>0</v>
      </c>
      <c r="AJ57" s="1936">
        <v>0</v>
      </c>
      <c r="AK57" s="1996">
        <v>1</v>
      </c>
      <c r="AL57" s="1936">
        <v>0</v>
      </c>
      <c r="AM57" s="1944">
        <v>1</v>
      </c>
      <c r="AN57" s="1997">
        <v>2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1</v>
      </c>
      <c r="D58" s="2043">
        <f t="shared" si="59"/>
        <v>0</v>
      </c>
      <c r="E58" s="2044">
        <f t="shared" si="60"/>
        <v>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1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1</v>
      </c>
      <c r="D71" s="2068">
        <v>1</v>
      </c>
      <c r="E71" s="330">
        <v>0</v>
      </c>
      <c r="F71" s="480">
        <f>SUM(G71:H71)</f>
        <v>1</v>
      </c>
      <c r="G71" s="2068">
        <v>0</v>
      </c>
      <c r="H71" s="332">
        <v>1</v>
      </c>
      <c r="I71" s="2069">
        <v>0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1</v>
      </c>
      <c r="D74" s="2073">
        <f t="shared" si="67"/>
        <v>1</v>
      </c>
      <c r="E74" s="2074">
        <f t="shared" si="67"/>
        <v>0</v>
      </c>
      <c r="F74" s="2074">
        <f t="shared" si="67"/>
        <v>1</v>
      </c>
      <c r="G74" s="2073">
        <f t="shared" si="67"/>
        <v>0</v>
      </c>
      <c r="H74" s="2075">
        <f t="shared" si="67"/>
        <v>1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30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18" sqref="A18:AF1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5</v>
      </c>
      <c r="C11" s="2073">
        <f>SUM(C12:C17)</f>
        <v>3</v>
      </c>
      <c r="D11" s="2074">
        <f>SUM(D12:D17)</f>
        <v>2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1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1</v>
      </c>
      <c r="AB11" s="2171">
        <f t="shared" si="0"/>
        <v>1</v>
      </c>
      <c r="AC11" s="2169">
        <f t="shared" si="0"/>
        <v>1</v>
      </c>
      <c r="AD11" s="2171">
        <f t="shared" si="0"/>
        <v>0</v>
      </c>
      <c r="AE11" s="2169">
        <f t="shared" si="0"/>
        <v>0</v>
      </c>
      <c r="AF11" s="2073">
        <f t="shared" si="0"/>
        <v>1</v>
      </c>
      <c r="AG11" s="2172">
        <f>SUM(AG12:AG17)</f>
        <v>1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4</v>
      </c>
      <c r="C13" s="479">
        <f>SUM(E13+G13+I13+K13+M13+O13+Q13+S13+U13+W13+Y13+AA13+AC13+AE13)</f>
        <v>2</v>
      </c>
      <c r="D13" s="480">
        <f>SUM(F13+H13+J13+L13+N13+P13+R13+T13+V13+X13+Z13+AB13+AD13+AF13)</f>
        <v>2</v>
      </c>
      <c r="E13" s="2068">
        <v>0</v>
      </c>
      <c r="F13" s="2003">
        <v>0</v>
      </c>
      <c r="G13" s="329">
        <v>0</v>
      </c>
      <c r="H13" s="2003">
        <v>0</v>
      </c>
      <c r="I13" s="329">
        <v>0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0</v>
      </c>
      <c r="Q13" s="329">
        <v>0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0</v>
      </c>
      <c r="X13" s="2003">
        <v>0</v>
      </c>
      <c r="Y13" s="329">
        <v>0</v>
      </c>
      <c r="Z13" s="2003">
        <v>0</v>
      </c>
      <c r="AA13" s="329">
        <v>1</v>
      </c>
      <c r="AB13" s="2003">
        <v>1</v>
      </c>
      <c r="AC13" s="329">
        <v>1</v>
      </c>
      <c r="AD13" s="2003">
        <v>0</v>
      </c>
      <c r="AE13" s="329">
        <v>0</v>
      </c>
      <c r="AF13" s="332">
        <v>1</v>
      </c>
      <c r="AG13" s="337">
        <v>1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1</v>
      </c>
      <c r="C17" s="484">
        <f t="shared" si="6"/>
        <v>1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1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5</v>
      </c>
      <c r="C21" s="2073">
        <f>SUM(C22:C25)</f>
        <v>3</v>
      </c>
      <c r="D21" s="2074">
        <f>SUM(D22:D25)</f>
        <v>2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1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1</v>
      </c>
      <c r="AB21" s="2170">
        <f t="shared" si="7"/>
        <v>1</v>
      </c>
      <c r="AC21" s="2169">
        <f t="shared" si="7"/>
        <v>1</v>
      </c>
      <c r="AD21" s="2170">
        <f t="shared" si="7"/>
        <v>0</v>
      </c>
      <c r="AE21" s="2169">
        <f t="shared" si="7"/>
        <v>0</v>
      </c>
      <c r="AF21" s="2075">
        <f t="shared" si="7"/>
        <v>1</v>
      </c>
      <c r="AG21" s="2172">
        <f>SUM(AG22:AG25)</f>
        <v>1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0</v>
      </c>
      <c r="Z22" s="905">
        <v>0</v>
      </c>
      <c r="AA22" s="327">
        <v>0</v>
      </c>
      <c r="AB22" s="905">
        <v>0</v>
      </c>
      <c r="AC22" s="327">
        <v>0</v>
      </c>
      <c r="AD22" s="905">
        <v>0</v>
      </c>
      <c r="AE22" s="327">
        <v>0</v>
      </c>
      <c r="AF22" s="1026">
        <v>0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</v>
      </c>
      <c r="C23" s="479">
        <f t="shared" ref="C23:D25" si="9">SUM(E23+G23+I23+K23+M23+O23+Q23+S23+U23+W23+Y23+AA23+AC23+AE23)</f>
        <v>1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1</v>
      </c>
      <c r="AB23" s="2003">
        <v>0</v>
      </c>
      <c r="AC23" s="329">
        <v>0</v>
      </c>
      <c r="AD23" s="2003">
        <v>0</v>
      </c>
      <c r="AE23" s="329">
        <v>0</v>
      </c>
      <c r="AF23" s="332">
        <v>0</v>
      </c>
      <c r="AG23" s="2004">
        <v>1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2</v>
      </c>
      <c r="C24" s="479">
        <f t="shared" si="9"/>
        <v>1</v>
      </c>
      <c r="D24" s="480">
        <f t="shared" si="9"/>
        <v>1</v>
      </c>
      <c r="E24" s="327">
        <v>0</v>
      </c>
      <c r="F24" s="905">
        <v>0</v>
      </c>
      <c r="G24" s="327">
        <v>0</v>
      </c>
      <c r="H24" s="905">
        <v>0</v>
      </c>
      <c r="I24" s="327">
        <v>0</v>
      </c>
      <c r="J24" s="905">
        <v>0</v>
      </c>
      <c r="K24" s="327">
        <v>0</v>
      </c>
      <c r="L24" s="905">
        <v>0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0</v>
      </c>
      <c r="X24" s="905">
        <v>0</v>
      </c>
      <c r="Y24" s="327">
        <v>0</v>
      </c>
      <c r="Z24" s="905">
        <v>0</v>
      </c>
      <c r="AA24" s="327">
        <v>0</v>
      </c>
      <c r="AB24" s="905">
        <v>0</v>
      </c>
      <c r="AC24" s="327">
        <v>1</v>
      </c>
      <c r="AD24" s="905">
        <v>0</v>
      </c>
      <c r="AE24" s="327">
        <v>0</v>
      </c>
      <c r="AF24" s="1026">
        <v>1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2</v>
      </c>
      <c r="C25" s="484">
        <f t="shared" si="9"/>
        <v>1</v>
      </c>
      <c r="D25" s="485">
        <f t="shared" si="9"/>
        <v>1</v>
      </c>
      <c r="E25" s="876">
        <v>0</v>
      </c>
      <c r="F25" s="2009">
        <v>0</v>
      </c>
      <c r="G25" s="876">
        <v>0</v>
      </c>
      <c r="H25" s="2009">
        <v>0</v>
      </c>
      <c r="I25" s="876">
        <v>0</v>
      </c>
      <c r="J25" s="2009">
        <v>0</v>
      </c>
      <c r="K25" s="876">
        <v>0</v>
      </c>
      <c r="L25" s="2009">
        <v>0</v>
      </c>
      <c r="M25" s="876">
        <v>0</v>
      </c>
      <c r="N25" s="2009">
        <v>0</v>
      </c>
      <c r="O25" s="876">
        <v>0</v>
      </c>
      <c r="P25" s="2009">
        <v>0</v>
      </c>
      <c r="Q25" s="876">
        <v>0</v>
      </c>
      <c r="R25" s="2009">
        <v>0</v>
      </c>
      <c r="S25" s="876">
        <v>0</v>
      </c>
      <c r="T25" s="2009">
        <v>0</v>
      </c>
      <c r="U25" s="876">
        <v>1</v>
      </c>
      <c r="V25" s="2009">
        <v>0</v>
      </c>
      <c r="W25" s="876">
        <v>0</v>
      </c>
      <c r="X25" s="2009">
        <v>0</v>
      </c>
      <c r="Y25" s="876">
        <v>0</v>
      </c>
      <c r="Z25" s="2009">
        <v>0</v>
      </c>
      <c r="AA25" s="876">
        <v>0</v>
      </c>
      <c r="AB25" s="2009">
        <v>1</v>
      </c>
      <c r="AC25" s="876">
        <v>0</v>
      </c>
      <c r="AD25" s="2009">
        <v>0</v>
      </c>
      <c r="AE25" s="876">
        <v>0</v>
      </c>
      <c r="AF25" s="1953">
        <v>0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3" zoomScaleNormal="100" workbookViewId="0">
      <selection activeCell="B93" sqref="B9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1</v>
      </c>
      <c r="D20" s="2222">
        <f t="shared" ref="D20:E41" si="2">SUM(F20+H20+J20+L20+N20+P20)</f>
        <v>1</v>
      </c>
      <c r="E20" s="2223">
        <f t="shared" si="2"/>
        <v>0</v>
      </c>
      <c r="F20" s="2203">
        <v>0</v>
      </c>
      <c r="G20" s="2224">
        <v>0</v>
      </c>
      <c r="H20" s="2203">
        <v>1</v>
      </c>
      <c r="I20" s="2224">
        <v>0</v>
      </c>
      <c r="J20" s="2203">
        <v>0</v>
      </c>
      <c r="K20" s="2224">
        <v>0</v>
      </c>
      <c r="L20" s="2203">
        <v>0</v>
      </c>
      <c r="M20" s="2224">
        <v>0</v>
      </c>
      <c r="N20" s="2203">
        <v>0</v>
      </c>
      <c r="O20" s="2224">
        <v>0</v>
      </c>
      <c r="P20" s="2203">
        <v>0</v>
      </c>
      <c r="Q20" s="2225">
        <v>0</v>
      </c>
      <c r="R20" s="2226">
        <v>0</v>
      </c>
      <c r="S20" s="2204">
        <v>1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1</v>
      </c>
      <c r="D21" s="2232">
        <f t="shared" si="2"/>
        <v>1</v>
      </c>
      <c r="E21" s="2208">
        <f t="shared" si="2"/>
        <v>0</v>
      </c>
      <c r="F21" s="327">
        <v>0</v>
      </c>
      <c r="G21" s="905">
        <v>0</v>
      </c>
      <c r="H21" s="327">
        <v>1</v>
      </c>
      <c r="I21" s="905">
        <v>0</v>
      </c>
      <c r="J21" s="327">
        <v>0</v>
      </c>
      <c r="K21" s="905">
        <v>0</v>
      </c>
      <c r="L21" s="327">
        <v>0</v>
      </c>
      <c r="M21" s="905">
        <v>0</v>
      </c>
      <c r="N21" s="252">
        <v>0</v>
      </c>
      <c r="O21" s="905">
        <v>0</v>
      </c>
      <c r="P21" s="252">
        <v>0</v>
      </c>
      <c r="Q21" s="1158">
        <v>0</v>
      </c>
      <c r="R21" s="337">
        <v>0</v>
      </c>
      <c r="S21" s="142">
        <v>1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2</v>
      </c>
      <c r="D97" s="2323">
        <f t="shared" si="33"/>
        <v>1</v>
      </c>
      <c r="E97" s="2270">
        <f t="shared" si="33"/>
        <v>1</v>
      </c>
      <c r="F97" s="2269">
        <f>SUM(F98:F102)</f>
        <v>1</v>
      </c>
      <c r="G97" s="2270">
        <f t="shared" si="33"/>
        <v>0</v>
      </c>
      <c r="H97" s="2269">
        <f t="shared" si="33"/>
        <v>0</v>
      </c>
      <c r="I97" s="2270">
        <f t="shared" si="33"/>
        <v>1</v>
      </c>
    </row>
    <row r="98" spans="1:90" ht="15" customHeight="1" x14ac:dyDescent="0.25">
      <c r="A98" s="5873" t="s">
        <v>197</v>
      </c>
      <c r="B98" s="5874"/>
      <c r="C98" s="2324">
        <f>SUM(D98+E98)</f>
        <v>1</v>
      </c>
      <c r="D98" s="2325">
        <f>SUM(F98+H98)</f>
        <v>0</v>
      </c>
      <c r="E98" s="2255">
        <f>SUM(G98+I98)</f>
        <v>1</v>
      </c>
      <c r="F98" s="2209">
        <v>0</v>
      </c>
      <c r="G98" s="2210">
        <v>0</v>
      </c>
      <c r="H98" s="2209">
        <v>0</v>
      </c>
      <c r="I98" s="1996">
        <v>1</v>
      </c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1</v>
      </c>
      <c r="D100" s="2326">
        <f t="shared" si="34"/>
        <v>1</v>
      </c>
      <c r="E100" s="146">
        <f t="shared" si="34"/>
        <v>0</v>
      </c>
      <c r="F100" s="329">
        <v>1</v>
      </c>
      <c r="G100" s="330">
        <v>0</v>
      </c>
      <c r="H100" s="329">
        <v>0</v>
      </c>
      <c r="I100" s="2003">
        <v>0</v>
      </c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>
        <v>0</v>
      </c>
      <c r="G101" s="34">
        <v>0</v>
      </c>
      <c r="H101" s="212">
        <v>0</v>
      </c>
      <c r="I101" s="1161">
        <v>0</v>
      </c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6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2" zoomScaleNormal="100" workbookViewId="0">
      <selection activeCell="F167" sqref="F16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27</v>
      </c>
      <c r="C12" s="2649">
        <f>SUM(C13:C26)</f>
        <v>11</v>
      </c>
      <c r="D12" s="2439">
        <f>SUM(D13:D26)</f>
        <v>16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1</v>
      </c>
      <c r="J12" s="171">
        <f t="shared" si="0"/>
        <v>0</v>
      </c>
      <c r="K12" s="2650">
        <f t="shared" si="0"/>
        <v>1</v>
      </c>
      <c r="L12" s="171">
        <f t="shared" si="0"/>
        <v>1</v>
      </c>
      <c r="M12" s="2650">
        <f t="shared" si="0"/>
        <v>0</v>
      </c>
      <c r="N12" s="171">
        <f t="shared" si="0"/>
        <v>1</v>
      </c>
      <c r="O12" s="2650">
        <f t="shared" si="0"/>
        <v>1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1</v>
      </c>
      <c r="T12" s="171">
        <f t="shared" si="0"/>
        <v>2</v>
      </c>
      <c r="U12" s="2650">
        <f>SUM(U13:U26)</f>
        <v>1</v>
      </c>
      <c r="V12" s="171">
        <f>SUM(V13:V26)</f>
        <v>1</v>
      </c>
      <c r="W12" s="2650">
        <f t="shared" si="0"/>
        <v>0</v>
      </c>
      <c r="X12" s="171">
        <f t="shared" si="0"/>
        <v>2</v>
      </c>
      <c r="Y12" s="2650">
        <f t="shared" si="0"/>
        <v>1</v>
      </c>
      <c r="Z12" s="171">
        <f t="shared" si="0"/>
        <v>1</v>
      </c>
      <c r="AA12" s="2650">
        <f t="shared" si="0"/>
        <v>0</v>
      </c>
      <c r="AB12" s="171">
        <f t="shared" si="0"/>
        <v>1</v>
      </c>
      <c r="AC12" s="2650">
        <f t="shared" si="0"/>
        <v>1</v>
      </c>
      <c r="AD12" s="171">
        <f t="shared" si="0"/>
        <v>0</v>
      </c>
      <c r="AE12" s="2650">
        <f t="shared" si="0"/>
        <v>2</v>
      </c>
      <c r="AF12" s="171">
        <f t="shared" si="0"/>
        <v>1</v>
      </c>
      <c r="AG12" s="2650">
        <f t="shared" si="0"/>
        <v>1</v>
      </c>
      <c r="AH12" s="171">
        <f t="shared" si="0"/>
        <v>0</v>
      </c>
      <c r="AI12" s="2650">
        <f t="shared" si="0"/>
        <v>0</v>
      </c>
      <c r="AJ12" s="171">
        <f t="shared" si="0"/>
        <v>2</v>
      </c>
      <c r="AK12" s="2650">
        <f t="shared" si="0"/>
        <v>0</v>
      </c>
      <c r="AL12" s="171">
        <f t="shared" si="0"/>
        <v>1</v>
      </c>
      <c r="AM12" s="2650">
        <f t="shared" si="0"/>
        <v>1</v>
      </c>
      <c r="AN12" s="2651">
        <f t="shared" si="0"/>
        <v>3</v>
      </c>
      <c r="AO12" s="2652">
        <f>SUM(AO13:AO26)</f>
        <v>16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27</v>
      </c>
      <c r="C26" s="755">
        <f>SUM(E26+G26+I26+K26+M26+O26+Q26+S26+U26+W26+Y26+AA26+AC26+AE26+AG26+AI26+AK26+AM26)</f>
        <v>11</v>
      </c>
      <c r="D26" s="2679">
        <f>SUM(F26+H26+J26+L26+N26+P26+R26+T26+V26+X26+Z26+AB26+AD26+AF26+AH26+AJ26+AL26+AN26)</f>
        <v>16</v>
      </c>
      <c r="E26" s="2680">
        <v>0</v>
      </c>
      <c r="F26" s="389">
        <v>0</v>
      </c>
      <c r="G26" s="380">
        <v>0</v>
      </c>
      <c r="H26" s="388">
        <v>0</v>
      </c>
      <c r="I26" s="380">
        <v>1</v>
      </c>
      <c r="J26" s="389">
        <v>0</v>
      </c>
      <c r="K26" s="373">
        <v>1</v>
      </c>
      <c r="L26" s="389">
        <v>1</v>
      </c>
      <c r="M26" s="380">
        <v>0</v>
      </c>
      <c r="N26" s="389">
        <v>1</v>
      </c>
      <c r="O26" s="380">
        <v>1</v>
      </c>
      <c r="P26" s="389">
        <v>0</v>
      </c>
      <c r="Q26" s="380">
        <v>0</v>
      </c>
      <c r="R26" s="389">
        <v>0</v>
      </c>
      <c r="S26" s="380">
        <v>1</v>
      </c>
      <c r="T26" s="389">
        <v>2</v>
      </c>
      <c r="U26" s="380">
        <v>1</v>
      </c>
      <c r="V26" s="389">
        <v>1</v>
      </c>
      <c r="W26" s="380">
        <v>0</v>
      </c>
      <c r="X26" s="389">
        <v>2</v>
      </c>
      <c r="Y26" s="380">
        <v>1</v>
      </c>
      <c r="Z26" s="389">
        <v>1</v>
      </c>
      <c r="AA26" s="380">
        <v>0</v>
      </c>
      <c r="AB26" s="389">
        <v>1</v>
      </c>
      <c r="AC26" s="380">
        <v>1</v>
      </c>
      <c r="AD26" s="389">
        <v>0</v>
      </c>
      <c r="AE26" s="380">
        <v>2</v>
      </c>
      <c r="AF26" s="389">
        <v>1</v>
      </c>
      <c r="AG26" s="380">
        <v>1</v>
      </c>
      <c r="AH26" s="389">
        <v>0</v>
      </c>
      <c r="AI26" s="380">
        <v>0</v>
      </c>
      <c r="AJ26" s="389">
        <v>2</v>
      </c>
      <c r="AK26" s="380">
        <v>0</v>
      </c>
      <c r="AL26" s="389">
        <v>1</v>
      </c>
      <c r="AM26" s="682">
        <v>1</v>
      </c>
      <c r="AN26" s="390">
        <v>3</v>
      </c>
      <c r="AO26" s="837">
        <v>16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5</v>
      </c>
      <c r="C32" s="2533"/>
      <c r="D32" s="2663">
        <f>SUM(F32+H32+J32+L32+N32+P32+R32+T32+V32+X32+Z32+AB32+AD32+AF32+AH32+AJ32+AL32+AN32)</f>
        <v>5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0</v>
      </c>
      <c r="M32" s="686"/>
      <c r="N32" s="350">
        <v>1</v>
      </c>
      <c r="O32" s="686"/>
      <c r="P32" s="350">
        <v>1</v>
      </c>
      <c r="Q32" s="542"/>
      <c r="R32" s="350">
        <v>0</v>
      </c>
      <c r="S32" s="686"/>
      <c r="T32" s="350">
        <v>0</v>
      </c>
      <c r="U32" s="686"/>
      <c r="V32" s="350">
        <v>1</v>
      </c>
      <c r="W32" s="686"/>
      <c r="X32" s="350">
        <v>1</v>
      </c>
      <c r="Y32" s="686"/>
      <c r="Z32" s="350">
        <v>1</v>
      </c>
      <c r="AA32" s="686"/>
      <c r="AB32" s="350">
        <v>0</v>
      </c>
      <c r="AC32" s="542"/>
      <c r="AD32" s="350">
        <v>0</v>
      </c>
      <c r="AE32" s="686"/>
      <c r="AF32" s="350">
        <v>0</v>
      </c>
      <c r="AG32" s="542"/>
      <c r="AH32" s="350">
        <v>0</v>
      </c>
      <c r="AI32" s="686"/>
      <c r="AJ32" s="350">
        <v>0</v>
      </c>
      <c r="AK32" s="542"/>
      <c r="AL32" s="350">
        <v>0</v>
      </c>
      <c r="AM32" s="3850"/>
      <c r="AN32" s="352">
        <v>0</v>
      </c>
      <c r="AO32" s="2689">
        <v>1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0</v>
      </c>
      <c r="Q33" s="542"/>
      <c r="R33" s="350">
        <v>0</v>
      </c>
      <c r="S33" s="686"/>
      <c r="T33" s="350">
        <v>0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</v>
      </c>
      <c r="C39" s="2339">
        <f t="shared" ref="C39:D46" si="46">SUM(E39+G39+I39+K39+M39+O39+Q39+S39+U39+W39+Y39+AA39+AC39+AE39+AG39+AI39+AK39+AM39)</f>
        <v>1</v>
      </c>
      <c r="D39" s="2663">
        <f t="shared" si="46"/>
        <v>0</v>
      </c>
      <c r="E39" s="346">
        <v>0</v>
      </c>
      <c r="F39" s="347">
        <v>0</v>
      </c>
      <c r="G39" s="346">
        <v>0</v>
      </c>
      <c r="H39" s="350">
        <v>0</v>
      </c>
      <c r="I39" s="346">
        <v>0</v>
      </c>
      <c r="J39" s="350">
        <v>0</v>
      </c>
      <c r="K39" s="346">
        <v>0</v>
      </c>
      <c r="L39" s="350">
        <v>0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1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1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>
        <v>0</v>
      </c>
      <c r="F40" s="347">
        <v>0</v>
      </c>
      <c r="G40" s="346">
        <v>0</v>
      </c>
      <c r="H40" s="350">
        <v>0</v>
      </c>
      <c r="I40" s="346">
        <v>0</v>
      </c>
      <c r="J40" s="350">
        <v>0</v>
      </c>
      <c r="K40" s="346">
        <v>0</v>
      </c>
      <c r="L40" s="350">
        <v>0</v>
      </c>
      <c r="M40" s="346">
        <v>0</v>
      </c>
      <c r="N40" s="350">
        <v>0</v>
      </c>
      <c r="O40" s="346">
        <v>0</v>
      </c>
      <c r="P40" s="350">
        <v>0</v>
      </c>
      <c r="Q40" s="348">
        <v>0</v>
      </c>
      <c r="R40" s="350">
        <v>0</v>
      </c>
      <c r="S40" s="346">
        <v>0</v>
      </c>
      <c r="T40" s="350">
        <v>0</v>
      </c>
      <c r="U40" s="346">
        <v>0</v>
      </c>
      <c r="V40" s="350">
        <v>0</v>
      </c>
      <c r="W40" s="346">
        <v>0</v>
      </c>
      <c r="X40" s="350">
        <v>0</v>
      </c>
      <c r="Y40" s="346">
        <v>0</v>
      </c>
      <c r="Z40" s="350">
        <v>0</v>
      </c>
      <c r="AA40" s="346">
        <v>0</v>
      </c>
      <c r="AB40" s="350">
        <v>0</v>
      </c>
      <c r="AC40" s="348">
        <v>0</v>
      </c>
      <c r="AD40" s="350">
        <v>0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0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0</v>
      </c>
      <c r="M46" s="192">
        <v>0</v>
      </c>
      <c r="N46" s="383">
        <v>0</v>
      </c>
      <c r="O46" s="192">
        <v>0</v>
      </c>
      <c r="P46" s="383">
        <v>0</v>
      </c>
      <c r="Q46" s="482">
        <v>0</v>
      </c>
      <c r="R46" s="383">
        <v>0</v>
      </c>
      <c r="S46" s="192">
        <v>0</v>
      </c>
      <c r="T46" s="383">
        <v>0</v>
      </c>
      <c r="U46" s="192">
        <v>0</v>
      </c>
      <c r="V46" s="383">
        <v>0</v>
      </c>
      <c r="W46" s="192">
        <v>0</v>
      </c>
      <c r="X46" s="383">
        <v>0</v>
      </c>
      <c r="Y46" s="192">
        <v>0</v>
      </c>
      <c r="Z46" s="383">
        <v>0</v>
      </c>
      <c r="AA46" s="192">
        <v>0</v>
      </c>
      <c r="AB46" s="383">
        <v>0</v>
      </c>
      <c r="AC46" s="482">
        <v>0</v>
      </c>
      <c r="AD46" s="383">
        <v>0</v>
      </c>
      <c r="AE46" s="346">
        <v>0</v>
      </c>
      <c r="AF46" s="350">
        <v>0</v>
      </c>
      <c r="AG46" s="348">
        <v>0</v>
      </c>
      <c r="AH46" s="350">
        <v>0</v>
      </c>
      <c r="AI46" s="346">
        <v>0</v>
      </c>
      <c r="AJ46" s="350">
        <v>0</v>
      </c>
      <c r="AK46" s="348">
        <v>0</v>
      </c>
      <c r="AL46" s="350">
        <v>0</v>
      </c>
      <c r="AM46" s="348">
        <v>0</v>
      </c>
      <c r="AN46" s="384">
        <v>0</v>
      </c>
      <c r="AO46" s="2675">
        <v>0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7</v>
      </c>
    </row>
    <row r="68" spans="1:77" ht="15" customHeight="1" x14ac:dyDescent="0.25">
      <c r="A68" s="2318" t="s">
        <v>65</v>
      </c>
      <c r="B68" s="2739">
        <v>0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104</v>
      </c>
      <c r="C114" s="2805">
        <v>100</v>
      </c>
      <c r="D114" s="2806">
        <v>4</v>
      </c>
      <c r="E114" s="2805">
        <v>104</v>
      </c>
      <c r="F114" s="2806">
        <v>0</v>
      </c>
      <c r="G114" s="2805">
        <v>374</v>
      </c>
      <c r="H114" s="2807">
        <v>0</v>
      </c>
      <c r="I114" s="2808">
        <v>0</v>
      </c>
      <c r="J114" s="2809">
        <v>0</v>
      </c>
      <c r="K114" s="2806">
        <v>100</v>
      </c>
      <c r="L114" s="2805">
        <v>85</v>
      </c>
      <c r="M114" s="2810">
        <v>85</v>
      </c>
      <c r="N114" s="2811">
        <v>0</v>
      </c>
      <c r="O114" s="2805">
        <v>343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33</v>
      </c>
      <c r="C115" s="2815">
        <v>33</v>
      </c>
      <c r="D115" s="2816">
        <v>0</v>
      </c>
      <c r="E115" s="2815">
        <v>33</v>
      </c>
      <c r="F115" s="2816">
        <v>0</v>
      </c>
      <c r="G115" s="2815">
        <v>73</v>
      </c>
      <c r="H115" s="2817">
        <v>0</v>
      </c>
      <c r="I115" s="2818">
        <v>0</v>
      </c>
      <c r="J115" s="2819">
        <v>0</v>
      </c>
      <c r="K115" s="2816">
        <v>33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137</v>
      </c>
      <c r="C117" s="2834">
        <f t="shared" ref="C117:K117" si="78">SUM(C114:C116)</f>
        <v>133</v>
      </c>
      <c r="D117" s="2835">
        <f t="shared" si="78"/>
        <v>4</v>
      </c>
      <c r="E117" s="2834">
        <f t="shared" si="78"/>
        <v>137</v>
      </c>
      <c r="F117" s="2835">
        <f t="shared" si="78"/>
        <v>0</v>
      </c>
      <c r="G117" s="2834">
        <f t="shared" si="78"/>
        <v>447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133</v>
      </c>
      <c r="L117" s="2834">
        <f>SUM(L114)</f>
        <v>85</v>
      </c>
      <c r="M117" s="2839">
        <f t="shared" ref="M117:P117" si="79">SUM(M114)</f>
        <v>85</v>
      </c>
      <c r="N117" s="2840">
        <f>SUM(N114)</f>
        <v>0</v>
      </c>
      <c r="O117" s="2834">
        <f t="shared" si="79"/>
        <v>343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>
        <v>4</v>
      </c>
      <c r="C128" s="2805">
        <v>3</v>
      </c>
      <c r="D128" s="2856">
        <v>0</v>
      </c>
      <c r="E128" s="2856">
        <v>2</v>
      </c>
      <c r="F128" s="2856">
        <v>1</v>
      </c>
      <c r="G128" s="2856">
        <v>1</v>
      </c>
      <c r="H128" s="2856">
        <v>0</v>
      </c>
      <c r="I128" s="2856">
        <v>0</v>
      </c>
      <c r="J128" s="2856">
        <v>2</v>
      </c>
      <c r="K128" s="2856">
        <v>0</v>
      </c>
      <c r="L128" s="2806">
        <v>1</v>
      </c>
      <c r="M128" s="2857">
        <v>0</v>
      </c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</v>
      </c>
      <c r="C137" s="484">
        <f t="shared" si="81"/>
        <v>1</v>
      </c>
      <c r="D137" s="402">
        <f t="shared" si="81"/>
        <v>0</v>
      </c>
      <c r="E137" s="380">
        <v>0</v>
      </c>
      <c r="F137" s="388">
        <v>0</v>
      </c>
      <c r="G137" s="380">
        <v>0</v>
      </c>
      <c r="H137" s="389">
        <v>0</v>
      </c>
      <c r="I137" s="380">
        <v>0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1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1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2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0</v>
      </c>
      <c r="M171" s="2911">
        <v>0</v>
      </c>
      <c r="N171" s="2911">
        <v>0</v>
      </c>
      <c r="O171" s="2911">
        <v>0</v>
      </c>
      <c r="P171" s="2911">
        <v>0</v>
      </c>
      <c r="Q171" s="2911">
        <v>0</v>
      </c>
      <c r="R171" s="2911">
        <v>0</v>
      </c>
      <c r="S171" s="392">
        <v>2</v>
      </c>
      <c r="T171" s="379">
        <v>1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221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J20" zoomScaleNormal="100" workbookViewId="0">
      <selection activeCell="O31" sqref="O3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1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1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1</v>
      </c>
      <c r="D38" s="474">
        <v>0</v>
      </c>
      <c r="E38" s="494">
        <v>0</v>
      </c>
      <c r="F38" s="494">
        <v>0</v>
      </c>
      <c r="G38" s="494">
        <v>0</v>
      </c>
      <c r="H38" s="494">
        <v>0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>
        <v>0</v>
      </c>
      <c r="E39" s="369">
        <v>0</v>
      </c>
      <c r="F39" s="369">
        <v>0</v>
      </c>
      <c r="G39" s="369">
        <v>0</v>
      </c>
      <c r="H39" s="369">
        <v>0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>
        <v>0</v>
      </c>
      <c r="E40" s="369">
        <v>0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0</v>
      </c>
      <c r="D41" s="346">
        <v>0</v>
      </c>
      <c r="E41" s="369">
        <v>0</v>
      </c>
      <c r="F41" s="369">
        <v>0</v>
      </c>
      <c r="G41" s="369">
        <v>0</v>
      </c>
      <c r="H41" s="369">
        <v>0</v>
      </c>
      <c r="I41" s="369">
        <v>0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1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1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1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1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7" workbookViewId="0">
      <selection activeCell="B120" sqref="B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1</v>
      </c>
      <c r="D12" s="769">
        <f>SUM(F12+H12+J12+L12+N12+P12+R12+T12+V12+X12+Z12+AB12+AD12+AF12+AH12+AJ12+AL12)</f>
        <v>1</v>
      </c>
      <c r="E12" s="621">
        <f>SUM(G12+I12+K12+M12+O12+Q12+S12+U12+W12+Y12+AA12+AC12+AE12+AG12+AI12+AK12+AM12)</f>
        <v>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0</v>
      </c>
      <c r="S12" s="771">
        <v>0</v>
      </c>
      <c r="T12" s="770">
        <v>0</v>
      </c>
      <c r="U12" s="771">
        <v>0</v>
      </c>
      <c r="V12" s="770">
        <v>1</v>
      </c>
      <c r="W12" s="771">
        <v>0</v>
      </c>
      <c r="X12" s="770">
        <v>0</v>
      </c>
      <c r="Y12" s="771">
        <v>0</v>
      </c>
      <c r="Z12" s="770">
        <v>0</v>
      </c>
      <c r="AA12" s="771">
        <v>0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1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5</v>
      </c>
      <c r="D13" s="774">
        <f t="shared" ref="D13:E26" si="2">SUM(F13+H13+J13+L13+N13+P13+R13+T13+V13+X13+Z13+AB13+AD13+AF13+AH13+AJ13+AL13)</f>
        <v>2</v>
      </c>
      <c r="E13" s="345">
        <f t="shared" si="2"/>
        <v>3</v>
      </c>
      <c r="F13" s="346">
        <v>0</v>
      </c>
      <c r="G13" s="347">
        <v>0</v>
      </c>
      <c r="H13" s="346">
        <v>0</v>
      </c>
      <c r="I13" s="347">
        <v>0</v>
      </c>
      <c r="J13" s="346">
        <v>1</v>
      </c>
      <c r="K13" s="350">
        <v>0</v>
      </c>
      <c r="L13" s="346">
        <v>0</v>
      </c>
      <c r="M13" s="350">
        <v>2</v>
      </c>
      <c r="N13" s="346">
        <v>0</v>
      </c>
      <c r="O13" s="350">
        <v>0</v>
      </c>
      <c r="P13" s="346">
        <v>0</v>
      </c>
      <c r="Q13" s="350">
        <v>0</v>
      </c>
      <c r="R13" s="346">
        <v>0</v>
      </c>
      <c r="S13" s="350">
        <v>0</v>
      </c>
      <c r="T13" s="346">
        <v>1</v>
      </c>
      <c r="U13" s="350">
        <v>0</v>
      </c>
      <c r="V13" s="346">
        <v>0</v>
      </c>
      <c r="W13" s="350">
        <v>0</v>
      </c>
      <c r="X13" s="346">
        <v>0</v>
      </c>
      <c r="Y13" s="350">
        <v>1</v>
      </c>
      <c r="Z13" s="346">
        <v>0</v>
      </c>
      <c r="AA13" s="350">
        <v>0</v>
      </c>
      <c r="AB13" s="346">
        <v>0</v>
      </c>
      <c r="AC13" s="350">
        <v>0</v>
      </c>
      <c r="AD13" s="346">
        <v>0</v>
      </c>
      <c r="AE13" s="350">
        <v>0</v>
      </c>
      <c r="AF13" s="346">
        <v>0</v>
      </c>
      <c r="AG13" s="350">
        <v>0</v>
      </c>
      <c r="AH13" s="346">
        <v>0</v>
      </c>
      <c r="AI13" s="350">
        <v>0</v>
      </c>
      <c r="AJ13" s="346">
        <v>0</v>
      </c>
      <c r="AK13" s="350">
        <v>0</v>
      </c>
      <c r="AL13" s="351">
        <v>0</v>
      </c>
      <c r="AM13" s="352">
        <v>0</v>
      </c>
      <c r="AN13" s="430">
        <v>5</v>
      </c>
      <c r="AO13" s="369">
        <v>0</v>
      </c>
      <c r="AP13" s="369">
        <v>0</v>
      </c>
      <c r="AQ13" s="347">
        <v>2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6</v>
      </c>
      <c r="D22" s="625">
        <f t="shared" si="2"/>
        <v>3</v>
      </c>
      <c r="E22" s="626">
        <f>SUM(G22+I22+K22+M22+O22+Q22+S22+U22+W22+Y22+AA22+AC22+AE22+AG22+AI22+AK22+AM22)</f>
        <v>3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1</v>
      </c>
      <c r="K22" s="586">
        <f t="shared" si="22"/>
        <v>0</v>
      </c>
      <c r="L22" s="779">
        <f t="shared" si="22"/>
        <v>0</v>
      </c>
      <c r="M22" s="586">
        <f t="shared" si="22"/>
        <v>2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1</v>
      </c>
      <c r="U22" s="586">
        <f t="shared" si="22"/>
        <v>0</v>
      </c>
      <c r="V22" s="779">
        <f t="shared" si="22"/>
        <v>1</v>
      </c>
      <c r="W22" s="586">
        <f t="shared" si="22"/>
        <v>0</v>
      </c>
      <c r="X22" s="779">
        <f t="shared" si="22"/>
        <v>0</v>
      </c>
      <c r="Y22" s="586">
        <f t="shared" si="22"/>
        <v>1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6</v>
      </c>
      <c r="AO22" s="512">
        <f t="shared" si="22"/>
        <v>0</v>
      </c>
      <c r="AP22" s="512">
        <f>SUM(AP12:AP21)</f>
        <v>0</v>
      </c>
      <c r="AQ22" s="515">
        <f t="shared" si="22"/>
        <v>2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5</v>
      </c>
      <c r="D25" s="769">
        <f t="shared" si="2"/>
        <v>2</v>
      </c>
      <c r="E25" s="621">
        <f t="shared" si="2"/>
        <v>3</v>
      </c>
      <c r="F25" s="770">
        <v>0</v>
      </c>
      <c r="G25" s="576">
        <v>0</v>
      </c>
      <c r="H25" s="770">
        <v>0</v>
      </c>
      <c r="I25" s="576">
        <v>0</v>
      </c>
      <c r="J25" s="770">
        <v>1</v>
      </c>
      <c r="K25" s="771">
        <v>0</v>
      </c>
      <c r="L25" s="770">
        <v>0</v>
      </c>
      <c r="M25" s="771">
        <v>2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1</v>
      </c>
      <c r="U25" s="771">
        <v>0</v>
      </c>
      <c r="V25" s="770">
        <v>0</v>
      </c>
      <c r="W25" s="771">
        <v>0</v>
      </c>
      <c r="X25" s="770">
        <v>0</v>
      </c>
      <c r="Y25" s="771">
        <v>1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5</v>
      </c>
      <c r="AO25" s="773">
        <v>0</v>
      </c>
      <c r="AP25" s="773">
        <v>0</v>
      </c>
      <c r="AQ25" s="576">
        <v>2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4</v>
      </c>
      <c r="C120" s="901">
        <v>0</v>
      </c>
      <c r="D120" s="902">
        <v>0</v>
      </c>
      <c r="E120" s="903">
        <v>4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19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E76" sqref="E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3" zoomScaleNormal="100" workbookViewId="0">
      <selection activeCell="F67" sqref="F6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10" t="s">
        <v>326</v>
      </c>
      <c r="B76" s="7311"/>
      <c r="C76" s="1277">
        <f t="shared" si="56"/>
        <v>1</v>
      </c>
      <c r="D76" s="965"/>
      <c r="E76" s="973"/>
      <c r="F76" s="967"/>
      <c r="G76" s="1042"/>
      <c r="H76" s="1180">
        <v>1</v>
      </c>
      <c r="I76" s="1292"/>
    </row>
    <row r="77" spans="1:82" s="19" customFormat="1" ht="15" customHeight="1" x14ac:dyDescent="0.15">
      <c r="A77" s="7312" t="s">
        <v>3086</v>
      </c>
      <c r="B77" s="7311"/>
      <c r="C77" s="1277">
        <f t="shared" si="56"/>
        <v>1</v>
      </c>
      <c r="D77" s="965"/>
      <c r="E77" s="973"/>
      <c r="F77" s="967"/>
      <c r="G77" s="1042"/>
      <c r="H77" s="1180">
        <v>1</v>
      </c>
      <c r="I77" s="1292"/>
    </row>
    <row r="78" spans="1:82" s="19" customFormat="1" ht="15" customHeight="1" x14ac:dyDescent="0.15">
      <c r="A78" s="7312" t="s">
        <v>44</v>
      </c>
      <c r="B78" s="7311"/>
      <c r="C78" s="1277">
        <f t="shared" si="56"/>
        <v>1</v>
      </c>
      <c r="D78" s="965"/>
      <c r="E78" s="973"/>
      <c r="F78" s="967"/>
      <c r="G78" s="1042"/>
      <c r="H78" s="1180">
        <v>1</v>
      </c>
      <c r="I78" s="1292"/>
    </row>
    <row r="79" spans="1:82" s="19" customFormat="1" ht="15" customHeight="1" x14ac:dyDescent="0.15">
      <c r="A79" s="7310" t="s">
        <v>45</v>
      </c>
      <c r="B79" s="7311"/>
      <c r="C79" s="1277">
        <f t="shared" si="56"/>
        <v>1</v>
      </c>
      <c r="D79" s="965"/>
      <c r="E79" s="973"/>
      <c r="F79" s="967"/>
      <c r="G79" s="1042"/>
      <c r="H79" s="1180">
        <v>1</v>
      </c>
      <c r="I79" s="1292"/>
    </row>
    <row r="80" spans="1:82" s="19" customFormat="1" ht="15" customHeight="1" x14ac:dyDescent="0.15">
      <c r="A80" s="7310" t="s">
        <v>327</v>
      </c>
      <c r="B80" s="7311"/>
      <c r="C80" s="1277">
        <f t="shared" si="56"/>
        <v>15</v>
      </c>
      <c r="D80" s="965"/>
      <c r="E80" s="973"/>
      <c r="F80" s="967"/>
      <c r="G80" s="1042"/>
      <c r="H80" s="1180">
        <v>15</v>
      </c>
      <c r="I80" s="1292"/>
    </row>
    <row r="81" spans="1:78" s="19" customFormat="1" ht="15" customHeight="1" x14ac:dyDescent="0.15">
      <c r="A81" s="7242" t="s">
        <v>664</v>
      </c>
      <c r="B81" s="5882"/>
      <c r="C81" s="1294">
        <f t="shared" si="56"/>
        <v>22</v>
      </c>
      <c r="D81" s="989"/>
      <c r="E81" s="1031"/>
      <c r="F81" s="990"/>
      <c r="G81" s="1029"/>
      <c r="H81" s="1182">
        <v>22</v>
      </c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41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abSelected="1" topLeftCell="A147" zoomScaleNormal="100" workbookViewId="0">
      <selection activeCell="E162" sqref="E162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39</v>
      </c>
      <c r="C168" s="1622">
        <f t="shared" ref="C168:D170" si="105">+E168+G168+I168+K168+M168+O168+Q168+S168+U168+W168+Y168+AA168+AC168+AE168</f>
        <v>5</v>
      </c>
      <c r="D168" s="1666">
        <f t="shared" si="105"/>
        <v>34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>
        <v>9</v>
      </c>
      <c r="Y168" s="1667">
        <v>1</v>
      </c>
      <c r="Z168" s="1498">
        <v>6</v>
      </c>
      <c r="AA168" s="1667"/>
      <c r="AB168" s="1498">
        <v>13</v>
      </c>
      <c r="AC168" s="1667">
        <v>3</v>
      </c>
      <c r="AD168" s="1498">
        <v>5</v>
      </c>
      <c r="AE168" s="1667">
        <v>1</v>
      </c>
      <c r="AF168" s="1668">
        <v>1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39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POSTA DE SALUD RURAL CONOCO (121463)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POSTA DE SALUD RURAL CONOCO - 121463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POSTA DE SALUD RURAL CONOCO - 121463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2025-03-13T15:38:11Z</dcterms:modified>
  <cp:category/>
  <cp:contentStatus/>
</cp:coreProperties>
</file>