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ENERO\"/>
    </mc:Choice>
  </mc:AlternateContent>
  <xr:revisionPtr revIDLastSave="0" documentId="13_ncr:1_{1E227EDE-A824-4E2C-BC42-26D4FD9E271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0" yWindow="0" windowWidth="16755" windowHeight="15600" tabRatio="901" firstSheet="7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B437" i="29" l="1"/>
  <c r="A437" i="29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E39" i="32" l="1"/>
  <c r="CF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U44" i="32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T35" i="29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258" i="32" l="1"/>
  <c r="CU45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78" i="34" l="1"/>
  <c r="CK20" i="34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B278" i="34" l="1"/>
  <c r="T23" i="34"/>
  <c r="AI23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<sst xmlns="http://schemas.openxmlformats.org/spreadsheetml/2006/main" count="15244" uniqueCount="4433">
  <si>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</si>
  <si>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</si>
  <si>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</si>
  <si>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</si>
  <si>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</si>
  <si>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</si>
  <si>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</si>
  <si>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</si>
  <si>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</si>
  <si>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</si>
  <si>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</si>
  <si>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</si>
  <si>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</si>
  <si>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</si>
  <si>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</si>
  <si>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</si>
  <si>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</si>
  <si>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</si>
  <si>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</si>
  <si>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</si>
  <si>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</si>
  <si>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</si>
  <si>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</si>
  <si>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</si>
  <si>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</si>
  <si>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</si>
  <si>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</si>
  <si>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</si>
  <si>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</si>
  <si>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</si>
  <si>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</si>
  <si>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</si>
  <si>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</si>
  <si>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</si>
  <si>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</si>
  <si>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</si>
  <si>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</si>
  <si>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</si>
  <si>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</si>
  <si>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</si>
  <si>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</si>
  <si>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</si>
  <si>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</si>
  <si>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</si>
  <si>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</si>
  <si>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</si>
  <si>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</si>
  <si>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</si>
  <si>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</si>
  <si>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</si>
  <si>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</si>
  <si>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</si>
  <si>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</si>
  <si>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</si>
  <si>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</si>
  <si>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</si>
  <si>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</si>
  <si>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</si>
  <si>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</si>
  <si>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</si>
  <si>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</si>
  <si>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</si>
  <si>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</si>
  <si>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</si>
  <si>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</si>
  <si>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</si>
  <si>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</si>
  <si>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</si>
  <si>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</si>
  <si>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</si>
  <si>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</si>
  <si>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</si>
  <si>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</si>
  <si>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</si>
  <si>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</si>
  <si>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</si>
  <si>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</si>
  <si>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</si>
  <si>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</si>
  <si>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</si>
  <si>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</si>
  <si>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</si>
  <si>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</si>
  <si>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</si>
  <si>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</si>
  <si>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</si>
  <si>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</si>
  <si>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</si>
  <si>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</si>
  <si>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</si>
  <si>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</si>
  <si>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</si>
  <si>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</si>
  <si>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</si>
  <si>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</si>
  <si>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</si>
  <si>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</si>
  <si>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</si>
  <si>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</si>
  <si>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</si>
  <si>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</si>
  <si>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</si>
  <si>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</si>
  <si>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</si>
  <si>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</si>
  <si>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</si>
  <si>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</si>
  <si>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</si>
  <si>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</si>
  <si>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</si>
  <si>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</si>
  <si>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</si>
  <si>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</si>
  <si>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</si>
  <si>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</si>
  <si>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</si>
  <si>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</si>
  <si>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</si>
  <si>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</si>
  <si>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</si>
  <si>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</si>
  <si>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</si>
  <si>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</si>
  <si>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</si>
  <si>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</si>
  <si>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</si>
  <si>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</si>
  <si>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</si>
  <si>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</si>
  <si>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</si>
  <si>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</si>
  <si>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</si>
  <si>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</si>
  <si>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</si>
  <si>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</si>
  <si>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</si>
  <si>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</si>
  <si>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</si>
  <si>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</si>
  <si>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</si>
  <si>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</si>
  <si>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</si>
  <si>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</si>
  <si>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</si>
  <si>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</si>
  <si>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</si>
  <si>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</si>
  <si>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</si>
  <si>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</si>
  <si>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</si>
  <si>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</si>
  <si>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</si>
  <si>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</si>
  <si>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</si>
  <si>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</si>
  <si>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</si>
  <si>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</si>
  <si>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</si>
  <si>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</si>
  <si>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</si>
  <si>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</si>
  <si>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</si>
  <si>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</si>
  <si>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</si>
  <si>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</si>
  <si>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</si>
  <si>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</si>
  <si>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</si>
  <si>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</si>
  <si>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</si>
  <si>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</si>
  <si>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</si>
  <si>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</si>
  <si>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</si>
  <si>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</si>
  <si>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</si>
  <si>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</si>
  <si>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</si>
  <si>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</si>
  <si>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</si>
  <si>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</si>
  <si>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</si>
  <si>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</si>
  <si>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</si>
  <si>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</si>
  <si>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</si>
  <si>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</si>
  <si>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</si>
  <si>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</si>
  <si>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</si>
  <si>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</si>
  <si>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</si>
  <si>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</si>
  <si>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</si>
  <si>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</si>
  <si>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</si>
  <si>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</si>
  <si>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</si>
  <si>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</si>
  <si>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</si>
  <si>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</si>
  <si>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</si>
  <si>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</si>
  <si>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</si>
  <si>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</si>
  <si>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</si>
  <si>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</si>
  <si>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</si>
  <si>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</si>
  <si>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</si>
  <si>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</si>
  <si>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</si>
  <si>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</si>
  <si>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</si>
  <si>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</si>
  <si>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</si>
  <si>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</si>
  <si>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</si>
  <si>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</si>
  <si>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</si>
  <si>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</si>
  <si>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</si>
  <si>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</si>
  <si>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</si>
  <si>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</si>
  <si>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</si>
  <si>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</si>
  <si>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</si>
  <si>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</si>
  <si>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</si>
  <si>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</si>
  <si>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</si>
  <si>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</si>
  <si>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</si>
  <si>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</si>
  <si>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</si>
  <si>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</si>
  <si>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</si>
  <si>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</si>
  <si>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</si>
  <si>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</si>
  <si>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</si>
  <si>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</si>
  <si>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</si>
  <si>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</si>
  <si>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</si>
  <si>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</si>
  <si>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</si>
  <si>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</si>
  <si>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</si>
  <si>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</si>
  <si>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</si>
  <si>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</si>
  <si>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</si>
  <si>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</si>
  <si>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</si>
  <si>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</si>
  <si>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</si>
  <si>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</si>
  <si>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</si>
  <si>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</si>
  <si>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</si>
  <si>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</si>
  <si>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</si>
  <si>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</si>
  <si>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</si>
  <si>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</si>
  <si>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</si>
  <si>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</si>
  <si>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</si>
  <si>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</si>
  <si>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</si>
  <si>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</si>
  <si>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</si>
  <si>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</si>
  <si>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</si>
  <si>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</si>
  <si>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</si>
  <si>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</si>
  <si>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</si>
  <si>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</si>
  <si>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</si>
  <si>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</si>
  <si>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</si>
  <si>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</si>
  <si>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</si>
  <si>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</si>
  <si>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</si>
  <si>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</si>
  <si>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</si>
  <si>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</si>
  <si>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</si>
  <si>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</si>
  <si>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</si>
  <si>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</si>
  <si>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</si>
  <si>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</si>
  <si>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</si>
  <si>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</si>
  <si>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</si>
  <si>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</si>
  <si>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</si>
  <si>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</si>
  <si>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</si>
  <si>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</si>
  <si>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</si>
  <si>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</si>
  <si>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</si>
  <si>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</si>
  <si>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</si>
  <si>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</si>
  <si>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</si>
  <si>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</si>
  <si>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</si>
  <si>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</si>
  <si>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</si>
  <si>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</si>
  <si>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</si>
  <si>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</si>
  <si>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</si>
  <si>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</si>
  <si>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</si>
  <si>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</si>
  <si>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</si>
  <si>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</si>
  <si>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</si>
  <si>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</si>
  <si>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</si>
  <si>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</si>
  <si>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</si>
  <si>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</si>
  <si>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</si>
  <si>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</si>
  <si>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</si>
  <si>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</si>
  <si>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</si>
  <si>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</si>
  <si>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</si>
  <si>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</si>
  <si>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</si>
  <si>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</si>
  <si>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</si>
  <si>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</si>
  <si>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</si>
  <si>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</si>
  <si>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</si>
  <si>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</si>
  <si>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</si>
  <si>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</si>
  <si>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</si>
  <si>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</si>
  <si>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</si>
  <si>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</si>
  <si>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</si>
  <si>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</si>
  <si>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</si>
  <si>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</si>
  <si>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</si>
  <si>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</si>
  <si>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</si>
  <si>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</si>
  <si>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</si>
  <si>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</si>
  <si>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</si>
  <si>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</si>
  <si>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</si>
  <si>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</si>
  <si>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</si>
  <si>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</si>
  <si>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</si>
  <si>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</si>
  <si>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</si>
  <si>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</si>
  <si>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</si>
  <si>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</si>
  <si>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</si>
  <si>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</si>
  <si>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</si>
  <si>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</si>
  <si>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</si>
  <si>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</si>
  <si>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</si>
  <si>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</si>
  <si>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</si>
  <si>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</si>
  <si>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</si>
  <si>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</si>
  <si>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</si>
  <si>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</si>
  <si>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</si>
  <si>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</si>
  <si>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</si>
  <si>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</si>
  <si>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</si>
  <si>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</si>
  <si>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</si>
  <si>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</si>
  <si>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</si>
  <si>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</si>
  <si>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</si>
  <si>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</si>
  <si>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</si>
  <si>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</si>
  <si>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</si>
  <si>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</si>
  <si>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</si>
  <si>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</si>
  <si>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</si>
  <si>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</si>
  <si>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</si>
  <si>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</si>
  <si>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</si>
  <si>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</si>
  <si>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</si>
  <si>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</si>
  <si>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</si>
  <si>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</si>
  <si>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</si>
  <si>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</si>
  <si>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</si>
  <si>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</si>
  <si>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</si>
  <si>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</si>
  <si>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</si>
  <si>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</si>
  <si>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</si>
  <si>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</si>
  <si>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</si>
  <si>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</si>
  <si>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</si>
  <si>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</si>
  <si>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</si>
  <si>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</si>
  <si>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</si>
  <si>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</si>
  <si>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</si>
  <si>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</si>
  <si>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</si>
  <si>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</si>
  <si>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</si>
  <si>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</si>
  <si>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</si>
  <si>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</si>
  <si>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</si>
  <si>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</si>
  <si>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</si>
  <si>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</si>
  <si>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</si>
  <si>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</si>
  <si>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</si>
  <si>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</si>
  <si>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</si>
  <si>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</si>
  <si>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</si>
  <si>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</si>
  <si>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</si>
  <si>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</si>
  <si>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</si>
  <si>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</si>
  <si>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</si>
  <si>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</si>
  <si>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</si>
  <si>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</si>
  <si>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</si>
  <si>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</si>
  <si>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</si>
  <si>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</si>
  <si>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</si>
  <si>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</si>
  <si>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</si>
  <si>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</si>
  <si>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</si>
  <si>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</si>
  <si>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</si>
  <si>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</si>
  <si>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</si>
  <si>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</si>
  <si>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</si>
  <si>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</si>
  <si>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</si>
  <si>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</si>
  <si>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</si>
  <si>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</si>
  <si>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</si>
  <si>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</si>
  <si>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</si>
  <si>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</si>
  <si>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</si>
  <si>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</si>
  <si>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</si>
  <si>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</si>
  <si>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</si>
  <si>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</si>
  <si>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</si>
  <si>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</si>
  <si>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</si>
  <si>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</si>
  <si>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</si>
  <si>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</si>
  <si>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</si>
  <si>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</si>
  <si>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</si>
  <si>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</si>
  <si>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</si>
  <si>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</si>
  <si>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</si>
  <si>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</si>
  <si>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</si>
  <si>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</si>
  <si>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</si>
  <si>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</si>
  <si>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</si>
  <si>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</si>
  <si>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</si>
  <si>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</si>
  <si>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</si>
  <si>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</si>
  <si>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</si>
  <si>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</si>
  <si>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</si>
  <si>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</si>
  <si>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</si>
  <si>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</si>
  <si>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</si>
  <si>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</si>
  <si>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</si>
  <si>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</si>
  <si>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</si>
  <si>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</si>
  <si>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</si>
  <si>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</si>
  <si>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</si>
  <si>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</si>
  <si>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</si>
  <si>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</si>
  <si>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</si>
  <si>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</si>
  <si>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</si>
  <si>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</si>
  <si>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</si>
  <si>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</si>
  <si>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</si>
  <si>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</si>
  <si>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</si>
  <si>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</si>
  <si>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</si>
  <si>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</si>
  <si>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</si>
  <si>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</si>
  <si>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</si>
  <si>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</si>
  <si>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</si>
  <si>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</si>
  <si>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</si>
  <si>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</si>
  <si>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</si>
  <si>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</si>
  <si>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</si>
  <si>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</si>
  <si>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</si>
  <si>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</si>
  <si>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</si>
  <si>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</si>
  <si>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</si>
  <si>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</si>
  <si>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</si>
  <si>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</si>
  <si>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</si>
  <si>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</si>
  <si>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</si>
  <si>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</si>
  <si>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</si>
  <si>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</si>
  <si>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</si>
  <si>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</si>
  <si>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</si>
  <si>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</si>
  <si>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</si>
  <si>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</si>
  <si>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</si>
  <si>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</si>
  <si>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</si>
  <si>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</si>
  <si>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</si>
  <si>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</si>
  <si>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</si>
  <si>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</si>
  <si>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</si>
  <si>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</si>
  <si>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</si>
  <si>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</si>
  <si>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</si>
  <si>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</si>
  <si>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</si>
  <si>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</si>
  <si>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</si>
  <si>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</si>
  <si>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</si>
  <si>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</si>
  <si>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</si>
  <si>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</si>
  <si>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</si>
  <si>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</si>
  <si>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</si>
  <si>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</si>
  <si>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</si>
  <si>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</si>
  <si>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</si>
  <si>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</si>
  <si>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</si>
  <si>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</si>
  <si>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</si>
  <si>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</si>
  <si>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</si>
  <si>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</si>
  <si>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</si>
  <si>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</si>
  <si>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</si>
  <si>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</si>
  <si>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</si>
  <si>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</si>
  <si>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</si>
  <si>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</si>
  <si>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</si>
  <si>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</si>
  <si>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</si>
  <si>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</si>
  <si>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</si>
  <si>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</si>
  <si>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</si>
  <si>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</si>
  <si>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</si>
  <si>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</si>
  <si>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</si>
  <si>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</si>
  <si>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</si>
  <si>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</si>
  <si>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</si>
  <si>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</si>
  <si>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</si>
  <si>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</si>
  <si>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</si>
  <si>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</si>
  <si>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</si>
  <si>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</si>
  <si>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</si>
  <si>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</si>
  <si>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</si>
  <si>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</si>
  <si>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</si>
  <si>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</si>
  <si>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</si>
  <si>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</si>
  <si>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</si>
  <si>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</si>
  <si>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</si>
  <si>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</si>
  <si>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</si>
  <si>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</si>
  <si>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</si>
  <si>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</si>
  <si>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</si>
  <si>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</si>
  <si>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</si>
  <si>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</si>
  <si>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</si>
  <si>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</si>
  <si>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</si>
  <si>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</si>
  <si>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</si>
  <si>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</si>
  <si>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</si>
  <si>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</si>
  <si>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</si>
  <si>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</si>
  <si>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</si>
  <si>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</si>
  <si>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</si>
  <si>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</si>
  <si>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</si>
  <si>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</si>
  <si>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</si>
  <si>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</si>
  <si>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</si>
  <si>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</si>
  <si>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</si>
  <si>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</si>
  <si>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</si>
  <si>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</si>
  <si>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</si>
  <si>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</si>
  <si>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</si>
  <si>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</si>
  <si>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</si>
  <si>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</si>
  <si>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</si>
  <si>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</si>
  <si>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</si>
  <si>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</si>
  <si>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</si>
  <si>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</si>
  <si>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</si>
  <si>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</si>
  <si>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</si>
  <si>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</si>
  <si>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</si>
  <si>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</si>
  <si>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</si>
  <si>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</si>
  <si>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</si>
  <si>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</si>
  <si>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</si>
  <si>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</si>
  <si>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</si>
  <si>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</si>
  <si>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</si>
  <si>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</si>
  <si>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</si>
  <si>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</si>
  <si>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</si>
  <si>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</si>
  <si>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</si>
  <si>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</si>
  <si>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</si>
  <si>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</si>
  <si>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</si>
  <si>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</si>
  <si>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</si>
  <si>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</si>
  <si>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</si>
  <si>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</si>
  <si>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</si>
  <si>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</si>
  <si>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</si>
  <si>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</si>
  <si>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</si>
  <si>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</si>
  <si>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</si>
  <si>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</si>
  <si>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</si>
  <si>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</si>
  <si>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</si>
  <si>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</si>
  <si>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</si>
  <si>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</si>
  <si>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</si>
  <si>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</si>
  <si>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</si>
  <si>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</si>
  <si>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</si>
  <si>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</si>
  <si>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</si>
  <si>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</si>
  <si>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</si>
  <si>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</si>
  <si>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</si>
  <si>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</si>
  <si>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</si>
  <si>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</si>
  <si>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</si>
  <si>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</si>
  <si>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</si>
  <si>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</si>
  <si>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</si>
  <si>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</si>
  <si>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</si>
  <si>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</si>
  <si>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</si>
  <si>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</si>
  <si>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</si>
  <si>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</si>
  <si>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</si>
  <si>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</si>
  <si>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</si>
  <si>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</si>
  <si>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</si>
  <si>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</si>
  <si>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</si>
  <si>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</si>
  <si>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</si>
  <si>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</si>
  <si>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</si>
  <si>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</si>
  <si>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</si>
  <si>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</si>
  <si>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</si>
  <si>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</si>
  <si>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</si>
  <si>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</si>
  <si>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</si>
  <si>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</si>
  <si>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</si>
  <si>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</si>
  <si>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</si>
  <si>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</si>
  <si>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</si>
  <si>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</si>
  <si>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</si>
  <si>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</si>
  <si>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</si>
  <si>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</si>
  <si>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</si>
  <si>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</si>
  <si>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</si>
  <si>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</si>
  <si>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</si>
  <si>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</si>
  <si>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</si>
  <si>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</si>
  <si>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</si>
  <si>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</si>
  <si>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</si>
  <si>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</si>
  <si>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</si>
  <si>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</si>
  <si>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</si>
  <si>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</si>
  <si>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</si>
  <si>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</si>
  <si>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</si>
  <si>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</si>
  <si>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</si>
  <si>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</si>
  <si>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</si>
  <si>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</si>
  <si>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</si>
  <si>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</si>
  <si>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</si>
  <si>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</si>
  <si>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</si>
  <si>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</si>
  <si>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</si>
  <si>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</si>
  <si>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</si>
  <si>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</si>
  <si>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</si>
  <si>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</si>
  <si>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</si>
  <si>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</si>
  <si>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</si>
  <si>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</si>
  <si>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</si>
  <si>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</si>
  <si>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</si>
  <si>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</si>
  <si>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</si>
  <si>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</si>
  <si>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</si>
  <si>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</si>
  <si>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</si>
  <si>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</si>
  <si>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</si>
  <si>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</si>
  <si>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</si>
  <si>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</si>
  <si>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</si>
  <si>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</si>
  <si>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</si>
  <si>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</si>
  <si>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</si>
  <si>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</si>
  <si>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</si>
  <si>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</si>
  <si>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</si>
  <si>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</si>
  <si>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</si>
  <si>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</si>
  <si>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</si>
  <si>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</si>
  <si>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</si>
  <si>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</si>
  <si>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</si>
  <si>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</si>
  <si>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</si>
  <si>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</si>
  <si>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</si>
  <si>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</si>
  <si>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</si>
  <si>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</si>
  <si>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</si>
  <si>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</si>
  <si>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</si>
  <si>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</si>
  <si>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</si>
  <si>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</si>
  <si>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</si>
  <si>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</si>
  <si>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</si>
  <si>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</si>
  <si>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</si>
  <si>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</si>
  <si>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</si>
  <si>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</si>
  <si>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</si>
  <si>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</si>
  <si>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</si>
  <si>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</si>
  <si>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</si>
  <si>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</si>
  <si>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</si>
  <si>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</si>
  <si>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</si>
  <si>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</si>
  <si>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</si>
  <si>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</si>
  <si>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</si>
  <si>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</si>
  <si>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</si>
  <si>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</si>
  <si>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</si>
  <si>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</si>
  <si>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</si>
  <si>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</si>
  <si>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</si>
  <si>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</si>
  <si>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</si>
  <si>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</si>
  <si>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</si>
  <si>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</si>
  <si>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</si>
  <si>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</si>
  <si>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</si>
  <si>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</si>
  <si>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</si>
  <si>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</si>
  <si>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</si>
  <si>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</si>
  <si>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</si>
  <si>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</si>
  <si>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</si>
  <si>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</si>
  <si>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</si>
  <si>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</si>
  <si>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</si>
  <si>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</si>
  <si>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</si>
  <si>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</si>
  <si>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</si>
  <si>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</si>
  <si>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</si>
  <si>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</si>
  <si>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</si>
  <si>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</si>
  <si>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</si>
  <si>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</si>
  <si>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</si>
  <si>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</si>
  <si>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</si>
  <si>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</si>
  <si>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</si>
  <si>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</si>
  <si>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</si>
  <si>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</si>
  <si>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</si>
  <si>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</si>
  <si>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</si>
  <si>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</si>
  <si>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</si>
  <si>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</si>
  <si>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</si>
  <si>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</si>
  <si>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</si>
  <si>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</si>
  <si>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</si>
  <si>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</si>
  <si>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</si>
  <si>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</si>
  <si>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</si>
  <si>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</si>
  <si>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</si>
  <si>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</si>
  <si>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</si>
  <si>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</si>
  <si>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</si>
  <si>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</si>
  <si>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</si>
  <si>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</si>
  <si>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</si>
  <si>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</si>
  <si>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</si>
  <si>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</si>
  <si>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</si>
  <si>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</si>
  <si>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</si>
  <si>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</si>
  <si>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</si>
  <si>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</si>
  <si>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</si>
  <si>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</si>
  <si>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</si>
  <si>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</si>
  <si>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</si>
  <si>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</si>
  <si>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</si>
  <si>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</si>
  <si>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</si>
  <si>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</si>
  <si>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</si>
  <si>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</si>
  <si>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</si>
  <si>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</si>
  <si>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</si>
  <si>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</si>
  <si>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</si>
  <si>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</si>
  <si>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</si>
  <si>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</si>
  <si>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</si>
  <si>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</si>
  <si>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</si>
  <si>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</si>
  <si>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</si>
  <si>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</si>
  <si>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</si>
  <si>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</si>
  <si>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</si>
  <si>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</si>
  <si>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</si>
  <si>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</si>
  <si>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</si>
  <si>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</si>
  <si>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</si>
  <si>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</si>
  <si>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</si>
  <si>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</si>
  <si>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</si>
  <si>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</si>
  <si>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</si>
  <si>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</si>
  <si>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</si>
  <si>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</si>
  <si>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</si>
  <si>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</si>
  <si>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</si>
  <si>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</si>
  <si>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</si>
  <si>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</si>
  <si>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</si>
  <si>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</si>
  <si>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</si>
  <si>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</si>
  <si>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</si>
  <si>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</si>
  <si>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</si>
  <si>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</si>
  <si>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</si>
  <si>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</si>
  <si>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</si>
  <si>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</si>
  <si>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</si>
  <si>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</si>
  <si>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</si>
  <si>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</si>
  <si>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</si>
  <si>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</si>
  <si>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</si>
  <si>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</si>
  <si>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</si>
  <si>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</si>
  <si>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</si>
  <si>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</si>
  <si>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</si>
  <si>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</si>
  <si>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</si>
  <si>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</si>
  <si>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</si>
  <si>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</si>
  <si>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</si>
  <si>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</si>
  <si>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</si>
  <si>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</si>
  <si>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</si>
  <si>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</si>
  <si>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</si>
  <si>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</si>
  <si>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</si>
  <si>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</si>
  <si>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</si>
  <si>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</si>
  <si>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</si>
  <si>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</si>
  <si>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</si>
  <si>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</si>
  <si>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</si>
  <si>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</si>
  <si>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</si>
  <si>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</si>
  <si>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</si>
  <si>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</si>
  <si>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</si>
  <si>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</si>
  <si>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</si>
  <si>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</si>
  <si>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</si>
  <si>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</si>
  <si>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</si>
  <si>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</si>
  <si>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</si>
  <si>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</si>
  <si>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</si>
  <si>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</si>
  <si>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</si>
  <si>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</si>
  <si>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</si>
  <si>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</si>
  <si>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</si>
  <si>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</si>
  <si>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</si>
  <si>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</si>
  <si>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</si>
  <si>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</si>
  <si>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</si>
  <si>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</si>
  <si>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</si>
  <si>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</si>
  <si>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</si>
  <si>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</si>
  <si>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</si>
  <si>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</si>
  <si>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</si>
  <si>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</si>
  <si>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</si>
  <si>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</si>
  <si>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</si>
  <si>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</si>
  <si>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</si>
  <si>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</si>
  <si>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</si>
  <si>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</si>
  <si>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</si>
  <si>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</si>
  <si>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</si>
  <si>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</si>
  <si>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</si>
  <si>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</si>
  <si>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</si>
  <si>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</si>
  <si>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</si>
  <si>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</si>
  <si>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</si>
  <si>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</si>
  <si>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</si>
  <si>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</si>
  <si>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</si>
  <si>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</si>
  <si>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</si>
  <si>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</si>
  <si>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</si>
  <si>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</si>
  <si>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</si>
  <si>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</si>
  <si>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</si>
  <si>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</si>
  <si>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</si>
  <si>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</si>
  <si>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</si>
  <si>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</si>
  <si>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</si>
  <si>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</si>
  <si>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</si>
  <si>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</si>
  <si>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</si>
  <si>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</si>
  <si>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</si>
  <si>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</si>
  <si>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</si>
  <si>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</si>
  <si>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</si>
  <si>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</si>
  <si>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</si>
  <si>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</si>
  <si>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</si>
  <si>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</si>
  <si>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</si>
  <si>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</si>
  <si>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</si>
  <si>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</si>
  <si>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</si>
  <si>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</si>
  <si>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</si>
  <si>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</si>
  <si>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</si>
  <si>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</si>
  <si>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</si>
  <si>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</si>
  <si>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</si>
  <si>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</si>
  <si>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</si>
  <si>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</si>
  <si>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</si>
  <si>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</si>
  <si>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</si>
  <si>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</si>
  <si>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</si>
  <si>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</si>
  <si>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</si>
  <si>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</si>
  <si>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</si>
  <si>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</si>
  <si>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</si>
  <si>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</si>
  <si>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</si>
  <si>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</si>
  <si>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</si>
  <si>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</si>
  <si>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</si>
  <si>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</si>
  <si>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</si>
  <si>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</si>
  <si>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</si>
  <si>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</si>
  <si>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</si>
  <si>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</si>
  <si>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</si>
  <si>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</si>
  <si>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</si>
  <si>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</si>
  <si>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</si>
  <si>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</si>
  <si>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</si>
  <si>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</si>
  <si>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</si>
  <si>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</si>
  <si>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</si>
  <si>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</si>
  <si>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</si>
  <si>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</si>
  <si>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</si>
  <si>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</si>
  <si>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</si>
  <si>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</si>
  <si>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</si>
  <si>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</si>
  <si>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</si>
  <si>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</si>
  <si>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</si>
  <si>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</si>
  <si>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</si>
  <si>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</si>
  <si>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</si>
  <si>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</si>
  <si>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</si>
  <si>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</si>
  <si>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</si>
  <si>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</si>
  <si>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</si>
  <si>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</si>
  <si>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</si>
  <si>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</si>
  <si>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</si>
  <si>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</si>
  <si>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</si>
  <si>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</si>
  <si>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</si>
  <si>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</si>
  <si>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</si>
  <si>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</si>
  <si>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</si>
  <si>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</si>
  <si>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</si>
  <si>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</si>
  <si>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</si>
  <si>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</si>
  <si>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</si>
  <si>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</si>
  <si>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</si>
  <si>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</si>
  <si>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</si>
  <si>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</si>
  <si>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</si>
  <si>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</si>
  <si>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</si>
  <si>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</si>
  <si>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</si>
  <si>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</si>
  <si>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</si>
  <si>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</si>
  <si>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</si>
  <si>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</si>
  <si>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</si>
  <si>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</si>
  <si>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</si>
  <si>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</si>
  <si>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</si>
  <si>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</si>
  <si>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</si>
  <si>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</si>
  <si>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</si>
  <si>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</si>
  <si>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</si>
  <si>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</si>
  <si>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</si>
  <si>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</si>
  <si>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</si>
  <si>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</si>
  <si>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</si>
  <si>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</si>
  <si>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</si>
  <si>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</si>
  <si>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</si>
  <si>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</si>
  <si>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</si>
  <si>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</si>
  <si>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</si>
  <si>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</si>
  <si>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</si>
  <si>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</si>
  <si>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</si>
  <si>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</si>
  <si>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</si>
  <si>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</si>
  <si>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</si>
  <si>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</si>
  <si>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</si>
  <si>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</si>
  <si>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</si>
  <si>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</si>
  <si>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</si>
  <si>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</si>
  <si>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</si>
  <si>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</si>
  <si>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</si>
  <si>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</si>
  <si>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</si>
  <si>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</si>
  <si>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</si>
  <si>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</si>
  <si>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</si>
  <si>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</si>
  <si>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</si>
  <si>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</si>
  <si>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</si>
  <si>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</si>
  <si>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</si>
  <si>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</si>
  <si>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</si>
  <si>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</si>
  <si>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</si>
  <si>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</si>
  <si>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</si>
  <si>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</si>
  <si>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</si>
  <si>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</si>
  <si>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</si>
  <si>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</si>
  <si>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</si>
  <si>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</si>
  <si>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</si>
  <si>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</si>
  <si>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</si>
  <si>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</si>
  <si>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</si>
  <si>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</si>
  <si>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</si>
  <si>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</si>
  <si>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</si>
  <si>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</si>
  <si>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</si>
  <si>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</si>
  <si>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</si>
  <si>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</si>
  <si>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</si>
  <si>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</si>
  <si>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</si>
  <si>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</si>
  <si>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</si>
  <si>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</si>
  <si>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</si>
  <si>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</si>
  <si>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</si>
  <si>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</si>
  <si>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</si>
  <si>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</si>
  <si>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</si>
  <si>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</si>
  <si>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</si>
  <si>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</si>
  <si>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</si>
  <si>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</si>
  <si>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</si>
  <si>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</si>
  <si>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</si>
  <si>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</si>
  <si>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</si>
  <si>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</si>
  <si>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</si>
  <si>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</si>
  <si>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</si>
  <si>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</si>
  <si>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</si>
  <si>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</si>
  <si>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</si>
  <si>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</si>
  <si>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</si>
  <si>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</si>
  <si>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</si>
  <si>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</si>
  <si>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</si>
  <si>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</si>
  <si>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</si>
  <si>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</si>
  <si>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</si>
  <si>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</si>
  <si>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</si>
  <si>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</si>
  <si>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</si>
  <si>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</si>
  <si>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</si>
  <si>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</si>
  <si>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</si>
  <si>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</si>
  <si>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</si>
  <si>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</si>
  <si>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</si>
  <si>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</si>
  <si>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</si>
  <si>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</si>
  <si>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</si>
  <si>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</si>
  <si>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</si>
  <si>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</si>
  <si>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</si>
  <si>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</si>
  <si>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</si>
  <si>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</si>
  <si>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</si>
  <si>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</si>
  <si>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</si>
  <si>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</si>
  <si>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</si>
  <si>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</si>
  <si>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</si>
  <si>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</si>
  <si>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</si>
  <si>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</si>
  <si>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</si>
  <si>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</si>
  <si>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</si>
  <si>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</si>
  <si>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</si>
  <si>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</si>
  <si>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</si>
  <si>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</si>
  <si>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</si>
  <si>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</si>
  <si>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</si>
  <si>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</si>
  <si>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</si>
  <si>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</si>
  <si>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</si>
  <si>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</si>
  <si>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</si>
  <si>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</si>
  <si>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</si>
  <si>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</si>
  <si>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</si>
  <si>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</si>
  <si>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</si>
  <si>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</si>
  <si>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</si>
  <si>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</si>
  <si>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</si>
  <si>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</si>
  <si>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</si>
  <si>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</si>
  <si>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</si>
  <si>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</si>
  <si>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</si>
  <si>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</si>
  <si>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</si>
  <si>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</si>
  <si>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</si>
  <si>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</si>
  <si>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</si>
  <si>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</si>
  <si>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</si>
  <si>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</si>
  <si>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</si>
  <si>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</si>
  <si>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</si>
  <si>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</si>
  <si>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</si>
  <si>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</si>
  <si>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</si>
  <si>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</si>
  <si>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</si>
  <si>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</si>
  <si>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</si>
  <si>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</si>
  <si>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</si>
  <si>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</si>
  <si>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</si>
  <si>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</si>
  <si>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</si>
  <si>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</si>
  <si>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</si>
  <si>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</si>
  <si>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</si>
  <si>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</si>
  <si>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</si>
  <si>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</si>
  <si>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</si>
  <si>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</si>
  <si>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</si>
  <si>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</si>
  <si>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</si>
  <si>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</si>
  <si>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</si>
  <si>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</si>
  <si>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</si>
  <si>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</si>
  <si>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</si>
  <si>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</si>
  <si>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</si>
  <si>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</si>
  <si>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</si>
  <si>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</si>
  <si>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</si>
  <si>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</si>
  <si>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</si>
  <si>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</si>
  <si>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</si>
  <si>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</si>
  <si>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</si>
  <si>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</si>
  <si>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</si>
  <si>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</si>
  <si>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</si>
  <si>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</si>
  <si>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</si>
  <si>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</si>
  <si>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</si>
  <si>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</si>
  <si>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</si>
  <si>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</si>
  <si>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</si>
  <si>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</si>
  <si>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</si>
  <si>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</si>
  <si>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</si>
  <si>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</si>
  <si>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</si>
  <si>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</si>
  <si>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</si>
  <si>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</si>
  <si>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</si>
  <si>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</si>
  <si>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</si>
  <si>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</si>
  <si>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</si>
  <si>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</si>
  <si>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</si>
  <si>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</si>
  <si>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</si>
  <si>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</si>
  <si>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</si>
  <si>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</si>
  <si>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</si>
  <si>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</si>
  <si>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</si>
  <si>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</si>
  <si>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</si>
  <si>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</si>
  <si>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</si>
  <si>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</si>
  <si>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</si>
  <si>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</si>
  <si>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</si>
  <si>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</si>
  <si>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</si>
  <si>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</si>
  <si>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</si>
  <si>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</si>
  <si>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</si>
  <si>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</si>
  <si>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</si>
  <si>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</si>
  <si>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</si>
  <si>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</si>
  <si>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</si>
  <si>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</si>
  <si>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</si>
  <si>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</si>
  <si>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</si>
  <si>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</si>
  <si>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</si>
  <si>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</si>
  <si>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</si>
  <si>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</si>
  <si>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</si>
  <si>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</si>
  <si>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</si>
  <si>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</si>
  <si>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</si>
  <si>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</si>
  <si>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</si>
  <si>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</si>
  <si>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</si>
  <si>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</si>
  <si>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</si>
  <si>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</si>
  <si>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</si>
  <si>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</si>
  <si>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</si>
  <si>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</si>
  <si>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</si>
  <si>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</si>
  <si>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</si>
  <si>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</si>
  <si>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</si>
  <si>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</si>
  <si>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</si>
  <si>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</si>
  <si>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</si>
  <si>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</si>
  <si>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</si>
  <si>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</si>
  <si>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</si>
  <si>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</si>
  <si>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</si>
  <si>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</si>
  <si>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</si>
  <si>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</si>
  <si>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</si>
  <si>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</si>
  <si>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</si>
  <si>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</si>
  <si>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</si>
  <si>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</si>
  <si>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</si>
  <si>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</si>
  <si>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</si>
  <si>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</si>
  <si>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</si>
  <si>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</si>
  <si>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</si>
  <si>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</si>
  <si>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</si>
  <si>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</si>
  <si>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</si>
  <si>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</si>
  <si>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</si>
  <si>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</si>
  <si>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</si>
  <si>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</si>
  <si>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</si>
  <si>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</si>
  <si>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</si>
  <si>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</si>
  <si>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</si>
  <si>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</si>
  <si>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</si>
  <si>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</si>
  <si>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</si>
  <si>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</si>
  <si>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</si>
  <si>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</si>
  <si>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</si>
  <si>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</si>
  <si>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</si>
  <si>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</si>
  <si>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</si>
  <si>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</si>
  <si>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</si>
  <si>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</si>
  <si>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</si>
  <si>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</si>
  <si>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</si>
  <si>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</si>
  <si>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</si>
  <si>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</si>
  <si>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</si>
  <si>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</si>
  <si>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</si>
  <si>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</si>
  <si>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</si>
  <si>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</si>
  <si>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</si>
  <si>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</si>
  <si>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</si>
  <si>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</si>
  <si>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</si>
  <si>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</si>
  <si>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</si>
  <si>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</si>
  <si>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</si>
  <si>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</si>
  <si>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</si>
  <si>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</si>
  <si>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</si>
  <si>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</si>
  <si>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</si>
  <si>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</si>
  <si>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</si>
  <si>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</si>
  <si>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</si>
  <si>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</si>
  <si>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</si>
  <si>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</si>
  <si>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</si>
  <si>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</si>
  <si>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</si>
  <si>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</si>
  <si>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</si>
  <si>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</si>
  <si>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</si>
  <si>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</si>
  <si>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</si>
  <si>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</si>
  <si>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</si>
  <si>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</si>
  <si>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</si>
  <si>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</si>
  <si>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</si>
  <si>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</si>
  <si>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</si>
  <si>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</si>
  <si>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</si>
  <si>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</si>
  <si>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</si>
  <si>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</si>
  <si>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</si>
  <si>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</si>
  <si>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</si>
  <si>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</si>
  <si>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</si>
  <si>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</si>
  <si>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</si>
  <si>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</si>
  <si>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</si>
  <si>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</si>
  <si>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</si>
  <si>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</si>
  <si>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</si>
  <si>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</si>
  <si>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</si>
  <si>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</si>
  <si>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</si>
  <si>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</si>
  <si>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</si>
  <si>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</si>
  <si>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</si>
  <si>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</si>
  <si>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</si>
  <si>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</si>
  <si>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</si>
  <si>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</si>
  <si>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</si>
  <si>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</si>
  <si>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</si>
  <si>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</si>
  <si>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</si>
  <si>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</si>
  <si>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</si>
  <si>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</si>
  <si>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</si>
  <si>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</si>
  <si>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</si>
  <si>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</si>
  <si>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</si>
  <si>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</si>
  <si>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</si>
  <si>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</si>
  <si>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</si>
  <si>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</si>
  <si>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</si>
  <si>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</si>
  <si>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</si>
  <si>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</si>
  <si>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</si>
  <si>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</si>
  <si>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</si>
  <si>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</si>
  <si>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</si>
  <si>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</si>
  <si>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</si>
  <si>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</si>
  <si>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</si>
  <si>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</si>
  <si>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</si>
  <si>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</si>
  <si>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</si>
  <si>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</si>
  <si>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</si>
  <si>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</si>
  <si>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</si>
  <si>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</si>
  <si>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</si>
  <si>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</si>
  <si>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</si>
  <si>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</si>
  <si>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</si>
  <si>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</si>
  <si>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</si>
  <si>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</si>
  <si>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</si>
  <si>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</si>
  <si>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</si>
  <si>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</si>
  <si>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</si>
  <si>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</si>
  <si>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</si>
  <si>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</si>
  <si>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</si>
  <si>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</si>
  <si>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</si>
  <si>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</si>
  <si>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</si>
  <si>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</si>
  <si>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</si>
  <si>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</si>
  <si>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</si>
  <si>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</si>
  <si>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</si>
  <si>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</si>
  <si>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</si>
  <si>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</si>
  <si>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</si>
  <si>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</si>
  <si>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</si>
  <si>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</si>
  <si>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</si>
  <si>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</si>
  <si>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</si>
  <si>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</si>
  <si>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</si>
  <si>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</si>
  <si>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</si>
  <si>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</si>
  <si>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</si>
  <si>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</si>
  <si>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</si>
  <si>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</si>
  <si>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</si>
  <si>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</si>
  <si>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</si>
  <si>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</si>
  <si>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</si>
  <si>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</si>
  <si>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</si>
  <si>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</si>
  <si>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</si>
  <si>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</si>
  <si>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</si>
  <si>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</si>
  <si>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</si>
  <si>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</si>
  <si>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</si>
  <si>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</si>
  <si>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</si>
  <si>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</si>
  <si>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</si>
  <si>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</si>
  <si>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</si>
  <si>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</si>
  <si>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</si>
  <si>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</si>
  <si>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</si>
  <si>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</si>
  <si>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</si>
  <si>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</si>
  <si>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</si>
  <si>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</si>
  <si>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</si>
  <si>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</si>
  <si>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</si>
  <si>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</si>
  <si>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</si>
  <si>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</si>
  <si>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</si>
  <si>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</si>
  <si>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</si>
  <si>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</si>
  <si>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</si>
  <si>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</si>
  <si>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</si>
  <si>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</si>
  <si>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</si>
  <si>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</si>
  <si>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</si>
  <si>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</si>
  <si>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</si>
  <si>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</si>
  <si>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</si>
  <si>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</si>
  <si>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</si>
  <si>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</si>
  <si>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</si>
  <si>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</si>
  <si>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</si>
  <si>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</si>
  <si>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</si>
  <si>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</si>
  <si>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</si>
  <si>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</si>
  <si>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</si>
  <si>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</si>
  <si>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</si>
  <si>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</si>
  <si>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</si>
  <si>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</si>
  <si>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</si>
  <si>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</si>
  <si>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</si>
  <si>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</si>
  <si>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</si>
  <si>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</si>
  <si>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</si>
  <si>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</si>
  <si>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</si>
  <si>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</si>
  <si>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</si>
  <si>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</si>
  <si>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</si>
  <si>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</si>
  <si>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</si>
  <si>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</si>
  <si>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</si>
  <si>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</si>
  <si>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</si>
  <si>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</si>
  <si>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</si>
  <si>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</si>
  <si>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</si>
  <si>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</si>
  <si>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</si>
  <si>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</si>
  <si>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</si>
  <si>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</si>
  <si>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</si>
  <si>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</si>
  <si>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</si>
  <si>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</si>
  <si>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</si>
  <si>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</si>
  <si>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</si>
  <si>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</si>
  <si>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</si>
  <si>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</si>
  <si>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</si>
  <si>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</si>
  <si>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</si>
  <si>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</si>
  <si>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</si>
  <si>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</si>
  <si>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</si>
  <si>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</si>
  <si>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</si>
  <si>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</si>
  <si>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</si>
  <si>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</si>
  <si>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</si>
  <si>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</si>
  <si>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</si>
  <si>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</si>
  <si>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</si>
  <si>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</si>
  <si>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</si>
  <si>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</si>
  <si>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</si>
  <si>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</si>
  <si>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</si>
  <si>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</si>
  <si>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</si>
  <si>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</si>
  <si>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</si>
  <si>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</si>
  <si>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</si>
  <si>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</si>
  <si>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</si>
  <si>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</si>
  <si>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</si>
  <si>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</si>
  <si>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</si>
  <si>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</si>
  <si>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</si>
  <si>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</si>
  <si>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</si>
  <si>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</si>
  <si>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</si>
  <si>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</si>
  <si>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</si>
  <si>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</si>
  <si>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</si>
  <si>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</si>
  <si>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</si>
  <si>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</si>
  <si>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</si>
  <si>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</si>
  <si>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</si>
  <si>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</si>
  <si>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</si>
  <si>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</si>
  <si>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</si>
  <si>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</si>
  <si>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</si>
  <si>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</si>
  <si>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</si>
  <si>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</si>
  <si>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</si>
  <si>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</si>
  <si>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</si>
  <si>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</si>
  <si>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</si>
  <si>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</si>
  <si>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</si>
  <si>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</si>
  <si>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</si>
  <si>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</si>
  <si>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</si>
  <si>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</si>
  <si>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</si>
  <si>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</si>
  <si>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</si>
  <si>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</si>
  <si>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</si>
  <si>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</si>
  <si>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</si>
  <si>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</si>
  <si>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</si>
  <si>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</si>
  <si>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</si>
  <si>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</si>
  <si>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</si>
  <si>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</si>
  <si>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</si>
  <si>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</si>
  <si>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</si>
  <si>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</si>
  <si>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</si>
  <si>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</si>
  <si>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</si>
  <si>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</si>
  <si>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</si>
  <si>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</si>
  <si>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</si>
  <si>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</si>
  <si>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</si>
  <si>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</si>
  <si>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</si>
  <si>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</si>
  <si>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</si>
  <si>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</si>
  <si>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</si>
  <si>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</si>
  <si>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</si>
  <si>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</si>
  <si>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</si>
  <si>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</si>
  <si>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</si>
  <si>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</si>
  <si>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</si>
  <si>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</si>
  <si>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</si>
  <si>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</si>
  <si>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</si>
  <si>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</si>
  <si>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</si>
  <si>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</si>
  <si>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</si>
  <si>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</si>
  <si>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</si>
  <si>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</si>
  <si>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</si>
  <si>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</si>
  <si>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</si>
  <si>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</si>
  <si>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</si>
  <si>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</si>
  <si>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</si>
  <si>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</si>
  <si>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</si>
  <si>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</si>
  <si>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</si>
  <si>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</si>
  <si>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</si>
  <si>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</si>
  <si>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</si>
  <si>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</si>
  <si>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</si>
  <si>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</si>
  <si>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</si>
  <si>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</si>
  <si>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</si>
  <si>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</si>
  <si>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</si>
  <si>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</si>
  <si>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</si>
  <si>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</si>
  <si>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</si>
  <si>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</si>
  <si>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</si>
  <si>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</si>
  <si>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</si>
  <si>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</si>
  <si>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</si>
  <si>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</si>
  <si>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</si>
  <si>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</si>
  <si>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</si>
  <si>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</si>
  <si>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</si>
  <si>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</si>
  <si>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</si>
  <si>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</si>
  <si>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</si>
  <si>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</si>
  <si>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</si>
  <si>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</si>
  <si>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</si>
  <si>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</si>
  <si>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</si>
  <si>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</si>
  <si>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</si>
  <si>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</si>
  <si>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</si>
  <si>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</si>
  <si>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</si>
  <si>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</si>
  <si>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</si>
  <si>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</si>
  <si>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</si>
  <si>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</si>
  <si>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</si>
  <si>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</si>
  <si>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</si>
  <si>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</si>
  <si>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</si>
  <si>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</si>
  <si>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</si>
  <si>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</si>
  <si>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</si>
  <si>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</si>
  <si>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</si>
  <si>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</si>
  <si>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</si>
  <si>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</si>
  <si>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</si>
  <si>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</si>
  <si>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</si>
  <si>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</si>
  <si>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</si>
  <si>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</si>
  <si>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</si>
  <si>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</si>
  <si>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</si>
  <si>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</si>
  <si>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</si>
  <si>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</si>
  <si>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</si>
  <si>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</si>
  <si>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</si>
  <si>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</si>
  <si>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</si>
  <si>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</si>
  <si>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</si>
  <si>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</si>
  <si>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</si>
  <si>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</si>
  <si>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</si>
  <si>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</si>
  <si>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</si>
  <si>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</si>
  <si>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</si>
  <si>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</si>
  <si>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</si>
  <si>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</si>
  <si>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</si>
  <si>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</si>
  <si>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</si>
  <si>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</si>
  <si>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</si>
  <si>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</si>
  <si>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</si>
  <si>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</si>
  <si>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</si>
  <si>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</si>
  <si>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</si>
  <si>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</si>
  <si>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</si>
  <si>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</si>
  <si>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</si>
  <si>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</si>
  <si>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</si>
  <si>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</si>
  <si>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</si>
  <si>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</si>
  <si>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</si>
  <si>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</si>
  <si>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</si>
  <si>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</si>
  <si>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</si>
  <si>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</si>
  <si>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</si>
  <si>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</si>
  <si>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</si>
  <si>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</si>
  <si>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</si>
  <si>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</si>
  <si>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</si>
  <si>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</si>
  <si>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</si>
  <si>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</si>
  <si>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</si>
  <si>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</si>
  <si>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</si>
  <si>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</si>
  <si>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</si>
  <si>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</si>
  <si>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</si>
  <si>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</si>
  <si>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</si>
  <si>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</si>
  <si>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</si>
  <si>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</si>
  <si>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</si>
  <si>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</si>
  <si>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</si>
  <si>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</si>
  <si>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</si>
  <si>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</si>
  <si>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</si>
  <si>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</si>
  <si>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</si>
  <si>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</si>
  <si>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</si>
  <si>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</si>
  <si>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</si>
  <si>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</si>
  <si>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</si>
  <si>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</si>
  <si>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</si>
  <si>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</si>
  <si>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</si>
  <si>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</si>
  <si>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</si>
  <si>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</si>
  <si>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</si>
  <si>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</si>
  <si>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</si>
  <si>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</si>
  <si>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</si>
  <si>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</si>
  <si>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</si>
  <si>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</si>
  <si>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</si>
  <si>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</si>
  <si>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</si>
  <si>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</si>
  <si>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</si>
  <si>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</si>
  <si>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</si>
  <si>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</si>
  <si>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</si>
  <si>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</si>
  <si>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</si>
  <si>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</si>
  <si>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</si>
  <si>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</si>
  <si>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</si>
  <si>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</si>
  <si>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</si>
  <si>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</si>
  <si>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</si>
  <si>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</si>
  <si>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</si>
  <si>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</si>
  <si>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</si>
  <si>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</si>
  <si>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</si>
  <si>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</si>
  <si>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</si>
  <si>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</si>
  <si>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</si>
  <si>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</si>
  <si>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</si>
  <si>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</si>
  <si>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</si>
  <si>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</si>
  <si>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</si>
  <si>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</si>
  <si>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</si>
  <si>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</si>
  <si>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</si>
  <si>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</si>
  <si>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</si>
  <si>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</si>
  <si>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</si>
  <si>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</si>
  <si>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</si>
  <si>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</si>
  <si>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</si>
  <si>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</si>
  <si>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</si>
  <si>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</si>
  <si>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</si>
  <si>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</si>
  <si>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</si>
  <si>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</si>
  <si>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</si>
  <si>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</si>
  <si>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</si>
  <si>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</si>
  <si>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</si>
  <si>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</si>
  <si>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</si>
  <si>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</si>
  <si>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</si>
  <si>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</si>
  <si>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</si>
  <si>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</si>
  <si>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</si>
  <si>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</si>
  <si>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</si>
  <si>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</si>
  <si>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</si>
  <si>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</si>
  <si>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</si>
  <si>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</si>
  <si>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</si>
  <si>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</si>
  <si>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</si>
  <si>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</si>
  <si>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</si>
  <si>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</si>
  <si>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</si>
  <si>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</si>
  <si>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</si>
  <si>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</si>
  <si>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</si>
  <si>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</si>
  <si>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</si>
  <si>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</si>
  <si>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</si>
  <si>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</si>
  <si>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</si>
  <si>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</si>
  <si>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</si>
  <si>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</si>
  <si>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</si>
  <si>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</si>
  <si>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</si>
  <si>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</si>
  <si>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</si>
  <si>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</si>
  <si>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</si>
  <si>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</si>
  <si>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</si>
  <si>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</si>
  <si>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</si>
  <si>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</si>
  <si>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</si>
  <si>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</si>
  <si>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</si>
  <si>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</si>
  <si>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</si>
  <si>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</si>
  <si>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</si>
  <si>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</si>
  <si>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</si>
  <si>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</si>
  <si>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</si>
  <si>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</si>
  <si>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</si>
  <si>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</si>
  <si>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</si>
  <si>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</si>
  <si>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</si>
  <si>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</si>
  <si>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</si>
  <si>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</si>
  <si>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</si>
  <si>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</si>
  <si>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</si>
  <si>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</si>
  <si>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</si>
  <si>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</si>
  <si>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</si>
  <si>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</si>
  <si>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</si>
  <si>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</si>
  <si>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</si>
  <si>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</si>
  <si>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</si>
  <si>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</si>
  <si>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</si>
  <si>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</si>
  <si>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</si>
  <si>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</si>
  <si>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</si>
  <si>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</si>
  <si>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</si>
  <si>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</si>
  <si>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</si>
  <si>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</si>
  <si>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</si>
  <si>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</si>
  <si>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</si>
  <si>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</si>
  <si>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</si>
  <si>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</si>
  <si>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</si>
  <si>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</si>
  <si>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</si>
  <si>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</si>
  <si>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</si>
  <si>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</si>
  <si>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</si>
  <si>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</si>
  <si>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</si>
  <si>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</si>
  <si>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</si>
  <si>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</si>
  <si>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</si>
  <si>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</si>
  <si>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</si>
  <si>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</si>
  <si>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</si>
  <si>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</si>
  <si>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</si>
  <si>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</si>
  <si>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</si>
  <si>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</si>
  <si>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</si>
  <si>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</si>
  <si>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</si>
  <si>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</si>
  <si>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</si>
  <si>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</si>
  <si>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</si>
  <si>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</si>
  <si>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</si>
  <si>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</si>
  <si>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</si>
  <si>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</si>
  <si>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</si>
  <si>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</si>
  <si>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</si>
  <si>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</si>
  <si>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</si>
  <si>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</si>
  <si>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</si>
  <si>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</si>
  <si>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</si>
  <si>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</si>
  <si>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</si>
  <si>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</si>
  <si>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</si>
  <si>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</si>
  <si>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</si>
  <si>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</si>
  <si>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</si>
  <si>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</si>
  <si>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</si>
  <si>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</si>
  <si>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</si>
  <si>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</si>
  <si>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</si>
  <si>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</si>
  <si>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</si>
  <si>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</si>
  <si>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</si>
  <si>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</si>
  <si>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</si>
  <si>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</si>
  <si>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</si>
  <si>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</si>
  <si>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</si>
  <si>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</si>
  <si>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</si>
  <si>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</si>
  <si>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</si>
  <si>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</si>
  <si>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</si>
  <si>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</si>
  <si>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</si>
  <si>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</si>
  <si>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</si>
  <si>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</si>
  <si>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</si>
  <si>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</si>
  <si>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</si>
  <si>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</si>
  <si>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</si>
  <si>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</si>
  <si>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</si>
  <si>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</si>
  <si>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</si>
  <si>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</si>
  <si>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</si>
  <si>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</si>
  <si>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</si>
  <si>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</si>
  <si>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</si>
  <si>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</si>
  <si>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</si>
  <si>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</si>
  <si>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</si>
  <si>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</si>
  <si>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</si>
  <si>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</si>
  <si>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</si>
  <si>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</si>
  <si>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</si>
  <si>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</si>
  <si>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</si>
  <si>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</si>
  <si>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</si>
  <si>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</si>
  <si>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</si>
  <si>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</si>
  <si>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</si>
  <si>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</si>
  <si>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</si>
  <si>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</si>
  <si>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</si>
  <si>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</si>
  <si>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</si>
  <si>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</si>
  <si>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</si>
  <si>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</si>
  <si>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</si>
  <si>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</si>
  <si>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</si>
  <si>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</si>
  <si>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</si>
  <si>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</si>
  <si>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</si>
  <si>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</si>
  <si>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</si>
  <si>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</si>
  <si>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</si>
  <si>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</si>
  <si>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</si>
  <si>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</si>
  <si>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</si>
  <si>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</si>
  <si>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</si>
  <si>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</si>
  <si>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</si>
  <si>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</si>
  <si>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</si>
  <si>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</si>
  <si>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</si>
  <si>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</si>
  <si>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</si>
  <si>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</si>
  <si>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</si>
  <si>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</si>
  <si>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</si>
  <si>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</si>
  <si>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</si>
  <si>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</si>
  <si>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</si>
  <si>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</si>
  <si>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</si>
  <si>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</si>
  <si>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</si>
  <si>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</si>
  <si>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</si>
  <si>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</si>
  <si>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</si>
  <si>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</si>
  <si>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</si>
  <si>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</si>
  <si>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</si>
  <si>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</si>
  <si>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</si>
  <si>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</si>
  <si>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</si>
  <si>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</si>
  <si>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</si>
  <si>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</si>
  <si>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</si>
  <si>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</si>
  <si>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</si>
  <si>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</si>
  <si>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</si>
  <si>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</si>
  <si>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</si>
  <si>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</si>
  <si>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</si>
  <si>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</si>
  <si>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</si>
  <si>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</si>
  <si>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</si>
  <si>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</si>
  <si>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</si>
  <si>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</si>
  <si>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</si>
  <si>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</si>
  <si>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</si>
  <si>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</si>
  <si>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</si>
  <si>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</si>
  <si>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</si>
  <si>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</si>
  <si>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</si>
  <si>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</si>
  <si>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</si>
  <si>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</si>
  <si>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</si>
  <si>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</si>
  <si>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</si>
  <si>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</si>
  <si>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</si>
  <si>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</si>
  <si>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</si>
  <si>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</si>
  <si>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</si>
  <si>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</si>
  <si>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</si>
  <si>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</si>
  <si>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</si>
  <si>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</si>
  <si>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</si>
  <si>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</si>
  <si>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</si>
  <si>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</si>
  <si>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</si>
  <si>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</si>
  <si>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</si>
  <si>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</si>
  <si>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</si>
  <si>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</si>
  <si>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</si>
  <si>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</si>
  <si>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</si>
  <si>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</si>
  <si>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</si>
  <si>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</si>
  <si>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</si>
  <si>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</si>
  <si>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</si>
  <si>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</si>
  <si>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</si>
  <si>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</si>
  <si>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</si>
  <si>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</si>
  <si>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</si>
  <si>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</si>
  <si>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</si>
  <si>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</si>
  <si>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</si>
  <si>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</si>
  <si>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</si>
  <si>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</si>
  <si>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</si>
  <si>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</si>
  <si>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</si>
  <si>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</si>
  <si>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</si>
  <si>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</si>
  <si>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</si>
  <si>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</si>
  <si>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</si>
  <si>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</si>
  <si>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</si>
  <si>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</si>
  <si>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</si>
  <si>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</si>
  <si>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</si>
  <si>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</si>
  <si>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</si>
  <si>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</si>
  <si>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</si>
  <si>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</si>
  <si>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</si>
  <si>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</si>
  <si>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</si>
  <si>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</si>
  <si>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</si>
  <si>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</si>
  <si>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</si>
  <si>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</si>
  <si>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</si>
  <si>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</si>
  <si>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</si>
  <si>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</si>
  <si>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</si>
  <si>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</si>
  <si>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</si>
  <si>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</si>
  <si>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</si>
  <si>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</si>
  <si>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</si>
  <si>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</si>
  <si>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</si>
  <si>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</si>
  <si>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</si>
  <si>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</si>
  <si>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</si>
  <si>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</si>
  <si>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</si>
  <si>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</si>
  <si>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</si>
  <si>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</si>
  <si>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</si>
  <si>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</si>
  <si>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</si>
  <si>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</si>
  <si>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</si>
  <si>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</si>
  <si>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</si>
  <si>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</si>
  <si>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</si>
  <si>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</si>
  <si>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</si>
  <si>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</si>
  <si>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</si>
  <si>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</si>
  <si>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</si>
  <si>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</si>
  <si>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</si>
  <si>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</si>
  <si>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</si>
  <si>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</si>
  <si>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</si>
  <si>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</si>
  <si>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</si>
  <si>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</si>
  <si>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</si>
  <si>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</si>
  <si>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</si>
  <si>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</si>
  <si>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</si>
  <si>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</si>
  <si>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</si>
  <si>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</si>
  <si>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</si>
  <si>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</si>
  <si>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</si>
  <si>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</si>
  <si>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</si>
  <si>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</si>
  <si>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</si>
  <si>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</si>
  <si>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</si>
  <si>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</si>
  <si>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</si>
  <si>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</si>
  <si>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</si>
  <si>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</si>
  <si>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</si>
  <si>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</si>
  <si>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</si>
  <si>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</si>
  <si>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</si>
  <si>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</si>
  <si>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</si>
  <si>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</si>
  <si>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</si>
  <si>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</si>
  <si>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</si>
  <si>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</si>
  <si>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</si>
  <si>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</si>
  <si>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</si>
  <si>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</si>
  <si>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</si>
  <si>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</si>
  <si>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</si>
  <si>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</si>
  <si>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</si>
  <si>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</si>
  <si>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</si>
  <si>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</si>
  <si>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</si>
  <si>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</si>
  <si>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</si>
  <si>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</si>
  <si>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</si>
  <si>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</si>
  <si>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</si>
  <si>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</si>
  <si>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</si>
  <si>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</si>
  <si>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</si>
  <si>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</si>
  <si>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</si>
  <si>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</si>
  <si>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</si>
  <si>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</si>
  <si>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</si>
  <si>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</si>
  <si>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</si>
  <si>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</si>
  <si>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</si>
  <si>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</si>
  <si>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</si>
  <si>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</si>
  <si>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</si>
  <si>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</si>
  <si>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</si>
  <si>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</si>
  <si>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</si>
  <si>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</si>
  <si>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</si>
  <si>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</si>
  <si>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</si>
  <si>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</si>
  <si>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</si>
  <si>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</si>
  <si>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</si>
  <si>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</si>
  <si>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</si>
  <si>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</si>
  <si>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</si>
  <si>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</si>
  <si>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</si>
  <si>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</si>
  <si>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</si>
  <si>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</si>
  <si>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</si>
  <si>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</si>
  <si>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</si>
  <si>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</si>
  <si>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</si>
  <si>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</si>
  <si>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</si>
  <si>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</si>
  <si>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</si>
  <si>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</si>
  <si>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</si>
  <si>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</si>
  <si>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</si>
  <si>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</si>
  <si>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</si>
  <si>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</si>
  <si>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</si>
  <si>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</si>
  <si>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</si>
  <si>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</si>
  <si>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</si>
  <si>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</si>
  <si>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</si>
  <si>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</si>
  <si>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</si>
  <si>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</si>
  <si>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</si>
  <si>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</si>
  <si>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</si>
  <si>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</si>
  <si>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</si>
  <si>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</si>
  <si>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</si>
  <si>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</si>
  <si>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</si>
  <si>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</si>
  <si>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</si>
  <si>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</si>
  <si>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</si>
  <si>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</si>
  <si>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</si>
  <si>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</si>
  <si>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</si>
  <si>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</si>
  <si>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</si>
  <si>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</si>
  <si>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</si>
  <si>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</si>
  <si>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</si>
  <si>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</si>
  <si>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</si>
  <si>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</si>
  <si>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</si>
  <si>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</si>
  <si>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</si>
  <si>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</si>
  <si>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</si>
  <si>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</si>
  <si>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</si>
  <si>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</si>
  <si>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</si>
  <si>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</si>
  <si>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</si>
  <si>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</si>
  <si>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</si>
  <si>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</si>
  <si>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</si>
  <si>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</si>
  <si>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</si>
  <si>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</si>
  <si>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</si>
  <si>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</si>
  <si>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</si>
  <si>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</si>
  <si>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</si>
  <si>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</si>
  <si>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</si>
  <si>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</si>
  <si>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</si>
  <si>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</si>
  <si>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</si>
  <si>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</si>
  <si>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</si>
  <si>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</si>
  <si>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</si>
  <si>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</si>
  <si>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</si>
  <si>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</si>
  <si>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</si>
  <si>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</si>
  <si>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</si>
  <si>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</si>
  <si>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</si>
  <si>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</si>
  <si>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</si>
  <si>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</si>
  <si>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</si>
  <si>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</si>
  <si>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</si>
  <si>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</si>
  <si>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</si>
  <si>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</si>
  <si>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</si>
  <si>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</si>
  <si>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</si>
  <si>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</si>
  <si>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</si>
  <si>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</si>
  <si>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</si>
  <si>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</si>
  <si>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</si>
  <si>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</si>
  <si>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</si>
  <si>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</si>
  <si>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</si>
  <si>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</si>
  <si>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</si>
  <si>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</si>
  <si>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</si>
  <si>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</si>
  <si>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</si>
  <si>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</si>
  <si>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</si>
  <si>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</si>
  <si>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</si>
  <si>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</si>
  <si>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</si>
  <si>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</si>
  <si>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</si>
  <si>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</si>
  <si>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</si>
  <si>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</si>
  <si>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</si>
  <si>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</si>
  <si>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</si>
  <si>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</si>
  <si>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</si>
  <si>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</si>
  <si>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</si>
  <si>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</si>
  <si>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</si>
  <si>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</si>
  <si>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</si>
  <si>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</si>
  <si>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</si>
  <si>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</si>
  <si>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</si>
  <si>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</si>
  <si>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</si>
  <si>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</si>
  <si>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</si>
  <si>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</si>
  <si>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</si>
  <si>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</si>
  <si>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</si>
  <si>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</si>
  <si>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</si>
  <si>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</si>
  <si>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</si>
  <si>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</si>
  <si>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</si>
  <si>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</si>
  <si>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</si>
  <si>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</si>
  <si>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</si>
  <si>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</si>
  <si>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</si>
  <si>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</si>
  <si>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</si>
  <si>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</si>
  <si>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</si>
  <si>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</si>
  <si>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</si>
  <si>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</si>
  <si>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</si>
  <si>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</si>
  <si>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</si>
  <si>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</si>
  <si>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</si>
  <si>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</si>
  <si>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</si>
  <si>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</si>
  <si>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</si>
  <si>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</si>
  <si>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</si>
  <si>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</si>
  <si>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</si>
  <si>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</si>
  <si>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</si>
  <si>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</si>
  <si>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</si>
  <si>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</si>
  <si>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</si>
  <si>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</si>
  <si>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</si>
  <si>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</si>
  <si>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</si>
  <si>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</si>
  <si>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</si>
  <si>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</si>
  <si>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</si>
  <si>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</si>
  <si>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</si>
  <si>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</si>
  <si>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</si>
  <si>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</si>
  <si>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</si>
  <si>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</si>
  <si>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</si>
  <si>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</si>
  <si>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</si>
  <si>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</si>
  <si>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</si>
  <si>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</si>
  <si>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</si>
  <si>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</si>
  <si>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</si>
  <si>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</si>
  <si>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</si>
  <si>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</si>
  <si>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</si>
  <si>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</si>
  <si>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</si>
  <si>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</si>
  <si>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</si>
  <si>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</si>
  <si>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</si>
  <si>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</si>
  <si>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</si>
  <si>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</si>
  <si>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</si>
  <si>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</si>
  <si>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</si>
  <si>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</si>
  <si>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</si>
  <si>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</si>
  <si>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</si>
  <si>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</si>
  <si>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</si>
  <si>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</si>
  <si>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</si>
  <si>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</si>
  <si>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</si>
  <si>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</si>
  <si>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</si>
  <si>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</si>
  <si>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</si>
  <si>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</si>
  <si>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</si>
  <si>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</si>
  <si>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</si>
  <si>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</si>
  <si>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</si>
  <si>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</si>
  <si>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</si>
  <si>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</si>
  <si>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</si>
  <si>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</si>
  <si>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</si>
  <si>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</si>
  <si>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</si>
  <si>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</si>
  <si>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</si>
  <si>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</si>
  <si>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</si>
  <si>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</si>
  <si>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</si>
  <si>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</si>
  <si>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</si>
  <si>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</si>
  <si>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</si>
  <si>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</si>
  <si>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</si>
  <si>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</si>
  <si>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</si>
  <si>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</si>
  <si>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</si>
  <si>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</si>
  <si>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</si>
  <si>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</si>
  <si>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</si>
  <si>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</si>
  <si>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</si>
  <si>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</si>
  <si>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</si>
  <si>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</si>
  <si>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</si>
  <si>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</si>
  <si>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</si>
  <si>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</si>
  <si>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</si>
  <si>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</si>
  <si>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</si>
  <si>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</si>
  <si>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</si>
  <si>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</si>
  <si>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</si>
  <si>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</si>
  <si>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</si>
  <si>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</si>
  <si>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</si>
  <si>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</si>
  <si>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</si>
  <si>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</si>
  <si>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</si>
  <si>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</si>
  <si>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</si>
  <si>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</si>
  <si>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</si>
  <si>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</si>
  <si>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</si>
  <si>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</si>
  <si>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</si>
  <si>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</si>
  <si>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</si>
  <si>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</si>
  <si>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</si>
  <si>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</si>
  <si>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</si>
  <si>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</si>
  <si>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</si>
  <si>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</si>
  <si>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</si>
  <si>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</si>
  <si>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</si>
  <si>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</si>
  <si>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</si>
  <si>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</si>
  <si>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</si>
  <si>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</si>
  <si>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</si>
  <si>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</si>
  <si>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</si>
  <si>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</si>
  <si>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</si>
  <si>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</si>
  <si>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</si>
  <si>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</si>
  <si>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</si>
  <si>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</si>
  <si>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</si>
  <si>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</si>
  <si>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</si>
  <si>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</si>
  <si>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</si>
  <si>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</si>
  <si>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</si>
  <si>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</si>
  <si>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</si>
  <si>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</si>
  <si>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</si>
  <si>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</si>
  <si>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</si>
  <si>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</si>
  <si>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</si>
  <si>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</si>
  <si>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</si>
  <si>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</si>
  <si>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</si>
  <si>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</si>
  <si>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</si>
  <si>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</si>
  <si>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</si>
  <si>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</si>
  <si>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</si>
  <si>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</si>
  <si>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</si>
  <si>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</si>
  <si>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</si>
  <si>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</si>
  <si>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</si>
  <si>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</si>
  <si>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</si>
  <si>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</si>
  <si>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</si>
  <si>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</si>
  <si>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</si>
  <si>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</si>
  <si>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</si>
  <si>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</si>
  <si>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</si>
  <si>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</si>
  <si>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</si>
  <si>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</si>
  <si>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</si>
  <si>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</si>
  <si>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</si>
  <si>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</si>
  <si>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</si>
  <si>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</si>
  <si>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</si>
  <si>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</si>
  <si>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</si>
  <si>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</si>
  <si>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</si>
  <si>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</si>
  <si>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</si>
  <si>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</si>
  <si>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</si>
  <si>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</si>
  <si>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</si>
  <si>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</si>
  <si>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</si>
  <si>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</si>
  <si>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</si>
  <si>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</si>
  <si>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</si>
  <si>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</si>
  <si>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</si>
  <si>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</si>
  <si>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</si>
  <si>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</si>
  <si>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</si>
  <si>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</si>
  <si>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</si>
  <si>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</si>
  <si>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</si>
  <si>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</si>
  <si>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</si>
  <si>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</si>
  <si>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</si>
  <si>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</si>
  <si>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</si>
  <si>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</si>
  <si>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</si>
  <si>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</si>
  <si>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</si>
  <si>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</si>
  <si>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</si>
  <si>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</si>
  <si>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</si>
  <si>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</si>
  <si>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</si>
  <si>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</si>
  <si>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</si>
  <si>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</si>
  <si>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</si>
  <si>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</si>
  <si>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</si>
  <si>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</si>
  <si>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</si>
  <si>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</si>
  <si>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</si>
  <si>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</si>
  <si>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</si>
  <si>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</si>
  <si>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</si>
  <si>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</si>
  <si>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</si>
  <si>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</si>
  <si>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</si>
  <si>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</si>
  <si>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</si>
  <si>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</si>
  <si>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</si>
  <si>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</si>
  <si>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</si>
  <si>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</si>
  <si>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</si>
  <si>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</si>
  <si>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</si>
  <si>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</si>
  <si>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</si>
  <si>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</si>
  <si>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</si>
  <si>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</si>
  <si>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</si>
  <si>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</si>
  <si>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</si>
  <si>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</si>
  <si>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</si>
  <si>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</si>
  <si>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</si>
  <si>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</si>
  <si>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</si>
  <si>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</si>
  <si>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</si>
  <si>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</si>
  <si>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</si>
  <si>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</si>
  <si>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</si>
  <si>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</si>
  <si>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</si>
  <si>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</si>
  <si>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</si>
  <si>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</si>
  <si>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</si>
  <si>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</si>
  <si>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</si>
  <si>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</si>
  <si>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</si>
  <si>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</si>
  <si>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</si>
  <si>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</si>
  <si>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</si>
  <si>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</si>
  <si>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</si>
  <si>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</si>
  <si>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</si>
  <si>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</si>
  <si>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</si>
  <si>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</si>
  <si>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</si>
  <si>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</si>
  <si>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</si>
  <si>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</si>
  <si>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</si>
  <si>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</si>
  <si>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</si>
  <si>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</si>
  <si>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</si>
  <si>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</si>
  <si>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</si>
  <si>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</si>
  <si>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</si>
  <si>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</si>
  <si>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</si>
  <si>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</si>
  <si>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</si>
  <si>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</si>
  <si>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</si>
  <si>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</si>
  <si>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</si>
  <si>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</si>
  <si>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</si>
  <si>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</si>
  <si>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</si>
  <si>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</si>
  <si>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</si>
  <si>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</si>
  <si>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</si>
  <si>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</si>
  <si>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</si>
  <si>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</si>
  <si>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</si>
  <si>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</si>
  <si>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</si>
  <si>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</si>
  <si>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</si>
  <si>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</si>
  <si>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</si>
  <si>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</si>
  <si>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</si>
  <si>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</si>
  <si>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</si>
  <si>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</si>
  <si>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</si>
  <si>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</si>
  <si>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</si>
  <si>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</si>
  <si>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</si>
  <si>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</si>
  <si>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</si>
  <si>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</si>
  <si>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</si>
  <si>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</si>
  <si>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</si>
  <si>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</si>
  <si>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</si>
  <si>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</si>
  <si>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</si>
  <si>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</si>
  <si>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</si>
  <si>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</si>
  <si>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</si>
  <si>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</si>
  <si>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</si>
  <si>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</si>
  <si>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</si>
  <si>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</si>
  <si>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</si>
  <si>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</si>
  <si>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</si>
  <si>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</si>
  <si>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</si>
  <si>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</si>
  <si>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</si>
  <si>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</si>
  <si>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</si>
  <si>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</si>
  <si>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</si>
  <si>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</si>
  <si>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</si>
  <si>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</si>
  <si>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</si>
  <si>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</si>
  <si>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</si>
  <si>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</si>
  <si>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</si>
  <si>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</si>
  <si>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</si>
  <si>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</si>
  <si>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</si>
  <si>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</si>
  <si>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</si>
  <si>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</si>
  <si>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</si>
  <si>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</si>
  <si>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</si>
  <si>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</si>
  <si>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</si>
  <si>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</si>
  <si>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</si>
  <si>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</si>
  <si>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</si>
  <si>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</si>
  <si>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</si>
  <si>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</si>
  <si>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</si>
  <si>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</si>
  <si>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</si>
  <si>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</si>
  <si>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</si>
  <si>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</si>
  <si>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</si>
  <si>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</si>
  <si>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</si>
  <si>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</si>
  <si>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</si>
  <si>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</si>
  <si>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</si>
  <si>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</si>
  <si>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</si>
  <si>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</si>
  <si>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</si>
  <si>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</si>
  <si>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</si>
  <si>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</si>
  <si>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</si>
  <si>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</si>
  <si>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</si>
  <si>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</si>
  <si>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</si>
  <si>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</si>
  <si>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</si>
  <si>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</si>
  <si>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</si>
  <si>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</si>
  <si>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</si>
  <si>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</si>
  <si>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</si>
  <si>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</si>
  <si>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</si>
  <si>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</si>
  <si>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</si>
  <si>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</si>
  <si>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</si>
  <si>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</si>
  <si>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</si>
  <si>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</si>
  <si>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</si>
  <si>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</si>
  <si>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</si>
  <si>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</si>
  <si>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</si>
  <si>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</si>
  <si>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</si>
  <si>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</si>
  <si>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</si>
  <si>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</si>
  <si>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</si>
  <si>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</si>
  <si>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</si>
  <si>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</si>
  <si>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</si>
  <si>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</si>
  <si>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</si>
  <si>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</si>
  <si>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</si>
  <si>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</si>
  <si>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</si>
  <si>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</si>
  <si>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</si>
  <si>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</si>
  <si>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</si>
  <si>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</si>
  <si>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</si>
  <si>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</si>
  <si>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</si>
  <si>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</si>
  <si>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</si>
  <si>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</si>
  <si>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</si>
  <si>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</si>
  <si>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</si>
  <si>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</si>
  <si>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</si>
  <si>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</si>
  <si>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</si>
  <si>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</si>
  <si>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</si>
  <si>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</si>
  <si>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</si>
  <si>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</si>
  <si>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</si>
  <si>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</si>
  <si>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</si>
  <si>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</si>
  <si>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</si>
  <si>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</si>
  <si>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</si>
  <si>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</si>
  <si>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</si>
  <si>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</si>
  <si>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</si>
  <si>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</si>
  <si>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</si>
  <si>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</si>
  <si>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</si>
  <si>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</si>
  <si>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</si>
  <si>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</si>
  <si>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</si>
  <si>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</si>
  <si>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</si>
  <si>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</si>
  <si>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</si>
  <si>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</si>
  <si>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</si>
  <si>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</si>
  <si>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</si>
  <si>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</si>
  <si>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</si>
  <si>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</si>
  <si>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</si>
  <si>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</si>
  <si>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</si>
  <si>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</si>
  <si>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</si>
  <si>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</si>
  <si>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</si>
  <si>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</si>
  <si>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</si>
  <si>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</si>
  <si>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</si>
  <si>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</si>
  <si>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</si>
  <si>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</si>
  <si>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</si>
  <si>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</si>
  <si>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</si>
  <si>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</si>
  <si>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</si>
  <si>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</si>
  <si>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</si>
  <si>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</si>
  <si>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</si>
  <si>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</si>
  <si>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</si>
  <si>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</si>
  <si>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</si>
  <si>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</si>
  <si>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</si>
  <si>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</si>
  <si>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</si>
  <si>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</si>
  <si>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</si>
  <si>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</si>
  <si>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</si>
  <si>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</si>
  <si>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</si>
  <si>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</si>
  <si>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</si>
  <si>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</si>
  <si>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</si>
  <si>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</si>
  <si>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</si>
  <si>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</si>
  <si>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</si>
  <si>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</si>
  <si>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</si>
  <si>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</si>
  <si>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</si>
  <si>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</si>
  <si>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</si>
  <si>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</si>
  <si>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</si>
  <si>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</si>
  <si>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</si>
  <si>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</si>
  <si>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</si>
  <si>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</si>
  <si>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</si>
  <si>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</si>
  <si>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</si>
  <si>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</si>
  <si>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</si>
  <si>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</si>
  <si>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</si>
  <si>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</si>
  <si>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</si>
  <si>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</si>
  <si>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</si>
  <si>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</si>
  <si>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</si>
  <si>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</si>
  <si>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</si>
  <si>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</si>
  <si>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</si>
  <si>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</si>
  <si>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</si>
  <si>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</si>
  <si>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</si>
  <si>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</si>
  <si>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</si>
  <si>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</si>
  <si>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</si>
  <si>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</si>
  <si>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</si>
  <si>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</si>
  <si>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</si>
  <si>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</si>
  <si>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</si>
  <si>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</si>
  <si>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</si>
  <si>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</si>
  <si>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</si>
  <si>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</si>
  <si>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</si>
  <si>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</si>
  <si>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</si>
  <si>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</si>
  <si>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</si>
  <si>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</si>
  <si>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</si>
  <si>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</si>
  <si>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</si>
  <si>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</si>
  <si>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</si>
  <si>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</si>
  <si>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</si>
  <si>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</si>
  <si>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</si>
  <si>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</si>
  <si>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</si>
  <si>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</si>
  <si>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</si>
  <si>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</si>
  <si>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</si>
  <si>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</si>
  <si>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</si>
  <si>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</si>
  <si>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</si>
  <si>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</si>
  <si>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</si>
  <si>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</si>
  <si>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</si>
  <si>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</si>
  <si>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</si>
  <si>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</si>
  <si>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</si>
  <si>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</si>
  <si>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</si>
  <si>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</si>
  <si>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</si>
  <si>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</si>
  <si>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</si>
  <si>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</si>
  <si>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</si>
  <si>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</si>
  <si>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</si>
  <si>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</si>
  <si>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</si>
  <si>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</si>
  <si>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</si>
  <si>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</si>
  <si>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</si>
  <si>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</si>
  <si>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</si>
  <si>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</si>
  <si>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</si>
  <si>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</si>
  <si>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</si>
  <si>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</si>
  <si>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</si>
  <si>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</si>
  <si>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</si>
  <si>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</si>
  <si>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</si>
  <si>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</si>
  <si>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</si>
  <si>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</si>
  <si>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</si>
  <si>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</si>
  <si>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</si>
  <si>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</si>
  <si>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</si>
  <si>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</si>
  <si>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</si>
  <si>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</si>
  <si>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</si>
  <si>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</si>
  <si>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</si>
  <si>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</si>
  <si>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</si>
  <si>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</si>
  <si>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</si>
  <si>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</si>
  <si>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</si>
  <si>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</si>
  <si>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</si>
  <si>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</si>
  <si>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</si>
  <si>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</si>
  <si>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</si>
  <si>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</si>
  <si>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</si>
  <si>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</si>
  <si>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</si>
  <si>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</si>
  <si>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</si>
  <si>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</si>
  <si>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</si>
  <si>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</si>
  <si>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</si>
  <si>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</si>
  <si>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</si>
  <si>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</si>
  <si>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</si>
  <si>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</si>
  <si>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</si>
  <si>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</si>
  <si>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</si>
  <si>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</si>
  <si>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</si>
  <si>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</si>
  <si>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</si>
  <si>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</si>
  <si>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</si>
  <si>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</si>
  <si>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</si>
  <si>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</si>
  <si>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</si>
  <si>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</si>
  <si>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</si>
  <si>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</si>
  <si>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</si>
  <si>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</si>
  <si>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</si>
  <si>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</si>
  <si>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</si>
  <si>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</si>
  <si>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</si>
  <si>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</si>
  <si>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</si>
  <si>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</si>
  <si>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</si>
  <si>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</si>
  <si>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</si>
  <si>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</si>
  <si>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</si>
  <si>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</si>
  <si>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</si>
  <si>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</si>
  <si>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</si>
  <si>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</si>
  <si>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</si>
  <si>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</si>
  <si>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</si>
  <si>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</si>
  <si>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</si>
  <si>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</si>
  <si>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</si>
  <si>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</si>
  <si>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</si>
  <si>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</si>
  <si>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</si>
  <si>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</si>
  <si>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</si>
  <si>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</si>
  <si>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</si>
  <si>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</si>
  <si>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</si>
  <si>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</si>
  <si>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</si>
  <si>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</si>
  <si>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</si>
  <si>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</si>
  <si>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</si>
  <si>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</si>
  <si>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</si>
  <si>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</si>
  <si>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</si>
  <si>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</si>
  <si>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</si>
  <si>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</si>
  <si>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</si>
  <si>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</si>
  <si>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</si>
  <si>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</si>
  <si>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</si>
  <si>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</si>
  <si>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</si>
  <si>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</si>
  <si>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</si>
  <si>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</si>
  <si>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</si>
  <si>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</si>
  <si>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</si>
  <si>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</si>
  <si>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</si>
  <si>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</si>
  <si>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</si>
  <si>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</si>
  <si>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</si>
  <si>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</si>
  <si>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</si>
  <si>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</si>
  <si>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</si>
  <si>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</si>
  <si>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</si>
  <si>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</si>
  <si>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</si>
  <si>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</si>
  <si>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</si>
  <si>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</si>
  <si>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</si>
  <si>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</si>
  <si>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</si>
  <si>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</si>
  <si>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</si>
  <si>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</si>
  <si>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</si>
  <si>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</si>
  <si>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</si>
  <si>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</si>
  <si>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</si>
  <si>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</si>
  <si>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</si>
  <si>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</si>
  <si>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</si>
  <si>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</si>
  <si>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</si>
  <si>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</si>
  <si>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</si>
  <si>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</si>
  <si>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</si>
  <si>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</si>
  <si>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</si>
  <si>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</si>
  <si>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</si>
  <si>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</si>
  <si>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</si>
  <si>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</si>
  <si>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</si>
  <si>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</si>
  <si>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</si>
  <si>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</si>
  <si>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</si>
  <si>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</si>
  <si>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</si>
  <si>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</si>
  <si>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</si>
  <si>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</si>
  <si>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</si>
  <si>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</si>
  <si>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</si>
  <si>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</si>
  <si>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</si>
  <si>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</si>
  <si>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</si>
  <si>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</si>
  <si>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</si>
  <si>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</si>
  <si>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</si>
  <si>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</si>
  <si>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</si>
  <si>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</si>
  <si>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</si>
  <si>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</si>
  <si>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</si>
  <si>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</si>
  <si>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</si>
  <si>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</si>
  <si>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</si>
  <si>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</si>
  <si>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</si>
  <si>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</si>
  <si>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</si>
  <si>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</si>
  <si>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</si>
  <si>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</si>
  <si>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</si>
  <si>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</si>
  <si>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</si>
  <si>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</si>
  <si>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</si>
  <si>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</si>
  <si>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</si>
  <si>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</si>
  <si>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</si>
  <si>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</si>
  <si>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</si>
  <si>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</si>
  <si>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</si>
  <si>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</si>
  <si>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</si>
  <si>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</si>
  <si>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</si>
  <si>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</si>
  <si>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</si>
  <si>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</si>
  <si>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</si>
  <si>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</si>
  <si>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</si>
  <si>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</si>
  <si>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</si>
  <si>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</si>
  <si>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</si>
  <si>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</si>
  <si>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</si>
  <si>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</si>
  <si>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</si>
  <si>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</si>
  <si>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</si>
  <si>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</si>
  <si>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</si>
  <si>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</si>
  <si>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</si>
  <si>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</si>
  <si>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</si>
  <si>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</si>
  <si>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</si>
  <si>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</si>
  <si>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</si>
  <si>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</si>
  <si>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</si>
  <si>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</si>
  <si>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</si>
  <si>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</si>
  <si>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</si>
  <si>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</si>
  <si>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</si>
  <si>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</si>
  <si>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</si>
  <si>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</si>
  <si>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</si>
  <si>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</si>
  <si>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</si>
  <si>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</si>
  <si>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</si>
  <si>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</si>
  <si>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</si>
  <si>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</si>
  <si>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</si>
  <si>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</si>
  <si>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</si>
  <si>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</si>
  <si>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</si>
  <si>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</si>
  <si>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</si>
  <si>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</si>
  <si>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</si>
  <si>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</si>
  <si>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</si>
  <si>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</si>
  <si>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</si>
  <si>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</si>
  <si>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</si>
  <si>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</si>
  <si>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</si>
  <si>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</si>
  <si>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</si>
  <si>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</si>
  <si>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</si>
  <si>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</si>
  <si>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</si>
  <si>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</si>
  <si>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</si>
  <si>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</si>
  <si>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</si>
  <si>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</si>
  <si>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</si>
  <si>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</si>
  <si>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</si>
  <si>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</si>
  <si>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</si>
  <si>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</si>
  <si>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</si>
  <si>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</si>
  <si>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</si>
  <si>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</si>
  <si>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</si>
  <si>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</si>
  <si>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</si>
  <si>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</si>
  <si>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</si>
  <si>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</si>
  <si>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</si>
  <si>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</si>
  <si>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</si>
  <si>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</si>
  <si>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</si>
  <si>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</si>
  <si>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</si>
  <si>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</si>
  <si>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</si>
  <si>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</si>
  <si>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</si>
  <si>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</si>
  <si>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</si>
  <si>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</si>
  <si>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</si>
  <si>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</si>
  <si>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</si>
  <si>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</si>
  <si>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</si>
  <si>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</si>
  <si>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</si>
  <si>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</si>
  <si>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</si>
  <si>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</si>
  <si>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</si>
  <si>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</si>
  <si>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</si>
  <si>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</si>
  <si>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</si>
  <si>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</si>
  <si>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</si>
  <si>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</si>
  <si>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</si>
  <si>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</si>
  <si>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</si>
  <si>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</si>
  <si>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</si>
  <si>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</si>
  <si>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</si>
  <si>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</si>
  <si>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</si>
  <si>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</si>
  <si>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</si>
  <si>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</si>
  <si>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</si>
  <si>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</si>
  <si>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</si>
  <si>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</si>
  <si>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</si>
  <si>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</si>
  <si>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</si>
  <si>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</si>
  <si>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</si>
  <si>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</si>
  <si>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</si>
  <si>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</si>
  <si>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</si>
  <si>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</si>
  <si>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</si>
  <si>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</si>
  <si>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</si>
  <si>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</si>
  <si>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</si>
  <si>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</si>
  <si>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</si>
  <si>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</si>
  <si>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</si>
  <si>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</si>
  <si>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</si>
  <si>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</si>
  <si>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</si>
  <si>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</si>
  <si>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</si>
  <si>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</si>
  <si>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</si>
  <si>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</si>
  <si>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</si>
  <si>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</si>
  <si>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</si>
  <si>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</si>
  <si>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</si>
  <si>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</si>
  <si>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</si>
  <si>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</si>
  <si>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</si>
  <si>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</si>
  <si>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</si>
  <si>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</si>
  <si>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</si>
  <si>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</si>
  <si>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</si>
  <si>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</si>
  <si>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</si>
  <si>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</si>
  <si>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</si>
  <si>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</si>
  <si>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</si>
  <si>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</si>
  <si>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</si>
  <si>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</si>
  <si>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</si>
  <si>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</si>
  <si>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</si>
  <si>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</si>
  <si>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</si>
  <si>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</si>
  <si>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</si>
  <si>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</si>
  <si>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</si>
  <si>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</si>
  <si>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</si>
  <si>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</si>
  <si>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</si>
  <si>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</si>
  <si>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</si>
  <si>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</si>
  <si>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</si>
  <si>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</si>
  <si>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</si>
  <si>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</si>
  <si>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</si>
  <si>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</si>
  <si>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</si>
  <si>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</si>
  <si>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</si>
  <si>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</si>
  <si>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</si>
  <si>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</si>
  <si>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</si>
  <si>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</si>
  <si>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</si>
  <si>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</si>
  <si>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</si>
  <si>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</si>
  <si>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</si>
  <si>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</si>
  <si>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</si>
  <si>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</si>
  <si>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</si>
  <si>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</si>
  <si>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</si>
  <si>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</si>
  <si>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</si>
  <si>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</si>
  <si>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</si>
  <si>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</si>
  <si>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</si>
  <si>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</si>
  <si>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</si>
  <si>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</si>
  <si>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</si>
  <si>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</si>
  <si>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</si>
  <si>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</si>
  <si>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</si>
  <si>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</si>
  <si>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</si>
  <si>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</si>
  <si>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</si>
  <si>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</si>
  <si>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</si>
  <si>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</si>
  <si>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</si>
  <si>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</si>
  <si>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</si>
  <si>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</si>
  <si>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</si>
  <si>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</si>
  <si>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</si>
  <si>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</si>
  <si>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</si>
  <si>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</si>
  <si>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</si>
  <si>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</si>
  <si>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</si>
  <si>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</si>
  <si>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</si>
  <si>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</si>
  <si>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</si>
  <si>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</si>
  <si>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</si>
  <si>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</si>
  <si>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</si>
  <si>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</si>
  <si>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</si>
  <si>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</si>
  <si>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</si>
  <si>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</si>
  <si>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</si>
  <si>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</si>
  <si>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</si>
  <si>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</si>
  <si>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</si>
  <si>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</si>
  <si>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</si>
  <si>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</si>
  <si>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</si>
  <si>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</si>
  <si>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</si>
  <si>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</si>
  <si>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</si>
  <si>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</si>
  <si>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</si>
  <si>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</si>
  <si>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</si>
  <si>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</si>
  <si>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</si>
  <si>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</si>
  <si>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</si>
  <si>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</si>
  <si>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</si>
  <si>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</si>
  <si>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</si>
  <si>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</si>
  <si>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</si>
  <si>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</si>
  <si>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</si>
  <si>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</si>
  <si>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</si>
  <si>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</si>
  <si>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</si>
  <si>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</si>
  <si>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</si>
  <si>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</si>
  <si>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</si>
  <si>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</si>
  <si>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</si>
  <si>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</si>
  <si>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</si>
  <si>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</si>
  <si>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</si>
  <si>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</si>
  <si>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</si>
  <si>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</si>
  <si>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</si>
  <si>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</si>
  <si>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</si>
  <si>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</si>
  <si>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</si>
  <si>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</si>
  <si>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</si>
  <si>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</si>
  <si>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</si>
  <si>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</si>
  <si>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</si>
  <si>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</si>
  <si>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</si>
  <si>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</si>
  <si>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</si>
  <si>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</si>
  <si>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</si>
  <si>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</si>
  <si>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</si>
  <si>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</si>
  <si>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</si>
  <si>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</si>
  <si>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</si>
  <si>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</si>
  <si>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</si>
  <si>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</si>
  <si>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</si>
  <si>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</si>
  <si>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</si>
  <si>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</si>
  <si>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</si>
  <si>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</si>
  <si>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</si>
  <si>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</si>
  <si>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</si>
  <si>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</si>
  <si>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</si>
  <si>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</si>
  <si>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</si>
  <si>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</si>
  <si>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</si>
  <si>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</si>
  <si>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</si>
  <si>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</si>
  <si>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</si>
  <si>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</si>
  <si>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</si>
  <si>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</si>
  <si>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</si>
  <si>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</si>
  <si>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</si>
  <si>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</si>
  <si>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</si>
  <si>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</si>
  <si>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</si>
  <si>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</si>
  <si>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</si>
  <si>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</si>
  <si>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</si>
  <si>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</si>
  <si>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</si>
  <si>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</si>
  <si>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</si>
  <si>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</si>
  <si>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</si>
  <si>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</si>
  <si>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</si>
  <si>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</si>
  <si>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</si>
  <si>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</si>
  <si>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</si>
  <si>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</si>
  <si>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</si>
  <si>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</si>
  <si>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</si>
  <si>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</si>
  <si>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</si>
  <si>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</si>
  <si>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</si>
  <si>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</si>
  <si>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</si>
  <si>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</si>
  <si>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</si>
  <si>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</si>
  <si>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</si>
  <si>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</si>
  <si>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</si>
  <si>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</si>
  <si>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</si>
  <si>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</si>
  <si>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</si>
  <si>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</si>
  <si>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</si>
  <si>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</si>
  <si>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</si>
  <si>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</si>
  <si>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</si>
  <si>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</si>
  <si>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</si>
  <si>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</si>
  <si>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</si>
  <si>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</si>
  <si>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</si>
  <si>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</si>
  <si>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</si>
  <si>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</si>
  <si>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</si>
  <si>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</si>
  <si>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</si>
  <si>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</si>
  <si>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</si>
  <si>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</si>
  <si>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</si>
  <si>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</si>
  <si>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</si>
  <si>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</si>
  <si>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</si>
  <si>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</si>
  <si>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</si>
  <si>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</si>
  <si>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</si>
  <si>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</si>
  <si>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</si>
  <si>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</si>
  <si>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</si>
  <si>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</si>
  <si>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</si>
  <si>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</si>
  <si>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</si>
  <si>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</si>
  <si>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</si>
  <si>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</si>
  <si>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</si>
  <si>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</si>
  <si>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</si>
  <si>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</si>
  <si>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</si>
  <si>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</si>
  <si>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</si>
  <si>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</si>
  <si>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</si>
  <si>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</si>
  <si>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</si>
  <si>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</si>
  <si>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</si>
  <si>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</si>
  <si>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</si>
  <si>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</si>
  <si>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</si>
  <si>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</si>
  <si>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</si>
  <si>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</si>
  <si>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</si>
  <si>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</si>
  <si>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</si>
  <si>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</si>
  <si>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</si>
  <si>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</si>
  <si>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</si>
  <si>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</si>
  <si>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</si>
  <si>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</si>
  <si>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</si>
  <si>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</si>
  <si>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</si>
  <si>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</si>
  <si>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</si>
  <si>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</si>
  <si>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</si>
  <si>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</si>
  <si>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</si>
  <si>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</si>
  <si>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</si>
  <si>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</si>
  <si>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</si>
  <si>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</si>
  <si>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</si>
  <si>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</si>
  <si>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</si>
  <si>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</si>
  <si>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</si>
  <si>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</si>
  <si>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</si>
  <si>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</si>
  <si>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</si>
  <si>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</si>
  <si>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</si>
  <si>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</si>
  <si>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</si>
  <si>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</si>
  <si>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</si>
  <si>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</si>
  <si>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</si>
  <si>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</si>
  <si>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</si>
  <si>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POSTA DE SALUD RURAL CONOCO</t>
  </si>
  <si>
    <t>SR. CRISTIAN JARA ORELLANA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</si>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</sst>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4</v>
      </c>
      <c r="G3" s="446">
        <v>6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6" zoomScaleNormal="100" workbookViewId="0">
      <selection activeCell="C41" sqref="C41:E4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0</v>
      </c>
      <c r="D36" s="1962">
        <v>0</v>
      </c>
      <c r="E36" s="1963">
        <v>0</v>
      </c>
      <c r="F36" s="1964">
        <v>0</v>
      </c>
      <c r="G36" s="1896">
        <v>0</v>
      </c>
      <c r="H36" s="1896">
        <v>0</v>
      </c>
      <c r="I36" s="1896">
        <v>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4</v>
      </c>
      <c r="D37" s="1962">
        <v>2</v>
      </c>
      <c r="E37" s="1963">
        <v>2</v>
      </c>
      <c r="F37" s="329">
        <v>0</v>
      </c>
      <c r="G37" s="1972">
        <v>0</v>
      </c>
      <c r="H37" s="1972">
        <v>0</v>
      </c>
      <c r="I37" s="1973">
        <v>0</v>
      </c>
      <c r="J37" s="1972">
        <v>0</v>
      </c>
      <c r="K37" s="1972">
        <v>0</v>
      </c>
      <c r="L37" s="1973">
        <v>0</v>
      </c>
      <c r="M37" s="1972">
        <v>0</v>
      </c>
      <c r="N37" s="1972">
        <v>0</v>
      </c>
      <c r="O37" s="1973">
        <v>0</v>
      </c>
      <c r="P37" s="1972">
        <v>1</v>
      </c>
      <c r="Q37" s="1972">
        <v>0</v>
      </c>
      <c r="R37" s="1973">
        <v>0</v>
      </c>
      <c r="S37" s="1972">
        <v>2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1</v>
      </c>
      <c r="AI37" s="329">
        <v>0</v>
      </c>
      <c r="AJ37" s="1975">
        <v>0</v>
      </c>
      <c r="AK37" s="1976">
        <v>0</v>
      </c>
      <c r="AL37" s="1972">
        <v>0</v>
      </c>
      <c r="AM37" s="1972">
        <v>1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0</v>
      </c>
      <c r="D38" s="1962">
        <v>0</v>
      </c>
      <c r="E38" s="1963">
        <v>0</v>
      </c>
      <c r="F38" s="329">
        <v>0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0</v>
      </c>
      <c r="U38" s="1973">
        <v>0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8</v>
      </c>
      <c r="D44" s="1993">
        <f>SUM(L44+N44+P44+R44+T44+V44+X44+Z44+AB44+AD44+AF44+AH44+AJ44+AL44)</f>
        <v>5</v>
      </c>
      <c r="E44" s="1994">
        <f>SUM(M44+O44+Q44+S44+U44+W44+Y44+AA44+AC44+AE44+AG44+AI44+AK44+AM44)</f>
        <v>3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0</v>
      </c>
      <c r="V44" s="1936">
        <v>1</v>
      </c>
      <c r="W44" s="1996">
        <v>0</v>
      </c>
      <c r="X44" s="1936">
        <v>0</v>
      </c>
      <c r="Y44" s="1996">
        <v>0</v>
      </c>
      <c r="Z44" s="1936">
        <v>0</v>
      </c>
      <c r="AA44" s="1996">
        <v>1</v>
      </c>
      <c r="AB44" s="1936">
        <v>1</v>
      </c>
      <c r="AC44" s="1996">
        <v>0</v>
      </c>
      <c r="AD44" s="1936">
        <v>1</v>
      </c>
      <c r="AE44" s="1996">
        <v>0</v>
      </c>
      <c r="AF44" s="1936">
        <v>1</v>
      </c>
      <c r="AG44" s="1996">
        <v>0</v>
      </c>
      <c r="AH44" s="1936">
        <v>1</v>
      </c>
      <c r="AI44" s="1996">
        <v>1</v>
      </c>
      <c r="AJ44" s="1936">
        <v>0</v>
      </c>
      <c r="AK44" s="1996">
        <v>0</v>
      </c>
      <c r="AL44" s="1936">
        <v>0</v>
      </c>
      <c r="AM44" s="1944">
        <v>1</v>
      </c>
      <c r="AN44" s="1997">
        <v>5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6</v>
      </c>
      <c r="D45" s="1999">
        <f t="shared" ref="D45:E47" si="50">SUM(L45+N45+P45+R45+T45+V45+X45+Z45+AB45+AD45+AF45+AH45+AJ45+AL45)</f>
        <v>2</v>
      </c>
      <c r="E45" s="2000">
        <f t="shared" si="50"/>
        <v>4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1</v>
      </c>
      <c r="X45" s="329">
        <v>0</v>
      </c>
      <c r="Y45" s="2003">
        <v>0</v>
      </c>
      <c r="Z45" s="329">
        <v>0</v>
      </c>
      <c r="AA45" s="2003">
        <v>1</v>
      </c>
      <c r="AB45" s="329">
        <v>0</v>
      </c>
      <c r="AC45" s="2003">
        <v>1</v>
      </c>
      <c r="AD45" s="329">
        <v>0</v>
      </c>
      <c r="AE45" s="2003">
        <v>0</v>
      </c>
      <c r="AF45" s="329">
        <v>1</v>
      </c>
      <c r="AG45" s="2003">
        <v>0</v>
      </c>
      <c r="AH45" s="329">
        <v>0</v>
      </c>
      <c r="AI45" s="2003">
        <v>1</v>
      </c>
      <c r="AJ45" s="329">
        <v>0</v>
      </c>
      <c r="AK45" s="2003">
        <v>0</v>
      </c>
      <c r="AL45" s="329">
        <v>1</v>
      </c>
      <c r="AM45" s="332">
        <v>0</v>
      </c>
      <c r="AN45" s="2004">
        <v>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</v>
      </c>
      <c r="D46" s="1999">
        <f t="shared" si="50"/>
        <v>0</v>
      </c>
      <c r="E46" s="2000">
        <f t="shared" si="50"/>
        <v>1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1</v>
      </c>
      <c r="X46" s="329">
        <v>0</v>
      </c>
      <c r="Y46" s="2003">
        <v>0</v>
      </c>
      <c r="Z46" s="329">
        <v>0</v>
      </c>
      <c r="AA46" s="2003">
        <v>0</v>
      </c>
      <c r="AB46" s="329">
        <v>0</v>
      </c>
      <c r="AC46" s="2003">
        <v>0</v>
      </c>
      <c r="AD46" s="329">
        <v>0</v>
      </c>
      <c r="AE46" s="2003">
        <v>0</v>
      </c>
      <c r="AF46" s="329">
        <v>0</v>
      </c>
      <c r="AG46" s="2003">
        <v>0</v>
      </c>
      <c r="AH46" s="329">
        <v>0</v>
      </c>
      <c r="AI46" s="2003">
        <v>0</v>
      </c>
      <c r="AJ46" s="329">
        <v>0</v>
      </c>
      <c r="AK46" s="2003">
        <v>0</v>
      </c>
      <c r="AL46" s="329">
        <v>0</v>
      </c>
      <c r="AM46" s="332">
        <v>0</v>
      </c>
      <c r="AN46" s="2004">
        <v>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19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C21" sqref="C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8</v>
      </c>
      <c r="C11" s="2073">
        <f>SUM(C12:C17)</f>
        <v>4</v>
      </c>
      <c r="D11" s="2074">
        <f>SUM(D12:D17)</f>
        <v>4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2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2</v>
      </c>
      <c r="M11" s="2169">
        <f t="shared" si="0"/>
        <v>0</v>
      </c>
      <c r="N11" s="2171">
        <f t="shared" si="0"/>
        <v>0</v>
      </c>
      <c r="O11" s="2169">
        <f t="shared" si="0"/>
        <v>1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1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1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1</v>
      </c>
      <c r="AF11" s="2073">
        <f t="shared" si="0"/>
        <v>0</v>
      </c>
      <c r="AG11" s="2172">
        <f>SUM(AG12:AG17)</f>
        <v>3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</v>
      </c>
      <c r="C13" s="479">
        <f>SUM(E13+G13+I13+K13+M13+O13+Q13+S13+U13+W13+Y13+AA13+AC13+AE13)</f>
        <v>2</v>
      </c>
      <c r="D13" s="480">
        <f>SUM(F13+H13+J13+L13+N13+P13+R13+T13+V13+X13+Z13+AB13+AD13+AF13)</f>
        <v>0</v>
      </c>
      <c r="E13" s="2068">
        <v>0</v>
      </c>
      <c r="F13" s="2003">
        <v>0</v>
      </c>
      <c r="G13" s="329">
        <v>0</v>
      </c>
      <c r="H13" s="2003">
        <v>0</v>
      </c>
      <c r="I13" s="329">
        <v>0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0</v>
      </c>
      <c r="Q13" s="329">
        <v>0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0</v>
      </c>
      <c r="X13" s="2003">
        <v>0</v>
      </c>
      <c r="Y13" s="329">
        <v>1</v>
      </c>
      <c r="Z13" s="2003">
        <v>0</v>
      </c>
      <c r="AA13" s="329">
        <v>0</v>
      </c>
      <c r="AB13" s="2003">
        <v>0</v>
      </c>
      <c r="AC13" s="329">
        <v>0</v>
      </c>
      <c r="AD13" s="2003">
        <v>0</v>
      </c>
      <c r="AE13" s="329">
        <v>1</v>
      </c>
      <c r="AF13" s="332">
        <v>0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6</v>
      </c>
      <c r="C16" s="479">
        <f t="shared" si="6"/>
        <v>2</v>
      </c>
      <c r="D16" s="480">
        <f t="shared" si="6"/>
        <v>4</v>
      </c>
      <c r="E16" s="44">
        <v>0</v>
      </c>
      <c r="F16" s="905">
        <v>0</v>
      </c>
      <c r="G16" s="327">
        <v>0</v>
      </c>
      <c r="H16" s="905">
        <v>2</v>
      </c>
      <c r="I16" s="327">
        <v>0</v>
      </c>
      <c r="J16" s="905">
        <v>0</v>
      </c>
      <c r="K16" s="327">
        <v>0</v>
      </c>
      <c r="L16" s="905">
        <v>2</v>
      </c>
      <c r="M16" s="327">
        <v>0</v>
      </c>
      <c r="N16" s="905">
        <v>0</v>
      </c>
      <c r="O16" s="327">
        <v>1</v>
      </c>
      <c r="P16" s="905">
        <v>0</v>
      </c>
      <c r="Q16" s="327">
        <v>0</v>
      </c>
      <c r="R16" s="905">
        <v>0</v>
      </c>
      <c r="S16" s="327">
        <v>1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3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8</v>
      </c>
      <c r="C21" s="2073">
        <f>SUM(C22:C25)</f>
        <v>4</v>
      </c>
      <c r="D21" s="2074">
        <f>SUM(D22:D25)</f>
        <v>4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2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2</v>
      </c>
      <c r="M21" s="2169">
        <f t="shared" si="7"/>
        <v>0</v>
      </c>
      <c r="N21" s="2170">
        <f t="shared" si="7"/>
        <v>0</v>
      </c>
      <c r="O21" s="2169">
        <f t="shared" si="7"/>
        <v>1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1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1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1</v>
      </c>
      <c r="AF21" s="2075">
        <f t="shared" si="7"/>
        <v>0</v>
      </c>
      <c r="AG21" s="2172">
        <f>SUM(AG22:AG25)</f>
        <v>3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2</v>
      </c>
      <c r="C22" s="479">
        <f>SUM(E22+G22+I22+K22+M22+O22+Q22+S22+U22+W22+Y22+AA22+AC22+AE22)</f>
        <v>1</v>
      </c>
      <c r="D22" s="480">
        <f>SUM(F22+H22+J22+L22+N22+P22+R22+T22+V22+X22+Z22+AB22+AD22+AF22)</f>
        <v>1</v>
      </c>
      <c r="E22" s="327">
        <v>0</v>
      </c>
      <c r="F22" s="905">
        <v>0</v>
      </c>
      <c r="G22" s="327">
        <v>0</v>
      </c>
      <c r="H22" s="905">
        <v>1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1</v>
      </c>
      <c r="Z22" s="905">
        <v>0</v>
      </c>
      <c r="AA22" s="327">
        <v>0</v>
      </c>
      <c r="AB22" s="905">
        <v>0</v>
      </c>
      <c r="AC22" s="327">
        <v>0</v>
      </c>
      <c r="AD22" s="905">
        <v>0</v>
      </c>
      <c r="AE22" s="327">
        <v>0</v>
      </c>
      <c r="AF22" s="1026">
        <v>0</v>
      </c>
      <c r="AG22" s="337">
        <v>1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3</v>
      </c>
      <c r="C24" s="479">
        <f t="shared" si="9"/>
        <v>2</v>
      </c>
      <c r="D24" s="480">
        <f t="shared" si="9"/>
        <v>1</v>
      </c>
      <c r="E24" s="327">
        <v>0</v>
      </c>
      <c r="F24" s="905">
        <v>0</v>
      </c>
      <c r="G24" s="327">
        <v>0</v>
      </c>
      <c r="H24" s="905">
        <v>1</v>
      </c>
      <c r="I24" s="327">
        <v>0</v>
      </c>
      <c r="J24" s="905">
        <v>0</v>
      </c>
      <c r="K24" s="327">
        <v>0</v>
      </c>
      <c r="L24" s="905">
        <v>0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1</v>
      </c>
      <c r="T24" s="905">
        <v>0</v>
      </c>
      <c r="U24" s="327">
        <v>0</v>
      </c>
      <c r="V24" s="905">
        <v>0</v>
      </c>
      <c r="W24" s="327">
        <v>0</v>
      </c>
      <c r="X24" s="905">
        <v>0</v>
      </c>
      <c r="Y24" s="327">
        <v>0</v>
      </c>
      <c r="Z24" s="905">
        <v>0</v>
      </c>
      <c r="AA24" s="327">
        <v>0</v>
      </c>
      <c r="AB24" s="905">
        <v>0</v>
      </c>
      <c r="AC24" s="327">
        <v>0</v>
      </c>
      <c r="AD24" s="905">
        <v>0</v>
      </c>
      <c r="AE24" s="327">
        <v>1</v>
      </c>
      <c r="AF24" s="1026">
        <v>0</v>
      </c>
      <c r="AG24" s="337">
        <v>1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3</v>
      </c>
      <c r="C25" s="484">
        <f t="shared" si="9"/>
        <v>1</v>
      </c>
      <c r="D25" s="485">
        <f t="shared" si="9"/>
        <v>2</v>
      </c>
      <c r="E25" s="876">
        <v>0</v>
      </c>
      <c r="F25" s="2009">
        <v>0</v>
      </c>
      <c r="G25" s="876">
        <v>0</v>
      </c>
      <c r="H25" s="2009">
        <v>0</v>
      </c>
      <c r="I25" s="876">
        <v>0</v>
      </c>
      <c r="J25" s="2009">
        <v>0</v>
      </c>
      <c r="K25" s="876">
        <v>0</v>
      </c>
      <c r="L25" s="2009">
        <v>2</v>
      </c>
      <c r="M25" s="876">
        <v>0</v>
      </c>
      <c r="N25" s="2009">
        <v>0</v>
      </c>
      <c r="O25" s="876">
        <v>1</v>
      </c>
      <c r="P25" s="2009">
        <v>0</v>
      </c>
      <c r="Q25" s="876">
        <v>0</v>
      </c>
      <c r="R25" s="2009">
        <v>0</v>
      </c>
      <c r="S25" s="876">
        <v>0</v>
      </c>
      <c r="T25" s="2009">
        <v>0</v>
      </c>
      <c r="U25" s="876">
        <v>0</v>
      </c>
      <c r="V25" s="2009">
        <v>0</v>
      </c>
      <c r="W25" s="876">
        <v>0</v>
      </c>
      <c r="X25" s="2009">
        <v>0</v>
      </c>
      <c r="Y25" s="876">
        <v>0</v>
      </c>
      <c r="Z25" s="2009">
        <v>0</v>
      </c>
      <c r="AA25" s="876">
        <v>0</v>
      </c>
      <c r="AB25" s="2009">
        <v>0</v>
      </c>
      <c r="AC25" s="876">
        <v>0</v>
      </c>
      <c r="AD25" s="2009">
        <v>0</v>
      </c>
      <c r="AE25" s="876">
        <v>0</v>
      </c>
      <c r="AF25" s="1953">
        <v>0</v>
      </c>
      <c r="AG25" s="1913">
        <v>1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9" zoomScaleNormal="100" workbookViewId="0">
      <selection activeCell="D45" sqref="D4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1</v>
      </c>
      <c r="D20" s="2222">
        <f t="shared" ref="D20:E41" si="2">SUM(F20+H20+J20+L20+N20+P20)</f>
        <v>0</v>
      </c>
      <c r="E20" s="2223">
        <f t="shared" si="2"/>
        <v>1</v>
      </c>
      <c r="F20" s="2203">
        <v>0</v>
      </c>
      <c r="G20" s="2224">
        <v>0</v>
      </c>
      <c r="H20" s="2203">
        <v>0</v>
      </c>
      <c r="I20" s="2224">
        <v>0</v>
      </c>
      <c r="J20" s="2203">
        <v>0</v>
      </c>
      <c r="K20" s="2224">
        <v>0</v>
      </c>
      <c r="L20" s="2203">
        <v>0</v>
      </c>
      <c r="M20" s="2224">
        <v>0</v>
      </c>
      <c r="N20" s="2203">
        <v>0</v>
      </c>
      <c r="O20" s="2224">
        <v>1</v>
      </c>
      <c r="P20" s="2203">
        <v>0</v>
      </c>
      <c r="Q20" s="2225">
        <v>0</v>
      </c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>
        <v>0</v>
      </c>
      <c r="G21" s="905">
        <v>0</v>
      </c>
      <c r="H21" s="327">
        <v>0</v>
      </c>
      <c r="I21" s="905">
        <v>0</v>
      </c>
      <c r="J21" s="327">
        <v>0</v>
      </c>
      <c r="K21" s="905">
        <v>0</v>
      </c>
      <c r="L21" s="327">
        <v>0</v>
      </c>
      <c r="M21" s="905">
        <v>0</v>
      </c>
      <c r="N21" s="252">
        <v>0</v>
      </c>
      <c r="O21" s="905">
        <v>0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1</v>
      </c>
      <c r="D22" s="2233">
        <f t="shared" si="2"/>
        <v>0</v>
      </c>
      <c r="E22" s="141">
        <f t="shared" si="2"/>
        <v>1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1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/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0</v>
      </c>
      <c r="D46" s="2255">
        <f>SUM(F46+H46+J46+L46+N46+P46)</f>
        <v>1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1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873" t="s">
        <v>197</v>
      </c>
      <c r="B98" s="5874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5875" t="s">
        <v>199</v>
      </c>
      <c r="B100" s="5876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3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5" zoomScaleNormal="100" workbookViewId="0">
      <selection activeCell="D140" sqref="D14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21</v>
      </c>
      <c r="C12" s="2649">
        <f>SUM(C13:C26)</f>
        <v>10</v>
      </c>
      <c r="D12" s="2439">
        <f>SUM(D13:D26)</f>
        <v>11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1</v>
      </c>
      <c r="J12" s="171">
        <f t="shared" si="0"/>
        <v>0</v>
      </c>
      <c r="K12" s="2650">
        <f t="shared" si="0"/>
        <v>1</v>
      </c>
      <c r="L12" s="171">
        <f t="shared" si="0"/>
        <v>0</v>
      </c>
      <c r="M12" s="2650">
        <f t="shared" si="0"/>
        <v>1</v>
      </c>
      <c r="N12" s="171">
        <f t="shared" si="0"/>
        <v>1</v>
      </c>
      <c r="O12" s="2650">
        <f t="shared" si="0"/>
        <v>0</v>
      </c>
      <c r="P12" s="171">
        <f t="shared" si="0"/>
        <v>1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2</v>
      </c>
      <c r="V12" s="171">
        <f>SUM(V13:V26)</f>
        <v>3</v>
      </c>
      <c r="W12" s="2650">
        <f t="shared" si="0"/>
        <v>1</v>
      </c>
      <c r="X12" s="171">
        <f t="shared" si="0"/>
        <v>0</v>
      </c>
      <c r="Y12" s="2650">
        <f t="shared" si="0"/>
        <v>0</v>
      </c>
      <c r="Z12" s="171">
        <f t="shared" si="0"/>
        <v>1</v>
      </c>
      <c r="AA12" s="2650">
        <f t="shared" si="0"/>
        <v>1</v>
      </c>
      <c r="AB12" s="171">
        <f t="shared" si="0"/>
        <v>0</v>
      </c>
      <c r="AC12" s="2650">
        <f t="shared" si="0"/>
        <v>0</v>
      </c>
      <c r="AD12" s="171">
        <f t="shared" si="0"/>
        <v>2</v>
      </c>
      <c r="AE12" s="2650">
        <f t="shared" si="0"/>
        <v>2</v>
      </c>
      <c r="AF12" s="171">
        <f t="shared" si="0"/>
        <v>0</v>
      </c>
      <c r="AG12" s="2650">
        <f t="shared" si="0"/>
        <v>1</v>
      </c>
      <c r="AH12" s="171">
        <f t="shared" si="0"/>
        <v>1</v>
      </c>
      <c r="AI12" s="2650">
        <f t="shared" si="0"/>
        <v>0</v>
      </c>
      <c r="AJ12" s="171">
        <f t="shared" si="0"/>
        <v>2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13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21</v>
      </c>
      <c r="C26" s="755">
        <f>SUM(E26+G26+I26+K26+M26+O26+Q26+S26+U26+W26+Y26+AA26+AC26+AE26+AG26+AI26+AK26+AM26)</f>
        <v>10</v>
      </c>
      <c r="D26" s="2679">
        <f>SUM(F26+H26+J26+L26+N26+P26+R26+T26+V26+X26+Z26+AB26+AD26+AF26+AH26+AJ26+AL26+AN26)</f>
        <v>11</v>
      </c>
      <c r="E26" s="2680">
        <v>0</v>
      </c>
      <c r="F26" s="389">
        <v>0</v>
      </c>
      <c r="G26" s="380">
        <v>0</v>
      </c>
      <c r="H26" s="388">
        <v>0</v>
      </c>
      <c r="I26" s="380">
        <v>1</v>
      </c>
      <c r="J26" s="389">
        <v>0</v>
      </c>
      <c r="K26" s="373">
        <v>1</v>
      </c>
      <c r="L26" s="389">
        <v>0</v>
      </c>
      <c r="M26" s="380">
        <v>1</v>
      </c>
      <c r="N26" s="389">
        <v>1</v>
      </c>
      <c r="O26" s="380">
        <v>0</v>
      </c>
      <c r="P26" s="389">
        <v>1</v>
      </c>
      <c r="Q26" s="380">
        <v>0</v>
      </c>
      <c r="R26" s="389">
        <v>0</v>
      </c>
      <c r="S26" s="380">
        <v>0</v>
      </c>
      <c r="T26" s="389">
        <v>0</v>
      </c>
      <c r="U26" s="380">
        <v>2</v>
      </c>
      <c r="V26" s="389">
        <v>3</v>
      </c>
      <c r="W26" s="380">
        <v>1</v>
      </c>
      <c r="X26" s="389">
        <v>0</v>
      </c>
      <c r="Y26" s="380">
        <v>0</v>
      </c>
      <c r="Z26" s="389">
        <v>1</v>
      </c>
      <c r="AA26" s="380">
        <v>1</v>
      </c>
      <c r="AB26" s="389">
        <v>0</v>
      </c>
      <c r="AC26" s="380">
        <v>0</v>
      </c>
      <c r="AD26" s="389">
        <v>2</v>
      </c>
      <c r="AE26" s="380">
        <v>2</v>
      </c>
      <c r="AF26" s="389">
        <v>0</v>
      </c>
      <c r="AG26" s="380">
        <v>1</v>
      </c>
      <c r="AH26" s="389">
        <v>1</v>
      </c>
      <c r="AI26" s="380">
        <v>0</v>
      </c>
      <c r="AJ26" s="389">
        <v>2</v>
      </c>
      <c r="AK26" s="380">
        <v>0</v>
      </c>
      <c r="AL26" s="389">
        <v>0</v>
      </c>
      <c r="AM26" s="682">
        <v>0</v>
      </c>
      <c r="AN26" s="390">
        <v>0</v>
      </c>
      <c r="AO26" s="837">
        <v>13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2</v>
      </c>
      <c r="C39" s="2339">
        <f t="shared" ref="C39:D46" si="46">SUM(E39+G39+I39+K39+M39+O39+Q39+S39+U39+W39+Y39+AA39+AC39+AE39+AG39+AI39+AK39+AM39)</f>
        <v>0</v>
      </c>
      <c r="D39" s="2663">
        <f t="shared" si="46"/>
        <v>2</v>
      </c>
      <c r="E39" s="346">
        <v>0</v>
      </c>
      <c r="F39" s="347">
        <v>0</v>
      </c>
      <c r="G39" s="346">
        <v>0</v>
      </c>
      <c r="H39" s="350">
        <v>2</v>
      </c>
      <c r="I39" s="346">
        <v>0</v>
      </c>
      <c r="J39" s="350">
        <v>0</v>
      </c>
      <c r="K39" s="346">
        <v>0</v>
      </c>
      <c r="L39" s="350">
        <v>0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2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</v>
      </c>
      <c r="C40" s="2339">
        <f>SUM(E40+G40+I40+K40+M40+O40+Q40+S40+U40+W40+Y40+AA40+AC40+AE40+AG40+AI40+AK40+AM40)</f>
        <v>1</v>
      </c>
      <c r="D40" s="2663">
        <f>SUM(F40+H40+J40+L40+N40+P40+R40+T40+V40+X40+Z40+AB40+AD40+AF40+AH40+AJ40+AL40+AN40)</f>
        <v>0</v>
      </c>
      <c r="E40" s="346">
        <v>0</v>
      </c>
      <c r="F40" s="347">
        <v>0</v>
      </c>
      <c r="G40" s="346">
        <v>0</v>
      </c>
      <c r="H40" s="350">
        <v>0</v>
      </c>
      <c r="I40" s="346">
        <v>0</v>
      </c>
      <c r="J40" s="350">
        <v>0</v>
      </c>
      <c r="K40" s="346">
        <v>0</v>
      </c>
      <c r="L40" s="350">
        <v>0</v>
      </c>
      <c r="M40" s="346">
        <v>0</v>
      </c>
      <c r="N40" s="350">
        <v>0</v>
      </c>
      <c r="O40" s="346">
        <v>0</v>
      </c>
      <c r="P40" s="350">
        <v>0</v>
      </c>
      <c r="Q40" s="348">
        <v>0</v>
      </c>
      <c r="R40" s="350">
        <v>0</v>
      </c>
      <c r="S40" s="346">
        <v>0</v>
      </c>
      <c r="T40" s="350">
        <v>0</v>
      </c>
      <c r="U40" s="346">
        <v>0</v>
      </c>
      <c r="V40" s="350">
        <v>0</v>
      </c>
      <c r="W40" s="346">
        <v>0</v>
      </c>
      <c r="X40" s="350">
        <v>0</v>
      </c>
      <c r="Y40" s="346">
        <v>0</v>
      </c>
      <c r="Z40" s="350">
        <v>0</v>
      </c>
      <c r="AA40" s="346">
        <v>0</v>
      </c>
      <c r="AB40" s="350">
        <v>0</v>
      </c>
      <c r="AC40" s="348">
        <v>1</v>
      </c>
      <c r="AD40" s="350">
        <v>0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1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5</v>
      </c>
      <c r="C46" s="2339">
        <f t="shared" si="46"/>
        <v>2</v>
      </c>
      <c r="D46" s="2663">
        <f t="shared" si="46"/>
        <v>3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0</v>
      </c>
      <c r="M46" s="192">
        <v>0</v>
      </c>
      <c r="N46" s="383">
        <v>0</v>
      </c>
      <c r="O46" s="192">
        <v>1</v>
      </c>
      <c r="P46" s="383">
        <v>0</v>
      </c>
      <c r="Q46" s="482">
        <v>0</v>
      </c>
      <c r="R46" s="383">
        <v>1</v>
      </c>
      <c r="S46" s="192">
        <v>0</v>
      </c>
      <c r="T46" s="383">
        <v>1</v>
      </c>
      <c r="U46" s="192">
        <v>0</v>
      </c>
      <c r="V46" s="383">
        <v>1</v>
      </c>
      <c r="W46" s="192">
        <v>0</v>
      </c>
      <c r="X46" s="383">
        <v>0</v>
      </c>
      <c r="Y46" s="192">
        <v>0</v>
      </c>
      <c r="Z46" s="383">
        <v>0</v>
      </c>
      <c r="AA46" s="192">
        <v>0</v>
      </c>
      <c r="AB46" s="383">
        <v>0</v>
      </c>
      <c r="AC46" s="482">
        <v>0</v>
      </c>
      <c r="AD46" s="383">
        <v>0</v>
      </c>
      <c r="AE46" s="346">
        <v>0</v>
      </c>
      <c r="AF46" s="350">
        <v>0</v>
      </c>
      <c r="AG46" s="348">
        <v>1</v>
      </c>
      <c r="AH46" s="350">
        <v>0</v>
      </c>
      <c r="AI46" s="346">
        <v>0</v>
      </c>
      <c r="AJ46" s="350">
        <v>0</v>
      </c>
      <c r="AK46" s="348">
        <v>0</v>
      </c>
      <c r="AL46" s="350">
        <v>0</v>
      </c>
      <c r="AM46" s="348">
        <v>0</v>
      </c>
      <c r="AN46" s="384">
        <v>0</v>
      </c>
      <c r="AO46" s="2675">
        <v>4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10</v>
      </c>
    </row>
    <row r="68" spans="1:77" ht="15" customHeight="1" x14ac:dyDescent="0.25">
      <c r="A68" s="2318" t="s">
        <v>65</v>
      </c>
      <c r="B68" s="2739">
        <v>0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97</v>
      </c>
      <c r="C114" s="2805">
        <v>97</v>
      </c>
      <c r="D114" s="2806">
        <v>0</v>
      </c>
      <c r="E114" s="2805">
        <v>97</v>
      </c>
      <c r="F114" s="2806">
        <v>0</v>
      </c>
      <c r="G114" s="2805">
        <v>362</v>
      </c>
      <c r="H114" s="2807">
        <v>0</v>
      </c>
      <c r="I114" s="2808">
        <v>0</v>
      </c>
      <c r="J114" s="2809">
        <v>0</v>
      </c>
      <c r="K114" s="2806">
        <v>97</v>
      </c>
      <c r="L114" s="2805">
        <v>80</v>
      </c>
      <c r="M114" s="2810">
        <v>80</v>
      </c>
      <c r="N114" s="2811">
        <v>0</v>
      </c>
      <c r="O114" s="2805">
        <v>327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42</v>
      </c>
      <c r="C115" s="2815">
        <v>42</v>
      </c>
      <c r="D115" s="2816">
        <v>0</v>
      </c>
      <c r="E115" s="2815">
        <v>42</v>
      </c>
      <c r="F115" s="2816">
        <v>0</v>
      </c>
      <c r="G115" s="2815">
        <v>90</v>
      </c>
      <c r="H115" s="2817">
        <v>0</v>
      </c>
      <c r="I115" s="2818">
        <v>0</v>
      </c>
      <c r="J115" s="2819">
        <v>0</v>
      </c>
      <c r="K115" s="2816">
        <v>42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139</v>
      </c>
      <c r="C117" s="2834">
        <f t="shared" ref="C117:K117" si="78">SUM(C114:C116)</f>
        <v>139</v>
      </c>
      <c r="D117" s="2835">
        <f t="shared" si="78"/>
        <v>0</v>
      </c>
      <c r="E117" s="2834">
        <f t="shared" si="78"/>
        <v>139</v>
      </c>
      <c r="F117" s="2835">
        <f t="shared" si="78"/>
        <v>0</v>
      </c>
      <c r="G117" s="2834">
        <f t="shared" si="78"/>
        <v>452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139</v>
      </c>
      <c r="L117" s="2834">
        <f>SUM(L114)</f>
        <v>80</v>
      </c>
      <c r="M117" s="2839">
        <f t="shared" ref="M117:P117" si="79">SUM(M114)</f>
        <v>80</v>
      </c>
      <c r="N117" s="2840">
        <f>SUM(N114)</f>
        <v>0</v>
      </c>
      <c r="O117" s="2834">
        <f t="shared" si="79"/>
        <v>327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>
        <v>4</v>
      </c>
      <c r="C128" s="2805">
        <v>3</v>
      </c>
      <c r="D128" s="2856">
        <v>0</v>
      </c>
      <c r="E128" s="2856">
        <v>2</v>
      </c>
      <c r="F128" s="2856">
        <v>1</v>
      </c>
      <c r="G128" s="2856">
        <v>1</v>
      </c>
      <c r="H128" s="2856">
        <v>0</v>
      </c>
      <c r="I128" s="2856">
        <v>1</v>
      </c>
      <c r="J128" s="2856">
        <v>1</v>
      </c>
      <c r="K128" s="2856">
        <v>0</v>
      </c>
      <c r="L128" s="2806">
        <v>1</v>
      </c>
      <c r="M128" s="2857">
        <v>0</v>
      </c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2</v>
      </c>
      <c r="C137" s="484">
        <f t="shared" si="81"/>
        <v>0</v>
      </c>
      <c r="D137" s="402">
        <f t="shared" si="81"/>
        <v>2</v>
      </c>
      <c r="E137" s="380">
        <v>0</v>
      </c>
      <c r="F137" s="388">
        <v>0</v>
      </c>
      <c r="G137" s="380">
        <v>0</v>
      </c>
      <c r="H137" s="389">
        <v>2</v>
      </c>
      <c r="I137" s="380">
        <v>0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2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215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9"/>
      <c r="O45" s="5639"/>
      <c r="P45" s="5639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workbookViewId="0">
      <selection activeCell="B117" sqref="B11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1</v>
      </c>
      <c r="D12" s="769">
        <f>SUM(F12+H12+J12+L12+N12+P12+R12+T12+V12+X12+Z12+AB12+AD12+AF12+AH12+AJ12+AL12)</f>
        <v>1</v>
      </c>
      <c r="E12" s="621">
        <f>SUM(G12+I12+K12+M12+O12+Q12+S12+U12+W12+Y12+AA12+AC12+AE12+AG12+AI12+AK12+AM12)</f>
        <v>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0</v>
      </c>
      <c r="S12" s="771">
        <v>0</v>
      </c>
      <c r="T12" s="770">
        <v>1</v>
      </c>
      <c r="U12" s="771">
        <v>0</v>
      </c>
      <c r="V12" s="770">
        <v>0</v>
      </c>
      <c r="W12" s="771">
        <v>0</v>
      </c>
      <c r="X12" s="770">
        <v>0</v>
      </c>
      <c r="Y12" s="771">
        <v>0</v>
      </c>
      <c r="Z12" s="770">
        <v>0</v>
      </c>
      <c r="AA12" s="771">
        <v>0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1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9</v>
      </c>
      <c r="D13" s="774">
        <f t="shared" ref="D13:E26" si="2">SUM(F13+H13+J13+L13+N13+P13+R13+T13+V13+X13+Z13+AB13+AD13+AF13+AH13+AJ13+AL13)</f>
        <v>2</v>
      </c>
      <c r="E13" s="345">
        <f t="shared" si="2"/>
        <v>7</v>
      </c>
      <c r="F13" s="346">
        <v>0</v>
      </c>
      <c r="G13" s="347">
        <v>0</v>
      </c>
      <c r="H13" s="346">
        <v>0</v>
      </c>
      <c r="I13" s="347">
        <v>0</v>
      </c>
      <c r="J13" s="346">
        <v>1</v>
      </c>
      <c r="K13" s="350">
        <v>1</v>
      </c>
      <c r="L13" s="346">
        <v>0</v>
      </c>
      <c r="M13" s="350">
        <v>4</v>
      </c>
      <c r="N13" s="346">
        <v>0</v>
      </c>
      <c r="O13" s="350">
        <v>0</v>
      </c>
      <c r="P13" s="346">
        <v>0</v>
      </c>
      <c r="Q13" s="350">
        <v>0</v>
      </c>
      <c r="R13" s="346">
        <v>0</v>
      </c>
      <c r="S13" s="350">
        <v>0</v>
      </c>
      <c r="T13" s="346">
        <v>1</v>
      </c>
      <c r="U13" s="350">
        <v>0</v>
      </c>
      <c r="V13" s="346">
        <v>0</v>
      </c>
      <c r="W13" s="350">
        <v>1</v>
      </c>
      <c r="X13" s="346">
        <v>0</v>
      </c>
      <c r="Y13" s="350">
        <v>0</v>
      </c>
      <c r="Z13" s="346">
        <v>0</v>
      </c>
      <c r="AA13" s="350">
        <v>0</v>
      </c>
      <c r="AB13" s="346">
        <v>0</v>
      </c>
      <c r="AC13" s="350">
        <v>0</v>
      </c>
      <c r="AD13" s="346">
        <v>0</v>
      </c>
      <c r="AE13" s="350">
        <v>0</v>
      </c>
      <c r="AF13" s="346">
        <v>0</v>
      </c>
      <c r="AG13" s="350">
        <v>0</v>
      </c>
      <c r="AH13" s="346">
        <v>0</v>
      </c>
      <c r="AI13" s="350">
        <v>1</v>
      </c>
      <c r="AJ13" s="346">
        <v>0</v>
      </c>
      <c r="AK13" s="350">
        <v>0</v>
      </c>
      <c r="AL13" s="351">
        <v>0</v>
      </c>
      <c r="AM13" s="352">
        <v>0</v>
      </c>
      <c r="AN13" s="430">
        <v>4</v>
      </c>
      <c r="AO13" s="369">
        <v>0</v>
      </c>
      <c r="AP13" s="369">
        <v>0</v>
      </c>
      <c r="AQ13" s="347">
        <v>4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1</v>
      </c>
      <c r="D16" s="774">
        <f t="shared" si="2"/>
        <v>0</v>
      </c>
      <c r="E16" s="345">
        <f t="shared" si="2"/>
        <v>1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1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1</v>
      </c>
      <c r="AO16" s="369">
        <v>0</v>
      </c>
      <c r="AP16" s="369">
        <v>0</v>
      </c>
      <c r="AQ16" s="347">
        <v>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11</v>
      </c>
      <c r="D22" s="625">
        <f t="shared" si="2"/>
        <v>3</v>
      </c>
      <c r="E22" s="626">
        <f>SUM(G22+I22+K22+M22+O22+Q22+S22+U22+W22+Y22+AA22+AC22+AE22+AG22+AI22+AK22+AM22)</f>
        <v>8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1</v>
      </c>
      <c r="K22" s="586">
        <f t="shared" si="22"/>
        <v>1</v>
      </c>
      <c r="L22" s="779">
        <f t="shared" si="22"/>
        <v>0</v>
      </c>
      <c r="M22" s="586">
        <f t="shared" si="22"/>
        <v>5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2</v>
      </c>
      <c r="U22" s="586">
        <f t="shared" si="22"/>
        <v>0</v>
      </c>
      <c r="V22" s="779">
        <f t="shared" si="22"/>
        <v>0</v>
      </c>
      <c r="W22" s="586">
        <f t="shared" si="22"/>
        <v>1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1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6</v>
      </c>
      <c r="AO22" s="512">
        <f t="shared" si="22"/>
        <v>0</v>
      </c>
      <c r="AP22" s="512">
        <f>SUM(AP12:AP21)</f>
        <v>0</v>
      </c>
      <c r="AQ22" s="515">
        <f t="shared" si="22"/>
        <v>5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1</v>
      </c>
      <c r="D24" s="721">
        <f t="shared" si="2"/>
        <v>0</v>
      </c>
      <c r="E24" s="787">
        <f t="shared" si="2"/>
        <v>1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1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1</v>
      </c>
      <c r="AO24" s="791">
        <v>0</v>
      </c>
      <c r="AP24" s="791">
        <v>0</v>
      </c>
      <c r="AQ24" s="668">
        <v>1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4</v>
      </c>
      <c r="D25" s="769">
        <f t="shared" si="2"/>
        <v>0</v>
      </c>
      <c r="E25" s="621">
        <f t="shared" si="2"/>
        <v>4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1</v>
      </c>
      <c r="L25" s="770">
        <v>0</v>
      </c>
      <c r="M25" s="771">
        <v>2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1</v>
      </c>
      <c r="AJ25" s="770">
        <v>0</v>
      </c>
      <c r="AK25" s="771">
        <v>0</v>
      </c>
      <c r="AL25" s="772">
        <v>0</v>
      </c>
      <c r="AM25" s="759">
        <v>0</v>
      </c>
      <c r="AN25" s="758">
        <v>3</v>
      </c>
      <c r="AO25" s="773">
        <v>0</v>
      </c>
      <c r="AP25" s="773">
        <v>0</v>
      </c>
      <c r="AQ25" s="576">
        <v>3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4</v>
      </c>
      <c r="C120" s="901">
        <v>0</v>
      </c>
      <c r="D120" s="902">
        <v>0</v>
      </c>
      <c r="E120" s="903">
        <v>4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24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E76" sqref="E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38" zoomScaleNormal="100" workbookViewId="0">
      <selection activeCell="C70" sqref="C7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2</v>
      </c>
      <c r="D76" s="965">
        <v>0</v>
      </c>
      <c r="E76" s="973">
        <v>0</v>
      </c>
      <c r="F76" s="967">
        <v>0</v>
      </c>
      <c r="G76" s="1042">
        <v>0</v>
      </c>
      <c r="H76" s="1180">
        <v>2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3</v>
      </c>
      <c r="D78" s="965">
        <v>0</v>
      </c>
      <c r="E78" s="973">
        <v>0</v>
      </c>
      <c r="F78" s="967">
        <v>0</v>
      </c>
      <c r="G78" s="1042">
        <v>0</v>
      </c>
      <c r="H78" s="1180">
        <v>3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6</v>
      </c>
      <c r="D79" s="965">
        <v>0</v>
      </c>
      <c r="E79" s="973">
        <v>0</v>
      </c>
      <c r="F79" s="967">
        <v>0</v>
      </c>
      <c r="G79" s="1042">
        <v>0</v>
      </c>
      <c r="H79" s="1180">
        <v>6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8</v>
      </c>
      <c r="D80" s="965">
        <v>0</v>
      </c>
      <c r="E80" s="973">
        <v>0</v>
      </c>
      <c r="F80" s="967">
        <v>0</v>
      </c>
      <c r="G80" s="1042">
        <v>0</v>
      </c>
      <c r="H80" s="1180">
        <v>8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9</v>
      </c>
      <c r="D81" s="989">
        <v>0</v>
      </c>
      <c r="E81" s="1031">
        <v>0</v>
      </c>
      <c r="F81" s="990">
        <v>0</v>
      </c>
      <c r="G81" s="1029">
        <v>0</v>
      </c>
      <c r="H81" s="1182">
        <v>9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29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POSTA DE SALUD RURAL CONOCO - 121463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POSTA DE SALUD RURAL CONOCO - 121463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2025-03-14T13:28:14Z</dcterms:modified>
  <cp:category/>
  <cp:contentStatus/>
</cp:coreProperties>
</file>