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T:\Projects\Foot Markerset\Output\Difference\"/>
    </mc:Choice>
  </mc:AlternateContent>
  <xr:revisionPtr revIDLastSave="0" documentId="13_ncr:1_{C1AF88FE-8A64-4439-9D50-277F1D87C7D1}" xr6:coauthVersionLast="47" xr6:coauthVersionMax="47" xr10:uidLastSave="{00000000-0000-0000-0000-000000000000}"/>
  <bookViews>
    <workbookView xWindow="-28920" yWindow="-120" windowWidth="29040" windowHeight="17520" activeTab="2" xr2:uid="{118FA704-FE17-4094-93B8-FBADD9AF14A7}"/>
  </bookViews>
  <sheets>
    <sheet name="Sheet1" sheetId="1" r:id="rId1"/>
    <sheet name="Sheet1_X" sheetId="2" r:id="rId2"/>
    <sheet name="Sheet2_Y" sheetId="3" r:id="rId3"/>
    <sheet name="Sheet3_Z" sheetId="4" r:id="rId4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" i="3" l="1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C24" i="3" s="1"/>
  <c r="B21" i="3"/>
  <c r="Q20" i="3"/>
  <c r="Q24" i="3" s="1"/>
  <c r="P20" i="3"/>
  <c r="O20" i="3"/>
  <c r="O24" i="3" s="1"/>
  <c r="N20" i="3"/>
  <c r="M20" i="3"/>
  <c r="L20" i="3"/>
  <c r="K20" i="3"/>
  <c r="J20" i="3"/>
  <c r="I20" i="3"/>
  <c r="H20" i="3"/>
  <c r="G20" i="3"/>
  <c r="F20" i="3"/>
  <c r="F24" i="3" s="1"/>
  <c r="E20" i="3"/>
  <c r="E24" i="3" s="1"/>
  <c r="D20" i="3"/>
  <c r="C20" i="3"/>
  <c r="B20" i="3"/>
  <c r="Q19" i="3"/>
  <c r="P19" i="3"/>
  <c r="P24" i="3" s="1"/>
  <c r="O19" i="3"/>
  <c r="N19" i="3"/>
  <c r="M19" i="3"/>
  <c r="L19" i="3"/>
  <c r="K19" i="3"/>
  <c r="K24" i="3" s="1"/>
  <c r="J19" i="3"/>
  <c r="I19" i="3"/>
  <c r="I24" i="3" s="1"/>
  <c r="H19" i="3"/>
  <c r="G19" i="3"/>
  <c r="F19" i="3"/>
  <c r="E19" i="3"/>
  <c r="D19" i="3"/>
  <c r="D24" i="3" s="1"/>
  <c r="C19" i="3"/>
  <c r="B19" i="3"/>
  <c r="B24" i="3" s="1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Q20" i="2"/>
  <c r="P20" i="2"/>
  <c r="O20" i="2"/>
  <c r="N20" i="2"/>
  <c r="M20" i="2"/>
  <c r="L20" i="2"/>
  <c r="K20" i="2"/>
  <c r="J20" i="2"/>
  <c r="I20" i="2"/>
  <c r="H20" i="2"/>
  <c r="H24" i="2" s="1"/>
  <c r="G20" i="2"/>
  <c r="G24" i="2" s="1"/>
  <c r="F20" i="2"/>
  <c r="F24" i="2" s="1"/>
  <c r="E20" i="2"/>
  <c r="D20" i="2"/>
  <c r="C20" i="2"/>
  <c r="C24" i="2" s="1"/>
  <c r="B20" i="2"/>
  <c r="Q19" i="2"/>
  <c r="Q24" i="2" s="1"/>
  <c r="P19" i="2"/>
  <c r="O19" i="2"/>
  <c r="O24" i="2" s="1"/>
  <c r="N19" i="2"/>
  <c r="N24" i="2" s="1"/>
  <c r="M19" i="2"/>
  <c r="M24" i="2" s="1"/>
  <c r="L19" i="2"/>
  <c r="K19" i="2"/>
  <c r="J19" i="2"/>
  <c r="J24" i="2" s="1"/>
  <c r="I19" i="2"/>
  <c r="H19" i="2"/>
  <c r="G19" i="2"/>
  <c r="F19" i="2"/>
  <c r="E19" i="2"/>
  <c r="E24" i="2" s="1"/>
  <c r="D19" i="2"/>
  <c r="D24" i="2" s="1"/>
  <c r="C19" i="2"/>
  <c r="B19" i="2"/>
  <c r="B24" i="2" s="1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Q20" i="4"/>
  <c r="P20" i="4"/>
  <c r="O20" i="4"/>
  <c r="N20" i="4"/>
  <c r="N24" i="4" s="1"/>
  <c r="M20" i="4"/>
  <c r="M24" i="4" s="1"/>
  <c r="L20" i="4"/>
  <c r="L24" i="4" s="1"/>
  <c r="K20" i="4"/>
  <c r="K24" i="4" s="1"/>
  <c r="J20" i="4"/>
  <c r="I20" i="4"/>
  <c r="H20" i="4"/>
  <c r="G20" i="4"/>
  <c r="F20" i="4"/>
  <c r="E20" i="4"/>
  <c r="D20" i="4"/>
  <c r="C20" i="4"/>
  <c r="B20" i="4"/>
  <c r="B24" i="4" s="1"/>
  <c r="Q19" i="4"/>
  <c r="Q24" i="4" s="1"/>
  <c r="P19" i="4"/>
  <c r="P24" i="4" s="1"/>
  <c r="O19" i="4"/>
  <c r="O24" i="4" s="1"/>
  <c r="N19" i="4"/>
  <c r="M19" i="4"/>
  <c r="L19" i="4"/>
  <c r="K19" i="4"/>
  <c r="J19" i="4"/>
  <c r="J24" i="4" s="1"/>
  <c r="I19" i="4"/>
  <c r="I24" i="4" s="1"/>
  <c r="H19" i="4"/>
  <c r="H24" i="4" s="1"/>
  <c r="G19" i="4"/>
  <c r="G24" i="4" s="1"/>
  <c r="F19" i="4"/>
  <c r="F24" i="4" s="1"/>
  <c r="E19" i="4"/>
  <c r="E24" i="4" s="1"/>
  <c r="D19" i="4"/>
  <c r="D24" i="4" s="1"/>
  <c r="C19" i="4"/>
  <c r="C24" i="4" s="1"/>
  <c r="B19" i="4"/>
  <c r="P24" i="2" l="1"/>
  <c r="I24" i="2"/>
  <c r="L24" i="2"/>
  <c r="K24" i="2"/>
  <c r="M24" i="3"/>
  <c r="N24" i="3"/>
  <c r="J24" i="3"/>
  <c r="L24" i="3"/>
  <c r="H24" i="3"/>
  <c r="G24" i="3"/>
</calcChain>
</file>

<file path=xl/sharedStrings.xml><?xml version="1.0" encoding="utf-8"?>
<sst xmlns="http://schemas.openxmlformats.org/spreadsheetml/2006/main" count="63" uniqueCount="21">
  <si>
    <t>B-0-0_S</t>
  </si>
  <si>
    <t>B-A-0_S</t>
  </si>
  <si>
    <t>B-L-0_S</t>
  </si>
  <si>
    <t>B-N-0_S</t>
  </si>
  <si>
    <t>B-P-0_S</t>
  </si>
  <si>
    <t>WW-A-0_S</t>
  </si>
  <si>
    <t>WW-L-0_S</t>
  </si>
  <si>
    <t>WW-N-0_S</t>
  </si>
  <si>
    <t>WW-P-0_S</t>
    <phoneticPr fontId="1" type="noConversion"/>
  </si>
  <si>
    <t>WOW-A-nR_S</t>
  </si>
  <si>
    <t>WOW-L-nR_S</t>
  </si>
  <si>
    <t>WOW-N-nR_S</t>
  </si>
  <si>
    <t>WOW-P-nR_S</t>
  </si>
  <si>
    <t>WOW-A-R_S</t>
  </si>
  <si>
    <t>WOW-P-R_S</t>
  </si>
  <si>
    <t>WOW-L-R_S</t>
  </si>
  <si>
    <t>Mean</t>
    <phoneticPr fontId="1" type="noConversion"/>
  </si>
  <si>
    <t>SD</t>
    <phoneticPr fontId="1" type="noConversion"/>
  </si>
  <si>
    <t>Max</t>
    <phoneticPr fontId="1" type="noConversion"/>
  </si>
  <si>
    <t>Min</t>
    <phoneticPr fontId="1" type="noConversion"/>
  </si>
  <si>
    <t>Final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</si>
</sst>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1" xfId="0" applyBorder="1">
      <alignment vertical="center"/>
    </xf>
    <xf numFmtId="0" fontId="0" fillId="2" borderId="2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2" xfId="0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2" borderId="0" xfId="0" applyFill="1" applyBorder="1">
      <alignment vertical="center"/>
    </xf>
    <xf numFmtId="0" fontId="0" fillId="3" borderId="0" xfId="0" applyFill="1" applyBorder="1">
      <alignment vertical="center"/>
    </xf>
    <xf numFmtId="0" fontId="0" fillId="0" borderId="0" xfId="0" applyBorder="1">
      <alignment vertical="center"/>
    </xf>
    <xf numFmtId="0" fontId="0" fillId="4" borderId="5" xfId="0" applyFill="1" applyBorder="1">
      <alignment vertical="center"/>
    </xf>
    <xf numFmtId="0" fontId="0" fillId="5" borderId="0" xfId="0" applyFill="1" applyBorder="1">
      <alignment vertical="center"/>
    </xf>
    <xf numFmtId="0" fontId="0" fillId="0" borderId="6" xfId="0" applyBorder="1">
      <alignment vertical="center"/>
    </xf>
    <xf numFmtId="0" fontId="0" fillId="2" borderId="7" xfId="0" applyFill="1" applyBorder="1">
      <alignment vertical="center"/>
    </xf>
    <xf numFmtId="0" fontId="0" fillId="5" borderId="7" xfId="0" applyFill="1" applyBorder="1">
      <alignment vertical="center"/>
    </xf>
    <xf numFmtId="0" fontId="0" fillId="0" borderId="7" xfId="0" applyBorder="1">
      <alignment vertical="center"/>
    </xf>
    <xf numFmtId="0" fontId="0" fillId="4" borderId="8" xfId="0" applyFill="1" applyBorder="1">
      <alignment vertical="center"/>
    </xf>
    <xf numFmtId="0" fontId="0" fillId="4" borderId="0" xfId="0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6CF09-DFE9-4784-B4DF-9D8DE162A6FF}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DAACD-D7C6-4481-BBB4-F72DB51486A0}">
  <dimension ref="A1:Q24"/>
  <sheetViews>
    <sheetView workbookViewId="0">
      <selection activeCell="I19" sqref="I19"/>
    </sheetView>
  </sheetViews>
  <sheetFormatPr defaultRowHeight="14"/>
  <sheetData>
    <row r="1" spans="2:17">
      <c r="B1" s="5" t="s">
        <v>0</v>
      </c>
      <c r="C1" s="6" t="s">
        <v>1</v>
      </c>
      <c r="D1" s="7" t="s">
        <v>2</v>
      </c>
      <c r="E1" s="8" t="s">
        <v>3</v>
      </c>
      <c r="F1" s="9" t="s">
        <v>4</v>
      </c>
      <c r="G1" s="1" t="s">
        <v>5</v>
      </c>
      <c r="H1" s="2" t="s">
        <v>6</v>
      </c>
      <c r="I1" t="s">
        <v>7</v>
      </c>
      <c r="J1" s="3" t="s">
        <v>8</v>
      </c>
      <c r="K1" s="1" t="s">
        <v>9</v>
      </c>
      <c r="L1" s="2" t="s">
        <v>10</v>
      </c>
      <c r="M1" t="s">
        <v>11</v>
      </c>
      <c r="N1" s="3" t="s">
        <v>12</v>
      </c>
      <c r="O1" s="1" t="s">
        <v>13</v>
      </c>
      <c r="P1" s="3" t="s">
        <v>14</v>
      </c>
      <c r="Q1" s="2" t="s">
        <v>15</v>
      </c>
    </row>
    <row r="2" spans="2:17">
      <c r="B2" s="10">
        <v>2.7835000000000001</v>
      </c>
      <c r="C2" s="11">
        <v>1.29518</v>
      </c>
      <c r="D2" s="12">
        <v>2.2122999999999999</v>
      </c>
      <c r="E2" s="13">
        <v>2.3169900000000001</v>
      </c>
      <c r="F2" s="14">
        <v>1.1460600000000001</v>
      </c>
      <c r="G2" s="1">
        <v>-0.78017499999999995</v>
      </c>
      <c r="H2" s="2">
        <v>-2.197371</v>
      </c>
      <c r="I2">
        <v>-0.16104000000000029</v>
      </c>
      <c r="J2" s="3">
        <v>-0.91775700000000004</v>
      </c>
      <c r="K2" s="1">
        <v>-4.6990400000000001</v>
      </c>
      <c r="L2" s="2">
        <v>-6.7545999999999999</v>
      </c>
      <c r="M2">
        <v>-6.7855699999999999</v>
      </c>
      <c r="N2" s="3">
        <v>-4.6393500000000003</v>
      </c>
      <c r="O2" s="1">
        <v>-4.2848499999999996</v>
      </c>
      <c r="P2" s="3">
        <v>-5.3524099999999999</v>
      </c>
      <c r="Q2" s="2">
        <v>-3.8286499999999997</v>
      </c>
    </row>
    <row r="3" spans="2:17">
      <c r="B3" s="10">
        <v>-3.7353299999999998</v>
      </c>
      <c r="C3" s="11">
        <v>-4.8716799999999996</v>
      </c>
      <c r="D3" s="12">
        <v>-4.11456</v>
      </c>
      <c r="E3" s="13">
        <v>-3.6293799999999998</v>
      </c>
      <c r="F3" s="14">
        <v>-4.9881900000000003</v>
      </c>
      <c r="G3" s="1">
        <v>-2.3061100000000003</v>
      </c>
      <c r="H3" s="2">
        <v>-7.9770399999999997</v>
      </c>
      <c r="I3">
        <v>-2.5044400000000002</v>
      </c>
      <c r="J3" s="3">
        <v>-3.8242699999999994</v>
      </c>
      <c r="K3" s="1">
        <v>-1.0917900000000005</v>
      </c>
      <c r="L3" s="2">
        <v>-3.0793100000000004</v>
      </c>
      <c r="M3">
        <v>-3.4196700000000004</v>
      </c>
      <c r="N3" s="3">
        <v>-1.5032199999999998</v>
      </c>
      <c r="O3" s="1">
        <v>-3.1996900000000004</v>
      </c>
      <c r="P3" s="3">
        <v>-1.7013099999999994</v>
      </c>
      <c r="Q3" s="2">
        <v>-5.0114399999999995</v>
      </c>
    </row>
    <row r="4" spans="2:17">
      <c r="B4" s="10">
        <v>-0.376052</v>
      </c>
      <c r="C4" s="11">
        <v>-1.9558500000000001</v>
      </c>
      <c r="D4" s="12">
        <v>-1.4348099999999999</v>
      </c>
      <c r="E4" s="13">
        <v>-0.39512799999999998</v>
      </c>
      <c r="F4" s="14">
        <v>-1.13164</v>
      </c>
      <c r="G4" s="1">
        <v>4.5227900000000005</v>
      </c>
      <c r="H4" s="2">
        <v>0.30301999999999985</v>
      </c>
      <c r="I4">
        <v>-0.8972420000000001</v>
      </c>
      <c r="J4" s="3">
        <v>1.6529020000000001</v>
      </c>
      <c r="K4" s="1">
        <v>3.54108</v>
      </c>
      <c r="L4" s="2">
        <v>1.8185789999999999</v>
      </c>
      <c r="M4">
        <v>0.82676899999999998</v>
      </c>
      <c r="N4" s="3">
        <v>2.52807</v>
      </c>
      <c r="O4" s="1">
        <v>-3.3751100000000003</v>
      </c>
      <c r="P4" s="3">
        <v>-0.85707</v>
      </c>
      <c r="Q4" s="2">
        <v>3.3728699999999998</v>
      </c>
    </row>
    <row r="5" spans="2:17">
      <c r="B5" s="10">
        <v>-2.0808499999999999</v>
      </c>
      <c r="C5" s="11">
        <v>-2.7951100000000002</v>
      </c>
      <c r="D5" s="12">
        <v>-1.15751</v>
      </c>
      <c r="E5" s="13">
        <v>-3.06908</v>
      </c>
      <c r="F5" s="14">
        <v>-2.7724099999999998</v>
      </c>
      <c r="G5" s="1">
        <v>0.36330000000000018</v>
      </c>
      <c r="H5" s="2">
        <v>-2.9987199999999996</v>
      </c>
      <c r="I5">
        <v>0.92201999999999984</v>
      </c>
      <c r="J5" s="3">
        <v>-1.5357900000000004</v>
      </c>
      <c r="K5" s="1">
        <v>-5.9435999999999991</v>
      </c>
      <c r="L5" s="2">
        <v>-8.8468900000000001</v>
      </c>
      <c r="M5">
        <v>-6.3733500000000003</v>
      </c>
      <c r="N5" s="3">
        <v>-5.8682600000000003</v>
      </c>
      <c r="O5" s="1">
        <v>-2.1362100000000002</v>
      </c>
      <c r="P5" s="3">
        <v>-2.7819200000000004</v>
      </c>
      <c r="Q5" s="2">
        <v>-2.7545299999999999</v>
      </c>
    </row>
    <row r="6" spans="2:17">
      <c r="B6" s="10">
        <v>2.2955100000000002</v>
      </c>
      <c r="C6" s="11">
        <v>0.76461800000000002</v>
      </c>
      <c r="D6" s="12">
        <v>3.15191</v>
      </c>
      <c r="E6" s="13">
        <v>2.5442</v>
      </c>
      <c r="F6" s="14">
        <v>1.3154000000000001E-2</v>
      </c>
      <c r="G6" s="1">
        <v>-3.7069580000000002</v>
      </c>
      <c r="H6" s="2">
        <v>-3.9738500000000001</v>
      </c>
      <c r="I6">
        <v>-5.2595600000000005</v>
      </c>
      <c r="J6" s="3">
        <v>-1.327264</v>
      </c>
      <c r="K6" s="1">
        <v>-5.4146280000000004</v>
      </c>
      <c r="L6" s="2">
        <v>-8.4640400000000007</v>
      </c>
      <c r="M6">
        <v>-8.0814599999999999</v>
      </c>
      <c r="N6" s="3">
        <v>-4.5224840000000004</v>
      </c>
      <c r="O6" s="1">
        <v>-7.3015380000000007</v>
      </c>
      <c r="P6" s="3">
        <v>-1.8724340000000002</v>
      </c>
      <c r="Q6" s="2">
        <v>-9.0522899999999993</v>
      </c>
    </row>
    <row r="7" spans="2:17">
      <c r="B7" s="10">
        <v>-4.0442</v>
      </c>
      <c r="C7" s="11">
        <v>-4.7545299999999999</v>
      </c>
      <c r="D7" s="12">
        <v>-4.0128399999999997</v>
      </c>
      <c r="E7" s="13">
        <v>-2.8073700000000001</v>
      </c>
      <c r="F7" s="14">
        <v>-4.27407</v>
      </c>
      <c r="G7" s="1">
        <v>-5.0985299999999993</v>
      </c>
      <c r="H7" s="2">
        <v>-2.5891800000000007</v>
      </c>
      <c r="I7">
        <v>-4.777849999999999</v>
      </c>
      <c r="J7" s="3">
        <v>-3.0831</v>
      </c>
      <c r="K7" s="1">
        <v>-7.6209700000000007</v>
      </c>
      <c r="L7" s="2">
        <v>-8.069860000000002</v>
      </c>
      <c r="M7">
        <v>-10.14753</v>
      </c>
      <c r="N7" s="3">
        <v>-6.9734300000000005</v>
      </c>
      <c r="O7" s="1">
        <v>-3.16655</v>
      </c>
      <c r="P7" s="3">
        <v>-2.6229800000000001</v>
      </c>
      <c r="Q7" s="2">
        <v>-5.8722900000000005</v>
      </c>
    </row>
    <row r="8" spans="2:17">
      <c r="B8" s="10">
        <v>0.38085799999999997</v>
      </c>
      <c r="C8" s="11">
        <v>6.1296000000000003E-2</v>
      </c>
      <c r="D8" s="12">
        <v>1.1534500000000001</v>
      </c>
      <c r="E8" s="13">
        <v>0.66200300000000001</v>
      </c>
      <c r="F8" s="14">
        <v>0.157911</v>
      </c>
      <c r="G8" s="1">
        <v>-4.323086</v>
      </c>
      <c r="H8" s="2">
        <v>-4.1383200000000002</v>
      </c>
      <c r="I8">
        <v>-3.985233</v>
      </c>
      <c r="J8" s="3">
        <v>-6.2923410000000004</v>
      </c>
      <c r="K8" s="1">
        <v>-6.7179359999999999</v>
      </c>
      <c r="L8" s="2">
        <v>-8.6917100000000005</v>
      </c>
      <c r="M8">
        <v>-7.1470830000000003</v>
      </c>
      <c r="N8" s="3">
        <v>-3.4393210000000001</v>
      </c>
      <c r="O8" s="1">
        <v>-5.3944959999999993</v>
      </c>
      <c r="P8" s="3">
        <v>-5.6075010000000001</v>
      </c>
      <c r="Q8" s="2">
        <v>-6.0499600000000004</v>
      </c>
    </row>
    <row r="9" spans="2:17">
      <c r="B9" s="10">
        <v>-2.4472900000000002</v>
      </c>
      <c r="C9" s="11">
        <v>-4.2137799999999999</v>
      </c>
      <c r="D9" s="12">
        <v>-2.1555599999999999</v>
      </c>
      <c r="E9" s="13">
        <v>-2.8222100000000001</v>
      </c>
      <c r="F9" s="14">
        <v>-3.0452300000000001</v>
      </c>
      <c r="G9" s="1">
        <v>-3.1666800000000004</v>
      </c>
      <c r="H9" s="2">
        <v>-5.3188100000000009</v>
      </c>
      <c r="I9">
        <v>-2.9494199999999999</v>
      </c>
      <c r="J9" s="3">
        <v>-3.8429000000000002</v>
      </c>
      <c r="K9" s="1">
        <v>3.3619849999999998</v>
      </c>
      <c r="L9" s="2">
        <v>0.12062999999999979</v>
      </c>
      <c r="M9">
        <v>0.79464000000000024</v>
      </c>
      <c r="N9" s="3">
        <v>1.1400000000000001</v>
      </c>
      <c r="O9" s="1">
        <v>0.78542999999999985</v>
      </c>
      <c r="P9" s="3">
        <v>-5.6369100000000003</v>
      </c>
      <c r="Q9" s="2">
        <v>-1.3877000000000002</v>
      </c>
    </row>
    <row r="10" spans="2:17">
      <c r="B10" s="10">
        <v>-5.96279</v>
      </c>
      <c r="C10" s="11">
        <v>-6.3394399999999997</v>
      </c>
      <c r="D10" s="12">
        <v>-6.1504500000000002</v>
      </c>
      <c r="E10" s="13">
        <v>-6.1501599999999996</v>
      </c>
      <c r="F10" s="14">
        <v>-6.9449300000000003</v>
      </c>
      <c r="G10" s="1">
        <v>1.7650099999999993</v>
      </c>
      <c r="H10" s="2">
        <v>-1.6932799999999997</v>
      </c>
      <c r="I10">
        <v>-2.0398700000000005</v>
      </c>
      <c r="J10" s="3">
        <v>1.34422</v>
      </c>
      <c r="K10" s="1">
        <v>-8.9403600000000001</v>
      </c>
      <c r="L10" s="2">
        <v>-8.1620500000000007</v>
      </c>
      <c r="M10">
        <v>-8.1199399999999997</v>
      </c>
      <c r="N10" s="3">
        <v>-5.91547</v>
      </c>
      <c r="O10" s="1">
        <v>-5.635860000000001</v>
      </c>
      <c r="P10" s="3">
        <v>-2.3444700000000003</v>
      </c>
      <c r="Q10" s="2">
        <v>-5.8510000000000062E-2</v>
      </c>
    </row>
    <row r="11" spans="2:17">
      <c r="B11" s="10">
        <v>-1.2893399999999999</v>
      </c>
      <c r="C11" s="11">
        <v>-2.5642</v>
      </c>
      <c r="D11" s="12">
        <v>-1.36951</v>
      </c>
      <c r="E11" s="13">
        <v>-0.38184800000000002</v>
      </c>
      <c r="F11" s="14">
        <v>-2.4530500000000002</v>
      </c>
      <c r="G11" s="1">
        <v>-4.0526499999999999</v>
      </c>
      <c r="H11" s="2">
        <v>-5.2890699999999997</v>
      </c>
      <c r="I11">
        <v>-4.3815819999999999</v>
      </c>
      <c r="J11" s="3">
        <v>-4.0002599999999999</v>
      </c>
      <c r="K11" s="1">
        <v>-1.0036299999999998</v>
      </c>
      <c r="L11" s="2">
        <v>-4.2054999999999998</v>
      </c>
      <c r="M11">
        <v>-3.9878119999999995</v>
      </c>
      <c r="N11" s="3">
        <v>-2.4641199999999994</v>
      </c>
      <c r="O11" s="1">
        <v>2.1426690000000002</v>
      </c>
      <c r="P11" s="3">
        <v>-2.9566599999999994</v>
      </c>
      <c r="Q11" s="2">
        <v>-1.4596800000000001</v>
      </c>
    </row>
    <row r="12" spans="2:17">
      <c r="B12" s="10">
        <v>-7.5074300000000003</v>
      </c>
      <c r="C12" s="11">
        <v>-9.5573399999999999</v>
      </c>
      <c r="D12" s="12">
        <v>-7.9536100000000003</v>
      </c>
      <c r="E12" s="13">
        <v>-8.3637499999999996</v>
      </c>
      <c r="F12" s="14">
        <v>-7.7209599999999998</v>
      </c>
      <c r="G12" s="1">
        <v>1.4642999999999997</v>
      </c>
      <c r="H12" s="2">
        <v>1.6930300000000003</v>
      </c>
      <c r="I12">
        <v>0.9907199999999996</v>
      </c>
      <c r="J12" s="3">
        <v>1.8413899999999996</v>
      </c>
      <c r="K12" s="1">
        <v>2.044000000000068E-2</v>
      </c>
      <c r="L12" s="2">
        <v>-1.8592199999999997</v>
      </c>
      <c r="M12">
        <v>-1.5200300000000002</v>
      </c>
      <c r="N12" s="3">
        <v>-0.66586000000000034</v>
      </c>
      <c r="O12" s="1">
        <v>1.3616799999999998</v>
      </c>
      <c r="P12" s="3">
        <v>6.4093499999999999</v>
      </c>
      <c r="Q12" s="2">
        <v>-0.46607999999999894</v>
      </c>
    </row>
    <row r="13" spans="2:17">
      <c r="B13" s="10">
        <v>-3.6593800000000001</v>
      </c>
      <c r="C13" s="11">
        <v>-4.7326699999999997</v>
      </c>
      <c r="D13" s="12">
        <v>-4.0891099999999998</v>
      </c>
      <c r="E13" s="13">
        <v>-4.6547200000000002</v>
      </c>
      <c r="F13" s="14">
        <v>-4.5820400000000001</v>
      </c>
      <c r="G13" s="1">
        <v>-4.051000000000001</v>
      </c>
      <c r="H13" s="2">
        <v>-3.7662599999999999</v>
      </c>
      <c r="I13">
        <v>-1.6194100000000002</v>
      </c>
      <c r="J13" s="3">
        <v>-5.9694600000000007</v>
      </c>
      <c r="K13" s="1">
        <v>-7.5846299999999998</v>
      </c>
      <c r="L13" s="2">
        <v>-9.73949</v>
      </c>
      <c r="M13">
        <v>-8.8043799999999983</v>
      </c>
      <c r="N13" s="3">
        <v>-6.8464599999999995</v>
      </c>
      <c r="O13" s="1">
        <v>-8.3467300000000009</v>
      </c>
      <c r="P13" s="3">
        <v>-1.96225</v>
      </c>
      <c r="Q13" s="2">
        <v>-3.3374600000000001</v>
      </c>
    </row>
    <row r="14" spans="2:17">
      <c r="B14" s="10">
        <v>-3.8274400000000002</v>
      </c>
      <c r="C14" s="11">
        <v>-4.9973000000000001</v>
      </c>
      <c r="D14" s="12">
        <v>-3.8696799999999998</v>
      </c>
      <c r="E14" s="13">
        <v>-3.94156</v>
      </c>
      <c r="F14" s="14">
        <v>-5.1944999999999997</v>
      </c>
      <c r="G14" s="1">
        <v>-3.7974199999999998</v>
      </c>
      <c r="H14" s="2">
        <v>-4.3266599999999995</v>
      </c>
      <c r="I14">
        <v>-3.7354000000000003</v>
      </c>
      <c r="J14" s="3">
        <v>-4.5393900000000009</v>
      </c>
      <c r="K14" s="1">
        <v>-8.9467999999999996</v>
      </c>
      <c r="L14" s="2">
        <v>-10.886620000000001</v>
      </c>
      <c r="M14">
        <v>-11.649940000000001</v>
      </c>
      <c r="N14" s="3">
        <v>-8.7658000000000005</v>
      </c>
      <c r="O14" s="1">
        <v>-5.0507999999999997</v>
      </c>
      <c r="P14" s="3">
        <v>-6.0544000000000011</v>
      </c>
      <c r="Q14" s="2">
        <v>-3.4135400000000002</v>
      </c>
    </row>
    <row r="15" spans="2:17">
      <c r="B15" s="10">
        <v>4.5504300000000004</v>
      </c>
      <c r="C15" s="11">
        <v>3.2624300000000002</v>
      </c>
      <c r="D15" s="12">
        <v>4.0835499999999998</v>
      </c>
      <c r="E15" s="13">
        <v>4.6542199999999996</v>
      </c>
      <c r="F15" s="14">
        <v>3.29495</v>
      </c>
      <c r="G15" s="1">
        <v>-3.0744220000000002</v>
      </c>
      <c r="H15" s="2">
        <v>-3.8257749999999997</v>
      </c>
      <c r="I15">
        <v>-2.5000799999999996</v>
      </c>
      <c r="J15" s="3">
        <v>-3.2134689999999999</v>
      </c>
      <c r="K15" s="1">
        <v>-1.7827300000000001</v>
      </c>
      <c r="L15" s="2">
        <v>-4.8990209999999994</v>
      </c>
      <c r="M15">
        <v>-4.5556509999999992</v>
      </c>
      <c r="N15" s="3">
        <v>-1.3531500000000001</v>
      </c>
      <c r="O15" s="1">
        <v>-4.1852650000000002</v>
      </c>
      <c r="P15" s="3">
        <v>-8.9703100000000013</v>
      </c>
      <c r="Q15" s="2">
        <v>-5.0781779999999994</v>
      </c>
    </row>
    <row r="16" spans="2:17">
      <c r="B16" s="10">
        <v>5.9571800000000001</v>
      </c>
      <c r="C16" s="11">
        <v>4.44672</v>
      </c>
      <c r="D16" s="12">
        <v>4.3332300000000004</v>
      </c>
      <c r="E16" s="13">
        <v>6.1440400000000004</v>
      </c>
      <c r="F16" s="14">
        <v>3.1063299999999998</v>
      </c>
      <c r="G16" s="1">
        <v>-1.75291</v>
      </c>
      <c r="H16" s="2">
        <v>-1.2460900000000001</v>
      </c>
      <c r="I16">
        <v>-1.4074600000000004</v>
      </c>
      <c r="J16" s="3">
        <v>-0.69957999999999965</v>
      </c>
      <c r="K16" s="1">
        <v>1.2868899999999996</v>
      </c>
      <c r="L16" s="2">
        <v>0.2838099999999999</v>
      </c>
      <c r="M16">
        <v>-0.99636000000000013</v>
      </c>
      <c r="N16" s="3">
        <v>3.1195500000000003</v>
      </c>
      <c r="O16" s="1">
        <v>-8.5232500000000009</v>
      </c>
      <c r="P16" s="3">
        <v>-9.8721899999999998</v>
      </c>
      <c r="Q16" s="2">
        <v>-5.1972160000000001</v>
      </c>
    </row>
    <row r="17" spans="1:17">
      <c r="B17" s="10">
        <v>-4.8921099999999997</v>
      </c>
      <c r="C17" s="11">
        <v>-6.2999400000000003</v>
      </c>
      <c r="D17" s="12">
        <v>-4.5138499999999997</v>
      </c>
      <c r="E17" s="13">
        <v>-5.3599800000000002</v>
      </c>
      <c r="F17" s="14">
        <v>-5.0671400000000002</v>
      </c>
      <c r="G17" s="1">
        <v>-0.68189000000000011</v>
      </c>
      <c r="H17" s="2">
        <v>2.9209999999999958E-2</v>
      </c>
      <c r="I17">
        <v>5.9000000000000163E-2</v>
      </c>
      <c r="J17" s="3">
        <v>-1.9036099999999996</v>
      </c>
      <c r="K17" s="1">
        <v>-2.6978400000000002</v>
      </c>
      <c r="L17" s="2">
        <v>-4.9949899999999996</v>
      </c>
      <c r="M17">
        <v>-4.707419999999999</v>
      </c>
      <c r="N17" s="3">
        <v>-3.7797000000000001</v>
      </c>
      <c r="O17" s="1">
        <v>-4.7805600000000004</v>
      </c>
      <c r="P17" s="3">
        <v>-0.26271999999999984</v>
      </c>
      <c r="Q17" s="2">
        <v>2.9568199999999996</v>
      </c>
    </row>
    <row r="18" spans="1:17">
      <c r="B18" s="10"/>
      <c r="C18" s="11"/>
      <c r="D18" s="12"/>
      <c r="E18" s="13"/>
      <c r="F18" s="14"/>
      <c r="G18" s="1"/>
      <c r="H18" s="2"/>
      <c r="J18" s="3"/>
      <c r="K18" s="1"/>
      <c r="L18" s="2"/>
      <c r="N18" s="3"/>
      <c r="O18" s="1"/>
      <c r="P18" s="3"/>
      <c r="Q18" s="2"/>
    </row>
    <row r="19" spans="1:17">
      <c r="A19" t="s">
        <v>16</v>
      </c>
      <c r="B19" s="10">
        <f t="shared" ref="B19:Q19" si="0">AVERAGE(B2:B17)</f>
        <v>-1.4909208749999998</v>
      </c>
      <c r="C19" s="11">
        <f t="shared" si="0"/>
        <v>-2.70322475</v>
      </c>
      <c r="D19" s="12">
        <f t="shared" si="0"/>
        <v>-1.6179406249999997</v>
      </c>
      <c r="E19" s="13">
        <f t="shared" si="0"/>
        <v>-1.5783583125</v>
      </c>
      <c r="F19" s="14">
        <f t="shared" si="0"/>
        <v>-2.5284846875000002</v>
      </c>
      <c r="G19" s="1">
        <f t="shared" si="0"/>
        <v>-1.7922769374999998</v>
      </c>
      <c r="H19" s="2">
        <f t="shared" si="0"/>
        <v>-2.9571978750000003</v>
      </c>
      <c r="I19">
        <f t="shared" si="0"/>
        <v>-2.1404279374999997</v>
      </c>
      <c r="J19" s="3">
        <f t="shared" si="0"/>
        <v>-2.2694174375</v>
      </c>
      <c r="K19" s="1">
        <f t="shared" si="0"/>
        <v>-3.3895974375</v>
      </c>
      <c r="L19" s="2">
        <f t="shared" si="0"/>
        <v>-5.4018926250000012</v>
      </c>
      <c r="M19">
        <f t="shared" si="0"/>
        <v>-5.2921741874999997</v>
      </c>
      <c r="N19" s="3">
        <f t="shared" si="0"/>
        <v>-3.1218128124999995</v>
      </c>
      <c r="O19" s="1">
        <f t="shared" si="0"/>
        <v>-3.818195625</v>
      </c>
      <c r="P19" s="3">
        <f t="shared" si="0"/>
        <v>-3.2778865625000009</v>
      </c>
      <c r="Q19" s="2">
        <f t="shared" si="0"/>
        <v>-2.9148646249999994</v>
      </c>
    </row>
    <row r="20" spans="1:17">
      <c r="A20" t="s">
        <v>17</v>
      </c>
      <c r="B20" s="10">
        <f>_xlfn.STDEV.P(B2:B17)</f>
        <v>3.7090418886847973</v>
      </c>
      <c r="C20" s="11">
        <f t="shared" ref="C20:Q20" si="1">_xlfn.STDEV.P(C2:C17)</f>
        <v>3.6798727119208805</v>
      </c>
      <c r="D20" s="12">
        <f t="shared" si="1"/>
        <v>3.586771139551332</v>
      </c>
      <c r="E20" s="13">
        <f t="shared" si="1"/>
        <v>3.9073605082562723</v>
      </c>
      <c r="F20" s="14">
        <f t="shared" si="1"/>
        <v>3.2447972950910726</v>
      </c>
      <c r="G20" s="1">
        <f t="shared" si="1"/>
        <v>2.6109858268652451</v>
      </c>
      <c r="H20" s="4">
        <f t="shared" si="1"/>
        <v>2.3497189755531633</v>
      </c>
      <c r="I20">
        <f t="shared" si="1"/>
        <v>1.9182312023871908</v>
      </c>
      <c r="J20" s="3">
        <f t="shared" si="1"/>
        <v>2.445177689093192</v>
      </c>
      <c r="K20" s="1">
        <f t="shared" si="1"/>
        <v>4.0447635033336615</v>
      </c>
      <c r="L20" s="2">
        <f t="shared" si="1"/>
        <v>3.8102360356447371</v>
      </c>
      <c r="M20">
        <f t="shared" si="1"/>
        <v>3.6418864453469912</v>
      </c>
      <c r="N20" s="3">
        <f t="shared" si="1"/>
        <v>3.3723097650244718</v>
      </c>
      <c r="O20" s="1">
        <f t="shared" si="1"/>
        <v>3.0695521373660912</v>
      </c>
      <c r="P20" s="3">
        <f t="shared" si="1"/>
        <v>3.6702227008347861</v>
      </c>
      <c r="Q20" s="2">
        <f t="shared" si="1"/>
        <v>3.2057879575008332</v>
      </c>
    </row>
    <row r="21" spans="1:17">
      <c r="A21" t="s">
        <v>18</v>
      </c>
      <c r="B21" s="10">
        <f>MAX(B2:B17)</f>
        <v>5.9571800000000001</v>
      </c>
      <c r="C21" s="11">
        <f t="shared" ref="C21:Q21" si="2">MAX(C2:C17)</f>
        <v>4.44672</v>
      </c>
      <c r="D21" s="12">
        <f t="shared" si="2"/>
        <v>4.3332300000000004</v>
      </c>
      <c r="E21" s="13">
        <f t="shared" si="2"/>
        <v>6.1440400000000004</v>
      </c>
      <c r="F21" s="14">
        <f t="shared" si="2"/>
        <v>3.29495</v>
      </c>
      <c r="G21" s="1">
        <f t="shared" si="2"/>
        <v>4.5227900000000005</v>
      </c>
      <c r="H21" s="4">
        <f t="shared" si="2"/>
        <v>1.6930300000000003</v>
      </c>
      <c r="I21">
        <f t="shared" si="2"/>
        <v>0.9907199999999996</v>
      </c>
      <c r="J21" s="3">
        <f t="shared" si="2"/>
        <v>1.8413899999999996</v>
      </c>
      <c r="K21" s="1">
        <f t="shared" si="2"/>
        <v>3.54108</v>
      </c>
      <c r="L21" s="4">
        <f t="shared" si="2"/>
        <v>1.8185789999999999</v>
      </c>
      <c r="M21">
        <f t="shared" si="2"/>
        <v>0.82676899999999998</v>
      </c>
      <c r="N21" s="3">
        <f t="shared" si="2"/>
        <v>3.1195500000000003</v>
      </c>
      <c r="O21" s="1">
        <f t="shared" si="2"/>
        <v>2.1426690000000002</v>
      </c>
      <c r="P21" s="3">
        <f t="shared" si="2"/>
        <v>6.4093499999999999</v>
      </c>
      <c r="Q21" s="2">
        <f t="shared" si="2"/>
        <v>3.3728699999999998</v>
      </c>
    </row>
    <row r="22" spans="1:17">
      <c r="A22" t="s">
        <v>19</v>
      </c>
      <c r="B22" s="10">
        <f>MIN(B2:B17)</f>
        <v>-7.5074300000000003</v>
      </c>
      <c r="C22" s="11">
        <f t="shared" ref="C22:Q22" si="3">MIN(C2:C17)</f>
        <v>-9.5573399999999999</v>
      </c>
      <c r="D22" s="15">
        <f t="shared" si="3"/>
        <v>-7.9536100000000003</v>
      </c>
      <c r="E22" s="13">
        <f t="shared" si="3"/>
        <v>-8.3637499999999996</v>
      </c>
      <c r="F22" s="14">
        <f t="shared" si="3"/>
        <v>-7.7209599999999998</v>
      </c>
      <c r="G22" s="1">
        <f t="shared" si="3"/>
        <v>-5.0985299999999993</v>
      </c>
      <c r="H22" s="4">
        <f t="shared" si="3"/>
        <v>-7.9770399999999997</v>
      </c>
      <c r="I22">
        <f t="shared" si="3"/>
        <v>-5.2595600000000005</v>
      </c>
      <c r="J22" s="3">
        <f t="shared" si="3"/>
        <v>-6.2923410000000004</v>
      </c>
      <c r="K22" s="1">
        <f t="shared" si="3"/>
        <v>-8.9467999999999996</v>
      </c>
      <c r="L22" s="4">
        <f t="shared" si="3"/>
        <v>-10.886620000000001</v>
      </c>
      <c r="M22">
        <f t="shared" si="3"/>
        <v>-11.649940000000001</v>
      </c>
      <c r="N22" s="3">
        <f t="shared" si="3"/>
        <v>-8.7658000000000005</v>
      </c>
      <c r="O22" s="1">
        <f t="shared" si="3"/>
        <v>-8.5232500000000009</v>
      </c>
      <c r="P22" s="3">
        <f t="shared" si="3"/>
        <v>-9.8721899999999998</v>
      </c>
      <c r="Q22" s="4">
        <f t="shared" si="3"/>
        <v>-9.0522899999999993</v>
      </c>
    </row>
    <row r="23" spans="1:17">
      <c r="B23" s="10"/>
      <c r="C23" s="11"/>
      <c r="D23" s="15"/>
      <c r="E23" s="13"/>
      <c r="F23" s="14"/>
      <c r="G23" s="1"/>
      <c r="H23" s="4"/>
      <c r="J23" s="3"/>
      <c r="K23" s="1"/>
      <c r="L23" s="4"/>
      <c r="N23" s="3"/>
      <c r="O23" s="1"/>
      <c r="P23" s="3"/>
      <c r="Q23" s="4"/>
    </row>
    <row r="24" spans="1:17" ht="14.5" thickBot="1">
      <c r="A24" t="s">
        <v>20</v>
      </c>
      <c r="B24" s="16" t="str">
        <f>ROUND(B19,2)&amp;"±"&amp;ROUND(B20,2)&amp;"("&amp;ROUND(B22,2)&amp;"-"&amp;ROUND(B21,2)&amp;")"</f>
        <v>-1.49±3.71(-7.51-5.96)</v>
      </c>
      <c r="C24" s="17" t="str">
        <f t="shared" ref="C24:Q24" si="4">ROUND(C19,2)&amp;"±"&amp;ROUND(C20,2)&amp;"("&amp;ROUND(C22,2)&amp;"-"&amp;ROUND(C21,2)&amp;")"</f>
        <v>-2.7±3.68(-9.56-4.45)</v>
      </c>
      <c r="D24" s="18" t="str">
        <f t="shared" si="4"/>
        <v>-1.62±3.59(-7.95-4.33)</v>
      </c>
      <c r="E24" s="19" t="str">
        <f t="shared" si="4"/>
        <v>-1.58±3.91(-8.36-6.14)</v>
      </c>
      <c r="F24" s="20" t="str">
        <f t="shared" si="4"/>
        <v>-2.53±3.24(-7.72-3.29)</v>
      </c>
      <c r="G24" s="1" t="str">
        <f t="shared" si="4"/>
        <v>-1.79±2.61(-5.1-4.52)</v>
      </c>
      <c r="H24" s="4" t="str">
        <f t="shared" si="4"/>
        <v>-2.96±2.35(-7.98-1.69)</v>
      </c>
      <c r="I24" t="str">
        <f t="shared" si="4"/>
        <v>-2.14±1.92(-5.26-0.99)</v>
      </c>
      <c r="J24" s="3" t="str">
        <f t="shared" si="4"/>
        <v>-2.27±2.45(-6.29-1.84)</v>
      </c>
      <c r="K24" s="1" t="str">
        <f t="shared" si="4"/>
        <v>-3.39±4.04(-8.95-3.54)</v>
      </c>
      <c r="L24" s="4" t="str">
        <f t="shared" si="4"/>
        <v>-5.4±3.81(-10.89-1.82)</v>
      </c>
      <c r="M24" t="str">
        <f t="shared" si="4"/>
        <v>-5.29±3.64(-11.65-0.83)</v>
      </c>
      <c r="N24" s="3" t="str">
        <f t="shared" si="4"/>
        <v>-3.12±3.37(-8.77-3.12)</v>
      </c>
      <c r="O24" s="1" t="str">
        <f t="shared" si="4"/>
        <v>-3.82±3.07(-8.52-2.14)</v>
      </c>
      <c r="P24" s="3" t="str">
        <f t="shared" si="4"/>
        <v>-3.28±3.67(-9.87-6.41)</v>
      </c>
      <c r="Q24" s="4" t="str">
        <f t="shared" si="4"/>
        <v>-2.91±3.21(-9.05-3.37)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AB72-D757-46F3-8EA9-F36E017C8D97}">
  <dimension ref="A1:Q24"/>
  <sheetViews>
    <sheetView tabSelected="1" workbookViewId="0">
      <selection activeCell="M24" sqref="M24"/>
    </sheetView>
  </sheetViews>
  <sheetFormatPr defaultRowHeight="14"/>
  <sheetData>
    <row r="1" spans="2:17">
      <c r="B1" s="5" t="s">
        <v>0</v>
      </c>
      <c r="C1" s="6" t="s">
        <v>1</v>
      </c>
      <c r="D1" s="7" t="s">
        <v>2</v>
      </c>
      <c r="E1" s="8" t="s">
        <v>3</v>
      </c>
      <c r="F1" s="9" t="s">
        <v>4</v>
      </c>
      <c r="G1" s="1" t="s">
        <v>5</v>
      </c>
      <c r="H1" s="2" t="s">
        <v>6</v>
      </c>
      <c r="I1" t="s">
        <v>7</v>
      </c>
      <c r="J1" s="3" t="s">
        <v>8</v>
      </c>
      <c r="K1" s="1" t="s">
        <v>9</v>
      </c>
      <c r="L1" s="2" t="s">
        <v>10</v>
      </c>
      <c r="M1" t="s">
        <v>11</v>
      </c>
      <c r="N1" s="3" t="s">
        <v>12</v>
      </c>
      <c r="O1" s="1" t="s">
        <v>13</v>
      </c>
      <c r="P1" s="3" t="s">
        <v>14</v>
      </c>
      <c r="Q1" s="2" t="s">
        <v>15</v>
      </c>
    </row>
    <row r="2" spans="2:17">
      <c r="B2" s="10">
        <v>4.6341999999999999</v>
      </c>
      <c r="C2" s="11">
        <v>3.4203000000000001</v>
      </c>
      <c r="D2" s="12">
        <v>3.3374999999999999</v>
      </c>
      <c r="E2" s="13">
        <v>4.9707999999999997</v>
      </c>
      <c r="F2" s="14">
        <v>0.56027000000000005</v>
      </c>
      <c r="G2" s="11">
        <v>-1.7877000000000001</v>
      </c>
      <c r="H2" s="12">
        <v>-1.08</v>
      </c>
      <c r="I2" s="13">
        <v>-1.6045999999999996</v>
      </c>
      <c r="J2" s="21">
        <v>1.01203</v>
      </c>
      <c r="K2" s="11">
        <v>-2.81427</v>
      </c>
      <c r="L2" s="12">
        <v>-1.9625999999999999</v>
      </c>
      <c r="M2" s="13">
        <v>-3.6995999999999993</v>
      </c>
      <c r="N2" s="21">
        <v>0.69382999999999995</v>
      </c>
      <c r="O2" s="11">
        <v>-4.5125000000000002</v>
      </c>
      <c r="P2" s="21">
        <v>-2.6740699999999999</v>
      </c>
      <c r="Q2" s="12">
        <v>-2.86144</v>
      </c>
    </row>
    <row r="3" spans="2:17">
      <c r="B3" s="10">
        <v>0.53137999999999996</v>
      </c>
      <c r="C3" s="11">
        <v>-1.2287999999999999</v>
      </c>
      <c r="D3" s="12">
        <v>0.15156</v>
      </c>
      <c r="E3" s="13">
        <v>2.4660000000000002</v>
      </c>
      <c r="F3" s="14">
        <v>5.5878999999999998E-2</v>
      </c>
      <c r="G3" s="11">
        <v>0.51736999999999989</v>
      </c>
      <c r="H3" s="12">
        <v>-0.118952</v>
      </c>
      <c r="I3" s="13">
        <v>-2.9837600000000002</v>
      </c>
      <c r="J3" s="21">
        <v>-0.87164900000000001</v>
      </c>
      <c r="K3" s="11">
        <v>1.5466599999999999</v>
      </c>
      <c r="L3" s="12">
        <v>-0.60528000000000004</v>
      </c>
      <c r="M3" s="13">
        <v>-2.5404550000000001</v>
      </c>
      <c r="N3" s="21">
        <v>1.008621</v>
      </c>
      <c r="O3" s="11">
        <v>0.51798999999999984</v>
      </c>
      <c r="P3" s="21">
        <v>-3.759979</v>
      </c>
      <c r="Q3" s="12">
        <v>-2.0925600000000002</v>
      </c>
    </row>
    <row r="4" spans="2:17">
      <c r="B4" s="10">
        <v>2.9906999999999999</v>
      </c>
      <c r="C4" s="11">
        <v>1.9650000000000001</v>
      </c>
      <c r="D4" s="12">
        <v>0.34481000000000001</v>
      </c>
      <c r="E4" s="13">
        <v>2.3300999999999998</v>
      </c>
      <c r="F4" s="14">
        <v>-1.2765</v>
      </c>
      <c r="G4" s="11">
        <v>-1.2181500000000001</v>
      </c>
      <c r="H4" s="12">
        <v>-3.41391</v>
      </c>
      <c r="I4" s="13">
        <v>-2.8562599999999998</v>
      </c>
      <c r="J4" s="21">
        <v>-3.5321000000000002</v>
      </c>
      <c r="K4" s="11">
        <v>1.3686999999999998</v>
      </c>
      <c r="L4" s="12">
        <v>1.93069</v>
      </c>
      <c r="M4" s="13">
        <v>-2.6545799999999997</v>
      </c>
      <c r="N4" s="21">
        <v>4.7907999999999999</v>
      </c>
      <c r="O4" s="11">
        <v>-2.65883</v>
      </c>
      <c r="P4" s="21">
        <v>0.32485999999999993</v>
      </c>
      <c r="Q4" s="12">
        <v>-2.4305099999999999</v>
      </c>
    </row>
    <row r="5" spans="2:17">
      <c r="B5" s="10">
        <v>-0.88965000000000005</v>
      </c>
      <c r="C5" s="11">
        <v>-2.847</v>
      </c>
      <c r="D5" s="12">
        <v>-2.6897000000000002</v>
      </c>
      <c r="E5" s="13">
        <v>-0.76836000000000004</v>
      </c>
      <c r="F5" s="14">
        <v>-3.9411999999999998</v>
      </c>
      <c r="G5" s="11">
        <v>1.1711</v>
      </c>
      <c r="H5" s="12">
        <v>1.2407000000000001</v>
      </c>
      <c r="I5" s="13">
        <v>-0.41624000000000005</v>
      </c>
      <c r="J5" s="21">
        <v>2.5057999999999998</v>
      </c>
      <c r="K5" s="11">
        <v>6.4986999999999995</v>
      </c>
      <c r="L5" s="12">
        <v>5.4207999999999998</v>
      </c>
      <c r="M5" s="13">
        <v>1.1013299999999999</v>
      </c>
      <c r="N5" s="21">
        <v>7.9356999999999998</v>
      </c>
      <c r="O5" s="11">
        <v>0.47840000000000016</v>
      </c>
      <c r="P5" s="21">
        <v>2.1402000000000001</v>
      </c>
      <c r="Q5" s="12">
        <v>8.9100000000000179E-2</v>
      </c>
    </row>
    <row r="6" spans="2:17">
      <c r="B6" s="10">
        <v>-2.3384</v>
      </c>
      <c r="C6" s="11">
        <v>-3.08</v>
      </c>
      <c r="D6" s="12">
        <v>-3.0371999999999999</v>
      </c>
      <c r="E6" s="13">
        <v>-3.7515E-2</v>
      </c>
      <c r="F6" s="14">
        <v>-5.2821999999999996</v>
      </c>
      <c r="G6" s="11">
        <v>0.504</v>
      </c>
      <c r="H6" s="12">
        <v>2.1395299999999997</v>
      </c>
      <c r="I6" s="13">
        <v>-2.3800850000000002</v>
      </c>
      <c r="J6" s="21">
        <v>5.0199699999999998</v>
      </c>
      <c r="K6" s="11">
        <v>4.0216200000000004</v>
      </c>
      <c r="L6" s="12">
        <v>3.9233199999999999</v>
      </c>
      <c r="M6" s="13">
        <v>2.133915</v>
      </c>
      <c r="N6" s="21">
        <v>7.6986999999999997</v>
      </c>
      <c r="O6" s="11">
        <v>8.6899999999999977E-2</v>
      </c>
      <c r="P6" s="21">
        <v>2.9168999999999996</v>
      </c>
      <c r="Q6" s="12">
        <v>0.73219999999999974</v>
      </c>
    </row>
    <row r="7" spans="2:17">
      <c r="B7" s="10">
        <v>-1.7597</v>
      </c>
      <c r="C7" s="11">
        <v>-3.6716000000000002</v>
      </c>
      <c r="D7" s="12">
        <v>-0.86548999999999998</v>
      </c>
      <c r="E7" s="13">
        <v>-0.70040000000000002</v>
      </c>
      <c r="F7" s="14">
        <v>-2.8020999999999998</v>
      </c>
      <c r="G7" s="11">
        <v>1.3321000000000001</v>
      </c>
      <c r="H7" s="12">
        <v>-0.10975999999999997</v>
      </c>
      <c r="I7" s="13">
        <v>-1.2050999999999998</v>
      </c>
      <c r="J7" s="21">
        <v>-0.14820000000000011</v>
      </c>
      <c r="K7" s="11">
        <v>4.1262600000000003</v>
      </c>
      <c r="L7" s="12">
        <v>-0.87761000000000011</v>
      </c>
      <c r="M7" s="13">
        <v>7.405000000000006E-2</v>
      </c>
      <c r="N7" s="21">
        <v>1.3489999999999998</v>
      </c>
      <c r="O7" s="11">
        <v>-2.3348999999999998</v>
      </c>
      <c r="P7" s="21">
        <v>0.38280000000000003</v>
      </c>
      <c r="Q7" s="12">
        <v>-3.49431</v>
      </c>
    </row>
    <row r="8" spans="2:17">
      <c r="B8" s="10">
        <v>1.9789000000000001</v>
      </c>
      <c r="C8" s="11">
        <v>0.80908000000000002</v>
      </c>
      <c r="D8" s="12">
        <v>1.0136000000000001</v>
      </c>
      <c r="E8" s="13">
        <v>2.7189000000000001</v>
      </c>
      <c r="F8" s="14">
        <v>-1.7986</v>
      </c>
      <c r="G8" s="11">
        <v>-1.12137</v>
      </c>
      <c r="H8" s="12">
        <v>0.45809999999999995</v>
      </c>
      <c r="I8" s="13">
        <v>-3.5694400000000002</v>
      </c>
      <c r="J8" s="21">
        <v>3.5652999999999997</v>
      </c>
      <c r="K8" s="11">
        <v>1.4461199999999999</v>
      </c>
      <c r="L8" s="12">
        <v>-4.7020000000000062E-2</v>
      </c>
      <c r="M8" s="13">
        <v>-0.19730000000000025</v>
      </c>
      <c r="N8" s="21">
        <v>2.4332599999999998</v>
      </c>
      <c r="O8" s="11">
        <v>-4.9742799999999994</v>
      </c>
      <c r="P8" s="21">
        <v>2.8395999999999999</v>
      </c>
      <c r="Q8" s="12">
        <v>-0.51974000000000009</v>
      </c>
    </row>
    <row r="9" spans="2:17">
      <c r="B9" s="10">
        <v>4.4960000000000004</v>
      </c>
      <c r="C9" s="11">
        <v>1.6181000000000001</v>
      </c>
      <c r="D9" s="12">
        <v>1.8984000000000001</v>
      </c>
      <c r="E9" s="13">
        <v>3.2557999999999998</v>
      </c>
      <c r="F9" s="14">
        <v>0.62973999999999997</v>
      </c>
      <c r="G9" s="11">
        <v>2.3089999999999997</v>
      </c>
      <c r="H9" s="12">
        <v>1.8601000000000001</v>
      </c>
      <c r="I9" s="13">
        <v>0.11699999999999999</v>
      </c>
      <c r="J9" s="21">
        <v>1.1076600000000001</v>
      </c>
      <c r="K9" s="11">
        <v>1.9447000000000001</v>
      </c>
      <c r="L9" s="12">
        <v>0.95829999999999993</v>
      </c>
      <c r="M9" s="13">
        <v>-2.1086999999999998</v>
      </c>
      <c r="N9" s="21">
        <v>3.6409599999999998</v>
      </c>
      <c r="O9" s="11">
        <v>-3.0972</v>
      </c>
      <c r="P9" s="21">
        <v>-4.0797400000000001</v>
      </c>
      <c r="Q9" s="12">
        <v>-1.4275000000000002</v>
      </c>
    </row>
    <row r="10" spans="2:17">
      <c r="B10" s="10">
        <v>4.3143000000000002</v>
      </c>
      <c r="C10" s="11">
        <v>1.7271000000000001</v>
      </c>
      <c r="D10" s="12">
        <v>4.1371000000000002</v>
      </c>
      <c r="E10" s="13">
        <v>6.2496999999999998</v>
      </c>
      <c r="F10" s="14">
        <v>3.4378000000000002</v>
      </c>
      <c r="G10" s="11">
        <v>-1.8485200000000002</v>
      </c>
      <c r="H10" s="12">
        <v>-1.4054000000000002</v>
      </c>
      <c r="I10" s="13">
        <v>-4.9859</v>
      </c>
      <c r="J10" s="21">
        <v>-3.6808200000000002</v>
      </c>
      <c r="K10" s="11">
        <v>3.2027000000000001</v>
      </c>
      <c r="L10" s="12">
        <v>-0.55360000000000031</v>
      </c>
      <c r="M10" s="13">
        <v>-3.21</v>
      </c>
      <c r="N10" s="21">
        <v>0.20750000000000002</v>
      </c>
      <c r="O10" s="11">
        <v>-0.95360000000000011</v>
      </c>
      <c r="P10" s="21">
        <v>-2.7828900000000001</v>
      </c>
      <c r="Q10" s="12">
        <v>-6.1034000000000006</v>
      </c>
    </row>
    <row r="11" spans="2:17">
      <c r="B11" s="10">
        <v>5.5804999999999998</v>
      </c>
      <c r="C11" s="11">
        <v>4.3670999999999998</v>
      </c>
      <c r="D11" s="12">
        <v>4.1882999999999999</v>
      </c>
      <c r="E11" s="13">
        <v>6.8669000000000002</v>
      </c>
      <c r="F11" s="14">
        <v>2.2498999999999998</v>
      </c>
      <c r="G11" s="11">
        <v>1.6134000000000004</v>
      </c>
      <c r="H11" s="12">
        <v>-0.35309999999999997</v>
      </c>
      <c r="I11" s="13">
        <v>-1.6688999999999998</v>
      </c>
      <c r="J11" s="21">
        <v>5.0617000000000001</v>
      </c>
      <c r="K11" s="11">
        <v>2.2503000000000002</v>
      </c>
      <c r="L11" s="12">
        <v>2.9649000000000001</v>
      </c>
      <c r="M11" s="13">
        <v>-0.9173</v>
      </c>
      <c r="N11" s="21">
        <v>6.1218000000000004</v>
      </c>
      <c r="O11" s="11">
        <v>-6.3614999999999995</v>
      </c>
      <c r="P11" s="21">
        <v>-2.342352</v>
      </c>
      <c r="Q11" s="12">
        <v>-3.73488</v>
      </c>
    </row>
    <row r="12" spans="2:17">
      <c r="B12" s="10">
        <v>1.6346000000000001</v>
      </c>
      <c r="C12" s="11">
        <v>1.3129999999999999</v>
      </c>
      <c r="D12" s="12">
        <v>2.1530999999999998</v>
      </c>
      <c r="E12" s="13">
        <v>3.0941999999999998</v>
      </c>
      <c r="F12" s="14">
        <v>-0.42616999999999999</v>
      </c>
      <c r="G12" s="11">
        <v>-0.57436999999999994</v>
      </c>
      <c r="H12" s="12">
        <v>-2.2015799999999999</v>
      </c>
      <c r="I12" s="13">
        <v>-3.26233</v>
      </c>
      <c r="J12" s="21">
        <v>-0.56840000000000002</v>
      </c>
      <c r="K12" s="11">
        <v>5.1964000000000006</v>
      </c>
      <c r="L12" s="12">
        <v>4.5294000000000008</v>
      </c>
      <c r="M12" s="13">
        <v>3.4661999999999997</v>
      </c>
      <c r="N12" s="21">
        <v>7.2245699999999999</v>
      </c>
      <c r="O12" s="11">
        <v>-2.13062</v>
      </c>
      <c r="P12" s="21">
        <v>1.90547</v>
      </c>
      <c r="Q12" s="12">
        <v>1.1345000000000001</v>
      </c>
    </row>
    <row r="13" spans="2:17">
      <c r="B13" s="10">
        <v>4.859</v>
      </c>
      <c r="C13" s="11">
        <v>2.7806000000000002</v>
      </c>
      <c r="D13" s="12">
        <v>3.9980000000000002</v>
      </c>
      <c r="E13" s="13">
        <v>5.6691000000000003</v>
      </c>
      <c r="F13" s="14">
        <v>0.76593</v>
      </c>
      <c r="G13" s="11">
        <v>2.4555000000000002</v>
      </c>
      <c r="H13" s="12">
        <v>1.6486999999999998</v>
      </c>
      <c r="I13" s="13">
        <v>-1.7241000000000004</v>
      </c>
      <c r="J13" s="21">
        <v>5.8466699999999996</v>
      </c>
      <c r="K13" s="11">
        <v>-1.9497300000000002</v>
      </c>
      <c r="L13" s="12">
        <v>-0.83030000000000026</v>
      </c>
      <c r="M13" s="13">
        <v>-3.3965000000000001</v>
      </c>
      <c r="N13" s="21">
        <v>0.30857000000000001</v>
      </c>
      <c r="O13" s="11">
        <v>-1.6706000000000001</v>
      </c>
      <c r="P13" s="21">
        <v>-1.5508</v>
      </c>
      <c r="Q13" s="12">
        <v>-2.2408999999999999</v>
      </c>
    </row>
    <row r="14" spans="2:17">
      <c r="B14" s="10">
        <v>3.2907000000000002</v>
      </c>
      <c r="C14" s="11">
        <v>4.2545999999999999</v>
      </c>
      <c r="D14" s="12">
        <v>2.4384999999999999</v>
      </c>
      <c r="E14" s="13">
        <v>4.9706000000000001</v>
      </c>
      <c r="F14" s="14">
        <v>0.32174000000000003</v>
      </c>
      <c r="G14" s="11">
        <v>-5.0939399999999999</v>
      </c>
      <c r="H14" s="12">
        <v>-2.8667699999999998</v>
      </c>
      <c r="I14" s="13">
        <v>-3.7126000000000001</v>
      </c>
      <c r="J14" s="21">
        <v>-9.3810000000000032E-2</v>
      </c>
      <c r="K14" s="11">
        <v>-1.5234999999999999</v>
      </c>
      <c r="L14" s="12">
        <v>1.2856000000000001</v>
      </c>
      <c r="M14" s="13">
        <v>-2.6649000000000003</v>
      </c>
      <c r="N14" s="21">
        <v>2.2438599999999997</v>
      </c>
      <c r="O14" s="11">
        <v>-7.9429999999999996</v>
      </c>
      <c r="P14" s="21">
        <v>-4.2704399999999998</v>
      </c>
      <c r="Q14" s="12">
        <v>-6.6163000000000007</v>
      </c>
    </row>
    <row r="15" spans="2:17">
      <c r="B15" s="10">
        <v>5.1272000000000002</v>
      </c>
      <c r="C15" s="11">
        <v>4.6452</v>
      </c>
      <c r="D15" s="12">
        <v>2.8786999999999998</v>
      </c>
      <c r="E15" s="13">
        <v>6.0492999999999997</v>
      </c>
      <c r="F15" s="14">
        <v>3.3437999999999999</v>
      </c>
      <c r="G15" s="11">
        <v>-0.48800000000000043</v>
      </c>
      <c r="H15" s="12">
        <v>-1.8214999999999999</v>
      </c>
      <c r="I15" s="13">
        <v>-0.58809999999999985</v>
      </c>
      <c r="J15" s="21">
        <v>-0.27190000000000003</v>
      </c>
      <c r="K15" s="11">
        <v>-1.6656</v>
      </c>
      <c r="L15" s="12">
        <v>3.5645000000000002</v>
      </c>
      <c r="M15" s="13">
        <v>-2.4882999999999997</v>
      </c>
      <c r="N15" s="21">
        <v>-0.5714999999999999</v>
      </c>
      <c r="O15" s="11">
        <v>-5.6718999999999999</v>
      </c>
      <c r="P15" s="21">
        <v>-6.9722</v>
      </c>
      <c r="Q15" s="12">
        <v>-3.5664599999999997</v>
      </c>
    </row>
    <row r="16" spans="2:17">
      <c r="B16" s="10">
        <v>3.4457</v>
      </c>
      <c r="C16" s="11">
        <v>2.5289000000000001</v>
      </c>
      <c r="D16" s="12">
        <v>1.7078</v>
      </c>
      <c r="E16" s="13">
        <v>4.3570000000000002</v>
      </c>
      <c r="F16" s="14">
        <v>1.0152000000000001</v>
      </c>
      <c r="G16" s="11">
        <v>1.9984000000000002</v>
      </c>
      <c r="H16" s="12">
        <v>2.4310999999999998</v>
      </c>
      <c r="I16" s="13">
        <v>9.589999999999943E-2</v>
      </c>
      <c r="J16" s="21">
        <v>3.0728</v>
      </c>
      <c r="K16" s="11">
        <v>2.0678000000000001</v>
      </c>
      <c r="L16" s="12">
        <v>2.6657999999999999</v>
      </c>
      <c r="M16" s="13">
        <v>-1.8865000000000003</v>
      </c>
      <c r="N16" s="21">
        <v>3.4600999999999997</v>
      </c>
      <c r="O16" s="11">
        <v>-2.1620300000000001</v>
      </c>
      <c r="P16" s="21">
        <v>-2.4663000000000004</v>
      </c>
      <c r="Q16" s="12">
        <v>-5.4501999999999997</v>
      </c>
    </row>
    <row r="17" spans="1:17">
      <c r="B17" s="10">
        <v>2.2403</v>
      </c>
      <c r="C17" s="11">
        <v>2.0009000000000001</v>
      </c>
      <c r="D17" s="12">
        <v>0.56084999999999996</v>
      </c>
      <c r="E17" s="13">
        <v>3.4693000000000001</v>
      </c>
      <c r="F17" s="14">
        <v>-0.70850999999999997</v>
      </c>
      <c r="G17" s="11">
        <v>-0.2491000000000001</v>
      </c>
      <c r="H17" s="12">
        <v>3.785000000000005E-2</v>
      </c>
      <c r="I17" s="13">
        <v>-3.2504200000000001</v>
      </c>
      <c r="J17" s="21">
        <v>0.76040699999999994</v>
      </c>
      <c r="K17" s="11">
        <v>-4.0272000000000006</v>
      </c>
      <c r="L17" s="12">
        <v>-0.94742999999999999</v>
      </c>
      <c r="M17" s="13">
        <v>-4.4255000000000004</v>
      </c>
      <c r="N17" s="21">
        <v>-1.08439</v>
      </c>
      <c r="O17" s="11">
        <v>-7.9686000000000003</v>
      </c>
      <c r="P17" s="21">
        <v>-5.5832899999999999</v>
      </c>
      <c r="Q17" s="12">
        <v>-6.0568500000000007</v>
      </c>
    </row>
    <row r="18" spans="1:17">
      <c r="B18" s="10"/>
      <c r="C18" s="11"/>
      <c r="D18" s="12"/>
      <c r="E18" s="13"/>
      <c r="F18" s="14"/>
      <c r="G18" s="1"/>
      <c r="H18" s="2"/>
      <c r="J18" s="21"/>
      <c r="K18" s="11"/>
      <c r="L18" s="12"/>
      <c r="M18" s="13"/>
      <c r="N18" s="21"/>
      <c r="O18" s="11"/>
      <c r="P18" s="21"/>
      <c r="Q18" s="12"/>
    </row>
    <row r="19" spans="1:17">
      <c r="A19" t="s">
        <v>16</v>
      </c>
      <c r="B19" s="10">
        <f t="shared" ref="B19:Q19" si="0">AVERAGE(B2:B17)</f>
        <v>2.5084831250000001</v>
      </c>
      <c r="C19" s="11">
        <f t="shared" si="0"/>
        <v>1.287655</v>
      </c>
      <c r="D19" s="12">
        <f t="shared" si="0"/>
        <v>1.3884893749999998</v>
      </c>
      <c r="E19" s="13">
        <f t="shared" si="0"/>
        <v>3.4350890624999999</v>
      </c>
      <c r="F19" s="14">
        <f t="shared" si="0"/>
        <v>-0.24093881249999996</v>
      </c>
      <c r="G19" s="1">
        <f t="shared" si="0"/>
        <v>-3.0017499999999989E-2</v>
      </c>
      <c r="H19" s="2">
        <f t="shared" si="0"/>
        <v>-0.22218075000000001</v>
      </c>
      <c r="I19">
        <f t="shared" si="0"/>
        <v>-2.1246834375000003</v>
      </c>
      <c r="J19" s="21">
        <f t="shared" si="0"/>
        <v>1.1740911249999999</v>
      </c>
      <c r="K19" s="11">
        <f t="shared" si="0"/>
        <v>1.3556037500000002</v>
      </c>
      <c r="L19" s="12">
        <f t="shared" si="0"/>
        <v>1.338716875</v>
      </c>
      <c r="M19" s="13">
        <f t="shared" si="0"/>
        <v>-1.46338375</v>
      </c>
      <c r="N19" s="21">
        <f t="shared" si="0"/>
        <v>2.9663363125000002</v>
      </c>
      <c r="O19" s="11">
        <f t="shared" si="0"/>
        <v>-3.2097668750000001</v>
      </c>
      <c r="P19" s="21">
        <f t="shared" si="0"/>
        <v>-1.6232644375</v>
      </c>
      <c r="Q19" s="12">
        <f t="shared" si="0"/>
        <v>-2.7899531250000003</v>
      </c>
    </row>
    <row r="20" spans="1:17">
      <c r="A20" t="s">
        <v>17</v>
      </c>
      <c r="B20" s="10">
        <f>_xlfn.STDEV.P(B2:B17)</f>
        <v>2.4180893569658424</v>
      </c>
      <c r="C20" s="11">
        <f t="shared" ref="C20:Q20" si="1">_xlfn.STDEV.P(C2:C17)</f>
        <v>2.5796636912832263</v>
      </c>
      <c r="D20" s="12">
        <f t="shared" si="1"/>
        <v>2.1652858285699512</v>
      </c>
      <c r="E20" s="13">
        <f t="shared" si="1"/>
        <v>2.3284007486082441</v>
      </c>
      <c r="F20" s="14">
        <f t="shared" si="1"/>
        <v>2.3238110822087394</v>
      </c>
      <c r="G20" s="1">
        <f t="shared" si="1"/>
        <v>1.8964347786092592</v>
      </c>
      <c r="H20" s="2">
        <f t="shared" si="1"/>
        <v>1.7492357216077075</v>
      </c>
      <c r="I20">
        <f t="shared" si="1"/>
        <v>1.4451569814283136</v>
      </c>
      <c r="J20" s="3">
        <f t="shared" si="1"/>
        <v>2.7547930732496693</v>
      </c>
      <c r="K20" s="1">
        <f t="shared" si="1"/>
        <v>2.913366497666134</v>
      </c>
      <c r="L20" s="2">
        <f t="shared" si="1"/>
        <v>2.2136492833066366</v>
      </c>
      <c r="M20">
        <f t="shared" si="1"/>
        <v>2.1551533806469698</v>
      </c>
      <c r="N20" s="3">
        <f t="shared" si="1"/>
        <v>2.9071609487344285</v>
      </c>
      <c r="O20" s="1">
        <f t="shared" si="1"/>
        <v>2.681255740939585</v>
      </c>
      <c r="P20" s="3">
        <f t="shared" si="1"/>
        <v>2.9638194465747016</v>
      </c>
      <c r="Q20" s="2">
        <f t="shared" si="1"/>
        <v>2.3636501408619011</v>
      </c>
    </row>
    <row r="21" spans="1:17">
      <c r="A21" t="s">
        <v>18</v>
      </c>
      <c r="B21" s="10">
        <f>MAX(B2:B17)</f>
        <v>5.5804999999999998</v>
      </c>
      <c r="C21" s="11">
        <f t="shared" ref="C21:Q21" si="2">MAX(C2:C17)</f>
        <v>4.6452</v>
      </c>
      <c r="D21" s="12">
        <f t="shared" si="2"/>
        <v>4.1882999999999999</v>
      </c>
      <c r="E21" s="13">
        <f t="shared" si="2"/>
        <v>6.8669000000000002</v>
      </c>
      <c r="F21" s="14">
        <f t="shared" si="2"/>
        <v>3.4378000000000002</v>
      </c>
      <c r="G21" s="1">
        <f t="shared" si="2"/>
        <v>2.4555000000000002</v>
      </c>
      <c r="H21" s="4">
        <f t="shared" si="2"/>
        <v>2.4310999999999998</v>
      </c>
      <c r="I21">
        <f t="shared" si="2"/>
        <v>0.11699999999999999</v>
      </c>
      <c r="J21" s="3">
        <f t="shared" si="2"/>
        <v>5.8466699999999996</v>
      </c>
      <c r="K21" s="1">
        <f t="shared" si="2"/>
        <v>6.4986999999999995</v>
      </c>
      <c r="L21" s="4">
        <f t="shared" si="2"/>
        <v>5.4207999999999998</v>
      </c>
      <c r="M21">
        <f t="shared" si="2"/>
        <v>3.4661999999999997</v>
      </c>
      <c r="N21" s="3">
        <f t="shared" si="2"/>
        <v>7.9356999999999998</v>
      </c>
      <c r="O21" s="1">
        <f t="shared" si="2"/>
        <v>0.51798999999999984</v>
      </c>
      <c r="P21" s="3">
        <f t="shared" si="2"/>
        <v>2.9168999999999996</v>
      </c>
      <c r="Q21" s="4">
        <f t="shared" si="2"/>
        <v>1.1345000000000001</v>
      </c>
    </row>
    <row r="22" spans="1:17">
      <c r="A22" t="s">
        <v>19</v>
      </c>
      <c r="B22" s="10">
        <f>MIN(B2:B17)</f>
        <v>-2.3384</v>
      </c>
      <c r="C22" s="11">
        <f t="shared" ref="C22:Q22" si="3">MIN(C2:C17)</f>
        <v>-3.6716000000000002</v>
      </c>
      <c r="D22" s="15">
        <f t="shared" si="3"/>
        <v>-3.0371999999999999</v>
      </c>
      <c r="E22" s="13">
        <f t="shared" si="3"/>
        <v>-0.76836000000000004</v>
      </c>
      <c r="F22" s="14">
        <f t="shared" si="3"/>
        <v>-5.2821999999999996</v>
      </c>
      <c r="G22" s="1">
        <f t="shared" si="3"/>
        <v>-5.0939399999999999</v>
      </c>
      <c r="H22" s="4">
        <f t="shared" si="3"/>
        <v>-3.41391</v>
      </c>
      <c r="I22">
        <f t="shared" si="3"/>
        <v>-4.9859</v>
      </c>
      <c r="J22" s="3">
        <f t="shared" si="3"/>
        <v>-3.6808200000000002</v>
      </c>
      <c r="K22" s="1">
        <f t="shared" si="3"/>
        <v>-4.0272000000000006</v>
      </c>
      <c r="L22" s="4">
        <f t="shared" si="3"/>
        <v>-1.9625999999999999</v>
      </c>
      <c r="M22">
        <f t="shared" si="3"/>
        <v>-4.4255000000000004</v>
      </c>
      <c r="N22" s="3">
        <f t="shared" si="3"/>
        <v>-1.08439</v>
      </c>
      <c r="O22" s="1">
        <f t="shared" si="3"/>
        <v>-7.9686000000000003</v>
      </c>
      <c r="P22" s="3">
        <f t="shared" si="3"/>
        <v>-6.9722</v>
      </c>
      <c r="Q22" s="4">
        <f t="shared" si="3"/>
        <v>-6.6163000000000007</v>
      </c>
    </row>
    <row r="23" spans="1:17">
      <c r="B23" s="10"/>
      <c r="C23" s="11"/>
      <c r="D23" s="15"/>
      <c r="E23" s="13"/>
      <c r="F23" s="14"/>
      <c r="G23" s="1"/>
      <c r="H23" s="4"/>
      <c r="J23" s="3"/>
      <c r="K23" s="1"/>
      <c r="L23" s="4"/>
      <c r="N23" s="3"/>
      <c r="O23" s="1"/>
      <c r="P23" s="3"/>
      <c r="Q23" s="4"/>
    </row>
    <row r="24" spans="1:17" ht="14.5" thickBot="1">
      <c r="A24" t="s">
        <v>20</v>
      </c>
      <c r="B24" s="16" t="str">
        <f>ROUND(B19,2)&amp;"±"&amp;ROUND(B20,2)&amp;"("&amp;ROUND(B22,2)&amp;"-"&amp;ROUND(B21,2)&amp;")"</f>
        <v>2.51±2.42(-2.34-5.58)</v>
      </c>
      <c r="C24" s="17" t="str">
        <f t="shared" ref="C24:Q24" si="4">ROUND(C19,2)&amp;"±"&amp;ROUND(C20,2)&amp;"("&amp;ROUND(C22,2)&amp;"-"&amp;ROUND(C21,2)&amp;")"</f>
        <v>1.29±2.58(-3.67-4.65)</v>
      </c>
      <c r="D24" s="18" t="str">
        <f t="shared" si="4"/>
        <v>1.39±2.17(-3.04-4.19)</v>
      </c>
      <c r="E24" s="19" t="str">
        <f t="shared" si="4"/>
        <v>3.44±2.33(-0.77-6.87)</v>
      </c>
      <c r="F24" s="20" t="str">
        <f t="shared" si="4"/>
        <v>-0.24±2.32(-5.28-3.44)</v>
      </c>
      <c r="G24" s="1" t="str">
        <f t="shared" si="4"/>
        <v>-0.03±1.9(-5.09-2.46)</v>
      </c>
      <c r="H24" s="4" t="str">
        <f t="shared" si="4"/>
        <v>-0.22±1.75(-3.41-2.43)</v>
      </c>
      <c r="I24" t="str">
        <f t="shared" si="4"/>
        <v>-2.12±1.45(-4.99-0.12)</v>
      </c>
      <c r="J24" s="3" t="str">
        <f t="shared" si="4"/>
        <v>1.17±2.75(-3.68-5.85)</v>
      </c>
      <c r="K24" s="1" t="str">
        <f t="shared" si="4"/>
        <v>1.36±2.91(-4.03-6.5)</v>
      </c>
      <c r="L24" s="4" t="str">
        <f t="shared" si="4"/>
        <v>1.34±2.21(-1.96-5.42)</v>
      </c>
      <c r="M24" t="str">
        <f t="shared" si="4"/>
        <v>-1.46±2.16(-4.43-3.47)</v>
      </c>
      <c r="N24" s="3" t="str">
        <f t="shared" si="4"/>
        <v>2.97±2.91(-1.08-7.94)</v>
      </c>
      <c r="O24" s="1" t="str">
        <f t="shared" si="4"/>
        <v>-3.21±2.68(-7.97-0.52)</v>
      </c>
      <c r="P24" s="3" t="str">
        <f t="shared" si="4"/>
        <v>-1.62±2.96(-6.97-2.92)</v>
      </c>
      <c r="Q24" s="4" t="str">
        <f t="shared" si="4"/>
        <v>-2.79±2.36(-6.62-1.13)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5D2A5-A91B-46D8-8DA5-E390F0647D84}">
  <dimension ref="A1:Q24"/>
  <sheetViews>
    <sheetView workbookViewId="0">
      <selection activeCell="D19" sqref="D19"/>
    </sheetView>
  </sheetViews>
  <sheetFormatPr defaultRowHeight="14"/>
  <sheetData>
    <row r="1" spans="2:1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2:17">
      <c r="B2">
        <v>6.3335900000000001</v>
      </c>
      <c r="C2">
        <v>6.7690599999999996</v>
      </c>
      <c r="D2">
        <v>5.03315</v>
      </c>
      <c r="E2">
        <v>5.8099100000000004</v>
      </c>
      <c r="F2">
        <v>4.5224799999999998</v>
      </c>
      <c r="G2">
        <v>3.0926100000000001</v>
      </c>
      <c r="H2">
        <v>1.5501799999999999</v>
      </c>
      <c r="I2">
        <v>2.9422999999999999</v>
      </c>
      <c r="J2">
        <v>2.32551</v>
      </c>
      <c r="K2">
        <v>4.6697699999999998</v>
      </c>
      <c r="L2">
        <v>3.49126</v>
      </c>
      <c r="M2">
        <v>3.4830000000000001</v>
      </c>
      <c r="N2">
        <v>3.5090400000000002</v>
      </c>
      <c r="O2">
        <v>-1.3230500000000001</v>
      </c>
      <c r="P2">
        <v>3.4649000000000001</v>
      </c>
      <c r="Q2">
        <v>0.32192900000000002</v>
      </c>
    </row>
    <row r="3" spans="2:17">
      <c r="B3">
        <v>4.1112099999999998</v>
      </c>
      <c r="C3">
        <v>3.34558</v>
      </c>
      <c r="D3">
        <v>3.4476300000000002</v>
      </c>
      <c r="E3">
        <v>3.8145799999999999</v>
      </c>
      <c r="F3">
        <v>2.6716000000000002</v>
      </c>
      <c r="G3">
        <v>7.5192300000000003</v>
      </c>
      <c r="H3">
        <v>7.1185400000000003</v>
      </c>
      <c r="I3">
        <v>5.0602999999999998</v>
      </c>
      <c r="J3">
        <v>6.21706</v>
      </c>
      <c r="K3">
        <v>1.7937700000000001</v>
      </c>
      <c r="L3">
        <v>0.64512700000000001</v>
      </c>
      <c r="M3">
        <v>1.45855</v>
      </c>
      <c r="N3">
        <v>1.4757499999999999</v>
      </c>
      <c r="O3">
        <v>3.1193</v>
      </c>
      <c r="P3">
        <v>0.737792</v>
      </c>
      <c r="Q3">
        <v>1.1331800000000001</v>
      </c>
    </row>
    <row r="4" spans="2:17">
      <c r="B4">
        <v>7.0709799999999996</v>
      </c>
      <c r="C4">
        <v>7.6652500000000003</v>
      </c>
      <c r="D4">
        <v>6.3195899999999998</v>
      </c>
      <c r="E4">
        <v>6.6370399999999998</v>
      </c>
      <c r="F4">
        <v>5.4318200000000001</v>
      </c>
      <c r="G4">
        <v>1.1465799999999999</v>
      </c>
      <c r="H4">
        <v>1.78033</v>
      </c>
      <c r="I4">
        <v>3.8062200000000002</v>
      </c>
      <c r="J4">
        <v>4.6919500000000003</v>
      </c>
      <c r="K4">
        <v>3.5886200000000001</v>
      </c>
      <c r="L4">
        <v>2.1083799999999999</v>
      </c>
      <c r="M4">
        <v>1.87033</v>
      </c>
      <c r="N4">
        <v>3.0725500000000001</v>
      </c>
      <c r="O4">
        <v>5.7367699999999999</v>
      </c>
      <c r="P4">
        <v>5.7423799999999998</v>
      </c>
      <c r="Q4">
        <v>4.1699599999999997</v>
      </c>
    </row>
    <row r="5" spans="2:17">
      <c r="B5">
        <v>7.9339300000000001</v>
      </c>
      <c r="C5">
        <v>6.8114800000000004</v>
      </c>
      <c r="D5">
        <v>6.3600700000000003</v>
      </c>
      <c r="E5">
        <v>6.6912399999999996</v>
      </c>
      <c r="F5">
        <v>6.1691500000000001</v>
      </c>
      <c r="G5">
        <v>6.8363100000000001</v>
      </c>
      <c r="H5">
        <v>3.5454500000000002</v>
      </c>
      <c r="I5">
        <v>4.3959299999999999</v>
      </c>
      <c r="J5">
        <v>6.1422600000000003</v>
      </c>
      <c r="K5">
        <v>0.69870100000000002</v>
      </c>
      <c r="L5">
        <v>-6.4551999999999998E-2</v>
      </c>
      <c r="M5">
        <v>-0.74974700000000005</v>
      </c>
      <c r="N5">
        <v>0.19700400000000001</v>
      </c>
      <c r="O5">
        <v>0.560616</v>
      </c>
      <c r="P5">
        <v>0.58718199999999998</v>
      </c>
      <c r="Q5">
        <v>-2.0326200000000001</v>
      </c>
    </row>
    <row r="6" spans="2:17">
      <c r="B6">
        <v>1.1471899999999999</v>
      </c>
      <c r="C6">
        <v>0.65123699999999995</v>
      </c>
      <c r="D6">
        <v>-1.10443</v>
      </c>
      <c r="E6">
        <v>-0.19442699999999999</v>
      </c>
      <c r="F6">
        <v>0.14610600000000001</v>
      </c>
      <c r="G6">
        <v>4.3706199999999997</v>
      </c>
      <c r="H6">
        <v>1.83314</v>
      </c>
      <c r="I6">
        <v>4.5669599999999999</v>
      </c>
      <c r="J6">
        <v>2.2641900000000001</v>
      </c>
      <c r="K6">
        <v>2.5339999999999998</v>
      </c>
      <c r="L6">
        <v>1.7633700000000001</v>
      </c>
      <c r="M6">
        <v>2.1528200000000002</v>
      </c>
      <c r="N6">
        <v>2.8831600000000002</v>
      </c>
      <c r="O6">
        <v>2.62724</v>
      </c>
      <c r="P6">
        <v>4.6675500000000003</v>
      </c>
      <c r="Q6">
        <v>3.0608</v>
      </c>
    </row>
    <row r="7" spans="2:17">
      <c r="B7">
        <v>1.9969300000000001</v>
      </c>
      <c r="C7">
        <v>2.0938599999999998</v>
      </c>
      <c r="D7">
        <v>0.50231599999999998</v>
      </c>
      <c r="E7">
        <v>0.69560100000000002</v>
      </c>
      <c r="F7">
        <v>-0.58090799999999998</v>
      </c>
      <c r="G7">
        <v>4.1853699999999998</v>
      </c>
      <c r="H7">
        <v>2.68269</v>
      </c>
      <c r="I7">
        <v>4.3112599999999999</v>
      </c>
      <c r="J7">
        <v>4.2872000000000003</v>
      </c>
      <c r="K7">
        <v>2.8955700000000002</v>
      </c>
      <c r="L7">
        <v>0.83410099999999998</v>
      </c>
      <c r="M7">
        <v>2.0171800000000002</v>
      </c>
      <c r="N7">
        <v>2.79358</v>
      </c>
      <c r="O7">
        <v>1.5569299999999999</v>
      </c>
      <c r="P7">
        <v>3.7461199999999999</v>
      </c>
      <c r="Q7">
        <v>0.57651699999999995</v>
      </c>
    </row>
    <row r="8" spans="2:17">
      <c r="B8">
        <v>5.4493200000000002</v>
      </c>
      <c r="C8">
        <v>4.9838899999999997</v>
      </c>
      <c r="D8">
        <v>3.8481299999999998</v>
      </c>
      <c r="E8">
        <v>4.7104100000000004</v>
      </c>
      <c r="F8">
        <v>3.34152</v>
      </c>
      <c r="G8">
        <v>3.75631</v>
      </c>
      <c r="H8">
        <v>4.7589800000000002</v>
      </c>
      <c r="I8">
        <v>4.1427300000000002</v>
      </c>
      <c r="J8">
        <v>3.01037</v>
      </c>
      <c r="K8">
        <v>2.8381500000000002</v>
      </c>
      <c r="L8">
        <v>2.0838100000000002</v>
      </c>
      <c r="M8">
        <v>4.2652900000000002</v>
      </c>
      <c r="N8">
        <v>5.57151</v>
      </c>
      <c r="O8">
        <v>5.5917300000000001</v>
      </c>
      <c r="P8">
        <v>3.9689000000000001</v>
      </c>
      <c r="Q8">
        <v>5.8512199999999996</v>
      </c>
    </row>
    <row r="9" spans="2:17">
      <c r="B9">
        <v>-2.2147700000000001</v>
      </c>
      <c r="C9">
        <v>-2.0002800000000001</v>
      </c>
      <c r="D9">
        <v>-3.9390399999999999</v>
      </c>
      <c r="E9">
        <v>-2.0826600000000002</v>
      </c>
      <c r="F9">
        <v>-4.0836899999999998</v>
      </c>
      <c r="G9">
        <v>3.84267</v>
      </c>
      <c r="H9">
        <v>0.59153</v>
      </c>
      <c r="I9">
        <v>0.49974800000000003</v>
      </c>
      <c r="J9">
        <v>0.72756500000000002</v>
      </c>
      <c r="K9">
        <v>4.6547499999999999</v>
      </c>
      <c r="L9">
        <v>4.2068000000000003</v>
      </c>
      <c r="M9">
        <v>3.4887999999999999</v>
      </c>
      <c r="N9">
        <v>5.0967700000000002</v>
      </c>
      <c r="O9">
        <v>7.2808900000000003</v>
      </c>
      <c r="P9">
        <v>4.7670599999999999</v>
      </c>
      <c r="Q9">
        <v>3.5287299999999999</v>
      </c>
    </row>
    <row r="10" spans="2:17">
      <c r="B10">
        <v>-0.60999800000000004</v>
      </c>
      <c r="C10">
        <v>-1.7082900000000001</v>
      </c>
      <c r="D10">
        <v>-1.5840399999999999</v>
      </c>
      <c r="E10">
        <v>-0.84246600000000005</v>
      </c>
      <c r="F10">
        <v>-2.7888500000000001</v>
      </c>
      <c r="G10">
        <v>4.7311800000000002</v>
      </c>
      <c r="H10">
        <v>1.6758900000000001</v>
      </c>
      <c r="I10">
        <v>2.7917100000000001</v>
      </c>
      <c r="J10">
        <v>2.73813</v>
      </c>
      <c r="K10">
        <v>4.1925499999999998</v>
      </c>
      <c r="L10">
        <v>2.6837</v>
      </c>
      <c r="M10">
        <v>2.7107299999999999</v>
      </c>
      <c r="N10">
        <v>3.7352300000000001</v>
      </c>
      <c r="O10">
        <v>4.7515999999999998</v>
      </c>
      <c r="P10">
        <v>3.8602300000000001</v>
      </c>
      <c r="Q10">
        <v>3.2001200000000001</v>
      </c>
    </row>
    <row r="11" spans="2:17">
      <c r="B11">
        <v>-2.6524399999999999</v>
      </c>
      <c r="C11">
        <v>-2.4534199999999999</v>
      </c>
      <c r="D11">
        <v>-3.0960800000000002</v>
      </c>
      <c r="E11">
        <v>-2.9582999999999999</v>
      </c>
      <c r="F11">
        <v>-3.1146099999999999</v>
      </c>
      <c r="G11">
        <v>-0.53210299999999999</v>
      </c>
      <c r="H11">
        <v>-2.0764999999999998</v>
      </c>
      <c r="I11">
        <v>-1.2203900000000001</v>
      </c>
      <c r="J11">
        <v>-0.236789</v>
      </c>
      <c r="K11">
        <v>1.4499200000000001</v>
      </c>
      <c r="L11">
        <v>5.5300000000000002E-3</v>
      </c>
      <c r="M11">
        <v>-0.49742599999999998</v>
      </c>
      <c r="N11">
        <v>1.2150300000000001</v>
      </c>
      <c r="O11">
        <v>1.9092899999999999</v>
      </c>
      <c r="P11">
        <v>2.24057</v>
      </c>
      <c r="Q11">
        <v>0.16109499999999999</v>
      </c>
    </row>
    <row r="12" spans="2:17">
      <c r="B12">
        <v>0.55966899999999997</v>
      </c>
      <c r="C12">
        <v>-0.126053</v>
      </c>
      <c r="D12">
        <v>-0.67164100000000004</v>
      </c>
      <c r="E12">
        <v>-0.140015</v>
      </c>
      <c r="F12">
        <v>-1.5644</v>
      </c>
      <c r="G12">
        <v>-5.2896200000000002</v>
      </c>
      <c r="H12">
        <v>-3.8803399999999999</v>
      </c>
      <c r="I12">
        <v>-6.4898300000000004</v>
      </c>
      <c r="J12">
        <v>-4.8822000000000001</v>
      </c>
      <c r="K12">
        <v>4.4732900000000004</v>
      </c>
      <c r="L12">
        <v>2.8029500000000001</v>
      </c>
      <c r="M12">
        <v>3.0043899999999999</v>
      </c>
      <c r="N12">
        <v>3.8398500000000002</v>
      </c>
      <c r="O12">
        <v>2.8203200000000002</v>
      </c>
      <c r="P12">
        <v>3.6798000000000002</v>
      </c>
      <c r="Q12">
        <v>1.7949900000000001</v>
      </c>
    </row>
    <row r="13" spans="2:17">
      <c r="B13">
        <v>2.1663100000000002</v>
      </c>
      <c r="C13">
        <v>2.3750100000000001</v>
      </c>
      <c r="D13">
        <v>2.3474200000000001</v>
      </c>
      <c r="E13">
        <v>2.89106</v>
      </c>
      <c r="F13">
        <v>2.5087899999999999</v>
      </c>
      <c r="G13">
        <v>5.9792800000000002</v>
      </c>
      <c r="H13">
        <v>5.8864900000000002</v>
      </c>
      <c r="I13">
        <v>5.4273999999999996</v>
      </c>
      <c r="J13">
        <v>6.5667600000000004</v>
      </c>
      <c r="K13">
        <v>2.0163500000000001</v>
      </c>
      <c r="L13">
        <v>0.54555399999999998</v>
      </c>
      <c r="M13">
        <v>0.63992400000000005</v>
      </c>
      <c r="N13">
        <v>1.88093</v>
      </c>
      <c r="O13">
        <v>0.77618799999999999</v>
      </c>
      <c r="P13">
        <v>1.1847700000000001</v>
      </c>
      <c r="Q13">
        <v>0.42776500000000001</v>
      </c>
    </row>
    <row r="14" spans="2:17">
      <c r="B14">
        <v>2.5147599999999999</v>
      </c>
      <c r="C14">
        <v>1.7227300000000001</v>
      </c>
      <c r="D14">
        <v>1.0538400000000001</v>
      </c>
      <c r="E14">
        <v>2.46746</v>
      </c>
      <c r="F14">
        <v>1.4808399999999999</v>
      </c>
      <c r="G14">
        <v>4.2546299999999997</v>
      </c>
      <c r="H14">
        <v>2.5970300000000002</v>
      </c>
      <c r="I14">
        <v>3.2187600000000001</v>
      </c>
      <c r="J14">
        <v>4.0363199999999999</v>
      </c>
      <c r="K14">
        <v>7.8124399999999996</v>
      </c>
      <c r="L14">
        <v>6.4451599999999996</v>
      </c>
      <c r="M14">
        <v>6.3805899999999998</v>
      </c>
      <c r="N14">
        <v>7.3164999999999996</v>
      </c>
      <c r="O14">
        <v>5.9663899999999996</v>
      </c>
      <c r="P14">
        <v>6.1305899999999998</v>
      </c>
      <c r="Q14">
        <v>7.3445099999999996</v>
      </c>
    </row>
    <row r="15" spans="2:17">
      <c r="B15">
        <v>-4.2631199999999998</v>
      </c>
      <c r="C15">
        <v>-5.1855700000000002</v>
      </c>
      <c r="D15">
        <v>-5.8132200000000003</v>
      </c>
      <c r="E15">
        <v>-5.2340900000000001</v>
      </c>
      <c r="F15">
        <v>-7.3120399999999997</v>
      </c>
      <c r="G15">
        <v>0.63108600000000004</v>
      </c>
      <c r="H15">
        <v>-1.1924300000000001</v>
      </c>
      <c r="I15">
        <v>0.26591300000000001</v>
      </c>
      <c r="J15">
        <v>-0.32104300000000002</v>
      </c>
      <c r="K15">
        <v>2.9600200000000001</v>
      </c>
      <c r="L15">
        <v>3.02285</v>
      </c>
      <c r="M15">
        <v>2.3685100000000001</v>
      </c>
      <c r="N15">
        <v>3.2637700000000001</v>
      </c>
      <c r="O15">
        <v>5.1046800000000001</v>
      </c>
      <c r="P15">
        <v>0.75093200000000004</v>
      </c>
      <c r="Q15">
        <v>2.0171899999999998</v>
      </c>
    </row>
    <row r="16" spans="2:17">
      <c r="B16">
        <v>-6.4626099999999997</v>
      </c>
      <c r="C16">
        <v>-5.5849599999999997</v>
      </c>
      <c r="D16">
        <v>-5.8383599999999998</v>
      </c>
      <c r="E16">
        <v>-6.0286499999999998</v>
      </c>
      <c r="F16">
        <v>-6.2572000000000001</v>
      </c>
      <c r="G16">
        <v>0.92095300000000002</v>
      </c>
      <c r="H16">
        <v>-0.75491799999999998</v>
      </c>
      <c r="I16">
        <v>0.62641199999999997</v>
      </c>
      <c r="J16">
        <v>-0.13364500000000001</v>
      </c>
      <c r="K16">
        <v>4.6324399999999999</v>
      </c>
      <c r="L16">
        <v>3.9186000000000001</v>
      </c>
      <c r="M16">
        <v>4.2440699999999998</v>
      </c>
      <c r="N16">
        <v>4.6029200000000001</v>
      </c>
      <c r="O16">
        <v>3.6957599999999999</v>
      </c>
      <c r="P16">
        <v>2.4293</v>
      </c>
      <c r="Q16">
        <v>1.81168</v>
      </c>
    </row>
    <row r="17" spans="1:17">
      <c r="B17">
        <v>8.5562199999999997</v>
      </c>
      <c r="C17">
        <v>8.2591099999999997</v>
      </c>
      <c r="D17">
        <v>8.0924800000000001</v>
      </c>
      <c r="E17">
        <v>8.6214700000000004</v>
      </c>
      <c r="F17">
        <v>7.0641400000000001</v>
      </c>
      <c r="G17">
        <v>10.3889</v>
      </c>
      <c r="H17">
        <v>9.5919799999999995</v>
      </c>
      <c r="I17">
        <v>9.6928300000000007</v>
      </c>
      <c r="J17">
        <v>9.8035999999999994</v>
      </c>
      <c r="K17">
        <v>5.8353299999999999</v>
      </c>
      <c r="L17">
        <v>3.9794399999999999</v>
      </c>
      <c r="M17">
        <v>4.0858499999999998</v>
      </c>
      <c r="N17">
        <v>4.9565999999999999</v>
      </c>
      <c r="O17">
        <v>4.8723999999999998</v>
      </c>
      <c r="P17">
        <v>5.1016199999999996</v>
      </c>
      <c r="Q17">
        <v>5.2846500000000001</v>
      </c>
    </row>
    <row r="19" spans="1:17">
      <c r="A19" t="s">
        <v>16</v>
      </c>
      <c r="B19">
        <f t="shared" ref="B19:Q19" si="0">AVERAGE(B2:B17)</f>
        <v>1.9773231874999999</v>
      </c>
      <c r="C19" s="1">
        <f t="shared" si="0"/>
        <v>1.7261646249999998</v>
      </c>
      <c r="D19" s="2">
        <f t="shared" si="0"/>
        <v>0.93486343750000045</v>
      </c>
      <c r="E19">
        <f t="shared" si="0"/>
        <v>1.5536351874999998</v>
      </c>
      <c r="F19" s="3">
        <f t="shared" si="0"/>
        <v>0.47717174999999995</v>
      </c>
      <c r="G19" s="1">
        <f t="shared" si="0"/>
        <v>3.4896253750000001</v>
      </c>
      <c r="H19" s="2">
        <f t="shared" si="0"/>
        <v>2.2317526249999999</v>
      </c>
      <c r="I19">
        <f t="shared" si="0"/>
        <v>2.7523908124999998</v>
      </c>
      <c r="J19" s="3">
        <f t="shared" si="0"/>
        <v>2.9523273749999994</v>
      </c>
      <c r="K19" s="1">
        <f t="shared" si="0"/>
        <v>3.5653544375000004</v>
      </c>
      <c r="L19" s="2">
        <f t="shared" si="0"/>
        <v>2.4045049999999994</v>
      </c>
      <c r="M19">
        <f t="shared" si="0"/>
        <v>2.5576788125000003</v>
      </c>
      <c r="N19" s="3">
        <f t="shared" si="0"/>
        <v>3.4631371249999998</v>
      </c>
      <c r="O19" s="1">
        <f t="shared" si="0"/>
        <v>3.4404408749999997</v>
      </c>
      <c r="P19" s="3">
        <f t="shared" si="0"/>
        <v>3.3162309999999997</v>
      </c>
      <c r="Q19" s="2">
        <f t="shared" si="0"/>
        <v>2.4157322499999996</v>
      </c>
    </row>
    <row r="20" spans="1:17">
      <c r="A20" t="s">
        <v>17</v>
      </c>
      <c r="B20">
        <f>_xlfn.STDEV.P(B2:B17)</f>
        <v>4.3243183935474336</v>
      </c>
      <c r="C20" s="1">
        <f t="shared" ref="C20:Q20" si="1">_xlfn.STDEV.P(C2:C17)</f>
        <v>4.2719757099500795</v>
      </c>
      <c r="D20" s="2">
        <f t="shared" si="1"/>
        <v>4.2423043185760783</v>
      </c>
      <c r="E20">
        <f t="shared" si="1"/>
        <v>4.2393483516160861</v>
      </c>
      <c r="F20" s="3">
        <f t="shared" si="1"/>
        <v>4.2620758096923197</v>
      </c>
      <c r="G20" s="1">
        <f t="shared" si="1"/>
        <v>3.5221202920844754</v>
      </c>
      <c r="H20" s="4">
        <f t="shared" si="1"/>
        <v>3.3564366186107044</v>
      </c>
      <c r="I20">
        <f t="shared" si="1"/>
        <v>3.440138730415411</v>
      </c>
      <c r="J20" s="3">
        <f t="shared" si="1"/>
        <v>3.3955405734077324</v>
      </c>
      <c r="K20" s="1">
        <f t="shared" si="1"/>
        <v>1.7427031014971734</v>
      </c>
      <c r="L20" s="2">
        <f t="shared" si="1"/>
        <v>1.725151273288267</v>
      </c>
      <c r="M20">
        <f t="shared" si="1"/>
        <v>1.7814823758877465</v>
      </c>
      <c r="N20" s="3">
        <f t="shared" si="1"/>
        <v>1.7475281207190869</v>
      </c>
      <c r="O20" s="1">
        <f t="shared" si="1"/>
        <v>2.2742946567612972</v>
      </c>
      <c r="P20" s="3">
        <f t="shared" si="1"/>
        <v>1.7526771076223657</v>
      </c>
      <c r="Q20" s="2">
        <f t="shared" si="1"/>
        <v>2.3560760875187032</v>
      </c>
    </row>
    <row r="21" spans="1:17">
      <c r="A21" t="s">
        <v>18</v>
      </c>
      <c r="B21">
        <f>MAX(B2:B17)</f>
        <v>8.5562199999999997</v>
      </c>
      <c r="C21" s="1">
        <f t="shared" ref="C21:Q21" si="2">MAX(C2:C17)</f>
        <v>8.2591099999999997</v>
      </c>
      <c r="D21" s="2">
        <f t="shared" si="2"/>
        <v>8.0924800000000001</v>
      </c>
      <c r="E21">
        <f t="shared" si="2"/>
        <v>8.6214700000000004</v>
      </c>
      <c r="F21" s="3">
        <f t="shared" si="2"/>
        <v>7.0641400000000001</v>
      </c>
      <c r="G21" s="1">
        <f t="shared" si="2"/>
        <v>10.3889</v>
      </c>
      <c r="H21" s="4">
        <f t="shared" si="2"/>
        <v>9.5919799999999995</v>
      </c>
      <c r="I21">
        <f t="shared" si="2"/>
        <v>9.6928300000000007</v>
      </c>
      <c r="J21" s="3">
        <f t="shared" si="2"/>
        <v>9.8035999999999994</v>
      </c>
      <c r="K21" s="1">
        <f t="shared" si="2"/>
        <v>7.8124399999999996</v>
      </c>
      <c r="L21" s="4">
        <f t="shared" si="2"/>
        <v>6.4451599999999996</v>
      </c>
      <c r="M21">
        <f t="shared" si="2"/>
        <v>6.3805899999999998</v>
      </c>
      <c r="N21" s="3">
        <f t="shared" si="2"/>
        <v>7.3164999999999996</v>
      </c>
      <c r="O21" s="1">
        <f t="shared" si="2"/>
        <v>7.2808900000000003</v>
      </c>
      <c r="P21" s="3">
        <f t="shared" si="2"/>
        <v>6.1305899999999998</v>
      </c>
      <c r="Q21" s="4">
        <f t="shared" si="2"/>
        <v>7.3445099999999996</v>
      </c>
    </row>
    <row r="22" spans="1:17">
      <c r="A22" t="s">
        <v>19</v>
      </c>
      <c r="B22">
        <f>MIN(B2:B17)</f>
        <v>-6.4626099999999997</v>
      </c>
      <c r="C22" s="1">
        <f t="shared" ref="C22:Q22" si="3">MIN(C2:C17)</f>
        <v>-5.5849599999999997</v>
      </c>
      <c r="D22" s="4">
        <f t="shared" si="3"/>
        <v>-5.8383599999999998</v>
      </c>
      <c r="E22">
        <f t="shared" si="3"/>
        <v>-6.0286499999999998</v>
      </c>
      <c r="F22" s="3">
        <f t="shared" si="3"/>
        <v>-7.3120399999999997</v>
      </c>
      <c r="G22" s="1">
        <f t="shared" si="3"/>
        <v>-5.2896200000000002</v>
      </c>
      <c r="H22" s="4">
        <f t="shared" si="3"/>
        <v>-3.8803399999999999</v>
      </c>
      <c r="I22">
        <f t="shared" si="3"/>
        <v>-6.4898300000000004</v>
      </c>
      <c r="J22" s="3">
        <f t="shared" si="3"/>
        <v>-4.8822000000000001</v>
      </c>
      <c r="K22" s="1">
        <f t="shared" si="3"/>
        <v>0.69870100000000002</v>
      </c>
      <c r="L22" s="4">
        <f t="shared" si="3"/>
        <v>-6.4551999999999998E-2</v>
      </c>
      <c r="M22">
        <f t="shared" si="3"/>
        <v>-0.74974700000000005</v>
      </c>
      <c r="N22" s="3">
        <f t="shared" si="3"/>
        <v>0.19700400000000001</v>
      </c>
      <c r="O22" s="1">
        <f t="shared" si="3"/>
        <v>-1.3230500000000001</v>
      </c>
      <c r="P22" s="3">
        <f t="shared" si="3"/>
        <v>0.58718199999999998</v>
      </c>
      <c r="Q22" s="4">
        <f t="shared" si="3"/>
        <v>-2.0326200000000001</v>
      </c>
    </row>
    <row r="23" spans="1:17">
      <c r="C23" s="1"/>
      <c r="D23" s="4"/>
      <c r="F23" s="3"/>
      <c r="G23" s="1"/>
      <c r="H23" s="4"/>
      <c r="J23" s="3"/>
      <c r="K23" s="1"/>
      <c r="L23" s="4"/>
      <c r="N23" s="3"/>
      <c r="O23" s="1"/>
      <c r="P23" s="3"/>
      <c r="Q23" s="4"/>
    </row>
    <row r="24" spans="1:17">
      <c r="A24" t="s">
        <v>20</v>
      </c>
      <c r="B24" t="str">
        <f>ROUND(B19,2)&amp;"±"&amp;ROUND(B20,2)&amp;"("&amp;ROUND(B22,2)&amp;"-"&amp;ROUND(B21,2)&amp;")"</f>
        <v>1.98±4.32(-6.46-8.56)</v>
      </c>
      <c r="C24" s="1" t="str">
        <f t="shared" ref="C24:Q24" si="4">ROUND(C19,2)&amp;"±"&amp;ROUND(C20,2)&amp;"("&amp;ROUND(C22,2)&amp;"-"&amp;ROUND(C21,2)&amp;")"</f>
        <v>1.73±4.27(-5.58-8.26)</v>
      </c>
      <c r="D24" s="4" t="str">
        <f t="shared" si="4"/>
        <v>0.93±4.24(-5.84-8.09)</v>
      </c>
      <c r="E24" t="str">
        <f t="shared" si="4"/>
        <v>1.55±4.24(-6.03-8.62)</v>
      </c>
      <c r="F24" s="3" t="str">
        <f t="shared" si="4"/>
        <v>0.48±4.26(-7.31-7.06)</v>
      </c>
      <c r="G24" s="1" t="str">
        <f t="shared" si="4"/>
        <v>3.49±3.52(-5.29-10.39)</v>
      </c>
      <c r="H24" s="4" t="str">
        <f t="shared" si="4"/>
        <v>2.23±3.36(-3.88-9.59)</v>
      </c>
      <c r="I24" t="str">
        <f t="shared" si="4"/>
        <v>2.75±3.44(-6.49-9.69)</v>
      </c>
      <c r="J24" s="3" t="str">
        <f t="shared" si="4"/>
        <v>2.95±3.4(-4.88-9.8)</v>
      </c>
      <c r="K24" s="1" t="str">
        <f t="shared" si="4"/>
        <v>3.57±1.74(0.7-7.81)</v>
      </c>
      <c r="L24" s="4" t="str">
        <f t="shared" si="4"/>
        <v>2.4±1.73(-0.06-6.45)</v>
      </c>
      <c r="M24" t="str">
        <f t="shared" si="4"/>
        <v>2.56±1.78(-0.75-6.38)</v>
      </c>
      <c r="N24" s="3" t="str">
        <f t="shared" si="4"/>
        <v>3.46±1.75(0.2-7.32)</v>
      </c>
      <c r="O24" s="1" t="str">
        <f t="shared" si="4"/>
        <v>3.44±2.27(-1.32-7.28)</v>
      </c>
      <c r="P24" s="3" t="str">
        <f t="shared" si="4"/>
        <v>3.32±1.75(0.59-6.13)</v>
      </c>
      <c r="Q24" s="4" t="str">
        <f t="shared" si="4"/>
        <v>2.42±2.36(-2.03-7.34)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Sheet1_X</vt:lpstr>
      <vt:lpstr>Sheet2_Y</vt:lpstr>
      <vt:lpstr>Sheet3_Z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  Ziang</dc:creator>
  <cp:lastModifiedBy>Jiang  Ziang</cp:lastModifiedBy>
  <dcterms:created xsi:type="dcterms:W3CDTF">2023-10-03T18:33:33Z</dcterms:created>
  <dcterms:modified xsi:type="dcterms:W3CDTF">2023-10-09T08:33:43Z</dcterms:modified>
</cp:coreProperties>
</file>