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aMCaNN\paper\notes\"/>
    </mc:Choice>
  </mc:AlternateContent>
  <xr:revisionPtr revIDLastSave="0" documentId="8_{E9C4D267-B0D7-40A4-933D-8E434AABBD75}" xr6:coauthVersionLast="47" xr6:coauthVersionMax="47" xr10:uidLastSave="{00000000-0000-0000-0000-000000000000}"/>
  <bookViews>
    <workbookView xWindow="38280" yWindow="-120" windowWidth="29040" windowHeight="15840" xr2:uid="{3593F9D0-3BEB-48A9-81E2-C768CAD55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1" i="1"/>
  <c r="G11" i="1" s="1"/>
  <c r="H11" i="1" s="1"/>
  <c r="I11" i="1" s="1"/>
  <c r="I27" i="1" s="1"/>
  <c r="C25" i="1"/>
  <c r="F25" i="1"/>
  <c r="G25" i="1"/>
  <c r="H25" i="1" s="1"/>
  <c r="I25" i="1" s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3" i="1"/>
  <c r="C3" i="1"/>
  <c r="C4" i="1"/>
  <c r="C5" i="1"/>
  <c r="H5" i="1" s="1"/>
  <c r="C6" i="1"/>
  <c r="H6" i="1" s="1"/>
  <c r="C7" i="1"/>
  <c r="C8" i="1"/>
  <c r="C9" i="1"/>
  <c r="H9" i="1" s="1"/>
  <c r="C10" i="1"/>
  <c r="H10" i="1" s="1"/>
  <c r="C12" i="1"/>
  <c r="C13" i="1"/>
  <c r="H13" i="1" s="1"/>
  <c r="C14" i="1"/>
  <c r="H14" i="1" s="1"/>
  <c r="C15" i="1"/>
  <c r="C16" i="1"/>
  <c r="C17" i="1"/>
  <c r="H17" i="1" s="1"/>
  <c r="C18" i="1"/>
  <c r="H18" i="1" s="1"/>
  <c r="C19" i="1"/>
  <c r="C20" i="1"/>
  <c r="C21" i="1"/>
  <c r="H21" i="1" s="1"/>
  <c r="C22" i="1"/>
  <c r="H22" i="1" s="1"/>
  <c r="C23" i="1"/>
  <c r="C24" i="1"/>
  <c r="C26" i="1"/>
  <c r="H26" i="1" s="1"/>
  <c r="F4" i="1"/>
  <c r="G4" i="1" s="1"/>
  <c r="F5" i="1"/>
  <c r="G5" i="1" s="1"/>
  <c r="F6" i="1"/>
  <c r="G6" i="1" s="1"/>
  <c r="F7" i="1"/>
  <c r="G7" i="1" s="1"/>
  <c r="H7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F15" i="1"/>
  <c r="G15" i="1" s="1"/>
  <c r="H15" i="1" s="1"/>
  <c r="F16" i="1"/>
  <c r="G16" i="1" s="1"/>
  <c r="F17" i="1"/>
  <c r="G17" i="1" s="1"/>
  <c r="F18" i="1"/>
  <c r="G18" i="1" s="1"/>
  <c r="F19" i="1"/>
  <c r="G19" i="1" s="1"/>
  <c r="H19" i="1" s="1"/>
  <c r="F20" i="1"/>
  <c r="G20" i="1" s="1"/>
  <c r="F21" i="1"/>
  <c r="G21" i="1" s="1"/>
  <c r="F22" i="1"/>
  <c r="G22" i="1" s="1"/>
  <c r="F23" i="1"/>
  <c r="G23" i="1" s="1"/>
  <c r="H23" i="1" s="1"/>
  <c r="F24" i="1"/>
  <c r="G24" i="1" s="1"/>
  <c r="F26" i="1"/>
  <c r="G26" i="1" s="1"/>
  <c r="F3" i="1"/>
  <c r="G3" i="1" s="1"/>
  <c r="H3" i="1" s="1"/>
  <c r="H24" i="1" l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<sst xmlns="http://schemas.openxmlformats.org/spreadsheetml/2006/main" count="37" uniqueCount="37">
  <si>
    <t>Surfactant</t>
  </si>
  <si>
    <t>Exp.</t>
  </si>
  <si>
    <t>CMC Predicted</t>
  </si>
  <si>
    <t>Predicted</t>
  </si>
  <si>
    <t>IFT (Strategy 2)</t>
  </si>
  <si>
    <t>(Strategy 1)</t>
  </si>
  <si>
    <t>(Strategy 2)</t>
  </si>
  <si>
    <t>SDS</t>
  </si>
  <si>
    <t>SLES EOI</t>
  </si>
  <si>
    <t>SLES E03</t>
  </si>
  <si>
    <t>PS</t>
  </si>
  <si>
    <t>sos</t>
  </si>
  <si>
    <t>CTAB</t>
  </si>
  <si>
    <t>CTAC</t>
  </si>
  <si>
    <t>CPC</t>
  </si>
  <si>
    <t>CAPB (no countcrions)</t>
  </si>
  <si>
    <t>CAPB (with counterions)</t>
  </si>
  <si>
    <t>OBDMC</t>
  </si>
  <si>
    <t>C6E3</t>
  </si>
  <si>
    <t>c,El</t>
  </si>
  <si>
    <t>C8E3</t>
  </si>
  <si>
    <t>CLOE)</t>
  </si>
  <si>
    <t>C12E6</t>
  </si>
  <si>
    <t>C8BGl</t>
  </si>
  <si>
    <t>C12BGl</t>
  </si>
  <si>
    <t>C8C6H4E2</t>
  </si>
  <si>
    <t>C8BGLYE</t>
  </si>
  <si>
    <t>C9C2NO</t>
  </si>
  <si>
    <t>IC6E6</t>
  </si>
  <si>
    <t>CIICONEO</t>
  </si>
  <si>
    <t>C16E</t>
  </si>
  <si>
    <t>Final prediction</t>
  </si>
  <si>
    <t>Exp. (log mu M)</t>
  </si>
  <si>
    <t>Prediction (log mu M)</t>
  </si>
  <si>
    <t>Residual</t>
  </si>
  <si>
    <t>RMSE</t>
  </si>
  <si>
    <t>Residual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</si>
</sst>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E79-D882-4B91-91F2-9D7FA803C212}">
  <dimension ref="A1:J27"/>
  <sheetViews>
    <sheetView tabSelected="1" workbookViewId="0">
      <selection activeCell="D10" sqref="D10"/>
    </sheetView>
  </sheetViews>
  <sheetFormatPr defaultRowHeight="15" x14ac:dyDescent="0.25"/>
  <cols>
    <col min="1" max="1" width="23" bestFit="1" customWidth="1"/>
    <col min="2" max="2" width="5.7109375" bestFit="1" customWidth="1"/>
    <col min="3" max="3" width="14.85546875" bestFit="1" customWidth="1"/>
    <col min="4" max="4" width="14.140625" bestFit="1" customWidth="1"/>
    <col min="5" max="5" width="11.140625" bestFit="1" customWidth="1"/>
    <col min="6" max="6" width="15" bestFit="1" customWidth="1"/>
    <col min="7" max="9" width="15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31</v>
      </c>
      <c r="G1" t="s">
        <v>33</v>
      </c>
      <c r="H1" t="s">
        <v>34</v>
      </c>
      <c r="I1" t="s">
        <v>36</v>
      </c>
      <c r="J1" t="s">
        <v>4</v>
      </c>
    </row>
    <row r="2" spans="1:10" x14ac:dyDescent="0.25">
      <c r="D2" t="s">
        <v>5</v>
      </c>
      <c r="E2" t="s">
        <v>6</v>
      </c>
    </row>
    <row r="3" spans="1:10" x14ac:dyDescent="0.25">
      <c r="A3" t="s">
        <v>7</v>
      </c>
      <c r="B3">
        <v>-2.0699999999999998</v>
      </c>
      <c r="C3">
        <f>LOG10(10^B3*1000000)</f>
        <v>3.93</v>
      </c>
      <c r="D3">
        <v>-2.0699999999999998</v>
      </c>
      <c r="E3">
        <v>-1.1499999999999999</v>
      </c>
      <c r="F3">
        <f>MIN(D3:E3)</f>
        <v>-2.0699999999999998</v>
      </c>
      <c r="G3">
        <f>LOG10(10^F3 *1000000)</f>
        <v>3.93</v>
      </c>
      <c r="H3">
        <f>C3-G3</f>
        <v>0</v>
      </c>
      <c r="I3">
        <f>H3^2</f>
        <v>0</v>
      </c>
    </row>
    <row r="4" spans="1:10" x14ac:dyDescent="0.25">
      <c r="A4" t="s">
        <v>8</v>
      </c>
      <c r="B4">
        <v>-3.1</v>
      </c>
      <c r="C4">
        <f t="shared" ref="C4:C26" si="0">LOG10(10^B4*1000000)</f>
        <v>2.9</v>
      </c>
      <c r="D4">
        <v>-2.4</v>
      </c>
      <c r="E4">
        <v>-1.58</v>
      </c>
      <c r="F4">
        <f t="shared" ref="F4:F26" si="1">MIN(D4:E4)</f>
        <v>-2.4</v>
      </c>
      <c r="G4">
        <f t="shared" ref="G4:G26" si="2">LOG10(10^F4 *1000000)</f>
        <v>3.6</v>
      </c>
      <c r="H4">
        <f t="shared" ref="H4:H26" si="3">C4-G4</f>
        <v>-0.70000000000000018</v>
      </c>
      <c r="I4">
        <f t="shared" ref="I4:I27" si="4">H4^2</f>
        <v>0.49000000000000027</v>
      </c>
    </row>
    <row r="5" spans="1:10" x14ac:dyDescent="0.25">
      <c r="A5" t="s">
        <v>9</v>
      </c>
      <c r="B5">
        <v>-3.09</v>
      </c>
      <c r="C5">
        <f t="shared" si="0"/>
        <v>2.9099999999999997</v>
      </c>
      <c r="D5">
        <v>-3.42</v>
      </c>
      <c r="E5">
        <v>-2.75</v>
      </c>
      <c r="F5">
        <f t="shared" si="1"/>
        <v>-3.42</v>
      </c>
      <c r="G5">
        <f t="shared" si="2"/>
        <v>2.58</v>
      </c>
      <c r="H5">
        <f t="shared" si="3"/>
        <v>0.32999999999999963</v>
      </c>
      <c r="I5">
        <f t="shared" si="4"/>
        <v>0.10889999999999975</v>
      </c>
    </row>
    <row r="6" spans="1:10" x14ac:dyDescent="0.25">
      <c r="A6" t="s">
        <v>10</v>
      </c>
      <c r="B6">
        <v>-3.3</v>
      </c>
      <c r="C6">
        <f t="shared" si="0"/>
        <v>2.6999999999999997</v>
      </c>
      <c r="D6">
        <v>-3.35</v>
      </c>
      <c r="E6">
        <v>-1.46</v>
      </c>
      <c r="F6">
        <f t="shared" si="1"/>
        <v>-3.35</v>
      </c>
      <c r="G6">
        <f t="shared" si="2"/>
        <v>2.6499999999999995</v>
      </c>
      <c r="H6">
        <f t="shared" si="3"/>
        <v>5.0000000000000266E-2</v>
      </c>
      <c r="I6">
        <f t="shared" si="4"/>
        <v>2.5000000000000265E-3</v>
      </c>
    </row>
    <row r="7" spans="1:10" x14ac:dyDescent="0.25">
      <c r="A7" t="s">
        <v>11</v>
      </c>
      <c r="B7">
        <v>-0.81</v>
      </c>
      <c r="C7">
        <f t="shared" si="0"/>
        <v>5.1899999999999995</v>
      </c>
      <c r="D7">
        <v>0.12</v>
      </c>
      <c r="E7">
        <v>0.67</v>
      </c>
      <c r="F7">
        <f t="shared" si="1"/>
        <v>0.12</v>
      </c>
      <c r="G7">
        <f t="shared" si="2"/>
        <v>6.12</v>
      </c>
      <c r="H7">
        <f t="shared" si="3"/>
        <v>-0.9300000000000006</v>
      </c>
      <c r="I7">
        <f t="shared" si="4"/>
        <v>0.86490000000000111</v>
      </c>
    </row>
    <row r="8" spans="1:10" x14ac:dyDescent="0.25">
      <c r="A8" t="s">
        <v>12</v>
      </c>
      <c r="B8">
        <v>-3.04</v>
      </c>
      <c r="C8">
        <f t="shared" si="0"/>
        <v>2.9599999999999995</v>
      </c>
      <c r="D8">
        <v>-3.4</v>
      </c>
      <c r="E8">
        <v>-1.38</v>
      </c>
      <c r="F8">
        <f t="shared" si="1"/>
        <v>-3.4</v>
      </c>
      <c r="G8">
        <f t="shared" si="2"/>
        <v>2.5999999999999996</v>
      </c>
      <c r="H8">
        <f t="shared" si="3"/>
        <v>0.35999999999999988</v>
      </c>
      <c r="I8">
        <f t="shared" si="4"/>
        <v>0.12959999999999991</v>
      </c>
    </row>
    <row r="9" spans="1:10" x14ac:dyDescent="0.25">
      <c r="A9" t="s">
        <v>13</v>
      </c>
      <c r="B9">
        <v>-2.96</v>
      </c>
      <c r="C9">
        <f t="shared" si="0"/>
        <v>3.04</v>
      </c>
      <c r="D9">
        <v>-3.38</v>
      </c>
      <c r="E9">
        <v>-0.94</v>
      </c>
      <c r="F9">
        <f t="shared" si="1"/>
        <v>-3.38</v>
      </c>
      <c r="G9">
        <f t="shared" si="2"/>
        <v>2.6199999999999997</v>
      </c>
      <c r="H9">
        <f t="shared" si="3"/>
        <v>0.42000000000000037</v>
      </c>
      <c r="I9">
        <f t="shared" si="4"/>
        <v>0.17640000000000031</v>
      </c>
    </row>
    <row r="10" spans="1:10" x14ac:dyDescent="0.25">
      <c r="A10" t="s">
        <v>14</v>
      </c>
      <c r="B10">
        <v>-3</v>
      </c>
      <c r="C10">
        <f t="shared" si="0"/>
        <v>3</v>
      </c>
      <c r="D10">
        <v>-3.45</v>
      </c>
      <c r="E10">
        <v>-1.02</v>
      </c>
      <c r="F10">
        <f t="shared" si="1"/>
        <v>-3.45</v>
      </c>
      <c r="G10">
        <f t="shared" si="2"/>
        <v>2.5499999999999998</v>
      </c>
      <c r="H10">
        <f t="shared" si="3"/>
        <v>0.45000000000000018</v>
      </c>
      <c r="I10">
        <f t="shared" si="4"/>
        <v>0.20250000000000015</v>
      </c>
    </row>
    <row r="11" spans="1:10" x14ac:dyDescent="0.25">
      <c r="A11" t="s">
        <v>15</v>
      </c>
      <c r="B11">
        <v>-3.55</v>
      </c>
      <c r="C11">
        <f t="shared" si="0"/>
        <v>2.4500000000000002</v>
      </c>
      <c r="D11">
        <v>-0.88</v>
      </c>
      <c r="E11">
        <v>0.46</v>
      </c>
      <c r="F11">
        <f t="shared" si="1"/>
        <v>-0.88</v>
      </c>
      <c r="G11">
        <f t="shared" si="2"/>
        <v>5.12</v>
      </c>
      <c r="H11">
        <f t="shared" si="3"/>
        <v>-2.67</v>
      </c>
      <c r="I11">
        <f t="shared" si="4"/>
        <v>7.1288999999999998</v>
      </c>
    </row>
    <row r="12" spans="1:10" x14ac:dyDescent="0.25">
      <c r="A12" t="s">
        <v>16</v>
      </c>
      <c r="B12">
        <v>-2.15</v>
      </c>
      <c r="C12">
        <f t="shared" si="0"/>
        <v>3.85</v>
      </c>
      <c r="D12">
        <v>-1.7</v>
      </c>
      <c r="E12">
        <v>-1.82</v>
      </c>
      <c r="F12">
        <f t="shared" si="1"/>
        <v>-1.82</v>
      </c>
      <c r="G12">
        <f t="shared" si="2"/>
        <v>4.18</v>
      </c>
      <c r="H12">
        <f t="shared" si="3"/>
        <v>-0.32999999999999963</v>
      </c>
      <c r="I12">
        <f t="shared" si="4"/>
        <v>0.10889999999999975</v>
      </c>
      <c r="J12">
        <v>-3.38</v>
      </c>
    </row>
    <row r="13" spans="1:10" x14ac:dyDescent="0.25">
      <c r="A13" t="s">
        <v>17</v>
      </c>
      <c r="B13">
        <v>-5.15</v>
      </c>
      <c r="C13">
        <f t="shared" si="0"/>
        <v>0.84999999999999898</v>
      </c>
      <c r="D13">
        <v>-5.22</v>
      </c>
      <c r="E13">
        <v>-5.0199999999999996</v>
      </c>
      <c r="F13">
        <f t="shared" si="1"/>
        <v>-5.22</v>
      </c>
      <c r="G13">
        <f t="shared" si="2"/>
        <v>0.78</v>
      </c>
      <c r="H13">
        <f t="shared" si="3"/>
        <v>6.9999999999998952E-2</v>
      </c>
      <c r="I13">
        <f t="shared" si="4"/>
        <v>4.8999999999998533E-3</v>
      </c>
      <c r="J13">
        <v>-0.02</v>
      </c>
    </row>
    <row r="14" spans="1:10" x14ac:dyDescent="0.25">
      <c r="A14" t="s">
        <v>18</v>
      </c>
      <c r="B14">
        <v>-1</v>
      </c>
      <c r="C14">
        <f t="shared" si="0"/>
        <v>5</v>
      </c>
      <c r="D14">
        <v>0.61</v>
      </c>
      <c r="E14">
        <v>-1.9</v>
      </c>
      <c r="F14">
        <f t="shared" si="1"/>
        <v>-1.9</v>
      </c>
      <c r="G14">
        <f t="shared" si="2"/>
        <v>4.0999999999999996</v>
      </c>
      <c r="H14">
        <f t="shared" si="3"/>
        <v>0.90000000000000036</v>
      </c>
      <c r="I14">
        <f t="shared" si="4"/>
        <v>0.81000000000000061</v>
      </c>
      <c r="J14">
        <v>8.08</v>
      </c>
    </row>
    <row r="15" spans="1:10" x14ac:dyDescent="0.25">
      <c r="A15" t="s">
        <v>19</v>
      </c>
      <c r="B15">
        <v>-2.31</v>
      </c>
      <c r="C15">
        <f t="shared" si="0"/>
        <v>3.6899999999999995</v>
      </c>
      <c r="D15">
        <v>0.7</v>
      </c>
      <c r="E15">
        <v>-2.85</v>
      </c>
      <c r="F15">
        <f t="shared" si="1"/>
        <v>-2.85</v>
      </c>
      <c r="G15">
        <f t="shared" si="2"/>
        <v>3.1499999999999995</v>
      </c>
      <c r="H15">
        <f t="shared" si="3"/>
        <v>0.54</v>
      </c>
      <c r="I15">
        <f t="shared" si="4"/>
        <v>0.29160000000000003</v>
      </c>
      <c r="J15">
        <v>10.65</v>
      </c>
    </row>
    <row r="16" spans="1:10" x14ac:dyDescent="0.25">
      <c r="A16" t="s">
        <v>20</v>
      </c>
      <c r="B16">
        <v>-2.12</v>
      </c>
      <c r="C16">
        <f t="shared" si="0"/>
        <v>3.8799999999999994</v>
      </c>
      <c r="D16">
        <v>0.56000000000000005</v>
      </c>
      <c r="E16">
        <v>-2.3199999999999998</v>
      </c>
      <c r="F16">
        <f t="shared" si="1"/>
        <v>-2.3199999999999998</v>
      </c>
      <c r="G16">
        <f t="shared" si="2"/>
        <v>3.68</v>
      </c>
      <c r="H16">
        <f t="shared" si="3"/>
        <v>0.19999999999999929</v>
      </c>
      <c r="I16">
        <f t="shared" si="4"/>
        <v>3.9999999999999716E-2</v>
      </c>
      <c r="J16">
        <v>-7.0000000000000007E-2</v>
      </c>
    </row>
    <row r="17" spans="1:10" x14ac:dyDescent="0.25">
      <c r="A17" t="s">
        <v>21</v>
      </c>
      <c r="B17">
        <v>-3.22</v>
      </c>
      <c r="C17">
        <f t="shared" si="0"/>
        <v>2.7799999999999994</v>
      </c>
      <c r="D17">
        <v>0.51</v>
      </c>
      <c r="E17">
        <v>-3.33</v>
      </c>
      <c r="F17">
        <f t="shared" si="1"/>
        <v>-3.33</v>
      </c>
      <c r="G17">
        <f t="shared" si="2"/>
        <v>2.6699999999999995</v>
      </c>
      <c r="H17">
        <f t="shared" si="3"/>
        <v>0.10999999999999988</v>
      </c>
      <c r="I17">
        <f t="shared" si="4"/>
        <v>1.2099999999999972E-2</v>
      </c>
      <c r="J17">
        <v>1.29</v>
      </c>
    </row>
    <row r="18" spans="1:10" x14ac:dyDescent="0.25">
      <c r="A18" t="s">
        <v>22</v>
      </c>
      <c r="B18">
        <v>-4.0599999999999996</v>
      </c>
      <c r="C18">
        <f t="shared" si="0"/>
        <v>1.9399999999999997</v>
      </c>
      <c r="D18">
        <v>0.37</v>
      </c>
      <c r="E18">
        <v>-4.05</v>
      </c>
      <c r="F18">
        <f t="shared" si="1"/>
        <v>-4.05</v>
      </c>
      <c r="G18">
        <f t="shared" si="2"/>
        <v>1.9499999999999997</v>
      </c>
      <c r="H18">
        <f t="shared" si="3"/>
        <v>-1.0000000000000009E-2</v>
      </c>
      <c r="I18">
        <f t="shared" si="4"/>
        <v>1.0000000000000018E-4</v>
      </c>
      <c r="J18">
        <v>0.37</v>
      </c>
    </row>
    <row r="19" spans="1:10" x14ac:dyDescent="0.25">
      <c r="A19" t="s">
        <v>23</v>
      </c>
      <c r="B19">
        <v>-1.6</v>
      </c>
      <c r="C19">
        <f t="shared" si="0"/>
        <v>4.3999999999999995</v>
      </c>
      <c r="D19">
        <v>0.61</v>
      </c>
      <c r="E19">
        <v>-1.1000000000000001</v>
      </c>
      <c r="F19">
        <f t="shared" si="1"/>
        <v>-1.1000000000000001</v>
      </c>
      <c r="G19">
        <f t="shared" si="2"/>
        <v>4.8999999999999995</v>
      </c>
      <c r="H19">
        <f t="shared" si="3"/>
        <v>-0.5</v>
      </c>
      <c r="I19">
        <f t="shared" si="4"/>
        <v>0.25</v>
      </c>
      <c r="J19">
        <v>-1.73</v>
      </c>
    </row>
    <row r="20" spans="1:10" x14ac:dyDescent="0.25">
      <c r="A20" t="s">
        <v>24</v>
      </c>
      <c r="B20">
        <v>-3.72</v>
      </c>
      <c r="C20">
        <f t="shared" si="0"/>
        <v>2.2799999999999994</v>
      </c>
      <c r="D20">
        <v>0.46</v>
      </c>
      <c r="E20">
        <v>-2.81</v>
      </c>
      <c r="F20">
        <f t="shared" si="1"/>
        <v>-2.81</v>
      </c>
      <c r="G20">
        <f t="shared" si="2"/>
        <v>3.1899999999999995</v>
      </c>
      <c r="H20">
        <f t="shared" si="3"/>
        <v>-0.91000000000000014</v>
      </c>
      <c r="I20">
        <f t="shared" si="4"/>
        <v>0.82810000000000028</v>
      </c>
      <c r="J20">
        <v>-3.76</v>
      </c>
    </row>
    <row r="21" spans="1:10" x14ac:dyDescent="0.25">
      <c r="A21" t="s">
        <v>25</v>
      </c>
      <c r="B21">
        <v>-3.88</v>
      </c>
      <c r="C21">
        <f t="shared" si="0"/>
        <v>2.1199999999999997</v>
      </c>
      <c r="D21">
        <v>0.53</v>
      </c>
      <c r="E21">
        <v>-3.66</v>
      </c>
      <c r="F21">
        <f t="shared" si="1"/>
        <v>-3.66</v>
      </c>
      <c r="G21">
        <f t="shared" si="2"/>
        <v>2.34</v>
      </c>
      <c r="H21">
        <f t="shared" si="3"/>
        <v>-0.2200000000000002</v>
      </c>
      <c r="I21">
        <f t="shared" si="4"/>
        <v>4.8400000000000089E-2</v>
      </c>
      <c r="J21">
        <v>9.49</v>
      </c>
    </row>
    <row r="22" spans="1:10" x14ac:dyDescent="0.25">
      <c r="A22" t="s">
        <v>26</v>
      </c>
      <c r="B22">
        <v>-2.2400000000000002</v>
      </c>
      <c r="C22">
        <f t="shared" si="0"/>
        <v>3.76</v>
      </c>
      <c r="D22">
        <v>0.69</v>
      </c>
      <c r="E22">
        <v>-2.11</v>
      </c>
      <c r="F22">
        <f t="shared" si="1"/>
        <v>-2.11</v>
      </c>
      <c r="G22">
        <f t="shared" si="2"/>
        <v>3.89</v>
      </c>
      <c r="H22">
        <f t="shared" si="3"/>
        <v>-0.13000000000000034</v>
      </c>
      <c r="I22">
        <f t="shared" si="4"/>
        <v>1.6900000000000089E-2</v>
      </c>
      <c r="J22">
        <v>3.97</v>
      </c>
    </row>
    <row r="23" spans="1:10" x14ac:dyDescent="0.25">
      <c r="A23" t="s">
        <v>27</v>
      </c>
      <c r="B23">
        <v>-1.27</v>
      </c>
      <c r="C23">
        <f t="shared" si="0"/>
        <v>4.7299999999999995</v>
      </c>
      <c r="D23">
        <v>-0.3</v>
      </c>
      <c r="E23">
        <v>0.68</v>
      </c>
      <c r="F23">
        <f t="shared" si="1"/>
        <v>-0.3</v>
      </c>
      <c r="G23">
        <f t="shared" si="2"/>
        <v>5.7</v>
      </c>
      <c r="H23">
        <f t="shared" si="3"/>
        <v>-0.97000000000000064</v>
      </c>
      <c r="I23">
        <f t="shared" si="4"/>
        <v>0.94090000000000129</v>
      </c>
    </row>
    <row r="24" spans="1:10" x14ac:dyDescent="0.25">
      <c r="A24" t="s">
        <v>28</v>
      </c>
      <c r="B24">
        <v>-1</v>
      </c>
      <c r="C24">
        <f t="shared" si="0"/>
        <v>5</v>
      </c>
      <c r="D24">
        <v>0.22</v>
      </c>
      <c r="E24">
        <v>-1.99</v>
      </c>
      <c r="F24">
        <f t="shared" si="1"/>
        <v>-1.99</v>
      </c>
      <c r="G24">
        <f t="shared" si="2"/>
        <v>4.01</v>
      </c>
      <c r="H24">
        <f t="shared" si="3"/>
        <v>0.99000000000000021</v>
      </c>
      <c r="I24">
        <f t="shared" si="4"/>
        <v>0.98010000000000042</v>
      </c>
      <c r="J24">
        <v>5.43</v>
      </c>
    </row>
    <row r="25" spans="1:10" x14ac:dyDescent="0.25">
      <c r="A25" t="s">
        <v>29</v>
      </c>
      <c r="B25">
        <v>-3.58</v>
      </c>
      <c r="C25">
        <f t="shared" si="0"/>
        <v>2.4199999999999995</v>
      </c>
      <c r="D25">
        <v>0.55000000000000004</v>
      </c>
      <c r="E25">
        <v>-2.25</v>
      </c>
      <c r="F25">
        <f t="shared" si="1"/>
        <v>-2.25</v>
      </c>
      <c r="G25">
        <f t="shared" si="2"/>
        <v>3.7499999999999996</v>
      </c>
      <c r="H25">
        <f t="shared" si="3"/>
        <v>-1.33</v>
      </c>
      <c r="I25">
        <f t="shared" si="4"/>
        <v>1.7689000000000001</v>
      </c>
      <c r="J25">
        <v>1.64</v>
      </c>
    </row>
    <row r="26" spans="1:10" x14ac:dyDescent="0.25">
      <c r="A26" s="1" t="s">
        <v>30</v>
      </c>
      <c r="B26" s="1">
        <v>-5.76</v>
      </c>
      <c r="C26" s="1">
        <f t="shared" si="0"/>
        <v>0.23999999999999996</v>
      </c>
      <c r="D26" s="1">
        <v>0.45</v>
      </c>
      <c r="E26" s="1">
        <v>-6.43</v>
      </c>
      <c r="F26" s="1">
        <f t="shared" si="1"/>
        <v>-6.43</v>
      </c>
      <c r="G26" s="1">
        <f t="shared" si="2"/>
        <v>-0.43000000000000033</v>
      </c>
      <c r="H26" s="1">
        <f t="shared" si="3"/>
        <v>0.67000000000000026</v>
      </c>
      <c r="I26" s="1">
        <f t="shared" si="4"/>
        <v>0.44890000000000035</v>
      </c>
      <c r="J26" s="1">
        <v>3.21</v>
      </c>
    </row>
    <row r="27" spans="1:10" x14ac:dyDescent="0.25">
      <c r="A27" t="s">
        <v>35</v>
      </c>
      <c r="H27" s="2"/>
      <c r="I27">
        <f>SQRT(AVERAGE(I3:I26))</f>
        <v>0.80760706204605892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2023-03-16T21:22:20Z</dcterms:created>
  <dcterms:modified xsi:type="dcterms:W3CDTF">2023-03-16T21:51:01Z</dcterms:modified>
</cp:coreProperties>
</file>