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500" firstSheet="0" activeTab="8" autoFilterDateGrouping="1"/>
  </bookViews>
  <sheets>
    <sheet name="SERV. PREVENTIVOS" sheetId="1" state="visible" r:id="rId1"/>
    <sheet name="LLANTAS" sheetId="2" state="visible" r:id="rId2"/>
    <sheet name="SIST ELECT" sheetId="3" state="visible" r:id="rId3"/>
    <sheet name="FRENOS" sheetId="4" state="visible" r:id="rId4"/>
    <sheet name="LAVADOS" sheetId="5" state="visible" r:id="rId5"/>
    <sheet name="MOTOR" sheetId="6" state="visible" r:id="rId6"/>
    <sheet name="TRANSMISION" sheetId="7" state="visible" r:id="rId7"/>
    <sheet name="DIFERENCIAL" sheetId="8" state="visible" r:id="rId8"/>
    <sheet name="HOJALATERIA" sheetId="9" state="visible" r:id="rId9"/>
    <sheet name="CONCENTRADO SIN M.O. Y UTILIDA" sheetId="10" state="visible" r:id="rId10"/>
    <sheet name="CONCENTRADO CON MO + UTILIDAD" sheetId="11" state="visible" r:id="rId11"/>
    <sheet name="FINAL TOTAL" sheetId="12" state="visible" r:id="rId12"/>
  </sheets>
  <definedNames>
    <definedName name="_xlnm.Print_Area" localSheetId="0">'SERV. PREVENTIVOS'!$B$2:$J$16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9">
    <font>
      <name val="Arial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b val="1"/>
      <color indexed="9"/>
      <sz val="11"/>
    </font>
    <font>
      <name val="Calibri"/>
      <family val="2"/>
      <color indexed="52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20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libri"/>
      <family val="2"/>
      <color indexed="10"/>
      <sz val="11"/>
    </font>
    <font>
      <name val="Calibri"/>
      <family val="2"/>
      <i val="1"/>
      <color indexed="23"/>
      <sz val="11"/>
    </font>
    <font>
      <name val="Calibri"/>
      <family val="2"/>
      <b val="1"/>
      <color indexed="8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56"/>
      <sz val="13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b val="1"/>
      <color indexed="9"/>
      <sz val="12"/>
    </font>
    <font>
      <name val="Arial"/>
      <family val="2"/>
      <b val="1"/>
      <sz val="12"/>
    </font>
    <font>
      <name val="Arial"/>
      <family val="2"/>
      <b val="1"/>
      <color indexed="10"/>
      <sz val="10"/>
    </font>
    <font>
      <name val="Arial"/>
      <family val="2"/>
      <color indexed="10"/>
      <sz val="10"/>
    </font>
    <font>
      <name val="Arial"/>
      <family val="2"/>
      <sz val="9"/>
    </font>
    <font>
      <name val="Arial"/>
      <family val="2"/>
      <b val="1"/>
      <sz val="9"/>
    </font>
    <font>
      <name val="Arial"/>
      <family val="2"/>
      <sz val="9"/>
      <u val="single"/>
    </font>
    <font>
      <name val="Arial"/>
      <family val="2"/>
      <b val="1"/>
      <sz val="10"/>
      <u val="single"/>
    </font>
    <font>
      <name val="Arial"/>
      <family val="2"/>
      <b val="1"/>
      <sz val="9"/>
    </font>
    <font>
      <name val="Arial"/>
      <family val="2"/>
      <sz val="10"/>
    </font>
  </fonts>
  <fills count="28">
    <fill>
      <patternFill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C0C0C0"/>
        <bgColor rgb="FFCCCCFF"/>
      </patternFill>
    </fill>
  </fills>
  <borders count="3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41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5" fillId="16" borderId="1"/>
    <xf numFmtId="0" fontId="3" fillId="17" borderId="2"/>
    <xf numFmtId="0" fontId="4" fillId="0" borderId="3"/>
    <xf numFmtId="0" fontId="6" fillId="0" borderId="4"/>
    <xf numFmtId="0" fontId="7" fillId="0" borderId="0"/>
    <xf numFmtId="0" fontId="2" fillId="18" borderId="0"/>
    <xf numFmtId="0" fontId="2" fillId="19" borderId="0"/>
    <xf numFmtId="0" fontId="2" fillId="20" borderId="0"/>
    <xf numFmtId="0" fontId="2" fillId="13" borderId="0"/>
    <xf numFmtId="0" fontId="2" fillId="14" borderId="0"/>
    <xf numFmtId="0" fontId="2" fillId="21" borderId="0"/>
    <xf numFmtId="0" fontId="8" fillId="7" borderId="1"/>
    <xf numFmtId="0" fontId="9" fillId="3" borderId="0"/>
    <xf numFmtId="0" fontId="10" fillId="22" borderId="0"/>
    <xf numFmtId="0" fontId="28" fillId="23" borderId="5"/>
    <xf numFmtId="0" fontId="11" fillId="16" borderId="6"/>
    <xf numFmtId="0" fontId="12" fillId="0" borderId="0"/>
    <xf numFmtId="0" fontId="13" fillId="0" borderId="0"/>
    <xf numFmtId="0" fontId="15" fillId="0" borderId="0"/>
    <xf numFmtId="0" fontId="16" fillId="0" borderId="7"/>
    <xf numFmtId="0" fontId="7" fillId="0" borderId="8"/>
    <xf numFmtId="0" fontId="14" fillId="0" borderId="9"/>
  </cellStyleXfs>
  <cellXfs count="121">
    <xf numFmtId="0" fontId="0" fillId="0" borderId="0" pivotButton="0" quotePrefix="0" xfId="0"/>
    <xf numFmtId="0" fontId="17" fillId="0" borderId="0" pivotButton="0" quotePrefix="0" xfId="0"/>
    <xf numFmtId="0" fontId="17" fillId="0" borderId="10" applyAlignment="1" pivotButton="0" quotePrefix="0" xfId="0">
      <alignment vertical="center"/>
    </xf>
    <xf numFmtId="0" fontId="17" fillId="0" borderId="10" applyAlignment="1" pivotButton="0" quotePrefix="0" xfId="0">
      <alignment horizontal="center"/>
    </xf>
    <xf numFmtId="0" fontId="17" fillId="0" borderId="10" pivotButton="0" quotePrefix="0" xfId="0"/>
    <xf numFmtId="0" fontId="17" fillId="0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/>
    </xf>
    <xf numFmtId="0" fontId="17" fillId="0" borderId="13" applyAlignment="1" pivotButton="0" quotePrefix="0" xfId="0">
      <alignment horizontal="center"/>
    </xf>
    <xf numFmtId="0" fontId="17" fillId="0" borderId="14" applyAlignment="1" pivotButton="0" quotePrefix="0" xfId="0">
      <alignment horizontal="center"/>
    </xf>
    <xf numFmtId="0" fontId="17" fillId="0" borderId="11" applyAlignment="1" pivotButton="0" quotePrefix="0" xfId="0">
      <alignment horizontal="center"/>
    </xf>
    <xf numFmtId="0" fontId="17" fillId="0" borderId="11" applyAlignment="1" pivotButton="0" quotePrefix="0" xfId="0">
      <alignment vertical="center"/>
    </xf>
    <xf numFmtId="0" fontId="17" fillId="0" borderId="12" applyAlignment="1" pivotButton="0" quotePrefix="0" xfId="0">
      <alignment vertical="center"/>
    </xf>
    <xf numFmtId="0" fontId="17" fillId="0" borderId="15" pivotButton="0" quotePrefix="0" xfId="0"/>
    <xf numFmtId="3" fontId="0" fillId="0" borderId="16" applyAlignment="1" pivotButton="0" quotePrefix="0" xfId="0">
      <alignment horizontal="right"/>
    </xf>
    <xf numFmtId="1" fontId="0" fillId="24" borderId="16" applyAlignment="1" pivotButton="0" quotePrefix="0" xfId="0">
      <alignment horizontal="center"/>
    </xf>
    <xf numFmtId="4" fontId="0" fillId="0" borderId="16" applyAlignment="1" pivotButton="0" quotePrefix="0" xfId="0">
      <alignment horizontal="center"/>
    </xf>
    <xf numFmtId="1" fontId="0" fillId="10" borderId="16" applyAlignment="1" pivotButton="0" quotePrefix="0" xfId="0">
      <alignment horizontal="center"/>
    </xf>
    <xf numFmtId="4" fontId="0" fillId="0" borderId="16" pivotButton="0" quotePrefix="0" xfId="0"/>
    <xf numFmtId="0" fontId="0" fillId="0" borderId="0" pivotButton="0" quotePrefix="0" xfId="0"/>
    <xf numFmtId="0" fontId="17" fillId="0" borderId="15" pivotButton="0" quotePrefix="0" xfId="0"/>
    <xf numFmtId="3" fontId="0" fillId="0" borderId="17" applyAlignment="1" pivotButton="0" quotePrefix="0" xfId="0">
      <alignment horizontal="right"/>
    </xf>
    <xf numFmtId="4" fontId="0" fillId="0" borderId="16" applyAlignment="1" pivotButton="0" quotePrefix="0" xfId="0">
      <alignment horizontal="center"/>
    </xf>
    <xf numFmtId="0" fontId="17" fillId="16" borderId="15" pivotButton="0" quotePrefix="0" xfId="0"/>
    <xf numFmtId="3" fontId="0" fillId="16" borderId="16" applyAlignment="1" pivotButton="0" quotePrefix="0" xfId="0">
      <alignment horizontal="right"/>
    </xf>
    <xf numFmtId="3" fontId="0" fillId="16" borderId="17" applyAlignment="1" pivotButton="0" quotePrefix="0" xfId="0">
      <alignment horizontal="right"/>
    </xf>
    <xf numFmtId="4" fontId="0" fillId="16" borderId="16" applyAlignment="1" pivotButton="0" quotePrefix="0" xfId="0">
      <alignment horizontal="center"/>
    </xf>
    <xf numFmtId="4" fontId="0" fillId="16" borderId="16" pivotButton="0" quotePrefix="0" xfId="0"/>
    <xf numFmtId="0" fontId="17" fillId="0" borderId="0" pivotButton="0" quotePrefix="0" xfId="0"/>
    <xf numFmtId="0" fontId="17" fillId="0" borderId="18" applyAlignment="1" pivotButton="0" quotePrefix="0" xfId="0">
      <alignment horizontal="center"/>
    </xf>
    <xf numFmtId="0" fontId="17" fillId="0" borderId="19" applyAlignment="1" pivotButton="0" quotePrefix="0" xfId="0">
      <alignment horizontal="center"/>
    </xf>
    <xf numFmtId="0" fontId="17" fillId="0" borderId="19" applyAlignment="1" pivotButton="0" quotePrefix="0" xfId="0">
      <alignment horizontal="center"/>
    </xf>
    <xf numFmtId="4" fontId="17" fillId="0" borderId="19" applyAlignment="1" pivotButton="0" quotePrefix="0" xfId="0">
      <alignment horizontal="center"/>
    </xf>
    <xf numFmtId="4" fontId="17" fillId="0" borderId="19" pivotButton="0" quotePrefix="0" xfId="0"/>
    <xf numFmtId="0" fontId="0" fillId="0" borderId="0" pivotButton="0" quotePrefix="0" xfId="0"/>
    <xf numFmtId="0" fontId="17" fillId="0" borderId="0" pivotButton="0" quotePrefix="0" xfId="0"/>
    <xf numFmtId="0" fontId="18" fillId="0" borderId="0" pivotButton="0" quotePrefix="0" xfId="0"/>
    <xf numFmtId="0" fontId="17" fillId="0" borderId="12" applyAlignment="1" pivotButton="0" quotePrefix="0" xfId="0">
      <alignment horizontal="center"/>
    </xf>
    <xf numFmtId="0" fontId="0" fillId="0" borderId="16" pivotButton="0" quotePrefix="0" xfId="0"/>
    <xf numFmtId="3" fontId="0" fillId="0" borderId="16" pivotButton="0" quotePrefix="0" xfId="0"/>
    <xf numFmtId="0" fontId="0" fillId="0" borderId="16" applyAlignment="1" pivotButton="0" quotePrefix="0" xfId="0">
      <alignment horizontal="center"/>
    </xf>
    <xf numFmtId="4" fontId="0" fillId="0" borderId="16" pivotButton="0" quotePrefix="0" xfId="0"/>
    <xf numFmtId="0" fontId="0" fillId="0" borderId="16" pivotButton="0" quotePrefix="0" xfId="0"/>
    <xf numFmtId="0" fontId="0" fillId="0" borderId="16" applyAlignment="1" pivotButton="0" quotePrefix="0" xfId="0">
      <alignment horizontal="center"/>
    </xf>
    <xf numFmtId="0" fontId="0" fillId="16" borderId="16" pivotButton="0" quotePrefix="0" xfId="0"/>
    <xf numFmtId="3" fontId="0" fillId="16" borderId="16" pivotButton="0" quotePrefix="0" xfId="0"/>
    <xf numFmtId="0" fontId="0" fillId="16" borderId="16" applyAlignment="1" pivotButton="0" quotePrefix="0" xfId="0">
      <alignment horizontal="center"/>
    </xf>
    <xf numFmtId="0" fontId="0" fillId="0" borderId="19" applyAlignment="1" pivotButton="0" quotePrefix="0" xfId="0">
      <alignment horizontal="center"/>
    </xf>
    <xf numFmtId="4" fontId="17" fillId="0" borderId="19" applyAlignment="1" pivotButton="0" quotePrefix="0" xfId="0">
      <alignment horizontal="center"/>
    </xf>
    <xf numFmtId="0" fontId="0" fillId="0" borderId="20" pivotButton="0" quotePrefix="0" xfId="0"/>
    <xf numFmtId="0" fontId="0" fillId="0" borderId="0" pivotButton="0" quotePrefix="0" xfId="0"/>
    <xf numFmtId="0" fontId="17" fillId="0" borderId="0" applyAlignment="1" pivotButton="0" quotePrefix="0" xfId="0">
      <alignment horizontal="left"/>
    </xf>
    <xf numFmtId="0" fontId="17" fillId="0" borderId="0" pivotButton="0" quotePrefix="0" xfId="0"/>
    <xf numFmtId="0" fontId="0" fillId="0" borderId="15" pivotButton="0" quotePrefix="0" xfId="0"/>
    <xf numFmtId="3" fontId="0" fillId="0" borderId="21" pivotButton="0" quotePrefix="0" xfId="0"/>
    <xf numFmtId="3" fontId="0" fillId="0" borderId="15" pivotButton="0" quotePrefix="0" xfId="0"/>
    <xf numFmtId="4" fontId="0" fillId="0" borderId="20" pivotButton="0" quotePrefix="0" xfId="0"/>
    <xf numFmtId="0" fontId="0" fillId="0" borderId="17" pivotButton="0" quotePrefix="0" xfId="0"/>
    <xf numFmtId="4" fontId="0" fillId="0" borderId="0" pivotButton="0" quotePrefix="0" xfId="0"/>
    <xf numFmtId="4" fontId="19" fillId="19" borderId="0" applyAlignment="1" pivotButton="0" quotePrefix="0" xfId="0">
      <alignment horizontal="center"/>
    </xf>
    <xf numFmtId="4" fontId="20" fillId="0" borderId="0" pivotButton="0" quotePrefix="0" xfId="0"/>
    <xf numFmtId="4" fontId="21" fillId="0" borderId="0" pivotButton="0" quotePrefix="0" xfId="0"/>
    <xf numFmtId="4" fontId="22" fillId="0" borderId="0" pivotButton="0" quotePrefix="0" xfId="0"/>
    <xf numFmtId="4" fontId="23" fillId="0" borderId="0" pivotButton="0" quotePrefix="0" xfId="0"/>
    <xf numFmtId="4" fontId="24" fillId="0" borderId="0" pivotButton="0" quotePrefix="0" xfId="0"/>
    <xf numFmtId="4" fontId="24" fillId="24" borderId="0" applyAlignment="1" pivotButton="0" quotePrefix="0" xfId="0">
      <alignment horizontal="center"/>
    </xf>
    <xf numFmtId="4" fontId="24" fillId="0" borderId="16" applyAlignment="1" pivotButton="0" quotePrefix="0" xfId="0">
      <alignment horizontal="center"/>
    </xf>
    <xf numFmtId="4" fontId="0" fillId="0" borderId="15" pivotButton="0" quotePrefix="0" xfId="0"/>
    <xf numFmtId="4" fontId="23" fillId="0" borderId="16" applyAlignment="1" pivotButton="0" quotePrefix="0" xfId="0">
      <alignment horizontal="center"/>
    </xf>
    <xf numFmtId="4" fontId="24" fillId="0" borderId="0" applyAlignment="1" pivotButton="0" quotePrefix="0" xfId="0">
      <alignment horizontal="center"/>
    </xf>
    <xf numFmtId="4" fontId="17" fillId="0" borderId="0" pivotButton="0" quotePrefix="0" xfId="0"/>
    <xf numFmtId="4" fontId="0" fillId="0" borderId="22" pivotButton="0" quotePrefix="0" xfId="0"/>
    <xf numFmtId="4" fontId="0" fillId="0" borderId="15" pivotButton="0" quotePrefix="0" xfId="0"/>
    <xf numFmtId="4" fontId="24" fillId="0" borderId="16" pivotButton="0" quotePrefix="0" xfId="0"/>
    <xf numFmtId="4" fontId="25" fillId="0" borderId="23" pivotButton="0" quotePrefix="0" xfId="0"/>
    <xf numFmtId="4" fontId="23" fillId="0" borderId="23" pivotButton="0" quotePrefix="0" xfId="0"/>
    <xf numFmtId="4" fontId="24" fillId="0" borderId="0" pivotButton="0" quotePrefix="0" xfId="0"/>
    <xf numFmtId="4" fontId="23" fillId="0" borderId="0" pivotButton="0" quotePrefix="0" xfId="0"/>
    <xf numFmtId="4" fontId="0" fillId="0" borderId="0" pivotButton="0" quotePrefix="0" xfId="0"/>
    <xf numFmtId="3" fontId="23" fillId="0" borderId="16" applyAlignment="1" pivotButton="0" quotePrefix="0" xfId="0">
      <alignment horizontal="center"/>
    </xf>
    <xf numFmtId="3" fontId="24" fillId="0" borderId="16" applyAlignment="1" pivotButton="0" quotePrefix="0" xfId="0">
      <alignment horizontal="center"/>
    </xf>
    <xf numFmtId="0" fontId="23" fillId="0" borderId="0" pivotButton="0" quotePrefix="0" xfId="0"/>
    <xf numFmtId="0" fontId="0" fillId="0" borderId="0" pivotButton="0" quotePrefix="0" xfId="0"/>
    <xf numFmtId="4" fontId="23" fillId="0" borderId="0" applyAlignment="1" pivotButton="0" quotePrefix="0" xfId="0">
      <alignment horizontal="right"/>
    </xf>
    <xf numFmtId="3" fontId="23" fillId="0" borderId="0" applyAlignment="1" pivotButton="0" quotePrefix="0" xfId="0">
      <alignment horizontal="center"/>
    </xf>
    <xf numFmtId="3" fontId="24" fillId="0" borderId="0" applyAlignment="1" pivotButton="0" quotePrefix="0" xfId="0">
      <alignment horizontal="center"/>
    </xf>
    <xf numFmtId="3" fontId="23" fillId="0" borderId="0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17" fillId="0" borderId="24" applyAlignment="1" pivotButton="0" quotePrefix="0" xfId="0">
      <alignment horizontal="center"/>
    </xf>
    <xf numFmtId="0" fontId="17" fillId="0" borderId="11" applyAlignment="1" pivotButton="0" quotePrefix="0" xfId="0">
      <alignment horizontal="center"/>
    </xf>
    <xf numFmtId="0" fontId="17" fillId="0" borderId="25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center"/>
    </xf>
    <xf numFmtId="0" fontId="17" fillId="0" borderId="26" applyAlignment="1" pivotButton="0" quotePrefix="0" xfId="0">
      <alignment horizontal="center"/>
    </xf>
    <xf numFmtId="0" fontId="17" fillId="0" borderId="10" applyAlignment="1" pivotButton="0" quotePrefix="0" xfId="0">
      <alignment horizontal="center"/>
    </xf>
    <xf numFmtId="4" fontId="24" fillId="24" borderId="23" applyAlignment="1" pivotButton="0" quotePrefix="0" xfId="0">
      <alignment horizontal="center"/>
    </xf>
    <xf numFmtId="4" fontId="24" fillId="24" borderId="16" applyAlignment="1" pivotButton="0" quotePrefix="0" xfId="0">
      <alignment horizontal="center"/>
    </xf>
    <xf numFmtId="4" fontId="24" fillId="0" borderId="16" applyAlignment="1" pivotButton="0" quotePrefix="0" xfId="0">
      <alignment horizontal="center"/>
    </xf>
    <xf numFmtId="4" fontId="24" fillId="0" borderId="27" applyAlignment="1" pivotButton="0" quotePrefix="0" xfId="0">
      <alignment horizontal="center"/>
    </xf>
    <xf numFmtId="0" fontId="26" fillId="0" borderId="0" applyAlignment="1" pivotButton="0" quotePrefix="0" xfId="0">
      <alignment horizontal="center"/>
    </xf>
    <xf numFmtId="0" fontId="27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/>
    </xf>
    <xf numFmtId="0" fontId="18" fillId="25" borderId="28" pivotButton="0" quotePrefix="0" xfId="0"/>
    <xf numFmtId="0" fontId="18" fillId="0" borderId="29" pivotButton="0" quotePrefix="0" xfId="0"/>
    <xf numFmtId="4" fontId="18" fillId="0" borderId="29" pivotButton="0" quotePrefix="0" xfId="0"/>
    <xf numFmtId="0" fontId="18" fillId="26" borderId="29" pivotButton="0" quotePrefix="0" xfId="0"/>
    <xf numFmtId="0" fontId="18" fillId="0" borderId="28" pivotButton="0" quotePrefix="0" xfId="0"/>
    <xf numFmtId="4" fontId="18" fillId="25" borderId="29" pivotButton="0" quotePrefix="0" xfId="0"/>
    <xf numFmtId="0" fontId="18" fillId="26" borderId="28" pivotButton="0" quotePrefix="0" xfId="0"/>
    <xf numFmtId="4" fontId="18" fillId="26" borderId="28" pivotButton="0" quotePrefix="0" xfId="0"/>
    <xf numFmtId="4" fontId="18" fillId="27" borderId="28" pivotButton="0" quotePrefix="0" xfId="0"/>
    <xf numFmtId="0" fontId="0" fillId="0" borderId="36" pivotButton="0" quotePrefix="0" xfId="0"/>
    <xf numFmtId="0" fontId="0" fillId="0" borderId="32" pivotButton="0" quotePrefix="0" xfId="0"/>
    <xf numFmtId="0" fontId="0" fillId="0" borderId="34" pivotButton="0" quotePrefix="0" xfId="0"/>
    <xf numFmtId="0" fontId="0" fillId="0" borderId="35" pivotButton="0" quotePrefix="0" xfId="0"/>
    <xf numFmtId="0" fontId="0" fillId="0" borderId="31" pivotButton="0" quotePrefix="0" xfId="0"/>
    <xf numFmtId="0" fontId="0" fillId="0" borderId="23" pivotButton="0" quotePrefix="0" xfId="0"/>
    <xf numFmtId="0" fontId="0" fillId="0" borderId="38" pivotButton="0" quotePrefix="0" xfId="0"/>
    <xf numFmtId="0" fontId="0" fillId="0" borderId="21" pivotButton="0" quotePrefix="0" xfId="0"/>
    <xf numFmtId="0" fontId="0" fillId="0" borderId="27" pivotButton="0" quotePrefix="0" xfId="0"/>
  </cellXfs>
  <cellStyles count="41">
    <cellStyle name="Normal" xfId="0" builtinId="0"/>
    <cellStyle name="20% - Énfasis1" xfId="1" builtinId="30"/>
    <cellStyle name="20% - Énfasis2" xfId="2" builtinId="34"/>
    <cellStyle name="20% - Énfasis3" xfId="3" builtinId="38"/>
    <cellStyle name="20% - Énfasis4" xfId="4" builtinId="42"/>
    <cellStyle name="20% - Énfasis5" xfId="5" builtinId="46"/>
    <cellStyle name="20% - Énfasis6" xfId="6" builtinId="50"/>
    <cellStyle name="40% - Énfasis1" xfId="7" builtinId="31"/>
    <cellStyle name="40% - Énfasis2" xfId="8" builtinId="35"/>
    <cellStyle name="40% - Énfasis3" xfId="9" builtinId="39"/>
    <cellStyle name="40% - Énfasis4" xfId="10" builtinId="43"/>
    <cellStyle name="40% - Énfasis5" xfId="11" builtinId="47"/>
    <cellStyle name="40% - Énfasis6" xfId="12" builtinId="51"/>
    <cellStyle name="60% - Énfasis1" xfId="13" builtinId="32"/>
    <cellStyle name="60% - Énfasis2" xfId="14" builtinId="36"/>
    <cellStyle name="60% - Énfasis3" xfId="15" builtinId="40"/>
    <cellStyle name="60% - Énfasis4" xfId="16" builtinId="44"/>
    <cellStyle name="60% - Énfasis5" xfId="17" builtinId="48"/>
    <cellStyle name="60% - Énfasis6" xfId="18" builtinId="52"/>
    <cellStyle name="Cálculo" xfId="19" builtinId="22"/>
    <cellStyle name="Celda de comprobación" xfId="20" builtinId="23"/>
    <cellStyle name="Celda vinculada" xfId="21" builtinId="24"/>
    <cellStyle name="Encabezado 1" xfId="22" builtinId="16"/>
    <cellStyle name="Encabezado 4" xfId="23" builtinId="19"/>
    <cellStyle name="Énfasis1" xfId="24" builtinId="29"/>
    <cellStyle name="Énfasis2" xfId="25" builtinId="33"/>
    <cellStyle name="Énfasis3" xfId="26" builtinId="37"/>
    <cellStyle name="Énfasis4" xfId="27" builtinId="41"/>
    <cellStyle name="Énfasis5" xfId="28" builtinId="45"/>
    <cellStyle name="Énfasis6" xfId="29" builtinId="49"/>
    <cellStyle name="Entrada" xfId="30" builtinId="20"/>
    <cellStyle name="Incorrecto" xfId="31" builtinId="27"/>
    <cellStyle name="Neutral 1" xfId="32"/>
    <cellStyle name="Notas" xfId="33" builtinId="10"/>
    <cellStyle name="Salida" xfId="34" builtinId="21"/>
    <cellStyle name="Texto de advertencia" xfId="35" builtinId="11"/>
    <cellStyle name="Texto explicativo" xfId="36" builtinId="53"/>
    <cellStyle name="Título" xfId="37" builtinId="15"/>
    <cellStyle name="Título 2" xfId="38" builtinId="17"/>
    <cellStyle name="Título 3" xfId="39" builtinId="18"/>
    <cellStyle name="Total" xfId="40" builtinId="2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H34"/>
  <sheetViews>
    <sheetView tabSelected="1" zoomScale="75" zoomScaleNormal="75" workbookViewId="0">
      <pane xSplit="8" topLeftCell="I1" activePane="topRight" state="frozen"/>
      <selection pane="topRight" activeCell="J18" sqref="J18"/>
    </sheetView>
  </sheetViews>
  <sheetFormatPr baseColWidth="10" defaultColWidth="11" defaultRowHeight="13.2" outlineLevelCol="0"/>
  <cols>
    <col width="3.44140625" customWidth="1" style="81" min="1" max="1"/>
    <col width="15.44140625" customWidth="1" style="81" min="2" max="2"/>
    <col width="10.5546875" customWidth="1" style="81" min="3" max="3"/>
    <col width="11" customWidth="1" style="81" min="4" max="4"/>
    <col width="5.33203125" customWidth="1" style="81" min="5" max="5"/>
    <col width="10.33203125" customWidth="1" style="81" min="6" max="6"/>
    <col width="4" customWidth="1" style="81" min="7" max="7"/>
    <col width="13.88671875" customWidth="1" style="81" min="8" max="8"/>
    <col width="13.109375" customWidth="1" style="81" min="9" max="9"/>
    <col width="13.44140625" customWidth="1" style="81" min="10" max="10"/>
    <col width="11" customWidth="1" style="81" min="11" max="11"/>
    <col width="11.33203125" customWidth="1" style="81" min="12" max="12"/>
    <col width="12.109375" customWidth="1" style="81" min="13" max="13"/>
    <col width="11" customWidth="1" style="81" min="14" max="14"/>
    <col width="11.88671875" customWidth="1" style="81" min="15" max="15"/>
    <col width="12.109375" customWidth="1" style="81" min="16" max="16"/>
    <col width="10.6640625" customWidth="1" style="81" min="17" max="17"/>
    <col width="10.5546875" customWidth="1" style="81" min="18" max="18"/>
    <col width="10.6640625" customWidth="1" style="81" min="19" max="19"/>
    <col width="11.5546875" customWidth="1" style="81" min="20" max="20"/>
    <col width="10.6640625" customWidth="1" style="81" min="21" max="21"/>
    <col width="11.88671875" customWidth="1" style="81" min="22" max="22"/>
    <col width="11" customWidth="1" style="81" min="23" max="23"/>
    <col width="11.109375" customWidth="1" style="81" min="24" max="24"/>
    <col width="10.88671875" customWidth="1" style="81" min="25" max="27"/>
    <col width="11" customWidth="1" style="81" min="28" max="28"/>
    <col width="11.5546875" customWidth="1" style="81" min="29" max="29"/>
    <col width="10.5546875" customWidth="1" style="81" min="30" max="30"/>
    <col width="12" customWidth="1" style="81" min="31" max="31"/>
    <col width="11.88671875" customWidth="1" style="81" min="32" max="32"/>
    <col width="13.109375" customWidth="1" style="81" min="33" max="33"/>
    <col width="13.6640625" customWidth="1" style="81" min="34" max="34"/>
  </cols>
  <sheetData>
    <row r="2">
      <c r="L2" s="51" t="n"/>
      <c r="M2" s="51" t="n"/>
    </row>
    <row r="3">
      <c r="L3" s="51" t="n"/>
      <c r="M3" s="51" t="n"/>
    </row>
    <row r="7">
      <c r="E7" s="88" t="inlineStr">
        <is>
          <t>SERVICIOS PREVENTIVOS</t>
        </is>
      </c>
      <c r="F7" s="112" t="n"/>
      <c r="G7" s="112" t="n"/>
      <c r="H7" s="113" t="n"/>
      <c r="I7" s="88" t="inlineStr">
        <is>
          <t>ENERO</t>
        </is>
      </c>
      <c r="J7" s="113" t="n"/>
      <c r="K7" s="88" t="inlineStr">
        <is>
          <t>FEBRERO</t>
        </is>
      </c>
      <c r="L7" s="113" t="n"/>
      <c r="M7" s="88" t="inlineStr">
        <is>
          <t>MARZO</t>
        </is>
      </c>
      <c r="N7" s="113" t="n"/>
      <c r="O7" s="88" t="inlineStr">
        <is>
          <t>ABRIL</t>
        </is>
      </c>
      <c r="P7" s="113" t="n"/>
      <c r="Q7" s="88" t="inlineStr">
        <is>
          <t>MAYO</t>
        </is>
      </c>
      <c r="R7" s="113" t="n"/>
      <c r="S7" s="88" t="inlineStr">
        <is>
          <t>JUNIO</t>
        </is>
      </c>
      <c r="T7" s="113" t="n"/>
      <c r="U7" s="88" t="inlineStr">
        <is>
          <t>JULIO</t>
        </is>
      </c>
      <c r="V7" s="113" t="n"/>
      <c r="W7" s="88" t="inlineStr">
        <is>
          <t>AGOSTO</t>
        </is>
      </c>
      <c r="X7" s="113" t="n"/>
      <c r="Y7" s="88" t="inlineStr">
        <is>
          <t>SEPTIEMBRE</t>
        </is>
      </c>
      <c r="Z7" s="113" t="n"/>
      <c r="AA7" s="88" t="inlineStr">
        <is>
          <t>OCTUBRE</t>
        </is>
      </c>
      <c r="AB7" s="113" t="n"/>
      <c r="AC7" s="88" t="inlineStr">
        <is>
          <t>NOVIEMBRE</t>
        </is>
      </c>
      <c r="AD7" s="113" t="n"/>
      <c r="AE7" s="88" t="inlineStr">
        <is>
          <t>DICIEMBRE</t>
        </is>
      </c>
      <c r="AF7" s="113" t="n"/>
      <c r="AG7" s="88" t="inlineStr">
        <is>
          <t>TOTALES</t>
        </is>
      </c>
      <c r="AH7" s="113" t="n"/>
    </row>
    <row r="8">
      <c r="B8" s="2" t="inlineStr">
        <is>
          <t xml:space="preserve">UNIDAD </t>
        </is>
      </c>
      <c r="C8" s="95" t="inlineStr">
        <is>
          <t>KMS. REC.</t>
        </is>
      </c>
      <c r="D8" s="95" t="inlineStr">
        <is>
          <t>PROM.</t>
        </is>
      </c>
      <c r="E8" s="89" t="inlineStr">
        <is>
          <t>MENOR</t>
        </is>
      </c>
      <c r="F8" s="114" t="n"/>
      <c r="G8" s="90" t="inlineStr">
        <is>
          <t>MAYOR</t>
        </is>
      </c>
      <c r="H8" s="115" t="n"/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  <c r="AG8" s="4" t="inlineStr">
        <is>
          <t>MANO DE</t>
        </is>
      </c>
      <c r="AH8" s="2" t="inlineStr">
        <is>
          <t>REFAC</t>
        </is>
      </c>
    </row>
    <row r="9">
      <c r="B9" s="5" t="inlineStr">
        <is>
          <t>No.</t>
        </is>
      </c>
      <c r="C9" s="36" t="inlineStr">
        <is>
          <t>POR AÑO</t>
        </is>
      </c>
      <c r="D9" s="36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7" t="inlineStr">
        <is>
          <t>No</t>
        </is>
      </c>
      <c r="H9" s="8" t="inlineStr">
        <is>
          <t>COSTO</t>
        </is>
      </c>
      <c r="I9" s="89" t="inlineStr">
        <is>
          <t>OBRA</t>
        </is>
      </c>
      <c r="J9" s="10" t="inlineStr">
        <is>
          <t>CIONES</t>
        </is>
      </c>
      <c r="K9" s="89" t="inlineStr">
        <is>
          <t>OBRA</t>
        </is>
      </c>
      <c r="L9" s="10" t="inlineStr">
        <is>
          <t>CIONES</t>
        </is>
      </c>
      <c r="M9" s="89" t="inlineStr">
        <is>
          <t>OBRA</t>
        </is>
      </c>
      <c r="N9" s="10" t="inlineStr">
        <is>
          <t>CIONES</t>
        </is>
      </c>
      <c r="O9" s="89" t="inlineStr">
        <is>
          <t>OBRA</t>
        </is>
      </c>
      <c r="P9" s="10" t="inlineStr">
        <is>
          <t>CIONES</t>
        </is>
      </c>
      <c r="Q9" s="89" t="inlineStr">
        <is>
          <t>OBRA</t>
        </is>
      </c>
      <c r="R9" s="10" t="inlineStr">
        <is>
          <t>CIONES</t>
        </is>
      </c>
      <c r="S9" s="89" t="inlineStr">
        <is>
          <t>OBRA</t>
        </is>
      </c>
      <c r="T9" s="10" t="inlineStr">
        <is>
          <t>CIONES</t>
        </is>
      </c>
      <c r="U9" s="89" t="inlineStr">
        <is>
          <t>OBRA</t>
        </is>
      </c>
      <c r="V9" s="10" t="inlineStr">
        <is>
          <t>CIONES</t>
        </is>
      </c>
      <c r="W9" s="89" t="inlineStr">
        <is>
          <t>OBRA</t>
        </is>
      </c>
      <c r="X9" s="10" t="inlineStr">
        <is>
          <t>CIONES</t>
        </is>
      </c>
      <c r="Y9" s="89" t="inlineStr">
        <is>
          <t>OBRA</t>
        </is>
      </c>
      <c r="Z9" s="10" t="inlineStr">
        <is>
          <t>CIONES</t>
        </is>
      </c>
      <c r="AA9" s="89" t="inlineStr">
        <is>
          <t>OBRA</t>
        </is>
      </c>
      <c r="AB9" s="10" t="inlineStr">
        <is>
          <t>CIONES</t>
        </is>
      </c>
      <c r="AC9" s="89" t="inlineStr">
        <is>
          <t>OBRA</t>
        </is>
      </c>
      <c r="AD9" s="10" t="inlineStr">
        <is>
          <t>CIONES</t>
        </is>
      </c>
      <c r="AE9" s="89" t="inlineStr">
        <is>
          <t>OBRA</t>
        </is>
      </c>
      <c r="AF9" s="10" t="inlineStr">
        <is>
          <t>CIONES</t>
        </is>
      </c>
      <c r="AG9" s="89" t="inlineStr">
        <is>
          <t>OBRA</t>
        </is>
      </c>
      <c r="AH9" s="11" t="inlineStr">
        <is>
          <t>CIONES</t>
        </is>
      </c>
    </row>
    <row r="10">
      <c r="B10" s="19" t="inlineStr">
        <is>
          <t>B-100</t>
        </is>
      </c>
      <c r="C10" s="13">
        <f>D10*12</f>
        <v/>
      </c>
      <c r="D10" s="13" t="n">
        <v>1912</v>
      </c>
      <c r="E10" s="14" t="n">
        <v>2</v>
      </c>
      <c r="F10" s="21">
        <f>(2418.2)*E10</f>
        <v/>
      </c>
      <c r="G10" s="16" t="n">
        <v>2</v>
      </c>
      <c r="H10" s="21">
        <f>(5253.7)*G10</f>
        <v/>
      </c>
      <c r="I10" s="103" t="n">
        <v>1284</v>
      </c>
      <c r="J10" s="103" t="n">
        <v>2140</v>
      </c>
      <c r="K10" s="104" t="n"/>
      <c r="L10" s="104" t="n"/>
      <c r="M10" s="105" t="n"/>
      <c r="N10" s="105" t="n"/>
      <c r="O10" s="106" t="n">
        <v>1605</v>
      </c>
      <c r="P10" s="106" t="n">
        <v>3210</v>
      </c>
      <c r="Q10" s="107" t="n"/>
      <c r="R10" s="107" t="n"/>
      <c r="S10" s="104" t="n"/>
      <c r="T10" s="104" t="n"/>
      <c r="U10" s="107" t="n"/>
      <c r="V10" s="107" t="n"/>
      <c r="W10" s="108" t="n">
        <v>1284</v>
      </c>
      <c r="X10" s="108" t="n">
        <v>2140</v>
      </c>
      <c r="Y10" s="105" t="n"/>
      <c r="Z10" s="105" t="n"/>
      <c r="AA10" s="104" t="n"/>
      <c r="AB10" s="104" t="n"/>
      <c r="AC10" s="105" t="n"/>
      <c r="AD10" s="105" t="n"/>
      <c r="AE10" s="106" t="n">
        <v>1605</v>
      </c>
      <c r="AF10" s="106" t="n">
        <v>3210</v>
      </c>
      <c r="AG10" s="40">
        <f>I10+K10+M10+O10+Q10+S10+U10+W10+Y10+AA10+AC10+AE10</f>
        <v/>
      </c>
      <c r="AH10" s="40">
        <f>SUM(J10+L10+N10+P10+R10+T10+V10+X10+Z10+AB10+AD10+AF10)</f>
        <v/>
      </c>
    </row>
    <row r="11">
      <c r="B11" s="19" t="inlineStr">
        <is>
          <t>B-435</t>
        </is>
      </c>
      <c r="C11" s="13">
        <f>D11*12</f>
        <v/>
      </c>
      <c r="D11" s="13" t="n">
        <v>5694</v>
      </c>
      <c r="E11" s="14" t="n">
        <v>5</v>
      </c>
      <c r="F11" s="21">
        <f>(2418.2)*E11</f>
        <v/>
      </c>
      <c r="G11" s="16" t="n">
        <v>5</v>
      </c>
      <c r="H11" s="21">
        <f>(6751.7)*G11</f>
        <v/>
      </c>
      <c r="I11" s="109" t="n">
        <v>1605</v>
      </c>
      <c r="J11" s="109" t="n">
        <v>3210</v>
      </c>
      <c r="K11" s="103" t="n">
        <v>1284</v>
      </c>
      <c r="L11" s="103" t="n">
        <v>2140</v>
      </c>
      <c r="M11" s="104" t="n"/>
      <c r="N11" s="104" t="n"/>
      <c r="O11" s="109" t="n">
        <v>1605</v>
      </c>
      <c r="P11" s="109" t="n">
        <v>3210</v>
      </c>
      <c r="Q11" s="103" t="n">
        <v>1284</v>
      </c>
      <c r="R11" s="103" t="n">
        <v>1605</v>
      </c>
      <c r="S11" s="107" t="n"/>
      <c r="T11" s="107" t="n"/>
      <c r="U11" s="109" t="n">
        <v>1605</v>
      </c>
      <c r="V11" s="109" t="n">
        <v>3210</v>
      </c>
      <c r="W11" s="103" t="n">
        <v>1284</v>
      </c>
      <c r="X11" s="103" t="n">
        <v>2140</v>
      </c>
      <c r="Y11" s="107" t="n"/>
      <c r="Z11" s="107" t="n"/>
      <c r="AA11" s="109" t="n">
        <v>1605</v>
      </c>
      <c r="AB11" s="109" t="n">
        <v>3210</v>
      </c>
      <c r="AC11" s="103" t="n">
        <v>1284</v>
      </c>
      <c r="AD11" s="103" t="n">
        <v>2140</v>
      </c>
      <c r="AE11" s="103" t="n">
        <v>1284</v>
      </c>
      <c r="AF11" s="103" t="n">
        <v>2140</v>
      </c>
      <c r="AG11" s="40">
        <f>I11+K11+M11+O11+Q11+S11+U11+W11+Y11+AA11+AC11+AE11</f>
        <v/>
      </c>
      <c r="AH11" s="40">
        <f>SUM(J11+L11+N11+P11+R11+T11+V11+X11+Z11+AB11+AD11+AF11)</f>
        <v/>
      </c>
    </row>
    <row r="12">
      <c r="B12" s="19" t="inlineStr">
        <is>
          <t>B-4</t>
        </is>
      </c>
      <c r="C12" s="13">
        <f>D12*12</f>
        <v/>
      </c>
      <c r="D12" s="13" t="n">
        <v>7484</v>
      </c>
      <c r="E12" s="14" t="n">
        <v>6</v>
      </c>
      <c r="F12" s="21">
        <f>(2418.2)*E12</f>
        <v/>
      </c>
      <c r="G12" s="16" t="n">
        <v>7</v>
      </c>
      <c r="H12" s="21">
        <f>(6751.7)*G12</f>
        <v/>
      </c>
      <c r="I12" s="109" t="n">
        <v>1605</v>
      </c>
      <c r="J12" s="109" t="n">
        <v>3210</v>
      </c>
      <c r="K12" s="103" t="n">
        <v>1284</v>
      </c>
      <c r="L12" s="103" t="n">
        <v>2140</v>
      </c>
      <c r="M12" s="109" t="n">
        <v>1605</v>
      </c>
      <c r="N12" s="109" t="n">
        <v>3210</v>
      </c>
      <c r="O12" s="103" t="n">
        <v>1284</v>
      </c>
      <c r="P12" s="103" t="n">
        <v>2140</v>
      </c>
      <c r="Q12" s="109" t="n">
        <v>1605</v>
      </c>
      <c r="R12" s="109" t="n">
        <v>3210</v>
      </c>
      <c r="S12" s="103" t="n">
        <v>1284</v>
      </c>
      <c r="T12" s="103" t="n">
        <v>2140</v>
      </c>
      <c r="U12" s="109" t="n">
        <v>1605</v>
      </c>
      <c r="V12" s="109" t="n">
        <v>3210</v>
      </c>
      <c r="W12" s="103" t="n">
        <v>1284</v>
      </c>
      <c r="X12" s="103" t="n">
        <v>2140</v>
      </c>
      <c r="Y12" s="109" t="n">
        <v>1605</v>
      </c>
      <c r="Z12" s="109" t="n">
        <v>3210</v>
      </c>
      <c r="AA12" s="103" t="n">
        <v>1284</v>
      </c>
      <c r="AB12" s="103" t="n">
        <v>2140</v>
      </c>
      <c r="AC12" s="109" t="n">
        <v>1605</v>
      </c>
      <c r="AD12" s="109" t="n">
        <v>3210</v>
      </c>
      <c r="AE12" s="109" t="n">
        <v>1605</v>
      </c>
      <c r="AF12" s="109" t="n">
        <v>3210</v>
      </c>
      <c r="AG12" s="40">
        <f>I12+K12+M12+O12+Q12+S12+U12+W12+Y12+AA12+AC12+AE12</f>
        <v/>
      </c>
      <c r="AH12" s="40">
        <f>SUM(J12+L12+N12+P12+R12+T12+V12+X12+Z12+AB12+AD12+AF12)</f>
        <v/>
      </c>
    </row>
    <row r="13" s="81">
      <c r="B13" s="19" t="inlineStr">
        <is>
          <t>B-418</t>
        </is>
      </c>
      <c r="C13" s="13">
        <f>D13*12</f>
        <v/>
      </c>
      <c r="D13" s="20" t="n">
        <v>5603</v>
      </c>
      <c r="E13" s="14" t="n">
        <v>5</v>
      </c>
      <c r="F13" s="21">
        <f>(2418.2)*E13</f>
        <v/>
      </c>
      <c r="G13" s="16" t="n">
        <v>5</v>
      </c>
      <c r="H13" s="21">
        <f>(6751.7)*G13</f>
        <v/>
      </c>
      <c r="I13" s="103" t="n">
        <v>1284</v>
      </c>
      <c r="J13" s="103" t="n">
        <v>2140</v>
      </c>
      <c r="K13" s="109" t="n">
        <v>1605</v>
      </c>
      <c r="L13" s="109" t="n">
        <v>3210</v>
      </c>
      <c r="M13" s="103" t="n">
        <v>1284</v>
      </c>
      <c r="N13" s="103" t="n">
        <v>2140</v>
      </c>
      <c r="O13" s="109" t="n">
        <v>1605</v>
      </c>
      <c r="P13" s="109" t="n">
        <v>3210</v>
      </c>
      <c r="Q13" s="103" t="n">
        <v>1284</v>
      </c>
      <c r="R13" s="103" t="n">
        <v>2140</v>
      </c>
      <c r="S13" s="109" t="n">
        <v>1605</v>
      </c>
      <c r="T13" s="109" t="n">
        <v>3210</v>
      </c>
      <c r="U13" s="104" t="n"/>
      <c r="V13" s="104" t="n"/>
      <c r="W13" s="103" t="n">
        <v>1284</v>
      </c>
      <c r="X13" s="103" t="n">
        <v>2140</v>
      </c>
      <c r="Y13" s="109" t="n">
        <v>1605</v>
      </c>
      <c r="Z13" s="109" t="n">
        <v>3210</v>
      </c>
      <c r="AA13" s="104" t="n"/>
      <c r="AB13" s="104" t="n"/>
      <c r="AC13" s="103" t="n">
        <v>1284</v>
      </c>
      <c r="AD13" s="103" t="n">
        <v>2140</v>
      </c>
      <c r="AE13" s="109" t="n">
        <v>1605</v>
      </c>
      <c r="AF13" s="109" t="n">
        <v>3210</v>
      </c>
      <c r="AG13" s="40">
        <f>I13+K13+M13+O13+Q13+S13+U13+W13+Y13+AA13+AC13+AE13</f>
        <v/>
      </c>
      <c r="AH13" s="40">
        <f>SUM(J13+L13+N13+P13+R13+T13+V13+X13+Z13+AB13+AD13+AF13)</f>
        <v/>
      </c>
    </row>
    <row r="14" s="81">
      <c r="B14" s="19" t="inlineStr">
        <is>
          <t>R-36</t>
        </is>
      </c>
      <c r="C14" s="13">
        <f>D14*12</f>
        <v/>
      </c>
      <c r="D14" s="20" t="n">
        <v>7215</v>
      </c>
      <c r="E14" s="14" t="n">
        <v>6</v>
      </c>
      <c r="F14" s="21">
        <f>(8597.45)*E14</f>
        <v/>
      </c>
      <c r="G14" s="16" t="n">
        <v>7</v>
      </c>
      <c r="H14" s="21">
        <f>(8597.45)*G14</f>
        <v/>
      </c>
      <c r="I14" s="109" t="n">
        <v>1605</v>
      </c>
      <c r="J14" s="109" t="n">
        <v>3210</v>
      </c>
      <c r="K14" s="103" t="n">
        <v>1284</v>
      </c>
      <c r="L14" s="103" t="n">
        <v>2140</v>
      </c>
      <c r="M14" s="110" t="n">
        <v>1605</v>
      </c>
      <c r="N14" s="110" t="n">
        <v>3210</v>
      </c>
      <c r="O14" s="103" t="n">
        <v>1284</v>
      </c>
      <c r="P14" s="103" t="n">
        <v>2140</v>
      </c>
      <c r="Q14" s="110" t="n">
        <v>1605</v>
      </c>
      <c r="R14" s="110" t="n">
        <v>3210</v>
      </c>
      <c r="S14" s="103" t="n">
        <v>1284</v>
      </c>
      <c r="T14" s="103" t="n">
        <v>2140</v>
      </c>
      <c r="U14" s="109" t="n">
        <v>1605</v>
      </c>
      <c r="V14" s="109" t="n">
        <v>3210</v>
      </c>
      <c r="W14" s="103" t="n">
        <v>1284</v>
      </c>
      <c r="X14" s="103" t="n">
        <v>2140</v>
      </c>
      <c r="Y14" s="109" t="n">
        <v>1605</v>
      </c>
      <c r="Z14" s="109" t="n">
        <v>3210</v>
      </c>
      <c r="AA14" s="103" t="n">
        <v>1284</v>
      </c>
      <c r="AB14" s="103" t="n">
        <v>2140</v>
      </c>
      <c r="AC14" s="109" t="n">
        <v>1605</v>
      </c>
      <c r="AD14" s="109" t="n">
        <v>3210</v>
      </c>
      <c r="AE14" s="110" t="n">
        <v>1605</v>
      </c>
      <c r="AF14" s="110" t="n">
        <v>3210</v>
      </c>
      <c r="AG14" s="40">
        <f>I14+K14+M14+O14+Q14+S14+U14+W14+Y14+AA14+AC14+AE14</f>
        <v/>
      </c>
      <c r="AH14" s="40">
        <f>SUM(J14+L14+N14+P14+R14+T14+V14+X14+Z14+AB14+AD14+AF14)</f>
        <v/>
      </c>
    </row>
    <row r="15" s="81">
      <c r="B15" s="22" t="inlineStr">
        <is>
          <t>A-977</t>
        </is>
      </c>
      <c r="C15" s="23">
        <f>D15*12</f>
        <v/>
      </c>
      <c r="D15" s="24" t="n">
        <v>2071</v>
      </c>
      <c r="E15" s="14" t="n">
        <v>2</v>
      </c>
      <c r="F15" s="25">
        <f>(2418.2)*E15</f>
        <v/>
      </c>
      <c r="G15" s="16" t="n">
        <v>3</v>
      </c>
      <c r="H15" s="25">
        <f>(5253.7)*G15</f>
        <v/>
      </c>
      <c r="I15" s="111" t="n"/>
      <c r="J15" s="111" t="n"/>
      <c r="K15" s="109" t="n">
        <v>2889</v>
      </c>
      <c r="L15" s="109" t="n">
        <v>2578.7</v>
      </c>
      <c r="M15" s="111" t="n"/>
      <c r="N15" s="111" t="n"/>
      <c r="O15" s="103" t="n">
        <v>1284</v>
      </c>
      <c r="P15" s="103" t="n">
        <v>2140</v>
      </c>
      <c r="Q15" s="111" t="n"/>
      <c r="R15" s="111" t="n"/>
      <c r="S15" s="109" t="n">
        <v>2889</v>
      </c>
      <c r="T15" s="109" t="n">
        <v>2578.7</v>
      </c>
      <c r="U15" s="111" t="n"/>
      <c r="V15" s="111" t="n"/>
      <c r="W15" s="103" t="n">
        <v>1284</v>
      </c>
      <c r="X15" s="103" t="n">
        <v>2140</v>
      </c>
      <c r="Y15" s="111" t="n"/>
      <c r="Z15" s="111" t="n"/>
      <c r="AA15" s="109" t="n">
        <v>2889</v>
      </c>
      <c r="AB15" s="109" t="n">
        <v>2578.7</v>
      </c>
      <c r="AC15" s="111" t="n"/>
      <c r="AD15" s="111" t="n"/>
      <c r="AE15" s="111" t="n"/>
      <c r="AF15" s="111" t="n"/>
      <c r="AG15" s="26">
        <f>I15+K15+M15+O15+Q15+S15+U15+W15+Y15+AA15+AC15+AE15</f>
        <v/>
      </c>
      <c r="AH15" s="26">
        <f>SUM(J15+L15+N15+P15+R15+T15+V15+X15+Z15+AB15+AD15+AF15)</f>
        <v/>
      </c>
    </row>
    <row r="16" customFormat="1" s="51">
      <c r="B16" s="28" t="inlineStr">
        <is>
          <t>TOTALES</t>
        </is>
      </c>
      <c r="C16" s="30" t="n"/>
      <c r="D16" s="30" t="n"/>
      <c r="E16" s="30" t="n"/>
      <c r="F16" s="30" t="n"/>
      <c r="G16" s="30" t="n"/>
      <c r="H16" s="47">
        <f>SUM(H10:H15)</f>
        <v/>
      </c>
      <c r="I16" s="32">
        <f>SUM(I10:I15)</f>
        <v/>
      </c>
      <c r="J16" s="32">
        <f>SUM(J10:J15)</f>
        <v/>
      </c>
      <c r="K16" s="32">
        <f>SUM(K10:K15)</f>
        <v/>
      </c>
      <c r="L16" s="32">
        <f>SUM(L10:L15)</f>
        <v/>
      </c>
      <c r="M16" s="32">
        <f>SUM(M10:M15)</f>
        <v/>
      </c>
      <c r="N16" s="32">
        <f>SUM(N10:N15)</f>
        <v/>
      </c>
      <c r="O16" s="32">
        <f>SUM(O10:O15)</f>
        <v/>
      </c>
      <c r="P16" s="32">
        <f>SUM(P10:P15)</f>
        <v/>
      </c>
      <c r="Q16" s="32">
        <f>SUM(Q10:Q15)</f>
        <v/>
      </c>
      <c r="R16" s="32">
        <f>SUM(R10:R15)</f>
        <v/>
      </c>
      <c r="S16" s="32">
        <f>SUM(S10:S15)</f>
        <v/>
      </c>
      <c r="T16" s="32">
        <f>SUM(T10:T15)</f>
        <v/>
      </c>
      <c r="U16" s="32">
        <f>SUM(U10:U15)</f>
        <v/>
      </c>
      <c r="V16" s="32">
        <f>SUM(V10:V15)</f>
        <v/>
      </c>
      <c r="W16" s="32">
        <f>SUM(W10:W15)</f>
        <v/>
      </c>
      <c r="X16" s="32">
        <f>SUM(X10:X15)</f>
        <v/>
      </c>
      <c r="Y16" s="32">
        <f>SUM(Y10:Y15)</f>
        <v/>
      </c>
      <c r="Z16" s="32">
        <f>SUM(Z10:Z15)</f>
        <v/>
      </c>
      <c r="AA16" s="32">
        <f>SUM(AA10:AA15)</f>
        <v/>
      </c>
      <c r="AB16" s="32">
        <f>SUM(AB10:AB15)</f>
        <v/>
      </c>
      <c r="AC16" s="32">
        <f>SUM(AC10:AC15)</f>
        <v/>
      </c>
      <c r="AD16" s="32">
        <f>SUM(AD10:AD15)</f>
        <v/>
      </c>
      <c r="AE16" s="32">
        <f>SUM(AE10:AE15)</f>
        <v/>
      </c>
      <c r="AF16" s="32">
        <f>SUM(AF10:AF15)</f>
        <v/>
      </c>
      <c r="AG16" s="32">
        <f>SUM(AG10:AG15)</f>
        <v/>
      </c>
      <c r="AH16" s="32">
        <f>SUM(AH10:AH15)</f>
        <v/>
      </c>
    </row>
    <row r="19">
      <c r="O19" s="92" t="n"/>
    </row>
    <row r="20">
      <c r="N20" s="51" t="n"/>
    </row>
    <row r="21">
      <c r="M21" s="51" t="n"/>
      <c r="N21" s="51" t="n"/>
      <c r="O21" s="35" t="n"/>
    </row>
    <row r="22">
      <c r="M22" s="51" t="n"/>
      <c r="O22" s="35" t="n"/>
    </row>
    <row r="23"/>
    <row r="24">
      <c r="O24" s="35" t="n"/>
    </row>
    <row r="25">
      <c r="O25" s="35" t="n"/>
    </row>
    <row r="26"/>
    <row r="27">
      <c r="O27" s="35" t="n"/>
    </row>
    <row r="28">
      <c r="O28" s="35" t="n"/>
    </row>
    <row r="29"/>
    <row r="30"/>
    <row r="31"/>
    <row r="32"/>
    <row r="33"/>
    <row r="34"/>
  </sheetData>
  <mergeCells count="17">
    <mergeCell ref="Q7:R7"/>
    <mergeCell ref="AE7:AF7"/>
    <mergeCell ref="AG7:AH7"/>
    <mergeCell ref="E8:F8"/>
    <mergeCell ref="G8:H8"/>
    <mergeCell ref="O19:S19"/>
    <mergeCell ref="S7:T7"/>
    <mergeCell ref="U7:V7"/>
    <mergeCell ref="W7:X7"/>
    <mergeCell ref="Y7:Z7"/>
    <mergeCell ref="AA7:AB7"/>
    <mergeCell ref="AC7:AD7"/>
    <mergeCell ref="E7:H7"/>
    <mergeCell ref="I7:J7"/>
    <mergeCell ref="K7:L7"/>
    <mergeCell ref="M7:N7"/>
    <mergeCell ref="O7:P7"/>
  </mergeCells>
  <pageMargins left="0.75" right="0.75" top="1" bottom="1" header="0.5118055555555555" footer="0.5118055555555555"/>
  <pageSetup orientation="portrait" paperSize="9" firstPageNumber="0" horizontalDpi="300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R114"/>
  <sheetViews>
    <sheetView topLeftCell="A46" zoomScale="75" zoomScaleNormal="75" workbookViewId="0">
      <selection activeCell="E7" sqref="E7"/>
    </sheetView>
  </sheetViews>
  <sheetFormatPr baseColWidth="10" defaultColWidth="11.44140625" defaultRowHeight="13.2" outlineLevelCol="0"/>
  <cols>
    <col width="5.5546875" customWidth="1" style="77" min="1" max="1"/>
    <col width="13.109375" customWidth="1" style="77" min="2" max="2"/>
    <col width="13.5546875" customWidth="1" style="77" min="3" max="3"/>
    <col width="15.109375" customWidth="1" style="77" min="4" max="4"/>
    <col width="10.88671875" customWidth="1" style="77" min="5" max="5"/>
    <col width="13.109375" customWidth="1" style="77" min="6" max="6"/>
    <col width="16.33203125" customWidth="1" style="77" min="7" max="7"/>
    <col width="10.5546875" customWidth="1" style="77" min="8" max="8"/>
    <col width="11.6640625" customWidth="1" style="77" min="9" max="9"/>
    <col width="11.5546875" customWidth="1" style="77" min="10" max="10"/>
    <col width="13.44140625" customWidth="1" style="77" min="11" max="11"/>
    <col width="12.33203125" customWidth="1" style="77" min="12" max="12"/>
    <col width="15.88671875" customWidth="1" style="77" min="13" max="13"/>
    <col width="11.5546875" customWidth="1" style="77" min="14" max="14"/>
    <col width="12.88671875" customWidth="1" style="77" min="15" max="15"/>
    <col width="17.6640625" customWidth="1" style="77" min="16" max="16"/>
    <col width="10.88671875" customWidth="1" style="77" min="17" max="17"/>
    <col width="11.5546875" customWidth="1" style="77" min="18" max="18"/>
    <col width="11.44140625" customWidth="1" style="77" min="19" max="16384"/>
  </cols>
  <sheetData>
    <row r="2" ht="15.6" customHeight="1" s="81">
      <c r="F2" s="58" t="inlineStr">
        <is>
          <t>GASPASA</t>
        </is>
      </c>
      <c r="G2" s="59" t="inlineStr">
        <is>
          <t>GUERRERO NEGRO</t>
        </is>
      </c>
      <c r="H2" s="60" t="n"/>
      <c r="I2" s="61" t="n"/>
      <c r="J2" s="61" t="n"/>
    </row>
    <row r="3">
      <c r="A3" s="76" t="n"/>
      <c r="B3" s="76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</row>
    <row r="4">
      <c r="A4" s="76" t="n"/>
      <c r="B4" s="75" t="n"/>
      <c r="C4" s="64" t="inlineStr">
        <is>
          <t>ENERO</t>
        </is>
      </c>
      <c r="D4" s="75" t="n"/>
      <c r="E4" s="75" t="n"/>
      <c r="F4" s="75" t="n"/>
      <c r="G4" s="75" t="n"/>
      <c r="H4" s="75" t="n"/>
      <c r="I4" s="75" t="n"/>
      <c r="J4" s="76" t="n"/>
      <c r="K4" s="75" t="n"/>
      <c r="L4" s="64" t="inlineStr">
        <is>
          <t>FEBRERO</t>
        </is>
      </c>
      <c r="M4" s="75" t="n"/>
      <c r="N4" s="75" t="n"/>
      <c r="O4" s="75" t="n"/>
      <c r="P4" s="75" t="n"/>
      <c r="Q4" s="75" t="n"/>
      <c r="R4" s="75" t="n"/>
    </row>
    <row r="5">
      <c r="A5" s="76" t="n"/>
      <c r="B5" s="98" t="inlineStr">
        <is>
          <t>UNIDADES</t>
        </is>
      </c>
      <c r="C5" s="98" t="inlineStr">
        <is>
          <t>MANO DE OBRA</t>
        </is>
      </c>
      <c r="D5" s="98" t="inlineStr">
        <is>
          <t>REFACCIONES</t>
        </is>
      </c>
      <c r="E5" s="98" t="inlineStr">
        <is>
          <t>T.O.T.</t>
        </is>
      </c>
      <c r="F5" s="98" t="inlineStr">
        <is>
          <t>LLANTAS</t>
        </is>
      </c>
      <c r="G5" s="98" t="inlineStr">
        <is>
          <t>HOJA. Y PINTURA</t>
        </is>
      </c>
      <c r="H5" s="98" t="inlineStr">
        <is>
          <t>OTROS</t>
        </is>
      </c>
      <c r="I5" s="98" t="inlineStr">
        <is>
          <t>TOTAL</t>
        </is>
      </c>
      <c r="J5" s="76" t="n"/>
      <c r="K5" s="98" t="inlineStr">
        <is>
          <t>UNIDADES</t>
        </is>
      </c>
      <c r="L5" s="98" t="inlineStr">
        <is>
          <t>MANO DE OBRA</t>
        </is>
      </c>
      <c r="M5" s="98" t="inlineStr">
        <is>
          <t>REFACCIONES</t>
        </is>
      </c>
      <c r="N5" s="98" t="inlineStr">
        <is>
          <t>T.O.T.</t>
        </is>
      </c>
      <c r="O5" s="98" t="inlineStr">
        <is>
          <t>LLANTAS</t>
        </is>
      </c>
      <c r="P5" s="98" t="inlineStr">
        <is>
          <t>HOJA. Y PINTURA</t>
        </is>
      </c>
      <c r="Q5" s="98" t="inlineStr">
        <is>
          <t>OTROS</t>
        </is>
      </c>
      <c r="R5" s="98" t="inlineStr">
        <is>
          <t>TOTAL</t>
        </is>
      </c>
    </row>
    <row r="6">
      <c r="A6" s="76" t="n"/>
      <c r="B6" s="71">
        <f>HOJALATERIA!B10</f>
        <v/>
      </c>
      <c r="C6" s="67" t="n"/>
      <c r="D6" s="67">
        <f>SUM('SERV. PREVENTIVOS'!J10+'SIST ELECT'!H10+FRENOS!H10+LAVADOS!H10+MOTOR!H10+TRANSMISION!H10+DIFERENCIAL!H10)</f>
        <v/>
      </c>
      <c r="E6" s="67" t="n">
        <v>0</v>
      </c>
      <c r="F6" s="67">
        <f>LLANTAS!H10</f>
        <v/>
      </c>
      <c r="G6" s="67">
        <f>HOJALATERIA!H10</f>
        <v/>
      </c>
      <c r="H6" s="67" t="n">
        <v>0</v>
      </c>
      <c r="I6" s="67">
        <f>SUM(C6:H6)</f>
        <v/>
      </c>
      <c r="J6" s="76" t="n"/>
      <c r="K6" s="71">
        <f>HOJALATERIA!B10</f>
        <v/>
      </c>
      <c r="L6" s="67" t="n"/>
      <c r="M6" s="67" t="n">
        <v>1500</v>
      </c>
      <c r="N6" s="67" t="n">
        <v>0</v>
      </c>
      <c r="O6" s="67">
        <f>LLANTAS!J10</f>
        <v/>
      </c>
      <c r="P6" s="67">
        <f>HOJALATERIA!J10</f>
        <v/>
      </c>
      <c r="Q6" s="67" t="n">
        <v>0</v>
      </c>
      <c r="R6" s="67">
        <f>L6+M6+N6+O6+P6+Q6</f>
        <v/>
      </c>
    </row>
    <row r="7">
      <c r="A7" s="76" t="n"/>
      <c r="B7" s="71">
        <f>HOJALATERIA!B11</f>
        <v/>
      </c>
      <c r="C7" s="67" t="n"/>
      <c r="D7" s="67">
        <f>SUM('SERV. PREVENTIVOS'!J11+'SIST ELECT'!H11+FRENOS!H11+LAVADOS!H11+MOTOR!H11+TRANSMISION!H11+DIFERENCIAL!H11)</f>
        <v/>
      </c>
      <c r="E7" s="67" t="n">
        <v>0</v>
      </c>
      <c r="F7" s="67">
        <f>LLANTAS!H11</f>
        <v/>
      </c>
      <c r="G7" s="67">
        <f>HOJALATERIA!H11</f>
        <v/>
      </c>
      <c r="H7" s="67" t="n">
        <v>0</v>
      </c>
      <c r="I7" s="67">
        <f>SUM(C7:H7)</f>
        <v/>
      </c>
      <c r="J7" s="76" t="n"/>
      <c r="K7" s="71">
        <f>HOJALATERIA!B11</f>
        <v/>
      </c>
      <c r="L7" s="67" t="n"/>
      <c r="M7" s="67">
        <f>'SERV. PREVENTIVOS'!L11+'SIST ELECT'!J11+FRENOS!J11+LAVADOS!J11+MOTOR!J11+TRANSMISION!J11+DIFERENCIAL!J11</f>
        <v/>
      </c>
      <c r="N7" s="67" t="n">
        <v>0</v>
      </c>
      <c r="O7" s="67">
        <f>LLANTAS!J11</f>
        <v/>
      </c>
      <c r="P7" s="67">
        <f>HOJALATERIA!J11</f>
        <v/>
      </c>
      <c r="Q7" s="67" t="n">
        <v>0</v>
      </c>
      <c r="R7" s="67">
        <f>L7+M7+N7+O7+P7+Q7</f>
        <v/>
      </c>
    </row>
    <row r="8">
      <c r="A8" s="76" t="n"/>
      <c r="B8" s="71">
        <f>HOJALATERIA!B12</f>
        <v/>
      </c>
      <c r="C8" s="67" t="n"/>
      <c r="D8" s="67">
        <f>SUM('SERV. PREVENTIVOS'!J12+'SIST ELECT'!H12+FRENOS!H12+LAVADOS!H12+MOTOR!H12+TRANSMISION!H12+DIFERENCIAL!H12)</f>
        <v/>
      </c>
      <c r="E8" s="67" t="n">
        <v>0</v>
      </c>
      <c r="F8" s="67">
        <f>LLANTAS!H12</f>
        <v/>
      </c>
      <c r="G8" s="67">
        <f>HOJALATERIA!H12</f>
        <v/>
      </c>
      <c r="H8" s="67" t="n">
        <v>0</v>
      </c>
      <c r="I8" s="67">
        <f>SUM(C8:H8)</f>
        <v/>
      </c>
      <c r="J8" s="76" t="n"/>
      <c r="K8" s="71">
        <f>HOJALATERIA!B12</f>
        <v/>
      </c>
      <c r="L8" s="67" t="n"/>
      <c r="M8" s="67">
        <f>'SERV. PREVENTIVOS'!L12+'SIST ELECT'!J12+FRENOS!J12+LAVADOS!J12+MOTOR!J12+TRANSMISION!J12+DIFERENCIAL!J12</f>
        <v/>
      </c>
      <c r="N8" s="67" t="n">
        <v>0</v>
      </c>
      <c r="O8" s="67">
        <f>LLANTAS!J12</f>
        <v/>
      </c>
      <c r="P8" s="67">
        <f>HOJALATERIA!J12</f>
        <v/>
      </c>
      <c r="Q8" s="67" t="n">
        <v>0</v>
      </c>
      <c r="R8" s="67">
        <f>L8+M8+N8+O8+P8+Q8</f>
        <v/>
      </c>
    </row>
    <row r="9">
      <c r="A9" s="76" t="n"/>
      <c r="B9" s="71">
        <f>HOJALATERIA!B13</f>
        <v/>
      </c>
      <c r="C9" s="67" t="n"/>
      <c r="D9" s="67">
        <f>SUM('SERV. PREVENTIVOS'!J13+'SIST ELECT'!H13+FRENOS!H13+LAVADOS!H13+MOTOR!H13+TRANSMISION!H13+DIFERENCIAL!H13)</f>
        <v/>
      </c>
      <c r="E9" s="67" t="n">
        <v>0</v>
      </c>
      <c r="F9" s="67">
        <f>LLANTAS!H13</f>
        <v/>
      </c>
      <c r="G9" s="67">
        <f>HOJALATERIA!H13</f>
        <v/>
      </c>
      <c r="H9" s="67" t="n">
        <v>0</v>
      </c>
      <c r="I9" s="67">
        <f>SUM(C9:H9)</f>
        <v/>
      </c>
      <c r="J9" s="76" t="n"/>
      <c r="K9" s="71">
        <f>HOJALATERIA!B13</f>
        <v/>
      </c>
      <c r="L9" s="67" t="n"/>
      <c r="M9" s="67">
        <f>'SERV. PREVENTIVOS'!L13+'SIST ELECT'!J13+FRENOS!J13+LAVADOS!J13+MOTOR!J13+TRANSMISION!J13+DIFERENCIAL!J13</f>
        <v/>
      </c>
      <c r="N9" s="67" t="n">
        <v>0</v>
      </c>
      <c r="O9" s="67">
        <f>LLANTAS!J13</f>
        <v/>
      </c>
      <c r="P9" s="67">
        <f>HOJALATERIA!J13</f>
        <v/>
      </c>
      <c r="Q9" s="67" t="n">
        <v>0</v>
      </c>
      <c r="R9" s="67">
        <f>L9+M9+N9+O9+P9+Q9</f>
        <v/>
      </c>
    </row>
    <row r="10">
      <c r="A10" s="76" t="n"/>
      <c r="B10" s="71">
        <f>HOJALATERIA!B14</f>
        <v/>
      </c>
      <c r="C10" s="67" t="n"/>
      <c r="D10" s="67">
        <f>SUM('SERV. PREVENTIVOS'!J14+'SIST ELECT'!H14+FRENOS!H14+LAVADOS!H14+MOTOR!H14+TRANSMISION!H14+DIFERENCIAL!H14)</f>
        <v/>
      </c>
      <c r="E10" s="67" t="n">
        <v>0</v>
      </c>
      <c r="F10" s="67">
        <f>LLANTAS!H14</f>
        <v/>
      </c>
      <c r="G10" s="67">
        <f>HOJALATERIA!H14</f>
        <v/>
      </c>
      <c r="H10" s="67" t="n">
        <v>0</v>
      </c>
      <c r="I10" s="67">
        <f>SUM(C10:H10)</f>
        <v/>
      </c>
      <c r="J10" s="76" t="n"/>
      <c r="K10" s="71">
        <f>HOJALATERIA!B14</f>
        <v/>
      </c>
      <c r="L10" s="67" t="n"/>
      <c r="M10" s="67">
        <f>'SERV. PREVENTIVOS'!L14+'SIST ELECT'!J14+FRENOS!J14+LAVADOS!J14+MOTOR!J14+TRANSMISION!J14+DIFERENCIAL!J14</f>
        <v/>
      </c>
      <c r="N10" s="67" t="n">
        <v>0</v>
      </c>
      <c r="O10" s="67">
        <f>LLANTAS!J14</f>
        <v/>
      </c>
      <c r="P10" s="67">
        <f>HOJALATERIA!J14</f>
        <v/>
      </c>
      <c r="Q10" s="67" t="n">
        <v>0</v>
      </c>
      <c r="R10" s="67">
        <f>L10+M10+N10+O10+P10+Q10</f>
        <v/>
      </c>
    </row>
    <row r="11">
      <c r="A11" s="76" t="n"/>
      <c r="B11" s="71">
        <f>HOJALATERIA!B15</f>
        <v/>
      </c>
      <c r="C11" s="67" t="n"/>
      <c r="D11" s="67" t="n">
        <v>2410</v>
      </c>
      <c r="E11" s="67" t="n">
        <v>0</v>
      </c>
      <c r="F11" s="67">
        <f>LLANTAS!H15</f>
        <v/>
      </c>
      <c r="G11" s="67">
        <f>HOJALATERIA!H15</f>
        <v/>
      </c>
      <c r="H11" s="67" t="n">
        <v>0</v>
      </c>
      <c r="I11" s="67">
        <f>SUM(C11:H11)</f>
        <v/>
      </c>
      <c r="J11" s="76" t="n"/>
      <c r="K11" s="71">
        <f>HOJALATERIA!B15</f>
        <v/>
      </c>
      <c r="L11" s="67" t="n"/>
      <c r="M11" s="67">
        <f>'SERV. PREVENTIVOS'!L15+'SIST ELECT'!J15+FRENOS!J15+LAVADOS!J15+MOTOR!J15+TRANSMISION!J15+DIFERENCIAL!J15</f>
        <v/>
      </c>
      <c r="N11" s="67" t="n">
        <v>0</v>
      </c>
      <c r="O11" s="67">
        <f>LLANTAS!J15</f>
        <v/>
      </c>
      <c r="P11" s="67">
        <f>HOJALATERIA!J15</f>
        <v/>
      </c>
      <c r="Q11" s="67" t="n">
        <v>0</v>
      </c>
      <c r="R11" s="67">
        <f>L11+M11+N11+O11+P11+Q11</f>
        <v/>
      </c>
    </row>
    <row r="12">
      <c r="A12" s="76" t="n"/>
      <c r="B12" s="68" t="inlineStr">
        <is>
          <t>TOTAL</t>
        </is>
      </c>
      <c r="C12" s="98">
        <f>SUM(C6:C11)</f>
        <v/>
      </c>
      <c r="D12" s="98">
        <f>SUM(D6:D11)</f>
        <v/>
      </c>
      <c r="E12" s="98">
        <f>SUM(E6:E11)</f>
        <v/>
      </c>
      <c r="F12" s="98">
        <f>SUM(F6:F11)</f>
        <v/>
      </c>
      <c r="G12" s="98">
        <f>SUM(G6:G11)</f>
        <v/>
      </c>
      <c r="H12" s="98">
        <f>SUM(H6:H11)</f>
        <v/>
      </c>
      <c r="I12" s="98">
        <f>SUM(I6:I11)</f>
        <v/>
      </c>
      <c r="J12" s="76" t="n"/>
      <c r="K12" s="68" t="inlineStr">
        <is>
          <t>TOTAL</t>
        </is>
      </c>
      <c r="L12" s="98">
        <f>SUM(L6:L11)</f>
        <v/>
      </c>
      <c r="M12" s="98">
        <f>SUM(M6:M11)</f>
        <v/>
      </c>
      <c r="N12" s="98">
        <f>SUM(N6:N11)</f>
        <v/>
      </c>
      <c r="O12" s="98">
        <f>SUM(O6:O11)</f>
        <v/>
      </c>
      <c r="P12" s="98">
        <f>SUM(P6:P11)</f>
        <v/>
      </c>
      <c r="Q12" s="98">
        <f>SUM(Q6:Q11)</f>
        <v/>
      </c>
      <c r="R12" s="98">
        <f>SUM(R6:R11)</f>
        <v/>
      </c>
    </row>
    <row r="13">
      <c r="A13" s="76" t="n"/>
      <c r="B13" s="76" t="n"/>
      <c r="C13" s="76" t="n"/>
      <c r="D13" s="76" t="n"/>
      <c r="E13" s="76" t="n"/>
      <c r="F13" s="76" t="n"/>
      <c r="G13" s="76" t="n"/>
      <c r="H13" s="76" t="n"/>
      <c r="I13" s="76" t="n"/>
      <c r="J13" s="76" t="n"/>
      <c r="K13" s="76" t="n"/>
      <c r="L13" s="76" t="n"/>
      <c r="M13" s="76" t="n"/>
      <c r="N13" s="76" t="n"/>
      <c r="O13" s="76" t="n"/>
      <c r="P13" s="76" t="n"/>
      <c r="Q13" s="76" t="n"/>
      <c r="R13" s="76" t="n"/>
    </row>
    <row r="14">
      <c r="A14" s="76" t="n"/>
      <c r="B14" s="76" t="n"/>
      <c r="C14" s="76" t="n"/>
      <c r="D14" s="76" t="n"/>
      <c r="E14" s="76" t="n"/>
      <c r="F14" s="76" t="n"/>
      <c r="G14" s="76" t="n"/>
      <c r="H14" s="76" t="n"/>
      <c r="I14" s="76" t="n"/>
      <c r="J14" s="76" t="n"/>
      <c r="K14" s="76" t="n"/>
      <c r="L14" s="76" t="n"/>
      <c r="M14" s="76" t="n"/>
      <c r="N14" s="76" t="n"/>
      <c r="O14" s="76" t="n"/>
      <c r="P14" s="76" t="n"/>
      <c r="Q14" s="76" t="n"/>
      <c r="R14" s="76" t="n"/>
    </row>
    <row r="15">
      <c r="A15" s="76" t="n"/>
      <c r="B15" s="76" t="n"/>
      <c r="C15" s="76" t="n"/>
      <c r="D15" s="76" t="n"/>
      <c r="E15" s="76" t="n"/>
      <c r="F15" s="76" t="n"/>
      <c r="G15" s="76" t="n"/>
      <c r="H15" s="76" t="n"/>
      <c r="I15" s="76" t="n"/>
      <c r="J15" s="76" t="n"/>
      <c r="K15" s="76" t="n"/>
      <c r="L15" s="76" t="n"/>
      <c r="M15" s="76" t="n"/>
      <c r="N15" s="76" t="n"/>
      <c r="O15" s="76" t="n"/>
      <c r="P15" s="76" t="n"/>
      <c r="Q15" s="76" t="n"/>
      <c r="R15" s="76" t="n"/>
    </row>
    <row r="16">
      <c r="A16" s="76" t="n"/>
      <c r="B16" s="75" t="n"/>
      <c r="C16" s="64" t="inlineStr">
        <is>
          <t>MARZO</t>
        </is>
      </c>
      <c r="D16" s="75" t="n"/>
      <c r="E16" s="75" t="n"/>
      <c r="F16" s="75" t="n"/>
      <c r="G16" s="75" t="n"/>
      <c r="H16" s="75" t="n"/>
      <c r="I16" s="75" t="n"/>
      <c r="J16" s="76" t="n"/>
      <c r="K16" s="75" t="n"/>
      <c r="L16" s="64" t="inlineStr">
        <is>
          <t>ABRIL</t>
        </is>
      </c>
      <c r="M16" s="75" t="n"/>
      <c r="N16" s="75" t="n"/>
      <c r="O16" s="75" t="n"/>
      <c r="P16" s="75" t="n"/>
      <c r="Q16" s="75" t="n"/>
      <c r="R16" s="75" t="n"/>
    </row>
    <row r="17">
      <c r="A17" s="76" t="n"/>
      <c r="B17" s="98" t="inlineStr">
        <is>
          <t>UNIDADES</t>
        </is>
      </c>
      <c r="C17" s="98" t="inlineStr">
        <is>
          <t>MANO DE OBRA</t>
        </is>
      </c>
      <c r="D17" s="98" t="inlineStr">
        <is>
          <t>REFACCIONES</t>
        </is>
      </c>
      <c r="E17" s="98" t="inlineStr">
        <is>
          <t>T.O.T.</t>
        </is>
      </c>
      <c r="F17" s="98" t="inlineStr">
        <is>
          <t>LLANTAS</t>
        </is>
      </c>
      <c r="G17" s="98" t="inlineStr">
        <is>
          <t>HOJA. Y PINTURA</t>
        </is>
      </c>
      <c r="H17" s="98" t="inlineStr">
        <is>
          <t>OTROS</t>
        </is>
      </c>
      <c r="I17" s="98" t="inlineStr">
        <is>
          <t>TOTAL</t>
        </is>
      </c>
      <c r="J17" s="76" t="n"/>
      <c r="K17" s="98" t="inlineStr">
        <is>
          <t>UNIDADES</t>
        </is>
      </c>
      <c r="L17" s="98" t="inlineStr">
        <is>
          <t>MANO DE OBRA</t>
        </is>
      </c>
      <c r="M17" s="98" t="inlineStr">
        <is>
          <t>REFACCIONES</t>
        </is>
      </c>
      <c r="N17" s="98" t="inlineStr">
        <is>
          <t>T.O.T.</t>
        </is>
      </c>
      <c r="O17" s="98" t="inlineStr">
        <is>
          <t>LLANTAS</t>
        </is>
      </c>
      <c r="P17" s="98" t="inlineStr">
        <is>
          <t>HOJA. Y PINTURA</t>
        </is>
      </c>
      <c r="Q17" s="98" t="inlineStr">
        <is>
          <t>OTROS</t>
        </is>
      </c>
      <c r="R17" s="98" t="inlineStr">
        <is>
          <t>TOTAL</t>
        </is>
      </c>
    </row>
    <row r="18">
      <c r="A18" s="76" t="n"/>
      <c r="B18" s="71">
        <f>B6</f>
        <v/>
      </c>
      <c r="C18" s="67" t="n"/>
      <c r="D18" s="67">
        <f>'SERV. PREVENTIVOS'!N10+'SIST ELECT'!L10+FRENOS!L10+LAVADOS!L10+MOTOR!L10+TRANSMISION!L10+DIFERENCIAL!L10</f>
        <v/>
      </c>
      <c r="E18" s="67" t="n">
        <v>0</v>
      </c>
      <c r="F18" s="67">
        <f>LLANTAS!L10</f>
        <v/>
      </c>
      <c r="G18" s="67">
        <f>HOJALATERIA!L10</f>
        <v/>
      </c>
      <c r="H18" s="67" t="n">
        <v>0</v>
      </c>
      <c r="I18" s="67">
        <f>SUM(C18:H18)</f>
        <v/>
      </c>
      <c r="J18" s="76" t="n"/>
      <c r="K18" s="71">
        <f>K6</f>
        <v/>
      </c>
      <c r="L18" s="67" t="n"/>
      <c r="M18" s="67">
        <f>'SERV. PREVENTIVOS'!P10+'SIST ELECT'!N10+FRENOS!N10+LAVADOS!N10+MOTOR!N10+TRANSMISION!N10+DIFERENCIAL!N10</f>
        <v/>
      </c>
      <c r="N18" s="67" t="n">
        <v>0</v>
      </c>
      <c r="O18" s="67">
        <f>LLANTAS!N10</f>
        <v/>
      </c>
      <c r="P18" s="67">
        <f>HOJALATERIA!N10</f>
        <v/>
      </c>
      <c r="Q18" s="67" t="n">
        <v>0</v>
      </c>
      <c r="R18" s="67">
        <f>L18+M18+N18+O18+P18+Q18</f>
        <v/>
      </c>
    </row>
    <row r="19">
      <c r="A19" s="76" t="n"/>
      <c r="B19" s="71">
        <f>B7</f>
        <v/>
      </c>
      <c r="C19" s="67" t="n"/>
      <c r="D19" s="67" t="n">
        <v>2410</v>
      </c>
      <c r="E19" s="67" t="n">
        <v>0</v>
      </c>
      <c r="F19" s="67">
        <f>LLANTAS!L11</f>
        <v/>
      </c>
      <c r="G19" s="67">
        <f>HOJALATERIA!L11</f>
        <v/>
      </c>
      <c r="H19" s="67" t="n">
        <v>0</v>
      </c>
      <c r="I19" s="67">
        <f>SUM(C19:H19)</f>
        <v/>
      </c>
      <c r="J19" s="76" t="n"/>
      <c r="K19" s="71">
        <f>K7</f>
        <v/>
      </c>
      <c r="L19" s="67" t="n"/>
      <c r="M19" s="67">
        <f>'SERV. PREVENTIVOS'!P11+'SIST ELECT'!N11+FRENOS!N11+LAVADOS!N11+MOTOR!N11+TRANSMISION!N11+DIFERENCIAL!N11</f>
        <v/>
      </c>
      <c r="N19" s="67" t="n">
        <v>0</v>
      </c>
      <c r="O19" s="67">
        <f>LLANTAS!N11</f>
        <v/>
      </c>
      <c r="P19" s="67">
        <f>HOJALATERIA!N11</f>
        <v/>
      </c>
      <c r="Q19" s="67" t="n">
        <v>0</v>
      </c>
      <c r="R19" s="67">
        <f>L19+M19+N19+O19+P19+Q19</f>
        <v/>
      </c>
    </row>
    <row r="20">
      <c r="A20" s="76" t="n"/>
      <c r="B20" s="71">
        <f>B8</f>
        <v/>
      </c>
      <c r="C20" s="67" t="n"/>
      <c r="D20" s="67">
        <f>'SERV. PREVENTIVOS'!N12+'SIST ELECT'!L12+FRENOS!L12+LAVADOS!L12+MOTOR!L12+TRANSMISION!L12+DIFERENCIAL!L12</f>
        <v/>
      </c>
      <c r="E20" s="67" t="n">
        <v>0</v>
      </c>
      <c r="F20" s="67">
        <f>LLANTAS!L12</f>
        <v/>
      </c>
      <c r="G20" s="67">
        <f>HOJALATERIA!L12</f>
        <v/>
      </c>
      <c r="H20" s="67" t="n">
        <v>0</v>
      </c>
      <c r="I20" s="67">
        <f>SUM(C20:H20)</f>
        <v/>
      </c>
      <c r="J20" s="76" t="n"/>
      <c r="K20" s="71">
        <f>K8</f>
        <v/>
      </c>
      <c r="L20" s="67" t="n"/>
      <c r="M20" s="67">
        <f>'SERV. PREVENTIVOS'!P12+'SIST ELECT'!N12+FRENOS!N12+LAVADOS!N12+MOTOR!N12+TRANSMISION!N12+DIFERENCIAL!N12</f>
        <v/>
      </c>
      <c r="N20" s="67" t="n">
        <v>0</v>
      </c>
      <c r="O20" s="67">
        <f>LLANTAS!N12</f>
        <v/>
      </c>
      <c r="P20" s="67">
        <f>HOJALATERIA!N12</f>
        <v/>
      </c>
      <c r="Q20" s="67" t="n">
        <v>0</v>
      </c>
      <c r="R20" s="67">
        <f>L20+M20+N20+O20+P20+Q20</f>
        <v/>
      </c>
    </row>
    <row r="21">
      <c r="A21" s="76" t="n"/>
      <c r="B21" s="71">
        <f>B9</f>
        <v/>
      </c>
      <c r="C21" s="67" t="n"/>
      <c r="D21" s="67">
        <f>'SERV. PREVENTIVOS'!N13+'SIST ELECT'!L13+FRENOS!L13+LAVADOS!L13+MOTOR!L13+TRANSMISION!L13+DIFERENCIAL!L13</f>
        <v/>
      </c>
      <c r="E21" s="67" t="n">
        <v>500</v>
      </c>
      <c r="F21" s="67">
        <f>LLANTAS!L13</f>
        <v/>
      </c>
      <c r="G21" s="67">
        <f>HOJALATERIA!L13</f>
        <v/>
      </c>
      <c r="H21" s="67" t="n">
        <v>0</v>
      </c>
      <c r="I21" s="67">
        <f>SUM(C21:H21)</f>
        <v/>
      </c>
      <c r="J21" s="76" t="n"/>
      <c r="K21" s="71">
        <f>K9</f>
        <v/>
      </c>
      <c r="L21" s="67" t="n"/>
      <c r="M21" s="67">
        <f>'SERV. PREVENTIVOS'!P13+'SIST ELECT'!N13+FRENOS!N13+LAVADOS!N13+MOTOR!N13+TRANSMISION!N13+DIFERENCIAL!N13</f>
        <v/>
      </c>
      <c r="N21" s="67" t="n">
        <v>0</v>
      </c>
      <c r="O21" s="67">
        <f>LLANTAS!N13</f>
        <v/>
      </c>
      <c r="P21" s="67">
        <f>HOJALATERIA!N13</f>
        <v/>
      </c>
      <c r="Q21" s="67" t="n">
        <v>0</v>
      </c>
      <c r="R21" s="67">
        <f>L21+M21+N21+O21+P21+Q21</f>
        <v/>
      </c>
    </row>
    <row r="22">
      <c r="A22" s="76" t="n"/>
      <c r="B22" s="71">
        <f>B10</f>
        <v/>
      </c>
      <c r="C22" s="67" t="n"/>
      <c r="D22" s="67">
        <f>'SERV. PREVENTIVOS'!N14+'SIST ELECT'!L14+FRENOS!L14+LAVADOS!L14+MOTOR!L14+TRANSMISION!L14+DIFERENCIAL!L14</f>
        <v/>
      </c>
      <c r="E22" s="67" t="n">
        <v>0</v>
      </c>
      <c r="F22" s="67">
        <f>LLANTAS!L14</f>
        <v/>
      </c>
      <c r="G22" s="67">
        <f>HOJALATERIA!L14</f>
        <v/>
      </c>
      <c r="H22" s="67" t="n">
        <v>0</v>
      </c>
      <c r="I22" s="67">
        <f>SUM(C22:H22)</f>
        <v/>
      </c>
      <c r="J22" s="76" t="n"/>
      <c r="K22" s="71">
        <f>K10</f>
        <v/>
      </c>
      <c r="L22" s="67" t="n"/>
      <c r="M22" s="67">
        <f>'SERV. PREVENTIVOS'!P14+'SIST ELECT'!N14+FRENOS!N14+LAVADOS!N14+MOTOR!N14+TRANSMISION!N14+DIFERENCIAL!N14</f>
        <v/>
      </c>
      <c r="N22" s="67" t="n">
        <v>0</v>
      </c>
      <c r="O22" s="67">
        <f>LLANTAS!N14</f>
        <v/>
      </c>
      <c r="P22" s="67">
        <f>HOJALATERIA!N14</f>
        <v/>
      </c>
      <c r="Q22" s="67" t="n">
        <v>0</v>
      </c>
      <c r="R22" s="67">
        <f>L22+M22+N22+O22+P22+Q22</f>
        <v/>
      </c>
    </row>
    <row r="23">
      <c r="A23" s="76" t="n"/>
      <c r="B23" s="71">
        <f>B11</f>
        <v/>
      </c>
      <c r="C23" s="67" t="n"/>
      <c r="D23" s="67" t="n">
        <v>1600</v>
      </c>
      <c r="E23" s="67" t="n">
        <v>0</v>
      </c>
      <c r="F23" s="67">
        <f>LLANTAS!L15</f>
        <v/>
      </c>
      <c r="G23" s="67">
        <f>HOJALATERIA!L15</f>
        <v/>
      </c>
      <c r="H23" s="67" t="n">
        <v>0</v>
      </c>
      <c r="I23" s="67">
        <f>SUM(C23:H23)</f>
        <v/>
      </c>
      <c r="J23" s="76" t="n"/>
      <c r="K23" s="71">
        <f>K11</f>
        <v/>
      </c>
      <c r="L23" s="67" t="n"/>
      <c r="M23" s="67">
        <f>'SERV. PREVENTIVOS'!P15+'SIST ELECT'!N15+FRENOS!N15+LAVADOS!N15+MOTOR!N15+TRANSMISION!N15+DIFERENCIAL!N15</f>
        <v/>
      </c>
      <c r="N23" s="67" t="n">
        <v>0</v>
      </c>
      <c r="O23" s="67">
        <f>LLANTAS!N15</f>
        <v/>
      </c>
      <c r="P23" s="67">
        <f>HOJALATERIA!N15</f>
        <v/>
      </c>
      <c r="Q23" s="67" t="n">
        <v>0</v>
      </c>
      <c r="R23" s="67">
        <f>L23+M23+N23+O23+P23+Q23</f>
        <v/>
      </c>
    </row>
    <row r="24" customFormat="1" s="69">
      <c r="A24" s="75" t="n"/>
      <c r="B24" s="68" t="inlineStr">
        <is>
          <t>TOTAL</t>
        </is>
      </c>
      <c r="C24" s="98">
        <f>SUM(C18:C23)</f>
        <v/>
      </c>
      <c r="D24" s="98">
        <f>SUM(D18:D23)</f>
        <v/>
      </c>
      <c r="E24" s="98">
        <f>SUM(E18:E23)</f>
        <v/>
      </c>
      <c r="F24" s="98">
        <f>SUM(F18:F23)</f>
        <v/>
      </c>
      <c r="G24" s="98">
        <f>SUM(G18:G23)</f>
        <v/>
      </c>
      <c r="H24" s="98">
        <f>SUM(H18:H23)</f>
        <v/>
      </c>
      <c r="I24" s="98">
        <f>SUM(I18:I23)</f>
        <v/>
      </c>
      <c r="J24" s="75" t="n"/>
      <c r="K24" s="68" t="inlineStr">
        <is>
          <t>TOTAL</t>
        </is>
      </c>
      <c r="L24" s="98">
        <f>SUM(L18:L23)</f>
        <v/>
      </c>
      <c r="M24" s="98">
        <f>SUM(M18:M23)</f>
        <v/>
      </c>
      <c r="N24" s="98">
        <f>SUM(N18:N23)</f>
        <v/>
      </c>
      <c r="O24" s="98">
        <f>SUM(O18:O23)</f>
        <v/>
      </c>
      <c r="P24" s="98">
        <f>SUM(P18:P23)</f>
        <v/>
      </c>
      <c r="Q24" s="98">
        <f>SUM(Q18:Q23)</f>
        <v/>
      </c>
      <c r="R24" s="98">
        <f>SUM(R18:R23)</f>
        <v/>
      </c>
    </row>
    <row r="25">
      <c r="A25" s="76" t="n"/>
      <c r="B25" s="76" t="n"/>
      <c r="C25" s="76" t="n"/>
      <c r="D25" s="76" t="n"/>
      <c r="E25" s="76" t="n"/>
      <c r="F25" s="76" t="n"/>
      <c r="G25" s="76" t="n"/>
      <c r="H25" s="76" t="n"/>
      <c r="I25" s="76" t="n"/>
      <c r="J25" s="76" t="n"/>
      <c r="K25" s="76" t="n"/>
      <c r="L25" s="76" t="n"/>
      <c r="M25" s="76" t="n"/>
      <c r="N25" s="76" t="n"/>
      <c r="O25" s="76" t="n"/>
      <c r="P25" s="76" t="n"/>
      <c r="Q25" s="76" t="n"/>
      <c r="R25" s="76" t="n"/>
    </row>
    <row r="26">
      <c r="A26" s="76" t="n"/>
      <c r="B26" s="76" t="n"/>
      <c r="C26" s="76" t="n"/>
      <c r="D26" s="76" t="n"/>
      <c r="E26" s="76" t="n"/>
      <c r="F26" s="76" t="n"/>
      <c r="G26" s="76" t="n"/>
      <c r="H26" s="76" t="n"/>
      <c r="I26" s="76" t="n"/>
      <c r="J26" s="76" t="n"/>
      <c r="K26" s="76" t="n"/>
      <c r="L26" s="76" t="n"/>
      <c r="M26" s="76" t="n"/>
      <c r="N26" s="76" t="n"/>
      <c r="O26" s="76" t="n"/>
      <c r="P26" s="76" t="n"/>
      <c r="Q26" s="76" t="n"/>
      <c r="R26" s="76" t="n"/>
    </row>
    <row r="27">
      <c r="A27" s="76" t="n"/>
      <c r="B27" s="76" t="n"/>
      <c r="C27" s="76" t="n"/>
      <c r="D27" s="76" t="n"/>
      <c r="E27" s="76" t="n"/>
      <c r="F27" s="76" t="n"/>
      <c r="G27" s="76" t="n"/>
      <c r="H27" s="76" t="n"/>
      <c r="I27" s="76" t="n"/>
      <c r="J27" s="76" t="n"/>
      <c r="K27" s="76" t="n"/>
      <c r="L27" s="76" t="n"/>
      <c r="M27" s="76" t="n"/>
      <c r="N27" s="76" t="n"/>
      <c r="O27" s="76" t="n"/>
      <c r="P27" s="76" t="n"/>
      <c r="Q27" s="76" t="n"/>
      <c r="R27" s="76" t="n"/>
    </row>
    <row r="28">
      <c r="A28" s="76" t="n"/>
      <c r="B28" s="75" t="n"/>
      <c r="C28" s="64" t="inlineStr">
        <is>
          <t>MAYO</t>
        </is>
      </c>
      <c r="D28" s="75" t="n"/>
      <c r="E28" s="75" t="n"/>
      <c r="F28" s="75" t="n"/>
      <c r="G28" s="75" t="n"/>
      <c r="H28" s="75" t="n"/>
      <c r="I28" s="75" t="n"/>
      <c r="J28" s="76" t="n"/>
      <c r="K28" s="75" t="n"/>
      <c r="L28" s="64" t="inlineStr">
        <is>
          <t>JUNIO</t>
        </is>
      </c>
      <c r="M28" s="75" t="n"/>
      <c r="N28" s="75" t="n"/>
      <c r="O28" s="75" t="n"/>
      <c r="P28" s="75" t="n"/>
      <c r="Q28" s="75" t="n"/>
      <c r="R28" s="75" t="n"/>
    </row>
    <row r="29">
      <c r="A29" s="76" t="n"/>
      <c r="B29" s="98" t="inlineStr">
        <is>
          <t>UNIDADES</t>
        </is>
      </c>
      <c r="C29" s="98" t="inlineStr">
        <is>
          <t>MANO DE OBRA</t>
        </is>
      </c>
      <c r="D29" s="98" t="inlineStr">
        <is>
          <t>REFACCIONES</t>
        </is>
      </c>
      <c r="E29" s="98" t="inlineStr">
        <is>
          <t>T.O.T.</t>
        </is>
      </c>
      <c r="F29" s="98" t="inlineStr">
        <is>
          <t>LLANTAS</t>
        </is>
      </c>
      <c r="G29" s="98" t="inlineStr">
        <is>
          <t>HOJA. Y PINTURA</t>
        </is>
      </c>
      <c r="H29" s="98" t="inlineStr">
        <is>
          <t>OTROS</t>
        </is>
      </c>
      <c r="I29" s="98" t="inlineStr">
        <is>
          <t>TOTAL</t>
        </is>
      </c>
      <c r="J29" s="76" t="n"/>
      <c r="K29" s="98" t="inlineStr">
        <is>
          <t>UNIDADES</t>
        </is>
      </c>
      <c r="L29" s="98" t="inlineStr">
        <is>
          <t>MANO DE OBRA</t>
        </is>
      </c>
      <c r="M29" s="98" t="inlineStr">
        <is>
          <t>REFACCIONES</t>
        </is>
      </c>
      <c r="N29" s="98" t="inlineStr">
        <is>
          <t>T.O.T.</t>
        </is>
      </c>
      <c r="O29" s="98" t="inlineStr">
        <is>
          <t>LLANTAS</t>
        </is>
      </c>
      <c r="P29" s="98" t="inlineStr">
        <is>
          <t>HOJA. Y PINTURA</t>
        </is>
      </c>
      <c r="Q29" s="98" t="inlineStr">
        <is>
          <t>OTROS</t>
        </is>
      </c>
      <c r="R29" s="98" t="inlineStr">
        <is>
          <t>TOTAL</t>
        </is>
      </c>
    </row>
    <row r="30">
      <c r="A30" s="76" t="n"/>
      <c r="B30" s="70">
        <f>B18</f>
        <v/>
      </c>
      <c r="C30" s="67" t="n"/>
      <c r="D30" s="67">
        <f>'SERV. PREVENTIVOS'!R10+'SIST ELECT'!P10+FRENOS!P10+LAVADOS!P10+MOTOR!P10+TRANSMISION!P10+DIFERENCIAL!P10</f>
        <v/>
      </c>
      <c r="E30" s="67" t="n">
        <v>0</v>
      </c>
      <c r="F30" s="67">
        <f>LLANTAS!P10</f>
        <v/>
      </c>
      <c r="G30" s="67">
        <f>HOJALATERIA!P10</f>
        <v/>
      </c>
      <c r="H30" s="67" t="n">
        <v>0</v>
      </c>
      <c r="I30" s="67">
        <f>SUM(C30:H30)</f>
        <v/>
      </c>
      <c r="J30" s="76" t="n"/>
      <c r="K30" s="70">
        <f>K18</f>
        <v/>
      </c>
      <c r="L30" s="67" t="n"/>
      <c r="M30" s="67">
        <f>'SERV. PREVENTIVOS'!T10+'SIST ELECT'!R10+FRENOS!R10+LAVADOS!R10+MOTOR!R10+TRANSMISION!R10+DIFERENCIAL!R10</f>
        <v/>
      </c>
      <c r="N30" s="67" t="n">
        <v>0</v>
      </c>
      <c r="O30" s="67">
        <f>LLANTAS!R10</f>
        <v/>
      </c>
      <c r="P30" s="67">
        <f>HOJALATERIA!R10</f>
        <v/>
      </c>
      <c r="Q30" s="67" t="n">
        <v>0</v>
      </c>
      <c r="R30" s="67">
        <f>L30+M30+N30+O30+P30+Q30</f>
        <v/>
      </c>
    </row>
    <row r="31">
      <c r="A31" s="76" t="n"/>
      <c r="B31" s="70">
        <f>B19</f>
        <v/>
      </c>
      <c r="C31" s="67" t="n"/>
      <c r="D31" s="67">
        <f>'SERV. PREVENTIVOS'!R11+'SIST ELECT'!P11+FRENOS!P11+LAVADOS!P11+MOTOR!P11+TRANSMISION!P11+DIFERENCIAL!P11</f>
        <v/>
      </c>
      <c r="E31" s="67" t="n">
        <v>0</v>
      </c>
      <c r="F31" s="67">
        <f>LLANTAS!P11</f>
        <v/>
      </c>
      <c r="G31" s="67">
        <f>HOJALATERIA!P11</f>
        <v/>
      </c>
      <c r="H31" s="67" t="n">
        <v>0</v>
      </c>
      <c r="I31" s="67">
        <f>SUM(C31:H31)</f>
        <v/>
      </c>
      <c r="J31" s="76" t="n"/>
      <c r="K31" s="70">
        <f>K19</f>
        <v/>
      </c>
      <c r="L31" s="67" t="n"/>
      <c r="M31" s="67">
        <f>'SERV. PREVENTIVOS'!T11+'SIST ELECT'!R11+FRENOS!R11+LAVADOS!R11+MOTOR!R11+TRANSMISION!R11+DIFERENCIAL!R11</f>
        <v/>
      </c>
      <c r="N31" s="67" t="n">
        <v>0</v>
      </c>
      <c r="O31" s="67">
        <f>LLANTAS!R11</f>
        <v/>
      </c>
      <c r="P31" s="67">
        <f>HOJALATERIA!R11</f>
        <v/>
      </c>
      <c r="Q31" s="67" t="n">
        <v>0</v>
      </c>
      <c r="R31" s="67">
        <f>L31+M31+N31+O31+P31+Q31</f>
        <v/>
      </c>
    </row>
    <row r="32">
      <c r="A32" s="76" t="n"/>
      <c r="B32" s="70">
        <f>B20</f>
        <v/>
      </c>
      <c r="C32" s="67" t="n"/>
      <c r="D32" s="67">
        <f>'SERV. PREVENTIVOS'!R12+'SIST ELECT'!P12+FRENOS!P12+LAVADOS!P12+MOTOR!P12+TRANSMISION!P12+DIFERENCIAL!P12</f>
        <v/>
      </c>
      <c r="E32" s="67" t="n">
        <v>0</v>
      </c>
      <c r="F32" s="67">
        <f>LLANTAS!P12</f>
        <v/>
      </c>
      <c r="G32" s="67">
        <f>HOJALATERIA!P12</f>
        <v/>
      </c>
      <c r="H32" s="67" t="n">
        <v>0</v>
      </c>
      <c r="I32" s="67">
        <f>SUM(C32:H32)</f>
        <v/>
      </c>
      <c r="J32" s="76" t="n"/>
      <c r="K32" s="70">
        <f>K20</f>
        <v/>
      </c>
      <c r="L32" s="67" t="n"/>
      <c r="M32" s="67">
        <f>'SERV. PREVENTIVOS'!T12+'SIST ELECT'!R12+FRENOS!R12+LAVADOS!R12+MOTOR!R12+TRANSMISION!R12+DIFERENCIAL!R12</f>
        <v/>
      </c>
      <c r="N32" s="67" t="n">
        <v>0</v>
      </c>
      <c r="O32" s="67">
        <f>LLANTAS!R12</f>
        <v/>
      </c>
      <c r="P32" s="67">
        <f>HOJALATERIA!R12</f>
        <v/>
      </c>
      <c r="Q32" s="67" t="n">
        <v>0</v>
      </c>
      <c r="R32" s="67">
        <f>L32+M32+N32+O32+P32+Q32</f>
        <v/>
      </c>
    </row>
    <row r="33">
      <c r="A33" s="76" t="n"/>
      <c r="B33" s="70">
        <f>B21</f>
        <v/>
      </c>
      <c r="C33" s="67" t="n"/>
      <c r="D33" s="67">
        <f>'SERV. PREVENTIVOS'!R13+'SIST ELECT'!P13+FRENOS!P13+LAVADOS!P13+MOTOR!P13+TRANSMISION!P13+DIFERENCIAL!P13</f>
        <v/>
      </c>
      <c r="E33" s="67" t="n">
        <v>0</v>
      </c>
      <c r="F33" s="67">
        <f>LLANTAS!P13</f>
        <v/>
      </c>
      <c r="G33" s="67">
        <f>HOJALATERIA!P13</f>
        <v/>
      </c>
      <c r="H33" s="67" t="n">
        <v>0</v>
      </c>
      <c r="I33" s="67">
        <f>SUM(C33:H33)</f>
        <v/>
      </c>
      <c r="J33" s="76" t="n"/>
      <c r="K33" s="70">
        <f>K21</f>
        <v/>
      </c>
      <c r="L33" s="67" t="n"/>
      <c r="M33" s="67">
        <f>'SERV. PREVENTIVOS'!T13+'SIST ELECT'!R13+FRENOS!R13+LAVADOS!R13+MOTOR!R13+TRANSMISION!R13+DIFERENCIAL!R13</f>
        <v/>
      </c>
      <c r="N33" s="67" t="n">
        <v>0</v>
      </c>
      <c r="O33" s="67">
        <f>LLANTAS!R13</f>
        <v/>
      </c>
      <c r="P33" s="67">
        <f>HOJALATERIA!R13</f>
        <v/>
      </c>
      <c r="Q33" s="67" t="n">
        <v>0</v>
      </c>
      <c r="R33" s="67">
        <f>L33+M33+N33+O33+P33+Q33</f>
        <v/>
      </c>
    </row>
    <row r="34">
      <c r="A34" s="76" t="n"/>
      <c r="B34" s="70">
        <f>B22</f>
        <v/>
      </c>
      <c r="C34" s="67" t="n"/>
      <c r="D34" s="67">
        <f>'SERV. PREVENTIVOS'!R14+'SIST ELECT'!P14+FRENOS!P14+LAVADOS!P14+MOTOR!P14+TRANSMISION!P14+DIFERENCIAL!P14</f>
        <v/>
      </c>
      <c r="E34" s="67" t="n">
        <v>0</v>
      </c>
      <c r="F34" s="67">
        <f>LLANTAS!P14</f>
        <v/>
      </c>
      <c r="G34" s="67">
        <f>HOJALATERIA!P14</f>
        <v/>
      </c>
      <c r="H34" s="67" t="n">
        <v>0</v>
      </c>
      <c r="I34" s="67">
        <f>SUM(C34:H34)</f>
        <v/>
      </c>
      <c r="J34" s="76" t="n"/>
      <c r="K34" s="70">
        <f>K22</f>
        <v/>
      </c>
      <c r="L34" s="67" t="n"/>
      <c r="M34" s="67">
        <f>'SERV. PREVENTIVOS'!T14+'SIST ELECT'!R14+FRENOS!R14+LAVADOS!R14+MOTOR!R14+TRANSMISION!R14+DIFERENCIAL!R14</f>
        <v/>
      </c>
      <c r="N34" s="67" t="n">
        <v>0</v>
      </c>
      <c r="O34" s="67">
        <f>LLANTAS!R14</f>
        <v/>
      </c>
      <c r="P34" s="67">
        <f>HOJALATERIA!R14</f>
        <v/>
      </c>
      <c r="Q34" s="67" t="n">
        <v>0</v>
      </c>
      <c r="R34" s="67">
        <f>L34+M34+N34+O34+P34+Q34</f>
        <v/>
      </c>
    </row>
    <row r="35">
      <c r="A35" s="76" t="n"/>
      <c r="B35" s="70">
        <f>B23</f>
        <v/>
      </c>
      <c r="C35" s="67" t="n"/>
      <c r="D35" s="67" t="n">
        <v>2410</v>
      </c>
      <c r="E35" s="67" t="n">
        <v>0</v>
      </c>
      <c r="F35" s="67">
        <f>LLANTAS!P15</f>
        <v/>
      </c>
      <c r="G35" s="67">
        <f>HOJALATERIA!P15</f>
        <v/>
      </c>
      <c r="H35" s="67" t="n">
        <v>0</v>
      </c>
      <c r="I35" s="67">
        <f>SUM(C35:H35)</f>
        <v/>
      </c>
      <c r="J35" s="76" t="n"/>
      <c r="K35" s="70">
        <f>K23</f>
        <v/>
      </c>
      <c r="L35" s="67" t="n"/>
      <c r="M35" s="67">
        <f>'SERV. PREVENTIVOS'!T15+'SIST ELECT'!R15+FRENOS!R15+LAVADOS!R15+MOTOR!R15+TRANSMISION!R15+DIFERENCIAL!R15</f>
        <v/>
      </c>
      <c r="N35" s="67" t="n">
        <v>0</v>
      </c>
      <c r="O35" s="67">
        <f>LLANTAS!R15</f>
        <v/>
      </c>
      <c r="P35" s="67">
        <f>HOJALATERIA!R15</f>
        <v/>
      </c>
      <c r="Q35" s="67" t="n">
        <v>0</v>
      </c>
      <c r="R35" s="67">
        <f>L35+M35+N35+O35+P35+Q35</f>
        <v/>
      </c>
    </row>
    <row r="36" customFormat="1" s="69">
      <c r="A36" s="75" t="n"/>
      <c r="B36" s="68" t="inlineStr">
        <is>
          <t>TOTAL</t>
        </is>
      </c>
      <c r="C36" s="98">
        <f>SUM(C30:C35)</f>
        <v/>
      </c>
      <c r="D36" s="98">
        <f>SUM(D30:D35)</f>
        <v/>
      </c>
      <c r="E36" s="98">
        <f>SUM(E30:E35)</f>
        <v/>
      </c>
      <c r="F36" s="98">
        <f>SUM(F30:F35)</f>
        <v/>
      </c>
      <c r="G36" s="98">
        <f>SUM(G30:G35)</f>
        <v/>
      </c>
      <c r="H36" s="98">
        <f>SUM(H30:H35)</f>
        <v/>
      </c>
      <c r="I36" s="98">
        <f>SUM(I30:I35)</f>
        <v/>
      </c>
      <c r="J36" s="75" t="n"/>
      <c r="K36" s="68" t="inlineStr">
        <is>
          <t>TOTAL</t>
        </is>
      </c>
      <c r="L36" s="98">
        <f>SUM(L30:L35)</f>
        <v/>
      </c>
      <c r="M36" s="98">
        <f>SUM(M30:M35)</f>
        <v/>
      </c>
      <c r="N36" s="98">
        <f>SUM(N30:N35)</f>
        <v/>
      </c>
      <c r="O36" s="98">
        <f>SUM(O30:O35)</f>
        <v/>
      </c>
      <c r="P36" s="98">
        <f>SUM(P30:P35)</f>
        <v/>
      </c>
      <c r="Q36" s="98">
        <f>SUM(Q30:Q35)</f>
        <v/>
      </c>
      <c r="R36" s="98">
        <f>SUM(R30:R35)</f>
        <v/>
      </c>
    </row>
    <row r="37">
      <c r="A37" s="76" t="n"/>
      <c r="B37" s="76" t="n"/>
      <c r="C37" s="76" t="n"/>
      <c r="D37" s="76" t="n"/>
      <c r="E37" s="76" t="n"/>
      <c r="F37" s="76" t="n"/>
      <c r="G37" s="76" t="n"/>
      <c r="H37" s="76" t="n"/>
      <c r="I37" s="76" t="n"/>
      <c r="J37" s="76" t="n"/>
      <c r="K37" s="76" t="n"/>
      <c r="L37" s="76" t="n"/>
      <c r="M37" s="76" t="n"/>
      <c r="N37" s="76" t="n"/>
      <c r="O37" s="76" t="n"/>
      <c r="P37" s="76" t="n"/>
      <c r="Q37" s="76" t="n"/>
      <c r="R37" s="76" t="n"/>
    </row>
    <row r="38">
      <c r="A38" s="76" t="n"/>
      <c r="B38" s="76" t="n"/>
      <c r="C38" s="76" t="n"/>
      <c r="D38" s="76" t="n"/>
      <c r="E38" s="76" t="n"/>
      <c r="F38" s="76" t="n"/>
      <c r="G38" s="76" t="n"/>
      <c r="H38" s="76" t="n"/>
      <c r="I38" s="76" t="n"/>
      <c r="J38" s="76" t="n"/>
      <c r="K38" s="76" t="n"/>
      <c r="L38" s="76" t="n"/>
      <c r="M38" s="76" t="n"/>
      <c r="N38" s="76" t="n"/>
      <c r="O38" s="76" t="n"/>
      <c r="P38" s="76" t="n"/>
      <c r="Q38" s="76" t="n"/>
      <c r="R38" s="76" t="n"/>
    </row>
    <row r="39">
      <c r="A39" s="76" t="n"/>
      <c r="B39" s="76" t="n"/>
      <c r="C39" s="76" t="n"/>
      <c r="D39" s="76" t="n"/>
      <c r="E39" s="76" t="n"/>
      <c r="F39" s="76" t="n"/>
      <c r="G39" s="76" t="n"/>
      <c r="H39" s="76" t="n"/>
      <c r="I39" s="76" t="n"/>
      <c r="J39" s="76" t="n"/>
      <c r="K39" s="76" t="n"/>
      <c r="L39" s="76" t="n"/>
      <c r="M39" s="76" t="n"/>
      <c r="N39" s="76" t="n"/>
      <c r="O39" s="76" t="n"/>
      <c r="P39" s="76" t="n"/>
      <c r="Q39" s="76" t="n"/>
      <c r="R39" s="76" t="n"/>
    </row>
    <row r="40">
      <c r="A40" s="76" t="n"/>
      <c r="B40" s="75" t="n"/>
      <c r="C40" s="64" t="inlineStr">
        <is>
          <t>JULIO</t>
        </is>
      </c>
      <c r="D40" s="75" t="n"/>
      <c r="E40" s="75" t="n"/>
      <c r="F40" s="75" t="n"/>
      <c r="G40" s="75" t="n"/>
      <c r="H40" s="75" t="n"/>
      <c r="I40" s="75" t="n"/>
      <c r="J40" s="76" t="n"/>
      <c r="K40" s="75" t="n"/>
      <c r="L40" s="64" t="inlineStr">
        <is>
          <t>AGOSTO</t>
        </is>
      </c>
      <c r="M40" s="75" t="n"/>
      <c r="N40" s="75" t="n"/>
      <c r="O40" s="75" t="n"/>
      <c r="P40" s="75" t="n"/>
      <c r="Q40" s="75" t="n"/>
      <c r="R40" s="75" t="n"/>
    </row>
    <row r="41">
      <c r="A41" s="76" t="n"/>
      <c r="B41" s="98" t="inlineStr">
        <is>
          <t>UNIDADES</t>
        </is>
      </c>
      <c r="C41" s="98" t="inlineStr">
        <is>
          <t>MANO DE OBRA</t>
        </is>
      </c>
      <c r="D41" s="98" t="inlineStr">
        <is>
          <t>REFACCIONES</t>
        </is>
      </c>
      <c r="E41" s="98" t="inlineStr">
        <is>
          <t>T.O.T.</t>
        </is>
      </c>
      <c r="F41" s="98" t="inlineStr">
        <is>
          <t>LLANTAS</t>
        </is>
      </c>
      <c r="G41" s="98" t="inlineStr">
        <is>
          <t>HOJA. Y PINTURA</t>
        </is>
      </c>
      <c r="H41" s="98" t="inlineStr">
        <is>
          <t>OTROS</t>
        </is>
      </c>
      <c r="I41" s="98" t="inlineStr">
        <is>
          <t>TOTAL</t>
        </is>
      </c>
      <c r="J41" s="76" t="n"/>
      <c r="K41" s="98" t="inlineStr">
        <is>
          <t>UNIDADES</t>
        </is>
      </c>
      <c r="L41" s="98" t="inlineStr">
        <is>
          <t>MANO DE OBRA</t>
        </is>
      </c>
      <c r="M41" s="98" t="inlineStr">
        <is>
          <t>REFACCIONES</t>
        </is>
      </c>
      <c r="N41" s="98" t="inlineStr">
        <is>
          <t>T.O.T.</t>
        </is>
      </c>
      <c r="O41" s="98" t="inlineStr">
        <is>
          <t>LLANTAS</t>
        </is>
      </c>
      <c r="P41" s="98" t="inlineStr">
        <is>
          <t>HOJA. Y PINTURA</t>
        </is>
      </c>
      <c r="Q41" s="98" t="inlineStr">
        <is>
          <t>OTROS</t>
        </is>
      </c>
      <c r="R41" s="98" t="inlineStr">
        <is>
          <t>TOTAL</t>
        </is>
      </c>
    </row>
    <row r="42">
      <c r="A42" s="76" t="n"/>
      <c r="B42" s="71">
        <f>B30</f>
        <v/>
      </c>
      <c r="C42" s="67" t="n"/>
      <c r="D42" s="67">
        <f>'SERV. PREVENTIVOS'!V10+'SIST ELECT'!T10+FRENOS!T10+LAVADOS!T10+MOTOR!T10+TRANSMISION!T10+DIFERENCIAL!T10</f>
        <v/>
      </c>
      <c r="E42" s="67" t="n">
        <v>0</v>
      </c>
      <c r="F42" s="67">
        <f>LLANTAS!T10</f>
        <v/>
      </c>
      <c r="G42" s="67">
        <f>HOJALATERIA!T10</f>
        <v/>
      </c>
      <c r="H42" s="67" t="n">
        <v>0</v>
      </c>
      <c r="I42" s="67">
        <f>SUM(C42:H42)</f>
        <v/>
      </c>
      <c r="J42" s="76" t="n"/>
      <c r="K42" s="70">
        <f>K30</f>
        <v/>
      </c>
      <c r="L42" s="67" t="n"/>
      <c r="M42" s="67">
        <f>'SERV. PREVENTIVOS'!X10+'SIST ELECT'!V10+FRENOS!V10+LAVADOS!V10+MOTOR!V10+TRANSMISION!V10+DIFERENCIAL!V10</f>
        <v/>
      </c>
      <c r="N42" s="67" t="n">
        <v>0</v>
      </c>
      <c r="O42" s="67">
        <f>LLANTAS!V10</f>
        <v/>
      </c>
      <c r="P42" s="67">
        <f>HOJALATERIA!V10</f>
        <v/>
      </c>
      <c r="Q42" s="67" t="n">
        <v>0</v>
      </c>
      <c r="R42" s="67">
        <f>L42+M42+N42+O42+P42+Q42</f>
        <v/>
      </c>
    </row>
    <row r="43">
      <c r="A43" s="76" t="n"/>
      <c r="B43" s="71">
        <f>B31</f>
        <v/>
      </c>
      <c r="C43" s="67" t="n"/>
      <c r="D43" s="67" t="n">
        <v>1500</v>
      </c>
      <c r="E43" s="67" t="n">
        <v>0</v>
      </c>
      <c r="F43" s="67">
        <f>LLANTAS!T11</f>
        <v/>
      </c>
      <c r="G43" s="67">
        <f>HOJALATERIA!T11</f>
        <v/>
      </c>
      <c r="H43" s="67" t="n">
        <v>0</v>
      </c>
      <c r="I43" s="67">
        <f>SUM(C43:H43)</f>
        <v/>
      </c>
      <c r="J43" s="76" t="n"/>
      <c r="K43" s="70">
        <f>K31</f>
        <v/>
      </c>
      <c r="L43" s="67" t="n"/>
      <c r="M43" s="67">
        <f>'SERV. PREVENTIVOS'!X11+'SIST ELECT'!V11+FRENOS!V11+LAVADOS!V11+MOTOR!V11+TRANSMISION!V11+DIFERENCIAL!V11</f>
        <v/>
      </c>
      <c r="N43" s="67" t="n">
        <v>0</v>
      </c>
      <c r="O43" s="67">
        <f>LLANTAS!V11</f>
        <v/>
      </c>
      <c r="P43" s="67">
        <f>HOJALATERIA!V11</f>
        <v/>
      </c>
      <c r="Q43" s="67" t="n">
        <v>0</v>
      </c>
      <c r="R43" s="67">
        <f>L43+M43+N43+O43+P43+Q43</f>
        <v/>
      </c>
    </row>
    <row r="44">
      <c r="A44" s="76" t="n"/>
      <c r="B44" s="71">
        <f>B32</f>
        <v/>
      </c>
      <c r="C44" s="67" t="n"/>
      <c r="D44" s="67">
        <f>'SERV. PREVENTIVOS'!V12+'SIST ELECT'!T12+FRENOS!T12+LAVADOS!T12+MOTOR!T12+TRANSMISION!T12+DIFERENCIAL!T12</f>
        <v/>
      </c>
      <c r="E44" s="67" t="n">
        <v>0</v>
      </c>
      <c r="F44" s="67">
        <f>LLANTAS!T12</f>
        <v/>
      </c>
      <c r="G44" s="67">
        <f>HOJALATERIA!T12</f>
        <v/>
      </c>
      <c r="H44" s="67" t="n">
        <v>0</v>
      </c>
      <c r="I44" s="67">
        <f>SUM(C44:H44)</f>
        <v/>
      </c>
      <c r="J44" s="76" t="n"/>
      <c r="K44" s="70">
        <f>K32</f>
        <v/>
      </c>
      <c r="L44" s="67" t="n"/>
      <c r="M44" s="67">
        <f>'SERV. PREVENTIVOS'!X12+'SIST ELECT'!V12+FRENOS!V12+LAVADOS!V12+MOTOR!V12+TRANSMISION!V12+DIFERENCIAL!V12</f>
        <v/>
      </c>
      <c r="N44" s="67" t="n">
        <v>0</v>
      </c>
      <c r="O44" s="67">
        <f>LLANTAS!V12</f>
        <v/>
      </c>
      <c r="P44" s="67">
        <f>HOJALATERIA!V12</f>
        <v/>
      </c>
      <c r="Q44" s="67" t="n">
        <v>0</v>
      </c>
      <c r="R44" s="67">
        <f>L44+M44+N44+O44+P44+Q44</f>
        <v/>
      </c>
    </row>
    <row r="45">
      <c r="A45" s="76" t="n"/>
      <c r="B45" s="71">
        <f>B33</f>
        <v/>
      </c>
      <c r="C45" s="67" t="n"/>
      <c r="D45" s="67">
        <f>'SERV. PREVENTIVOS'!V13+'SIST ELECT'!T13+FRENOS!T13+LAVADOS!T13+MOTOR!T13+TRANSMISION!T13+DIFERENCIAL!T13</f>
        <v/>
      </c>
      <c r="E45" s="67" t="n">
        <v>0</v>
      </c>
      <c r="F45" s="67">
        <f>LLANTAS!T13</f>
        <v/>
      </c>
      <c r="G45" s="67">
        <f>HOJALATERIA!T13</f>
        <v/>
      </c>
      <c r="H45" s="67" t="n">
        <v>0</v>
      </c>
      <c r="I45" s="67">
        <f>SUM(C45:H45)</f>
        <v/>
      </c>
      <c r="J45" s="76" t="n"/>
      <c r="K45" s="70">
        <f>K33</f>
        <v/>
      </c>
      <c r="L45" s="67" t="n"/>
      <c r="M45" s="67">
        <f>'SERV. PREVENTIVOS'!X13+'SIST ELECT'!V13+FRENOS!V13+LAVADOS!V13+MOTOR!V13+TRANSMISION!V13+DIFERENCIAL!V13</f>
        <v/>
      </c>
      <c r="N45" s="67" t="n">
        <v>0</v>
      </c>
      <c r="O45" s="67">
        <f>LLANTAS!V13</f>
        <v/>
      </c>
      <c r="P45" s="67">
        <f>HOJALATERIA!V13</f>
        <v/>
      </c>
      <c r="Q45" s="67" t="n">
        <v>0</v>
      </c>
      <c r="R45" s="67">
        <f>L45+M45+N45+O45+P45+Q45</f>
        <v/>
      </c>
    </row>
    <row r="46">
      <c r="A46" s="76" t="n"/>
      <c r="B46" s="71">
        <f>B34</f>
        <v/>
      </c>
      <c r="C46" s="67" t="n"/>
      <c r="D46" s="67">
        <f>'SERV. PREVENTIVOS'!V14+'SIST ELECT'!T14+FRENOS!T14+LAVADOS!T14+MOTOR!T14+TRANSMISION!T14+DIFERENCIAL!T14</f>
        <v/>
      </c>
      <c r="E46" s="67" t="n">
        <v>0</v>
      </c>
      <c r="F46" s="67">
        <f>LLANTAS!T14</f>
        <v/>
      </c>
      <c r="G46" s="67">
        <f>HOJALATERIA!T14</f>
        <v/>
      </c>
      <c r="H46" s="67" t="n">
        <v>0</v>
      </c>
      <c r="I46" s="67">
        <f>SUM(C46:H46)</f>
        <v/>
      </c>
      <c r="J46" s="76" t="n"/>
      <c r="K46" s="70">
        <f>K34</f>
        <v/>
      </c>
      <c r="L46" s="67" t="n"/>
      <c r="M46" s="67">
        <f>'SERV. PREVENTIVOS'!X14+'SIST ELECT'!V14+FRENOS!V14+LAVADOS!V14+MOTOR!V14+TRANSMISION!V14+DIFERENCIAL!V14</f>
        <v/>
      </c>
      <c r="N46" s="67" t="n">
        <v>0</v>
      </c>
      <c r="O46" s="67">
        <f>LLANTAS!V14</f>
        <v/>
      </c>
      <c r="P46" s="67">
        <f>HOJALATERIA!V14</f>
        <v/>
      </c>
      <c r="Q46" s="67" t="n">
        <v>0</v>
      </c>
      <c r="R46" s="67">
        <f>L46+M46+N46+O46+P46+Q46</f>
        <v/>
      </c>
    </row>
    <row r="47">
      <c r="A47" s="76" t="n"/>
      <c r="B47" s="71">
        <f>B35</f>
        <v/>
      </c>
      <c r="C47" s="67" t="n"/>
      <c r="D47" s="67" t="n">
        <v>2410</v>
      </c>
      <c r="E47" s="67" t="n">
        <v>0</v>
      </c>
      <c r="F47" s="67">
        <f>LLANTAS!T15</f>
        <v/>
      </c>
      <c r="G47" s="67">
        <f>HOJALATERIA!T15</f>
        <v/>
      </c>
      <c r="H47" s="67" t="n">
        <v>0</v>
      </c>
      <c r="I47" s="67">
        <f>SUM(C47:H47)</f>
        <v/>
      </c>
      <c r="J47" s="76" t="n"/>
      <c r="K47" s="70">
        <f>K35</f>
        <v/>
      </c>
      <c r="L47" s="67" t="n"/>
      <c r="M47" s="67">
        <f>'SERV. PREVENTIVOS'!X15+'SIST ELECT'!V15+FRENOS!V15+LAVADOS!V15+MOTOR!V15+TRANSMISION!V15+DIFERENCIAL!V15</f>
        <v/>
      </c>
      <c r="N47" s="67" t="n">
        <v>0</v>
      </c>
      <c r="O47" s="67">
        <f>LLANTAS!V15</f>
        <v/>
      </c>
      <c r="P47" s="67">
        <f>HOJALATERIA!V15</f>
        <v/>
      </c>
      <c r="Q47" s="67" t="n">
        <v>0</v>
      </c>
      <c r="R47" s="67">
        <f>L47+M47+N47+O47+P47+Q47</f>
        <v/>
      </c>
    </row>
    <row r="48" customFormat="1" s="69">
      <c r="A48" s="75" t="n"/>
      <c r="B48" s="68" t="inlineStr">
        <is>
          <t>TOTAL</t>
        </is>
      </c>
      <c r="C48" s="98">
        <f>SUM(C42:C47)</f>
        <v/>
      </c>
      <c r="D48" s="98">
        <f>SUM(D42:D47)</f>
        <v/>
      </c>
      <c r="E48" s="98">
        <f>SUM(E42:E47)</f>
        <v/>
      </c>
      <c r="F48" s="98">
        <f>SUM(F42:F47)</f>
        <v/>
      </c>
      <c r="G48" s="98">
        <f>SUM(G42:G47)</f>
        <v/>
      </c>
      <c r="H48" s="98">
        <f>SUM(H42:H47)</f>
        <v/>
      </c>
      <c r="I48" s="98">
        <f>SUM(I42:I47)</f>
        <v/>
      </c>
      <c r="J48" s="75" t="n"/>
      <c r="K48" s="68" t="inlineStr">
        <is>
          <t>TOTAL</t>
        </is>
      </c>
      <c r="L48" s="98">
        <f>SUM(L42:L47)</f>
        <v/>
      </c>
      <c r="M48" s="98">
        <f>SUM(M42:M47)</f>
        <v/>
      </c>
      <c r="N48" s="98">
        <f>SUM(N42:N47)</f>
        <v/>
      </c>
      <c r="O48" s="98">
        <f>SUM(O42:O47)</f>
        <v/>
      </c>
      <c r="P48" s="98">
        <f>SUM(P42:P47)</f>
        <v/>
      </c>
      <c r="Q48" s="98">
        <f>SUM(Q42:Q47)</f>
        <v/>
      </c>
      <c r="R48" s="98">
        <f>SUM(R42:R47)</f>
        <v/>
      </c>
    </row>
    <row r="49">
      <c r="A49" s="76" t="n"/>
      <c r="B49" s="76" t="n"/>
      <c r="C49" s="76" t="n"/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76" t="n"/>
      <c r="Q49" s="76" t="n"/>
      <c r="R49" s="76" t="n"/>
    </row>
    <row r="50">
      <c r="A50" s="76" t="n"/>
      <c r="B50" s="76" t="n"/>
      <c r="C50" s="76" t="n"/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76" t="n"/>
      <c r="Q50" s="76" t="n"/>
      <c r="R50" s="76" t="n"/>
    </row>
    <row r="51">
      <c r="A51" s="76" t="n"/>
      <c r="B51" s="75" t="n"/>
      <c r="C51" s="64" t="inlineStr">
        <is>
          <t>SEPTIEMBRE</t>
        </is>
      </c>
      <c r="D51" s="75" t="n"/>
      <c r="E51" s="75" t="n"/>
      <c r="F51" s="75" t="n"/>
      <c r="G51" s="75" t="n"/>
      <c r="H51" s="75" t="n"/>
      <c r="I51" s="75" t="n"/>
      <c r="J51" s="76" t="n"/>
      <c r="K51" s="75" t="n"/>
      <c r="L51" s="64" t="inlineStr">
        <is>
          <t>OCTUBRE</t>
        </is>
      </c>
      <c r="M51" s="75" t="n"/>
      <c r="N51" s="75" t="n"/>
      <c r="O51" s="75" t="n"/>
      <c r="P51" s="75" t="n"/>
      <c r="Q51" s="75" t="n"/>
      <c r="R51" s="75" t="n"/>
    </row>
    <row r="52">
      <c r="A52" s="76" t="n"/>
      <c r="B52" s="98" t="inlineStr">
        <is>
          <t>UNIDADES</t>
        </is>
      </c>
      <c r="C52" s="98" t="inlineStr">
        <is>
          <t>MANO DE OBRA</t>
        </is>
      </c>
      <c r="D52" s="98" t="inlineStr">
        <is>
          <t>REFACCIONES</t>
        </is>
      </c>
      <c r="E52" s="98" t="inlineStr">
        <is>
          <t>T.O.T.</t>
        </is>
      </c>
      <c r="F52" s="98" t="inlineStr">
        <is>
          <t>LLANTAS</t>
        </is>
      </c>
      <c r="G52" s="98" t="inlineStr">
        <is>
          <t>HOJA. Y PINTURA</t>
        </is>
      </c>
      <c r="H52" s="98" t="inlineStr">
        <is>
          <t>OTROS</t>
        </is>
      </c>
      <c r="I52" s="98" t="inlineStr">
        <is>
          <t>TOTAL</t>
        </is>
      </c>
      <c r="J52" s="76" t="n"/>
      <c r="K52" s="98" t="inlineStr">
        <is>
          <t>UNIDADES</t>
        </is>
      </c>
      <c r="L52" s="98" t="inlineStr">
        <is>
          <t>MANO DE OBRA</t>
        </is>
      </c>
      <c r="M52" s="98" t="inlineStr">
        <is>
          <t>REFACCIONES</t>
        </is>
      </c>
      <c r="N52" s="98" t="inlineStr">
        <is>
          <t>T.O.T.</t>
        </is>
      </c>
      <c r="O52" s="98" t="inlineStr">
        <is>
          <t>LLANTAS</t>
        </is>
      </c>
      <c r="P52" s="98" t="inlineStr">
        <is>
          <t>HOJA. Y PINTURA</t>
        </is>
      </c>
      <c r="Q52" s="98" t="inlineStr">
        <is>
          <t>OTROS</t>
        </is>
      </c>
      <c r="R52" s="98" t="inlineStr">
        <is>
          <t>TOTAL</t>
        </is>
      </c>
    </row>
    <row r="53">
      <c r="A53" s="76" t="n"/>
      <c r="B53" s="70">
        <f>B42</f>
        <v/>
      </c>
      <c r="C53" s="67" t="n"/>
      <c r="D53" s="67" t="n">
        <v>2410</v>
      </c>
      <c r="E53" s="67" t="n">
        <v>0</v>
      </c>
      <c r="F53" s="67">
        <f>LLANTAS!X10</f>
        <v/>
      </c>
      <c r="G53" s="67">
        <f>HOJALATERIA!X10</f>
        <v/>
      </c>
      <c r="H53" s="67" t="n">
        <v>0</v>
      </c>
      <c r="I53" s="67">
        <f>SUM(C53:H53)</f>
        <v/>
      </c>
      <c r="J53" s="76" t="n"/>
      <c r="K53" s="70">
        <f>K42</f>
        <v/>
      </c>
      <c r="L53" s="67" t="n"/>
      <c r="M53" s="67" t="n">
        <v>1400</v>
      </c>
      <c r="N53" s="67" t="n">
        <v>0</v>
      </c>
      <c r="O53" s="67">
        <f>LLANTAS!Z10</f>
        <v/>
      </c>
      <c r="P53" s="67">
        <f>HOJALATERIA!Z10</f>
        <v/>
      </c>
      <c r="Q53" s="67" t="n">
        <v>0</v>
      </c>
      <c r="R53" s="67">
        <f>L53+M53+N53+O53+P53+Q53</f>
        <v/>
      </c>
    </row>
    <row r="54">
      <c r="A54" s="76" t="n"/>
      <c r="B54" s="70">
        <f>B43</f>
        <v/>
      </c>
      <c r="C54" s="67" t="n"/>
      <c r="D54" s="67">
        <f>'SERV. PREVENTIVOS'!Z11+'SIST ELECT'!X11+FRENOS!X11+LAVADOS!X11+MOTOR!X11+TRANSMISION!X11+DIFERENCIAL!X11</f>
        <v/>
      </c>
      <c r="E54" s="67" t="n">
        <v>0</v>
      </c>
      <c r="F54" s="67">
        <f>LLANTAS!X11</f>
        <v/>
      </c>
      <c r="G54" s="67">
        <f>HOJALATERIA!X11</f>
        <v/>
      </c>
      <c r="H54" s="67" t="n">
        <v>0</v>
      </c>
      <c r="I54" s="67">
        <f>SUM(C54:H54)</f>
        <v/>
      </c>
      <c r="J54" s="76" t="n"/>
      <c r="K54" s="70">
        <f>K43</f>
        <v/>
      </c>
      <c r="L54" s="67" t="n"/>
      <c r="M54" s="67">
        <f>'SERV. PREVENTIVOS'!AB11+'SIST ELECT'!Z11+FRENOS!Z11+LAVADOS!Z11+MOTOR!Z11+TRANSMISION!Z11+DIFERENCIAL!Z11</f>
        <v/>
      </c>
      <c r="N54" s="67" t="n">
        <v>0</v>
      </c>
      <c r="O54" s="67">
        <f>LLANTAS!Z11</f>
        <v/>
      </c>
      <c r="P54" s="67">
        <f>HOJALATERIA!Z11</f>
        <v/>
      </c>
      <c r="Q54" s="67" t="n">
        <v>0</v>
      </c>
      <c r="R54" s="67">
        <f>L54+M54+N54+O54+P54+Q54</f>
        <v/>
      </c>
    </row>
    <row r="55">
      <c r="A55" s="76" t="n"/>
      <c r="B55" s="70">
        <f>B44</f>
        <v/>
      </c>
      <c r="C55" s="67" t="n"/>
      <c r="D55" s="67">
        <f>'SERV. PREVENTIVOS'!Z12+'SIST ELECT'!X12+FRENOS!X12+LAVADOS!X12+MOTOR!X12+TRANSMISION!X12+DIFERENCIAL!X12</f>
        <v/>
      </c>
      <c r="E55" s="67" t="n">
        <v>0</v>
      </c>
      <c r="F55" s="67">
        <f>LLANTAS!X12</f>
        <v/>
      </c>
      <c r="G55" s="67">
        <f>HOJALATERIA!X12</f>
        <v/>
      </c>
      <c r="H55" s="67" t="n">
        <v>0</v>
      </c>
      <c r="I55" s="67">
        <f>SUM(C55:H55)</f>
        <v/>
      </c>
      <c r="J55" s="76" t="n"/>
      <c r="K55" s="70">
        <f>K44</f>
        <v/>
      </c>
      <c r="L55" s="67" t="n"/>
      <c r="M55" s="67">
        <f>'SERV. PREVENTIVOS'!AB12+'SIST ELECT'!Z12+FRENOS!Z12+LAVADOS!Z12+MOTOR!Z12+TRANSMISION!Z12+DIFERENCIAL!Z12</f>
        <v/>
      </c>
      <c r="N55" s="67" t="n">
        <v>0</v>
      </c>
      <c r="O55" s="67">
        <f>LLANTAS!Z12</f>
        <v/>
      </c>
      <c r="P55" s="67">
        <f>HOJALATERIA!Z12</f>
        <v/>
      </c>
      <c r="Q55" s="67" t="n">
        <v>0</v>
      </c>
      <c r="R55" s="67">
        <f>L55+M55+N55+O55+P55+Q55</f>
        <v/>
      </c>
    </row>
    <row r="56">
      <c r="A56" s="76" t="n"/>
      <c r="B56" s="70">
        <f>B45</f>
        <v/>
      </c>
      <c r="C56" s="67" t="n"/>
      <c r="D56" s="67">
        <f>'SERV. PREVENTIVOS'!Z13+'SIST ELECT'!X13+FRENOS!X13+LAVADOS!X13+MOTOR!X13+TRANSMISION!X13+DIFERENCIAL!X13</f>
        <v/>
      </c>
      <c r="E56" s="67" t="n">
        <v>0</v>
      </c>
      <c r="F56" s="67">
        <f>LLANTAS!X13</f>
        <v/>
      </c>
      <c r="G56" s="67">
        <f>HOJALATERIA!X13</f>
        <v/>
      </c>
      <c r="H56" s="67" t="n">
        <v>0</v>
      </c>
      <c r="I56" s="67">
        <f>SUM(C56:H56)</f>
        <v/>
      </c>
      <c r="J56" s="76" t="n"/>
      <c r="K56" s="70">
        <f>K45</f>
        <v/>
      </c>
      <c r="L56" s="67" t="n"/>
      <c r="M56" s="67">
        <f>'SERV. PREVENTIVOS'!AB13+'SIST ELECT'!Z13+FRENOS!Z13+LAVADOS!Z13+MOTOR!Z13+TRANSMISION!Z13+DIFERENCIAL!Z13</f>
        <v/>
      </c>
      <c r="N56" s="67" t="n">
        <v>0</v>
      </c>
      <c r="O56" s="67">
        <f>LLANTAS!Z13</f>
        <v/>
      </c>
      <c r="P56" s="67">
        <f>HOJALATERIA!Z13</f>
        <v/>
      </c>
      <c r="Q56" s="67" t="n">
        <v>0</v>
      </c>
      <c r="R56" s="67">
        <f>L56+M56+N56+O56+P56+Q56</f>
        <v/>
      </c>
    </row>
    <row r="57">
      <c r="A57" s="76" t="n"/>
      <c r="B57" s="70">
        <f>B46</f>
        <v/>
      </c>
      <c r="C57" s="67" t="n"/>
      <c r="D57" s="67">
        <f>'SERV. PREVENTIVOS'!Z14+'SIST ELECT'!X14+FRENOS!X14+LAVADOS!X14+MOTOR!X14+TRANSMISION!X14+DIFERENCIAL!X14</f>
        <v/>
      </c>
      <c r="E57" s="67" t="n">
        <v>0</v>
      </c>
      <c r="F57" s="67">
        <f>LLANTAS!X14</f>
        <v/>
      </c>
      <c r="G57" s="67">
        <f>HOJALATERIA!X14</f>
        <v/>
      </c>
      <c r="H57" s="67" t="n">
        <v>0</v>
      </c>
      <c r="I57" s="67">
        <f>SUM(C57:H57)</f>
        <v/>
      </c>
      <c r="J57" s="76" t="n"/>
      <c r="K57" s="70">
        <f>K46</f>
        <v/>
      </c>
      <c r="L57" s="67" t="n"/>
      <c r="M57" s="67">
        <f>'SERV. PREVENTIVOS'!AB14+'SIST ELECT'!Z14+FRENOS!Z14+LAVADOS!Z14+MOTOR!Z14+TRANSMISION!Z14+DIFERENCIAL!Z14</f>
        <v/>
      </c>
      <c r="N57" s="67" t="n">
        <v>0</v>
      </c>
      <c r="O57" s="67">
        <f>LLANTAS!Z14</f>
        <v/>
      </c>
      <c r="P57" s="67">
        <f>HOJALATERIA!Z14</f>
        <v/>
      </c>
      <c r="Q57" s="67" t="n">
        <v>0</v>
      </c>
      <c r="R57" s="67">
        <f>L57+M57+N57+O57+P57+Q57</f>
        <v/>
      </c>
    </row>
    <row r="58">
      <c r="A58" s="76" t="n"/>
      <c r="B58" s="70">
        <f>B47</f>
        <v/>
      </c>
      <c r="C58" s="67" t="n"/>
      <c r="D58" s="67" t="n">
        <v>1400</v>
      </c>
      <c r="E58" s="67" t="n">
        <v>0</v>
      </c>
      <c r="F58" s="67">
        <f>LLANTAS!X15</f>
        <v/>
      </c>
      <c r="G58" s="67">
        <f>HOJALATERIA!X15</f>
        <v/>
      </c>
      <c r="H58" s="67" t="n">
        <v>0</v>
      </c>
      <c r="I58" s="67">
        <f>SUM(C58:H58)</f>
        <v/>
      </c>
      <c r="J58" s="76" t="n"/>
      <c r="K58" s="70">
        <f>K47</f>
        <v/>
      </c>
      <c r="L58" s="67" t="n"/>
      <c r="M58" s="67">
        <f>'SERV. PREVENTIVOS'!AB15+'SIST ELECT'!Z15+FRENOS!Z15+LAVADOS!Z15+MOTOR!Z15+TRANSMISION!Z15+DIFERENCIAL!Z15</f>
        <v/>
      </c>
      <c r="N58" s="67" t="n">
        <v>0</v>
      </c>
      <c r="O58" s="67">
        <f>LLANTAS!Z15</f>
        <v/>
      </c>
      <c r="P58" s="67">
        <f>HOJALATERIA!Z15</f>
        <v/>
      </c>
      <c r="Q58" s="67" t="n">
        <v>0</v>
      </c>
      <c r="R58" s="67">
        <f>L58+M58+N58+O58+P58+Q58</f>
        <v/>
      </c>
    </row>
    <row r="59">
      <c r="A59" s="76" t="n"/>
      <c r="B59" s="68" t="inlineStr">
        <is>
          <t>TOTAL</t>
        </is>
      </c>
      <c r="C59" s="98">
        <f>SUM(C53:C58)</f>
        <v/>
      </c>
      <c r="D59" s="98">
        <f>SUM(D53:D58)</f>
        <v/>
      </c>
      <c r="E59" s="98">
        <f>SUM(E53:E58)</f>
        <v/>
      </c>
      <c r="F59" s="98">
        <f>SUM(F53:F58)</f>
        <v/>
      </c>
      <c r="G59" s="98">
        <f>SUM(G53:G58)</f>
        <v/>
      </c>
      <c r="H59" s="98">
        <f>SUM(H53:H58)</f>
        <v/>
      </c>
      <c r="I59" s="98">
        <f>SUM(I53:I58)</f>
        <v/>
      </c>
      <c r="J59" s="76" t="n"/>
      <c r="K59" s="68" t="inlineStr">
        <is>
          <t>TOTAL</t>
        </is>
      </c>
      <c r="L59" s="98">
        <f>SUM(L53:L58)</f>
        <v/>
      </c>
      <c r="M59" s="98">
        <f>SUM(M53:M58)</f>
        <v/>
      </c>
      <c r="N59" s="98">
        <f>SUM(N53:N58)</f>
        <v/>
      </c>
      <c r="O59" s="98">
        <f>SUM(O53:O58)</f>
        <v/>
      </c>
      <c r="P59" s="98">
        <f>SUM(P53:P58)</f>
        <v/>
      </c>
      <c r="Q59" s="98">
        <f>SUM(Q53:Q58)</f>
        <v/>
      </c>
      <c r="R59" s="98">
        <f>SUM(R53:R58)</f>
        <v/>
      </c>
    </row>
    <row r="60">
      <c r="A60" s="76" t="n"/>
      <c r="B60" s="76" t="n"/>
      <c r="C60" s="76" t="n"/>
      <c r="D60" s="76" t="n"/>
      <c r="E60" s="76" t="n"/>
      <c r="F60" s="76" t="n"/>
      <c r="G60" s="76" t="n"/>
      <c r="H60" s="76" t="n"/>
      <c r="I60" s="76" t="n"/>
      <c r="J60" s="76" t="n"/>
      <c r="K60" s="76" t="n"/>
      <c r="L60" s="76" t="n"/>
      <c r="M60" s="76" t="n"/>
      <c r="N60" s="76" t="n"/>
      <c r="O60" s="76" t="n"/>
      <c r="P60" s="76" t="n"/>
      <c r="Q60" s="76" t="n"/>
      <c r="R60" s="76" t="n"/>
    </row>
    <row r="61">
      <c r="A61" s="76" t="n"/>
      <c r="B61" s="76" t="n"/>
      <c r="C61" s="76" t="n"/>
      <c r="D61" s="76" t="n"/>
      <c r="E61" s="76" t="n"/>
      <c r="F61" s="76" t="n"/>
      <c r="G61" s="76" t="n"/>
      <c r="H61" s="76" t="n"/>
      <c r="I61" s="76" t="n"/>
      <c r="J61" s="76" t="n"/>
      <c r="K61" s="76" t="n"/>
      <c r="L61" s="76" t="n"/>
      <c r="M61" s="76" t="n"/>
      <c r="N61" s="76" t="n"/>
      <c r="O61" s="76" t="n"/>
      <c r="P61" s="76" t="n"/>
      <c r="Q61" s="76" t="n"/>
      <c r="R61" s="76" t="n"/>
    </row>
    <row r="62">
      <c r="A62" s="76" t="n"/>
      <c r="B62" s="75" t="n"/>
      <c r="C62" s="64" t="inlineStr">
        <is>
          <t>NOVIEMBRE</t>
        </is>
      </c>
      <c r="D62" s="75" t="n"/>
      <c r="E62" s="75" t="n"/>
      <c r="F62" s="75" t="n"/>
      <c r="G62" s="75" t="n"/>
      <c r="H62" s="75" t="n"/>
      <c r="I62" s="75" t="n"/>
      <c r="J62" s="76" t="n"/>
      <c r="K62" s="75" t="n"/>
      <c r="L62" s="64" t="inlineStr">
        <is>
          <t>DICIEMBRE</t>
        </is>
      </c>
      <c r="M62" s="75" t="n"/>
      <c r="N62" s="75" t="n"/>
      <c r="O62" s="75" t="n"/>
      <c r="P62" s="75" t="n"/>
      <c r="Q62" s="75" t="n"/>
      <c r="R62" s="75" t="n"/>
    </row>
    <row r="63">
      <c r="A63" s="76" t="n"/>
      <c r="B63" s="98" t="inlineStr">
        <is>
          <t>UNIDADES</t>
        </is>
      </c>
      <c r="C63" s="98" t="inlineStr">
        <is>
          <t>MANO DE OBRA</t>
        </is>
      </c>
      <c r="D63" s="98" t="inlineStr">
        <is>
          <t>REFACCIONES</t>
        </is>
      </c>
      <c r="E63" s="98" t="inlineStr">
        <is>
          <t>T.O.T.</t>
        </is>
      </c>
      <c r="F63" s="98" t="inlineStr">
        <is>
          <t>LLANTAS</t>
        </is>
      </c>
      <c r="G63" s="98" t="inlineStr">
        <is>
          <t>HOJA. Y PINTURA</t>
        </is>
      </c>
      <c r="H63" s="98" t="inlineStr">
        <is>
          <t>OTROS</t>
        </is>
      </c>
      <c r="I63" s="98" t="inlineStr">
        <is>
          <t>TOTAL</t>
        </is>
      </c>
      <c r="J63" s="76" t="n"/>
      <c r="K63" s="98" t="inlineStr">
        <is>
          <t>UNIDADES</t>
        </is>
      </c>
      <c r="L63" s="98" t="inlineStr">
        <is>
          <t>MANO DE OBRA</t>
        </is>
      </c>
      <c r="M63" s="98" t="inlineStr">
        <is>
          <t>REFACCIONES</t>
        </is>
      </c>
      <c r="N63" s="98" t="inlineStr">
        <is>
          <t>T.O.T.</t>
        </is>
      </c>
      <c r="O63" s="98" t="inlineStr">
        <is>
          <t>LLANTAS</t>
        </is>
      </c>
      <c r="P63" s="98" t="inlineStr">
        <is>
          <t>HOJA. Y PINTURA</t>
        </is>
      </c>
      <c r="Q63" s="98" t="inlineStr">
        <is>
          <t>OTROS</t>
        </is>
      </c>
      <c r="R63" s="98" t="inlineStr">
        <is>
          <t>TOTAL</t>
        </is>
      </c>
    </row>
    <row r="64">
      <c r="A64" s="76" t="n"/>
      <c r="B64" s="71">
        <f>B53</f>
        <v/>
      </c>
      <c r="C64" s="67" t="n"/>
      <c r="D64" s="67">
        <f>'SERV. PREVENTIVOS'!AD10+'SIST ELECT'!AB10+FRENOS!AB10+LAVADOS!AB10+MOTOR!AB10+TRANSMISION!AB10+DIFERENCIAL!AB10</f>
        <v/>
      </c>
      <c r="E64" s="67" t="n">
        <v>0</v>
      </c>
      <c r="F64" s="67">
        <f>LLANTAS!AB10</f>
        <v/>
      </c>
      <c r="G64" s="67">
        <f>HOJALATERIA!AB10</f>
        <v/>
      </c>
      <c r="H64" s="67" t="n">
        <v>0</v>
      </c>
      <c r="I64" s="67">
        <f>SUM(C64:H64)</f>
        <v/>
      </c>
      <c r="J64" s="76" t="n"/>
      <c r="K64" s="71">
        <f>K53</f>
        <v/>
      </c>
      <c r="L64" s="67" t="n"/>
      <c r="M64" s="67">
        <f>'SERV. PREVENTIVOS'!AF10+'SIST ELECT'!AD10+FRENOS!AD10+LAVADOS!AD10+MOTOR!AD10+TRANSMISION!AD10+DIFERENCIAL!AD10</f>
        <v/>
      </c>
      <c r="N64" s="67" t="n">
        <v>0</v>
      </c>
      <c r="O64" s="67">
        <f>LLANTAS!AD10</f>
        <v/>
      </c>
      <c r="P64" s="67">
        <f>HOJALATERIA!AD10</f>
        <v/>
      </c>
      <c r="Q64" s="67" t="n">
        <v>0</v>
      </c>
      <c r="R64" s="67">
        <f>L64+M64+N64+O64+P64+Q64</f>
        <v/>
      </c>
    </row>
    <row r="65">
      <c r="A65" s="76" t="n"/>
      <c r="B65" s="71">
        <f>B54</f>
        <v/>
      </c>
      <c r="C65" s="67" t="n"/>
      <c r="D65" s="67">
        <f>'SERV. PREVENTIVOS'!AD11+'SIST ELECT'!AB11+FRENOS!AB11+LAVADOS!AB11+MOTOR!AB11+TRANSMISION!AB11+DIFERENCIAL!AB11</f>
        <v/>
      </c>
      <c r="E65" s="67" t="n">
        <v>0</v>
      </c>
      <c r="F65" s="67">
        <f>LLANTAS!AB11</f>
        <v/>
      </c>
      <c r="G65" s="67">
        <f>HOJALATERIA!AB11</f>
        <v/>
      </c>
      <c r="H65" s="67" t="n">
        <v>0</v>
      </c>
      <c r="I65" s="67">
        <f>SUM(C65:H65)</f>
        <v/>
      </c>
      <c r="J65" s="76" t="n"/>
      <c r="K65" s="71">
        <f>K54</f>
        <v/>
      </c>
      <c r="L65" s="67" t="n"/>
      <c r="M65" s="67">
        <f>'SERV. PREVENTIVOS'!AF11+'SIST ELECT'!AD11+FRENOS!AD11+LAVADOS!AD11+MOTOR!AD11+TRANSMISION!AD11+DIFERENCIAL!AD11</f>
        <v/>
      </c>
      <c r="N65" s="67" t="n">
        <v>0</v>
      </c>
      <c r="O65" s="67">
        <f>LLANTAS!AD11</f>
        <v/>
      </c>
      <c r="P65" s="67">
        <f>HOJALATERIA!AD11</f>
        <v/>
      </c>
      <c r="Q65" s="67" t="n">
        <v>0</v>
      </c>
      <c r="R65" s="67">
        <f>L65+M65+N65+O65+P65+Q65</f>
        <v/>
      </c>
    </row>
    <row r="66">
      <c r="A66" s="76" t="n"/>
      <c r="B66" s="71">
        <f>B55</f>
        <v/>
      </c>
      <c r="C66" s="67" t="n"/>
      <c r="D66" s="67">
        <f>'SERV. PREVENTIVOS'!AD12+'SIST ELECT'!AB12+FRENOS!AB12+LAVADOS!AB12+MOTOR!AB12+TRANSMISION!AB12+DIFERENCIAL!AB12</f>
        <v/>
      </c>
      <c r="E66" s="67" t="n">
        <v>0</v>
      </c>
      <c r="F66" s="67">
        <f>LLANTAS!AB12</f>
        <v/>
      </c>
      <c r="G66" s="67">
        <f>HOJALATERIA!AB12</f>
        <v/>
      </c>
      <c r="H66" s="67" t="n">
        <v>0</v>
      </c>
      <c r="I66" s="67">
        <f>SUM(C66:H66)</f>
        <v/>
      </c>
      <c r="J66" s="76" t="n"/>
      <c r="K66" s="71">
        <f>K55</f>
        <v/>
      </c>
      <c r="L66" s="67" t="n"/>
      <c r="M66" s="67">
        <f>'SERV. PREVENTIVOS'!AF12+'SIST ELECT'!AD12+FRENOS!AD12+LAVADOS!AD12+MOTOR!AD12+TRANSMISION!AD12+DIFERENCIAL!AD12</f>
        <v/>
      </c>
      <c r="N66" s="67" t="n">
        <v>0</v>
      </c>
      <c r="O66" s="67">
        <f>LLANTAS!AD12</f>
        <v/>
      </c>
      <c r="P66" s="67">
        <f>HOJALATERIA!AD12</f>
        <v/>
      </c>
      <c r="Q66" s="67" t="n">
        <v>0</v>
      </c>
      <c r="R66" s="67">
        <f>L66+M66+N66+O66+P66+Q66</f>
        <v/>
      </c>
    </row>
    <row r="67">
      <c r="A67" s="76" t="n"/>
      <c r="B67" s="71">
        <f>B56</f>
        <v/>
      </c>
      <c r="C67" s="67" t="n"/>
      <c r="D67" s="67">
        <f>'SERV. PREVENTIVOS'!AD13+'SIST ELECT'!AB13+FRENOS!AB13+LAVADOS!AB13+MOTOR!AB13+TRANSMISION!AB13+DIFERENCIAL!AB13</f>
        <v/>
      </c>
      <c r="E67" s="67" t="n">
        <v>0</v>
      </c>
      <c r="F67" s="67">
        <f>LLANTAS!AB13</f>
        <v/>
      </c>
      <c r="G67" s="67">
        <f>HOJALATERIA!AB13</f>
        <v/>
      </c>
      <c r="H67" s="67" t="n">
        <v>0</v>
      </c>
      <c r="I67" s="67">
        <f>SUM(C67:H67)</f>
        <v/>
      </c>
      <c r="J67" s="76" t="n"/>
      <c r="K67" s="71">
        <f>K56</f>
        <v/>
      </c>
      <c r="L67" s="67" t="n"/>
      <c r="M67" s="67">
        <f>'SERV. PREVENTIVOS'!AF13+'SIST ELECT'!AD13+FRENOS!AD13+LAVADOS!AD13+MOTOR!AD13+TRANSMISION!AD13+DIFERENCIAL!AD13</f>
        <v/>
      </c>
      <c r="N67" s="67" t="n">
        <v>0</v>
      </c>
      <c r="O67" s="67">
        <f>LLANTAS!AD13</f>
        <v/>
      </c>
      <c r="P67" s="67">
        <f>HOJALATERIA!AD13</f>
        <v/>
      </c>
      <c r="Q67" s="67" t="n">
        <v>0</v>
      </c>
      <c r="R67" s="67">
        <f>L67+M67+N67+O67+P67+Q67</f>
        <v/>
      </c>
    </row>
    <row r="68">
      <c r="A68" s="76" t="n"/>
      <c r="B68" s="71">
        <f>B57</f>
        <v/>
      </c>
      <c r="C68" s="67" t="n"/>
      <c r="D68" s="67">
        <f>'SERV. PREVENTIVOS'!AD14+'SIST ELECT'!AB14+FRENOS!AB14+LAVADOS!AB14+MOTOR!AB14+TRANSMISION!AB14+DIFERENCIAL!AB14</f>
        <v/>
      </c>
      <c r="E68" s="67" t="n">
        <v>0</v>
      </c>
      <c r="F68" s="67">
        <f>LLANTAS!AB14</f>
        <v/>
      </c>
      <c r="G68" s="67">
        <f>HOJALATERIA!AB14</f>
        <v/>
      </c>
      <c r="H68" s="67" t="n">
        <v>0</v>
      </c>
      <c r="I68" s="67">
        <f>SUM(C68:H68)</f>
        <v/>
      </c>
      <c r="J68" s="76" t="n"/>
      <c r="K68" s="71">
        <f>K57</f>
        <v/>
      </c>
      <c r="L68" s="67" t="n"/>
      <c r="M68" s="67">
        <f>'SERV. PREVENTIVOS'!AF14+'SIST ELECT'!AD14+FRENOS!AD14+LAVADOS!AD14+MOTOR!AD14+TRANSMISION!AD14+DIFERENCIAL!AD14</f>
        <v/>
      </c>
      <c r="N68" s="67" t="n">
        <v>0</v>
      </c>
      <c r="O68" s="67">
        <f>LLANTAS!AD14</f>
        <v/>
      </c>
      <c r="P68" s="67">
        <f>HOJALATERIA!AD14</f>
        <v/>
      </c>
      <c r="Q68" s="67" t="n">
        <v>0</v>
      </c>
      <c r="R68" s="67">
        <f>L68+M68+N68+O68+P68+Q68</f>
        <v/>
      </c>
    </row>
    <row r="69">
      <c r="A69" s="76" t="n"/>
      <c r="B69" s="71">
        <f>B58</f>
        <v/>
      </c>
      <c r="C69" s="67" t="n"/>
      <c r="D69" s="67">
        <f>'SERV. PREVENTIVOS'!AD15+'SIST ELECT'!AB15+FRENOS!AB15+LAVADOS!AB15+MOTOR!AB15+TRANSMISION!AB15+DIFERENCIAL!AB15</f>
        <v/>
      </c>
      <c r="E69" s="67" t="n">
        <v>0</v>
      </c>
      <c r="F69" s="67">
        <f>LLANTAS!AB15</f>
        <v/>
      </c>
      <c r="G69" s="67">
        <f>HOJALATERIA!AB15</f>
        <v/>
      </c>
      <c r="H69" s="67" t="n">
        <v>0</v>
      </c>
      <c r="I69" s="67">
        <f>SUM(C69:H69)</f>
        <v/>
      </c>
      <c r="J69" s="76" t="n"/>
      <c r="K69" s="71">
        <f>K58</f>
        <v/>
      </c>
      <c r="L69" s="67" t="n"/>
      <c r="M69" s="67" t="n">
        <v>1400</v>
      </c>
      <c r="N69" s="67" t="n">
        <v>0</v>
      </c>
      <c r="O69" s="67">
        <f>LLANTAS!AD15</f>
        <v/>
      </c>
      <c r="P69" s="67">
        <f>HOJALATERIA!AD15</f>
        <v/>
      </c>
      <c r="Q69" s="67" t="n">
        <v>0</v>
      </c>
      <c r="R69" s="67">
        <f>L69+M69+N69+O69+P69+Q69</f>
        <v/>
      </c>
    </row>
    <row r="70">
      <c r="A70" s="76" t="n"/>
      <c r="B70" s="68" t="inlineStr">
        <is>
          <t>TOTAL</t>
        </is>
      </c>
      <c r="C70" s="98">
        <f>SUM(C64:C69)</f>
        <v/>
      </c>
      <c r="D70" s="98">
        <f>SUM(D64:D69)</f>
        <v/>
      </c>
      <c r="E70" s="98">
        <f>SUM(E64:E69)</f>
        <v/>
      </c>
      <c r="F70" s="98">
        <f>SUM(F64:F69)</f>
        <v/>
      </c>
      <c r="G70" s="98">
        <f>SUM(G64:G69)</f>
        <v/>
      </c>
      <c r="H70" s="98">
        <f>SUM(H64:H69)</f>
        <v/>
      </c>
      <c r="I70" s="98">
        <f>SUM(I64:I69)</f>
        <v/>
      </c>
      <c r="J70" s="76" t="n"/>
      <c r="K70" s="68" t="inlineStr">
        <is>
          <t>TOTAL</t>
        </is>
      </c>
      <c r="L70" s="98">
        <f>SUM(L64:L69)</f>
        <v/>
      </c>
      <c r="M70" s="98">
        <f>SUM(M64:M69)</f>
        <v/>
      </c>
      <c r="N70" s="98">
        <f>SUM(N64:N69)</f>
        <v/>
      </c>
      <c r="O70" s="98">
        <f>SUM(O64:O69)</f>
        <v/>
      </c>
      <c r="P70" s="98">
        <f>SUM(P64:P69)</f>
        <v/>
      </c>
      <c r="Q70" s="98">
        <f>SUM(Q64:Q69)</f>
        <v/>
      </c>
      <c r="R70" s="98">
        <f>SUM(R64:R69)</f>
        <v/>
      </c>
    </row>
    <row r="71">
      <c r="A71" s="76" t="n"/>
      <c r="B71" s="76" t="n"/>
      <c r="C71" s="76" t="n"/>
      <c r="D71" s="76" t="n"/>
      <c r="E71" s="76" t="n"/>
      <c r="F71" s="76" t="n"/>
      <c r="G71" s="76" t="n"/>
      <c r="H71" s="76" t="n"/>
      <c r="I71" s="76" t="n"/>
      <c r="J71" s="76" t="n"/>
      <c r="K71" s="76" t="n"/>
      <c r="L71" s="76" t="n"/>
      <c r="M71" s="76" t="n"/>
      <c r="N71" s="76" t="n"/>
      <c r="O71" s="76" t="n"/>
      <c r="P71" s="76" t="n"/>
      <c r="Q71" s="76" t="n"/>
      <c r="R71" s="76" t="n"/>
    </row>
    <row r="72">
      <c r="A72" s="76" t="n"/>
      <c r="B72" s="76" t="n"/>
      <c r="C72" s="76" t="n"/>
      <c r="D72" s="76" t="n"/>
      <c r="E72" s="76" t="n"/>
      <c r="F72" s="76" t="n"/>
      <c r="G72" s="76" t="n"/>
      <c r="H72" s="76" t="n"/>
      <c r="I72" s="76" t="n"/>
      <c r="J72" s="76" t="n"/>
      <c r="K72" s="76" t="n"/>
      <c r="L72" s="76" t="n"/>
      <c r="M72" s="76" t="n"/>
      <c r="N72" s="76" t="n"/>
      <c r="O72" s="76" t="n"/>
      <c r="P72" s="76" t="n"/>
      <c r="Q72" s="76" t="n"/>
      <c r="R72" s="76" t="n"/>
    </row>
    <row r="73" ht="15.6" customHeight="1" s="81">
      <c r="A73" s="76" t="n"/>
      <c r="B73" s="76" t="n"/>
      <c r="C73" s="76" t="n"/>
      <c r="D73" s="76" t="n"/>
      <c r="E73" s="76" t="n"/>
      <c r="F73" s="59" t="inlineStr">
        <is>
          <t>GASPASA CONSTITUCION</t>
        </is>
      </c>
      <c r="G73" s="76" t="n"/>
      <c r="H73" s="76" t="n"/>
      <c r="I73" s="76" t="n"/>
      <c r="J73" s="76" t="n"/>
      <c r="K73" s="76" t="n"/>
      <c r="L73" s="76" t="n"/>
      <c r="M73" s="76" t="n"/>
      <c r="N73" s="76" t="n"/>
      <c r="O73" s="76" t="n"/>
      <c r="P73" s="76" t="n"/>
      <c r="Q73" s="76" t="n"/>
      <c r="R73" s="76" t="n"/>
    </row>
    <row r="74">
      <c r="A74" s="76" t="n"/>
      <c r="B74" s="96" t="inlineStr">
        <is>
          <t>CONCENTRADO POR INDICADOR</t>
        </is>
      </c>
      <c r="C74" s="117" t="n"/>
      <c r="D74" s="117" t="n"/>
      <c r="E74" s="76" t="n"/>
      <c r="F74" s="76" t="n"/>
      <c r="G74" s="76" t="n"/>
      <c r="H74" s="76" t="n"/>
      <c r="I74" s="76" t="n"/>
      <c r="J74" s="76" t="n"/>
      <c r="K74" s="76" t="n"/>
      <c r="L74" s="76" t="n"/>
      <c r="M74" s="76" t="n"/>
      <c r="N74" s="76" t="n"/>
      <c r="O74" s="76" t="n"/>
      <c r="P74" s="76" t="n"/>
      <c r="Q74" s="76" t="n"/>
      <c r="R74" s="76" t="n"/>
    </row>
    <row r="75">
      <c r="A75" s="76" t="n"/>
      <c r="B75" s="98" t="inlineStr">
        <is>
          <t>UNIDADES</t>
        </is>
      </c>
      <c r="C75" s="98" t="inlineStr">
        <is>
          <t>MANO DE OBRA</t>
        </is>
      </c>
      <c r="D75" s="98" t="inlineStr">
        <is>
          <t>REFACCIONES</t>
        </is>
      </c>
      <c r="E75" s="98" t="inlineStr">
        <is>
          <t>T.O.T.</t>
        </is>
      </c>
      <c r="F75" s="98" t="inlineStr">
        <is>
          <t>LLANTAS</t>
        </is>
      </c>
      <c r="G75" s="98" t="inlineStr">
        <is>
          <t>HOJA. Y PINTURA</t>
        </is>
      </c>
      <c r="H75" s="98" t="inlineStr">
        <is>
          <t>OTROS</t>
        </is>
      </c>
      <c r="I75" s="98" t="inlineStr">
        <is>
          <t>TOTAL</t>
        </is>
      </c>
      <c r="J75" s="76" t="n"/>
      <c r="K75" s="76" t="n"/>
      <c r="L75" s="76" t="n"/>
      <c r="M75" s="76" t="n"/>
      <c r="N75" s="76" t="n"/>
      <c r="O75" s="76" t="n"/>
      <c r="P75" s="76" t="n"/>
      <c r="Q75" s="76" t="n"/>
      <c r="R75" s="76" t="n"/>
    </row>
    <row r="76">
      <c r="A76" s="76" t="n"/>
      <c r="B76" s="70">
        <f>B64</f>
        <v/>
      </c>
      <c r="C76" s="67">
        <f>C6+L6+C18+L18+C30+L30+C42+L42+C53+L53+C64+L64</f>
        <v/>
      </c>
      <c r="D76" s="67">
        <f>D6+M6+D18+M18+D30+M30+D42+M42+D53+M53+D64+M64</f>
        <v/>
      </c>
      <c r="E76" s="67">
        <f>E6+N6+E18+N18+E30+N30+E42+N42+E53+N53+E64+N64</f>
        <v/>
      </c>
      <c r="F76" s="67">
        <f>F6+O6+F18+O18+F30+O30+F42+O42+F53+O53+F64+O64</f>
        <v/>
      </c>
      <c r="G76" s="67">
        <f>G6+P6+G18+P18+G30+P30+G42+P42+G53+P53+G64+P64</f>
        <v/>
      </c>
      <c r="H76" s="67">
        <f>H6+Q6+H18+Q18+H30+Q30+H42+Q42+H53+Q53+H64+Q64</f>
        <v/>
      </c>
      <c r="I76" s="67">
        <f>C76+D76+E76+F76+G76+H76</f>
        <v/>
      </c>
      <c r="J76" s="76" t="n"/>
      <c r="K76" s="76" t="n"/>
      <c r="L76" s="76" t="n"/>
      <c r="M76" s="76" t="n"/>
      <c r="N76" s="76" t="n"/>
      <c r="O76" s="76" t="n"/>
      <c r="P76" s="76" t="n"/>
      <c r="Q76" s="76" t="n"/>
      <c r="R76" s="76" t="n"/>
    </row>
    <row r="77">
      <c r="A77" s="76" t="n"/>
      <c r="B77" s="70">
        <f>B65</f>
        <v/>
      </c>
      <c r="C77" s="67">
        <f>C7+L7+C19+L19+C31+L31+C43+L43+C54+L54+C65+L65</f>
        <v/>
      </c>
      <c r="D77" s="67">
        <f>D7+M7+D19+M19+D31+M31+D43+M43+D54+M54+D65+M65</f>
        <v/>
      </c>
      <c r="E77" s="67">
        <f>E7+N7+E19+N19+E31+N31+E43+N43+E54+N54+E65+N65</f>
        <v/>
      </c>
      <c r="F77" s="67">
        <f>F7+O7+F19+O19+F31+O31+F43+O43+F54+O54+F65+O65</f>
        <v/>
      </c>
      <c r="G77" s="67">
        <f>G7+P7+G19+P19+G31+P31+G43+P43+G54+P54+G65+P65</f>
        <v/>
      </c>
      <c r="H77" s="67">
        <f>H7+Q7+H19+Q19+H31+Q31+H43+Q43+H54+Q54+H65+Q65</f>
        <v/>
      </c>
      <c r="I77" s="67">
        <f>C77+D77+E77+F77+G77+H77</f>
        <v/>
      </c>
      <c r="J77" s="76" t="n"/>
      <c r="K77" s="76" t="n"/>
      <c r="L77" s="76" t="n"/>
      <c r="M77" s="76" t="n"/>
      <c r="N77" s="76" t="n"/>
      <c r="O77" s="76" t="n"/>
      <c r="P77" s="76" t="n"/>
      <c r="Q77" s="76" t="n"/>
      <c r="R77" s="76" t="n"/>
    </row>
    <row r="78">
      <c r="A78" s="76" t="n"/>
      <c r="B78" s="70">
        <f>B66</f>
        <v/>
      </c>
      <c r="C78" s="67">
        <f>C8+L8+C20+L20+C32+L32+C44+L44+C55+L55+C66+L66</f>
        <v/>
      </c>
      <c r="D78" s="67">
        <f>D8+M8+D20+M20+D32+M32+D44+M44+D55+M55+D66+M66</f>
        <v/>
      </c>
      <c r="E78" s="67">
        <f>E8+N8+E20+N20+E32+N32+E44+N44+E55+N55+E66+N66</f>
        <v/>
      </c>
      <c r="F78" s="67">
        <f>F8+O8+F20+O20+F32+O32+F44+O44+F55+O55+F66+O66</f>
        <v/>
      </c>
      <c r="G78" s="67">
        <f>G8+P8+G20+P20+G32+P32+G44+P44+G55+P55+G66+P66</f>
        <v/>
      </c>
      <c r="H78" s="67">
        <f>H8+Q8+H20+Q20+H32+Q32+H44+Q44+H55+Q55+H66+Q66</f>
        <v/>
      </c>
      <c r="I78" s="67">
        <f>C78+D78+E78+F78+G78+H78</f>
        <v/>
      </c>
      <c r="J78" s="76" t="n"/>
      <c r="K78" s="76" t="n"/>
      <c r="L78" s="76" t="n"/>
      <c r="M78" s="76" t="n"/>
      <c r="N78" s="76" t="n"/>
      <c r="O78" s="76" t="n"/>
      <c r="P78" s="76" t="n"/>
      <c r="Q78" s="76" t="n"/>
      <c r="R78" s="76" t="n"/>
    </row>
    <row r="79">
      <c r="A79" s="76" t="n"/>
      <c r="B79" s="70">
        <f>B67</f>
        <v/>
      </c>
      <c r="C79" s="67">
        <f>C9+L9+C21+L21+C33+L33+C45+L45+C56+L56+C67+L67</f>
        <v/>
      </c>
      <c r="D79" s="67">
        <f>D9+M9+D21+M21+D33+M33+D45+M45+D56+M56+D67+M67</f>
        <v/>
      </c>
      <c r="E79" s="67">
        <f>E9+N9+E21+N21+E33+N33+E45+N45+E56+N56+E67+N67</f>
        <v/>
      </c>
      <c r="F79" s="67">
        <f>F9+O9+F21+O21+F33+O33+F45+O45+F56+O56+F67+O67</f>
        <v/>
      </c>
      <c r="G79" s="67">
        <f>G9+P9+G21+P21+G33+P33+G45+P45+G56+P56+G67+P67</f>
        <v/>
      </c>
      <c r="H79" s="67">
        <f>H9+Q9+H21+Q21+H33+Q33+H45+Q45+H56+Q56+H67+Q67</f>
        <v/>
      </c>
      <c r="I79" s="67">
        <f>C79+D79+E79+F79+G79+H79</f>
        <v/>
      </c>
      <c r="J79" s="76" t="n"/>
      <c r="K79" s="76" t="n"/>
      <c r="L79" s="76" t="n"/>
      <c r="M79" s="76" t="n"/>
      <c r="N79" s="76" t="n"/>
      <c r="O79" s="76" t="n"/>
      <c r="P79" s="76" t="n"/>
      <c r="Q79" s="76" t="n"/>
      <c r="R79" s="76" t="n"/>
    </row>
    <row r="80">
      <c r="A80" s="76" t="n"/>
      <c r="B80" s="70">
        <f>B68</f>
        <v/>
      </c>
      <c r="C80" s="67">
        <f>C10+L10+C22+L22+C34+L34+C46+L46+C57+L57+C68+L68</f>
        <v/>
      </c>
      <c r="D80" s="67">
        <f>D10+M10+D22+M22+D34+M34+D46+M46+D57+M57+D68+M68</f>
        <v/>
      </c>
      <c r="E80" s="67">
        <f>E10+N10+E22+N22+E34+N34+E46+N46+E57+N57+E68+N68</f>
        <v/>
      </c>
      <c r="F80" s="67">
        <f>F10+O10+F22+O22+F34+O34+F46+O46+F57+O57+F68+O68</f>
        <v/>
      </c>
      <c r="G80" s="67">
        <f>G10+P10+G22+P22+G34+P34+G46+P46+G57+P57+G68+P68</f>
        <v/>
      </c>
      <c r="H80" s="67">
        <f>H10+Q10+H22+Q22+H34+Q34+H46+Q46+H57+Q57+H68+Q68</f>
        <v/>
      </c>
      <c r="I80" s="67">
        <f>C80+D80+E80+F80+G80+H80</f>
        <v/>
      </c>
      <c r="J80" s="76" t="n"/>
      <c r="K80" s="76" t="n"/>
      <c r="L80" s="76" t="n"/>
      <c r="M80" s="76" t="n"/>
      <c r="N80" s="76" t="n"/>
      <c r="O80" s="76" t="n"/>
      <c r="P80" s="76" t="n"/>
      <c r="Q80" s="76" t="n"/>
      <c r="R80" s="76" t="n"/>
    </row>
    <row r="81">
      <c r="A81" s="76" t="n"/>
      <c r="B81" s="70">
        <f>B69</f>
        <v/>
      </c>
      <c r="C81" s="67">
        <f>C11+L11+C23+L23+C35+L35+C47+L47+C58+L58+C69+L69</f>
        <v/>
      </c>
      <c r="D81" s="67">
        <f>D11+M11+D23+M23+D35+M35+D47+M47+D58+M58+D69+M69</f>
        <v/>
      </c>
      <c r="E81" s="67">
        <f>E11+N11+E23+N23+E35+N35+E47+N47+E58+N58+E69+N69</f>
        <v/>
      </c>
      <c r="F81" s="67">
        <f>F11+O11+F23+O23+F35+O35+F47+O47+F58+O58+F69+O69</f>
        <v/>
      </c>
      <c r="G81" s="67">
        <f>G11+P11+G23+P23+G35+P35+G47+P47+G58+P58+G69+P69</f>
        <v/>
      </c>
      <c r="H81" s="67">
        <f>H11+Q11+H23+Q23+H35+Q35+H47+Q47+H58+Q58+H69+Q69</f>
        <v/>
      </c>
      <c r="I81" s="67">
        <f>C81+D81+E81+F81+G81+H81</f>
        <v/>
      </c>
      <c r="J81" s="76" t="n"/>
      <c r="K81" s="76" t="n"/>
      <c r="L81" s="76" t="n"/>
      <c r="M81" s="76" t="n"/>
      <c r="N81" s="76" t="n"/>
      <c r="O81" s="76" t="n"/>
      <c r="P81" s="76" t="n"/>
      <c r="Q81" s="76" t="n"/>
      <c r="R81" s="76" t="n"/>
    </row>
    <row r="82" customFormat="1" s="69">
      <c r="A82" s="75" t="n"/>
      <c r="B82" s="68" t="inlineStr">
        <is>
          <t>TOTAL</t>
        </is>
      </c>
      <c r="C82" s="98">
        <f>SUM(C76:C81)</f>
        <v/>
      </c>
      <c r="D82" s="98">
        <f>SUM(D76:D81)</f>
        <v/>
      </c>
      <c r="E82" s="98">
        <f>SUM(E76:E81)</f>
        <v/>
      </c>
      <c r="F82" s="98">
        <f>SUM(F76:F81)</f>
        <v/>
      </c>
      <c r="G82" s="98">
        <f>SUM(G76:G81)</f>
        <v/>
      </c>
      <c r="H82" s="98">
        <f>SUM(H76:H81)</f>
        <v/>
      </c>
      <c r="I82" s="98">
        <f>SUM(I76:I81)</f>
        <v/>
      </c>
      <c r="J82" s="75" t="n"/>
      <c r="K82" s="75" t="n"/>
      <c r="L82" s="75" t="n"/>
      <c r="M82" s="75" t="n"/>
      <c r="N82" s="75" t="n"/>
      <c r="O82" s="75" t="n"/>
      <c r="P82" s="75" t="n"/>
      <c r="Q82" s="75" t="n"/>
      <c r="R82" s="75" t="n"/>
    </row>
    <row r="83">
      <c r="A83" s="76" t="n"/>
      <c r="B83" s="76" t="n"/>
      <c r="C83" s="76" t="n"/>
      <c r="D83" s="76" t="n"/>
      <c r="E83" s="76" t="n"/>
      <c r="F83" s="76" t="n"/>
      <c r="G83" s="76" t="n"/>
      <c r="H83" s="76" t="n"/>
      <c r="I83" s="76" t="n"/>
      <c r="J83" s="76" t="n"/>
      <c r="K83" s="76" t="n"/>
      <c r="L83" s="76" t="n"/>
      <c r="M83" s="76" t="n"/>
      <c r="N83" s="76" t="n"/>
      <c r="O83" s="76" t="n"/>
      <c r="P83" s="76" t="n"/>
      <c r="Q83" s="76" t="n"/>
      <c r="R83" s="76" t="n"/>
    </row>
    <row r="84">
      <c r="A84" s="76" t="n"/>
      <c r="B84" s="76" t="n"/>
      <c r="C84" s="76" t="n"/>
      <c r="D84" s="76" t="n"/>
      <c r="E84" s="76" t="n"/>
      <c r="F84" s="76" t="n"/>
      <c r="G84" s="76" t="n"/>
      <c r="H84" s="76" t="n"/>
      <c r="I84" s="76" t="n"/>
      <c r="J84" s="76" t="n"/>
      <c r="K84" s="76" t="n"/>
      <c r="L84" s="76" t="n"/>
      <c r="M84" s="76" t="n"/>
      <c r="N84" s="76" t="n"/>
      <c r="O84" s="76" t="n"/>
      <c r="P84" s="76" t="n"/>
      <c r="Q84" s="76" t="n"/>
      <c r="R84" s="76" t="n"/>
    </row>
    <row r="85">
      <c r="B85" s="97" t="inlineStr">
        <is>
          <t>CONCENTRADO POR MES</t>
        </is>
      </c>
      <c r="C85" s="118" t="n"/>
      <c r="D85" s="119" t="n"/>
      <c r="E85" s="76" t="n"/>
      <c r="F85" s="76" t="n"/>
      <c r="G85" s="76" t="n"/>
      <c r="H85" s="76" t="n"/>
      <c r="I85" s="76" t="n"/>
      <c r="J85" s="76" t="n"/>
      <c r="K85" s="76" t="n"/>
      <c r="L85" s="76" t="n"/>
      <c r="M85" s="76" t="n"/>
      <c r="N85" s="76" t="n"/>
      <c r="O85" s="76" t="n"/>
      <c r="P85" s="76" t="n"/>
      <c r="Q85" s="76" t="n"/>
      <c r="R85" s="76" t="n"/>
    </row>
    <row r="86">
      <c r="B86" s="98" t="inlineStr">
        <is>
          <t>UNIDADES</t>
        </is>
      </c>
      <c r="C86" s="98" t="inlineStr">
        <is>
          <t>ENERO</t>
        </is>
      </c>
      <c r="D86" s="98" t="inlineStr">
        <is>
          <t>FEBRERO</t>
        </is>
      </c>
      <c r="E86" s="98" t="inlineStr">
        <is>
          <t>MARZO</t>
        </is>
      </c>
      <c r="F86" s="98" t="inlineStr">
        <is>
          <t>ABRIL</t>
        </is>
      </c>
      <c r="G86" s="98" t="inlineStr">
        <is>
          <t>MAYO</t>
        </is>
      </c>
      <c r="H86" s="98" t="inlineStr">
        <is>
          <t>JUNIO</t>
        </is>
      </c>
      <c r="I86" s="98" t="inlineStr">
        <is>
          <t>JULIO</t>
        </is>
      </c>
      <c r="J86" s="72" t="inlineStr">
        <is>
          <t>AGOSTO</t>
        </is>
      </c>
      <c r="K86" s="98" t="inlineStr">
        <is>
          <t>SEPTIEMBRE</t>
        </is>
      </c>
      <c r="L86" s="98" t="inlineStr">
        <is>
          <t>OCTUBRE</t>
        </is>
      </c>
      <c r="M86" s="98" t="inlineStr">
        <is>
          <t>NOVIEMBRE</t>
        </is>
      </c>
      <c r="N86" s="98" t="inlineStr">
        <is>
          <t>DICIEMBRE</t>
        </is>
      </c>
      <c r="O86" s="98" t="inlineStr">
        <is>
          <t>TOTAL</t>
        </is>
      </c>
      <c r="P86" s="76" t="n"/>
      <c r="Q86" s="76" t="n"/>
      <c r="R86" s="76" t="n"/>
    </row>
    <row r="87">
      <c r="B87" s="71">
        <f>B76</f>
        <v/>
      </c>
      <c r="C87" s="67">
        <f>I6</f>
        <v/>
      </c>
      <c r="D87" s="67">
        <f>R6</f>
        <v/>
      </c>
      <c r="E87" s="67">
        <f>I18</f>
        <v/>
      </c>
      <c r="F87" s="67">
        <f>R18</f>
        <v/>
      </c>
      <c r="G87" s="67">
        <f>I30</f>
        <v/>
      </c>
      <c r="H87" s="67">
        <f>R30</f>
        <v/>
      </c>
      <c r="I87" s="67">
        <f>I42</f>
        <v/>
      </c>
      <c r="J87" s="67">
        <f>R42</f>
        <v/>
      </c>
      <c r="K87" s="67">
        <f>I53</f>
        <v/>
      </c>
      <c r="L87" s="67">
        <f>R53</f>
        <v/>
      </c>
      <c r="M87" s="67">
        <f>I64</f>
        <v/>
      </c>
      <c r="N87" s="67">
        <f>R64</f>
        <v/>
      </c>
      <c r="O87" s="67">
        <f>SUM(C87:N87)</f>
        <v/>
      </c>
      <c r="P87" s="76" t="n"/>
      <c r="Q87" s="76" t="n"/>
      <c r="R87" s="76" t="n"/>
    </row>
    <row r="88">
      <c r="B88" s="71">
        <f>B77</f>
        <v/>
      </c>
      <c r="C88" s="67">
        <f>I7</f>
        <v/>
      </c>
      <c r="D88" s="67">
        <f>R7</f>
        <v/>
      </c>
      <c r="E88" s="67">
        <f>I19</f>
        <v/>
      </c>
      <c r="F88" s="67">
        <f>R19</f>
        <v/>
      </c>
      <c r="G88" s="67">
        <f>I31</f>
        <v/>
      </c>
      <c r="H88" s="67">
        <f>R31</f>
        <v/>
      </c>
      <c r="I88" s="67">
        <f>I43</f>
        <v/>
      </c>
      <c r="J88" s="67">
        <f>R43</f>
        <v/>
      </c>
      <c r="K88" s="67">
        <f>I54</f>
        <v/>
      </c>
      <c r="L88" s="67">
        <f>R54</f>
        <v/>
      </c>
      <c r="M88" s="67">
        <f>I65</f>
        <v/>
      </c>
      <c r="N88" s="67">
        <f>R65</f>
        <v/>
      </c>
      <c r="O88" s="67">
        <f>SUM(C88:N88)</f>
        <v/>
      </c>
      <c r="P88" s="76" t="n"/>
      <c r="Q88" s="76" t="n"/>
      <c r="R88" s="76" t="n"/>
    </row>
    <row r="89">
      <c r="B89" s="71">
        <f>B78</f>
        <v/>
      </c>
      <c r="C89" s="67">
        <f>I8</f>
        <v/>
      </c>
      <c r="D89" s="67">
        <f>R8</f>
        <v/>
      </c>
      <c r="E89" s="67">
        <f>I20</f>
        <v/>
      </c>
      <c r="F89" s="67">
        <f>R20</f>
        <v/>
      </c>
      <c r="G89" s="67">
        <f>I32</f>
        <v/>
      </c>
      <c r="H89" s="67">
        <f>R32</f>
        <v/>
      </c>
      <c r="I89" s="67">
        <f>I44</f>
        <v/>
      </c>
      <c r="J89" s="67">
        <f>R44</f>
        <v/>
      </c>
      <c r="K89" s="67">
        <f>I55</f>
        <v/>
      </c>
      <c r="L89" s="67">
        <f>R55</f>
        <v/>
      </c>
      <c r="M89" s="67">
        <f>I66</f>
        <v/>
      </c>
      <c r="N89" s="67">
        <f>R66</f>
        <v/>
      </c>
      <c r="O89" s="67">
        <f>SUM(C89:N89)</f>
        <v/>
      </c>
      <c r="P89" s="76" t="n"/>
      <c r="Q89" s="76" t="n"/>
      <c r="R89" s="76" t="n"/>
    </row>
    <row r="90">
      <c r="B90" s="71">
        <f>B79</f>
        <v/>
      </c>
      <c r="C90" s="67">
        <f>I9</f>
        <v/>
      </c>
      <c r="D90" s="67">
        <f>R9</f>
        <v/>
      </c>
      <c r="E90" s="67">
        <f>I21</f>
        <v/>
      </c>
      <c r="F90" s="67">
        <f>R21</f>
        <v/>
      </c>
      <c r="G90" s="67">
        <f>I33</f>
        <v/>
      </c>
      <c r="H90" s="67">
        <f>R33</f>
        <v/>
      </c>
      <c r="I90" s="67">
        <f>I45</f>
        <v/>
      </c>
      <c r="J90" s="67">
        <f>R45</f>
        <v/>
      </c>
      <c r="K90" s="67">
        <f>I56</f>
        <v/>
      </c>
      <c r="L90" s="67">
        <f>R56</f>
        <v/>
      </c>
      <c r="M90" s="67">
        <f>I67</f>
        <v/>
      </c>
      <c r="N90" s="67">
        <f>R67</f>
        <v/>
      </c>
      <c r="O90" s="67">
        <f>SUM(C90:N90)</f>
        <v/>
      </c>
      <c r="P90" s="76" t="n"/>
      <c r="Q90" s="76" t="n"/>
      <c r="R90" s="76" t="n"/>
    </row>
    <row r="91">
      <c r="B91" s="71">
        <f>B80</f>
        <v/>
      </c>
      <c r="C91" s="67">
        <f>I10</f>
        <v/>
      </c>
      <c r="D91" s="67">
        <f>R10</f>
        <v/>
      </c>
      <c r="E91" s="67">
        <f>I22</f>
        <v/>
      </c>
      <c r="F91" s="67">
        <f>R22</f>
        <v/>
      </c>
      <c r="G91" s="67">
        <f>I34</f>
        <v/>
      </c>
      <c r="H91" s="67">
        <f>R34</f>
        <v/>
      </c>
      <c r="I91" s="67">
        <f>I46</f>
        <v/>
      </c>
      <c r="J91" s="67">
        <f>R46</f>
        <v/>
      </c>
      <c r="K91" s="67">
        <f>I57</f>
        <v/>
      </c>
      <c r="L91" s="67">
        <f>R57</f>
        <v/>
      </c>
      <c r="M91" s="67">
        <f>I68</f>
        <v/>
      </c>
      <c r="N91" s="67">
        <f>R68</f>
        <v/>
      </c>
      <c r="O91" s="67">
        <f>SUM(C91:N91)</f>
        <v/>
      </c>
      <c r="P91" s="76" t="n"/>
      <c r="Q91" s="76" t="n"/>
      <c r="R91" s="76" t="n"/>
    </row>
    <row r="92">
      <c r="B92" s="71">
        <f>B81</f>
        <v/>
      </c>
      <c r="C92" s="67">
        <f>I11</f>
        <v/>
      </c>
      <c r="D92" s="67">
        <f>R11</f>
        <v/>
      </c>
      <c r="E92" s="67">
        <f>I23</f>
        <v/>
      </c>
      <c r="F92" s="67">
        <f>R23</f>
        <v/>
      </c>
      <c r="G92" s="67">
        <f>I35</f>
        <v/>
      </c>
      <c r="H92" s="67">
        <f>R35</f>
        <v/>
      </c>
      <c r="I92" s="67">
        <f>I47</f>
        <v/>
      </c>
      <c r="J92" s="67">
        <f>R47</f>
        <v/>
      </c>
      <c r="K92" s="67">
        <f>I58</f>
        <v/>
      </c>
      <c r="L92" s="67">
        <f>R58</f>
        <v/>
      </c>
      <c r="M92" s="67">
        <f>I69</f>
        <v/>
      </c>
      <c r="N92" s="67">
        <f>R69</f>
        <v/>
      </c>
      <c r="O92" s="67">
        <f>SUM(C92:N92)</f>
        <v/>
      </c>
      <c r="P92" s="76" t="n"/>
      <c r="Q92" s="76" t="n"/>
      <c r="R92" s="76" t="n"/>
    </row>
    <row r="93" customFormat="1" s="69">
      <c r="B93" s="68" t="inlineStr">
        <is>
          <t>TOTAL</t>
        </is>
      </c>
      <c r="C93" s="98">
        <f>SUM(C87:C92)</f>
        <v/>
      </c>
      <c r="D93" s="98">
        <f>SUM(D87:D92)</f>
        <v/>
      </c>
      <c r="E93" s="98">
        <f>SUM(E87:E92)</f>
        <v/>
      </c>
      <c r="F93" s="98">
        <f>SUM(F87:F92)</f>
        <v/>
      </c>
      <c r="G93" s="98">
        <f>SUM(G87:G92)</f>
        <v/>
      </c>
      <c r="H93" s="98">
        <f>SUM(H87:H92)</f>
        <v/>
      </c>
      <c r="I93" s="98">
        <f>SUM(I87:I92)</f>
        <v/>
      </c>
      <c r="J93" s="98">
        <f>SUM(J87:J92)</f>
        <v/>
      </c>
      <c r="K93" s="98">
        <f>SUM(K87:K92)</f>
        <v/>
      </c>
      <c r="L93" s="98">
        <f>SUM(L87:L92)</f>
        <v/>
      </c>
      <c r="M93" s="98">
        <f>SUM(M87:M92)</f>
        <v/>
      </c>
      <c r="N93" s="98">
        <f>SUM(N87:N92)</f>
        <v/>
      </c>
      <c r="O93" s="98">
        <f>SUM(O87:O92)</f>
        <v/>
      </c>
      <c r="P93" s="75" t="n"/>
      <c r="Q93" s="75" t="n"/>
      <c r="R93" s="75" t="n"/>
    </row>
    <row r="94">
      <c r="B94" s="76" t="n"/>
      <c r="C94" s="76" t="n"/>
      <c r="D94" s="76" t="n"/>
      <c r="E94" s="76" t="n"/>
      <c r="F94" s="76" t="n"/>
      <c r="G94" s="76" t="n"/>
      <c r="H94" s="76" t="n"/>
      <c r="I94" s="76" t="n"/>
      <c r="J94" s="76" t="n"/>
      <c r="K94" s="76" t="n"/>
      <c r="L94" s="76" t="n"/>
      <c r="M94" s="76" t="n"/>
      <c r="N94" s="76" t="n"/>
      <c r="O94" s="76" t="n"/>
      <c r="P94" s="76" t="n"/>
      <c r="Q94" s="76" t="n"/>
      <c r="R94" s="76" t="n"/>
    </row>
    <row r="95">
      <c r="B95" s="76" t="n"/>
      <c r="C95" s="76" t="n"/>
      <c r="D95" s="76" t="n"/>
      <c r="E95" s="76" t="n"/>
      <c r="F95" s="76" t="n"/>
      <c r="G95" s="76" t="n"/>
      <c r="H95" s="76" t="n"/>
      <c r="I95" s="76" t="n"/>
      <c r="J95" s="76" t="n"/>
      <c r="K95" s="76" t="n"/>
      <c r="L95" s="76" t="n"/>
      <c r="M95" s="76" t="n"/>
      <c r="N95" s="76" t="n"/>
      <c r="O95" s="76" t="n"/>
      <c r="P95" s="76" t="n"/>
      <c r="Q95" s="76" t="n"/>
      <c r="R95" s="76" t="n"/>
    </row>
    <row r="96">
      <c r="B96" s="76" t="n"/>
      <c r="C96" s="76" t="n"/>
      <c r="D96" s="76" t="n"/>
      <c r="E96" s="76" t="n"/>
      <c r="F96" s="76" t="n"/>
      <c r="G96" s="76" t="n"/>
      <c r="H96" s="76" t="n"/>
      <c r="I96" s="76" t="n"/>
      <c r="J96" s="76" t="n"/>
      <c r="K96" s="76" t="n"/>
      <c r="L96" s="76" t="n"/>
      <c r="M96" s="76" t="n"/>
      <c r="N96" s="76" t="n"/>
      <c r="O96" s="76" t="n"/>
      <c r="P96" s="76" t="n"/>
      <c r="Q96" s="76" t="n"/>
      <c r="R96" s="76" t="n"/>
    </row>
    <row r="97">
      <c r="B97" s="76" t="n"/>
      <c r="C97" s="76" t="n"/>
      <c r="D97" s="98" t="inlineStr">
        <is>
          <t>ELABORO</t>
        </is>
      </c>
      <c r="E97" s="119" t="n"/>
      <c r="F97" s="76" t="n"/>
      <c r="G97" s="76" t="n"/>
      <c r="H97" s="76" t="n"/>
      <c r="I97" s="76" t="n"/>
      <c r="J97" s="76" t="n"/>
      <c r="K97" s="98" t="inlineStr">
        <is>
          <t>FIRMA DE CONFORMIDAD</t>
        </is>
      </c>
      <c r="L97" s="119" t="n"/>
      <c r="M97" s="76" t="n"/>
      <c r="N97" s="76" t="n"/>
      <c r="O97" s="76" t="n"/>
      <c r="P97" s="76" t="n"/>
      <c r="Q97" s="76" t="n"/>
      <c r="R97" s="76" t="n"/>
    </row>
    <row r="98">
      <c r="B98" s="76" t="n"/>
      <c r="C98" s="76" t="n"/>
      <c r="D98" s="76" t="n"/>
      <c r="E98" s="76" t="n"/>
      <c r="F98" s="76" t="n"/>
      <c r="G98" s="76" t="n"/>
      <c r="H98" s="76" t="n"/>
      <c r="I98" s="76" t="n"/>
      <c r="J98" s="76" t="n"/>
      <c r="K98" s="76" t="n"/>
      <c r="L98" s="76" t="n"/>
      <c r="M98" s="76" t="n"/>
      <c r="N98" s="76" t="n"/>
      <c r="O98" s="76" t="n"/>
      <c r="P98" s="76" t="n"/>
      <c r="Q98" s="76" t="n"/>
      <c r="R98" s="76" t="n"/>
    </row>
    <row r="99">
      <c r="B99" s="76" t="n"/>
      <c r="C99" s="76" t="n"/>
      <c r="D99" s="73" t="n"/>
      <c r="E99" s="73" t="n"/>
      <c r="F99" s="76" t="n"/>
      <c r="G99" s="76" t="n"/>
      <c r="H99" s="76" t="n"/>
      <c r="I99" s="76" t="n"/>
      <c r="J99" s="76" t="n"/>
      <c r="K99" s="74" t="n"/>
      <c r="L99" s="74" t="n"/>
      <c r="M99" s="76" t="n"/>
      <c r="N99" s="76" t="n"/>
      <c r="O99" s="76" t="n"/>
      <c r="P99" s="76" t="n"/>
      <c r="Q99" s="76" t="n"/>
      <c r="R99" s="76" t="n"/>
    </row>
    <row r="100">
      <c r="B100" s="76" t="n"/>
      <c r="C100" s="76" t="n"/>
      <c r="D100" s="99" t="inlineStr">
        <is>
          <t>SUPERVISOR TALLERES</t>
        </is>
      </c>
      <c r="E100" s="120" t="n"/>
      <c r="F100" s="76" t="n"/>
      <c r="G100" s="76" t="n"/>
      <c r="H100" s="76" t="n"/>
      <c r="I100" s="76" t="n"/>
      <c r="J100" s="76" t="n"/>
      <c r="K100" s="99" t="inlineStr">
        <is>
          <t>GERENTE DE PLAZA</t>
        </is>
      </c>
      <c r="L100" s="120" t="n"/>
      <c r="M100" s="76" t="n"/>
      <c r="N100" s="76" t="n"/>
      <c r="O100" s="76" t="n"/>
      <c r="P100" s="76" t="n"/>
      <c r="Q100" s="76" t="n"/>
      <c r="R100" s="76" t="n"/>
    </row>
    <row r="101">
      <c r="B101" s="76" t="n"/>
      <c r="C101" s="76" t="n"/>
      <c r="D101" s="76" t="n"/>
      <c r="E101" s="76" t="n"/>
      <c r="F101" s="76" t="n"/>
      <c r="G101" s="76" t="n"/>
      <c r="H101" s="76" t="n"/>
      <c r="I101" s="76" t="n"/>
      <c r="J101" s="76" t="n"/>
      <c r="K101" s="76" t="n"/>
      <c r="L101" s="76" t="n"/>
      <c r="M101" s="76" t="n"/>
      <c r="N101" s="76" t="n"/>
      <c r="O101" s="76" t="n"/>
      <c r="P101" s="76" t="n"/>
      <c r="Q101" s="76" t="n"/>
      <c r="R101" s="76" t="n"/>
    </row>
    <row r="102">
      <c r="B102" s="76" t="n"/>
      <c r="C102" s="76" t="n"/>
      <c r="D102" s="76" t="n"/>
      <c r="E102" s="76" t="n"/>
      <c r="F102" s="76" t="n"/>
      <c r="G102" s="76" t="n"/>
      <c r="H102" s="76" t="n"/>
      <c r="I102" s="76" t="n"/>
      <c r="J102" s="76" t="n"/>
      <c r="K102" s="76" t="n"/>
      <c r="L102" s="76" t="n"/>
      <c r="M102" s="76" t="n"/>
      <c r="N102" s="76" t="n"/>
      <c r="O102" s="76" t="n"/>
      <c r="P102" s="76" t="n"/>
      <c r="Q102" s="76" t="n"/>
      <c r="R102" s="76" t="n"/>
    </row>
    <row r="103">
      <c r="B103" s="76" t="n"/>
      <c r="C103" s="76" t="n"/>
      <c r="D103" s="76" t="n"/>
      <c r="E103" s="76" t="n"/>
      <c r="F103" s="76" t="n"/>
      <c r="G103" s="76" t="n"/>
      <c r="H103" s="76" t="n"/>
      <c r="I103" s="76" t="n"/>
      <c r="J103" s="76" t="n"/>
      <c r="K103" s="76" t="n"/>
      <c r="L103" s="76" t="n"/>
      <c r="M103" s="76" t="n"/>
      <c r="N103" s="76" t="n"/>
      <c r="O103" s="76" t="n"/>
      <c r="P103" s="76" t="n"/>
      <c r="Q103" s="76" t="n"/>
      <c r="R103" s="76" t="n"/>
    </row>
    <row r="104">
      <c r="B104" s="76" t="n"/>
      <c r="C104" s="76" t="n"/>
      <c r="D104" s="76" t="n"/>
      <c r="E104" s="76" t="n"/>
      <c r="F104" s="76" t="n"/>
      <c r="G104" s="76" t="n"/>
      <c r="H104" s="76" t="n"/>
      <c r="I104" s="76" t="n"/>
      <c r="J104" s="76" t="n"/>
      <c r="K104" s="76" t="n"/>
      <c r="L104" s="76" t="n"/>
      <c r="M104" s="76" t="n"/>
      <c r="N104" s="76" t="n"/>
      <c r="O104" s="76" t="n"/>
      <c r="P104" s="76" t="n"/>
      <c r="Q104" s="76" t="n"/>
      <c r="R104" s="76" t="n"/>
    </row>
    <row r="105">
      <c r="B105" s="76" t="n"/>
      <c r="C105" s="76" t="n"/>
      <c r="D105" s="76" t="n"/>
      <c r="E105" s="76" t="n"/>
      <c r="F105" s="76" t="n"/>
      <c r="G105" s="76" t="n"/>
      <c r="H105" s="76" t="n"/>
      <c r="I105" s="76" t="n"/>
      <c r="J105" s="76" t="n"/>
      <c r="K105" s="76" t="n"/>
      <c r="L105" s="76" t="n"/>
      <c r="M105" s="76" t="n"/>
      <c r="N105" s="76" t="n"/>
      <c r="O105" s="76" t="n"/>
      <c r="P105" s="76" t="n"/>
      <c r="Q105" s="76" t="n"/>
      <c r="R105" s="76" t="n"/>
    </row>
    <row r="106">
      <c r="B106" s="76" t="n"/>
      <c r="C106" s="76" t="n"/>
      <c r="D106" s="76" t="n"/>
      <c r="E106" s="76" t="n"/>
      <c r="F106" s="76" t="n"/>
      <c r="G106" s="76" t="n"/>
      <c r="H106" s="76" t="n"/>
      <c r="I106" s="76" t="n"/>
      <c r="J106" s="76" t="n"/>
      <c r="K106" s="76" t="n"/>
      <c r="L106" s="76" t="n"/>
      <c r="M106" s="76" t="n"/>
      <c r="N106" s="76" t="n"/>
      <c r="O106" s="76" t="n"/>
      <c r="P106" s="76" t="n"/>
      <c r="Q106" s="76" t="n"/>
      <c r="R106" s="76" t="n"/>
    </row>
    <row r="107">
      <c r="B107" s="76" t="n"/>
      <c r="C107" s="76" t="n"/>
      <c r="D107" s="76" t="n"/>
      <c r="E107" s="76" t="n"/>
      <c r="F107" s="76" t="n"/>
      <c r="G107" s="76" t="n"/>
      <c r="H107" s="76" t="n"/>
      <c r="I107" s="76" t="n"/>
      <c r="J107" s="76" t="n"/>
      <c r="K107" s="76" t="n"/>
      <c r="L107" s="76" t="n"/>
      <c r="M107" s="76" t="n"/>
      <c r="N107" s="76" t="n"/>
      <c r="O107" s="76" t="n"/>
    </row>
    <row r="108">
      <c r="B108" s="76" t="n"/>
      <c r="C108" s="76" t="n"/>
      <c r="D108" s="76" t="n"/>
      <c r="E108" s="76" t="n"/>
      <c r="F108" s="76" t="n"/>
      <c r="G108" s="76" t="n"/>
      <c r="H108" s="76" t="n"/>
      <c r="I108" s="76" t="n"/>
      <c r="J108" s="76" t="n"/>
      <c r="K108" s="76" t="n"/>
      <c r="L108" s="76" t="n"/>
      <c r="M108" s="76" t="n"/>
      <c r="N108" s="76" t="n"/>
      <c r="O108" s="76" t="n"/>
    </row>
    <row r="109">
      <c r="B109" s="76" t="n"/>
      <c r="C109" s="76" t="n"/>
      <c r="D109" s="76" t="n"/>
      <c r="E109" s="76" t="n"/>
      <c r="F109" s="76" t="n"/>
      <c r="G109" s="76" t="n"/>
      <c r="H109" s="76" t="n"/>
      <c r="I109" s="76" t="n"/>
      <c r="J109" s="76" t="n"/>
      <c r="K109" s="76" t="n"/>
      <c r="L109" s="76" t="n"/>
      <c r="M109" s="76" t="n"/>
      <c r="N109" s="76" t="n"/>
      <c r="O109" s="76" t="n"/>
    </row>
    <row r="110">
      <c r="B110" s="76" t="n"/>
      <c r="C110" s="76" t="n"/>
      <c r="D110" s="76" t="n"/>
      <c r="E110" s="76" t="n"/>
      <c r="F110" s="76" t="n"/>
      <c r="G110" s="76" t="n"/>
      <c r="H110" s="76" t="n"/>
      <c r="I110" s="76" t="n"/>
      <c r="J110" s="76" t="n"/>
      <c r="K110" s="76" t="n"/>
      <c r="L110" s="76" t="n"/>
      <c r="M110" s="76" t="n"/>
      <c r="N110" s="76" t="n"/>
      <c r="O110" s="76" t="n"/>
    </row>
    <row r="111">
      <c r="B111" s="76" t="n"/>
      <c r="C111" s="76" t="n"/>
      <c r="D111" s="76" t="n"/>
      <c r="E111" s="76" t="n"/>
      <c r="F111" s="76" t="n"/>
      <c r="G111" s="76" t="n"/>
      <c r="H111" s="76" t="n"/>
      <c r="I111" s="76" t="n"/>
      <c r="J111" s="76" t="n"/>
      <c r="K111" s="76" t="n"/>
      <c r="L111" s="76" t="n"/>
      <c r="M111" s="76" t="n"/>
      <c r="N111" s="76" t="n"/>
      <c r="O111" s="76" t="n"/>
    </row>
    <row r="112">
      <c r="B112" s="76" t="n"/>
      <c r="C112" s="76" t="n"/>
      <c r="D112" s="76" t="n"/>
      <c r="E112" s="76" t="n"/>
      <c r="F112" s="76" t="n"/>
      <c r="G112" s="76" t="n"/>
      <c r="H112" s="76" t="n"/>
      <c r="I112" s="76" t="n"/>
      <c r="J112" s="76" t="n"/>
      <c r="K112" s="76" t="n"/>
      <c r="L112" s="76" t="n"/>
      <c r="M112" s="76" t="n"/>
      <c r="N112" s="76" t="n"/>
      <c r="O112" s="76" t="n"/>
    </row>
    <row r="113">
      <c r="B113" s="76" t="n"/>
      <c r="C113" s="76" t="n"/>
      <c r="D113" s="76" t="n"/>
      <c r="E113" s="76" t="n"/>
      <c r="F113" s="76" t="n"/>
      <c r="G113" s="76" t="n"/>
      <c r="H113" s="76" t="n"/>
      <c r="I113" s="76" t="n"/>
      <c r="J113" s="76" t="n"/>
      <c r="K113" s="76" t="n"/>
      <c r="L113" s="76" t="n"/>
      <c r="M113" s="76" t="n"/>
      <c r="N113" s="76" t="n"/>
      <c r="O113" s="76" t="n"/>
    </row>
    <row r="114">
      <c r="B114" s="76" t="n"/>
      <c r="C114" s="76" t="n"/>
      <c r="D114" s="76" t="n"/>
      <c r="E114" s="76" t="n"/>
      <c r="F114" s="76" t="n"/>
      <c r="G114" s="76" t="n"/>
      <c r="H114" s="76" t="n"/>
      <c r="I114" s="76" t="n"/>
      <c r="J114" s="76" t="n"/>
      <c r="K114" s="76" t="n"/>
      <c r="L114" s="76" t="n"/>
      <c r="M114" s="76" t="n"/>
      <c r="N114" s="76" t="n"/>
      <c r="O114" s="76" t="n"/>
    </row>
  </sheetData>
  <mergeCells count="6">
    <mergeCell ref="B74:D74"/>
    <mergeCell ref="B85:D85"/>
    <mergeCell ref="D97:E97"/>
    <mergeCell ref="K97:L97"/>
    <mergeCell ref="D100:E100"/>
    <mergeCell ref="K100:L100"/>
  </mergeCells>
  <pageMargins left="0.1701388888888889" right="0.2701388888888889" top="0.2201388888888889" bottom="0.2298611111111111" header="0.5118055555555555" footer="0.5118055555555555"/>
  <pageSetup orientation="landscape" scale="60" firstPageNumber="0" horizontalDpi="300" verticalDpi="3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T115"/>
  <sheetViews>
    <sheetView topLeftCell="A35" zoomScale="75" zoomScaleNormal="75" workbookViewId="0">
      <selection activeCell="N57" sqref="N57"/>
    </sheetView>
  </sheetViews>
  <sheetFormatPr baseColWidth="10" defaultColWidth="11.44140625" defaultRowHeight="13.2" outlineLevelCol="0"/>
  <cols>
    <col width="5.5546875" customWidth="1" style="77" min="1" max="1"/>
    <col width="11.44140625" customWidth="1" style="77" min="2" max="2"/>
    <col width="13.33203125" customWidth="1" style="77" min="3" max="3"/>
    <col width="17" customWidth="1" style="77" min="4" max="4"/>
    <col width="12" customWidth="1" style="77" min="5" max="5"/>
    <col width="17.88671875" customWidth="1" style="77" min="6" max="6"/>
    <col width="20.109375" customWidth="1" style="77" min="7" max="7"/>
    <col width="11.5546875" customWidth="1" style="77" min="8" max="8"/>
    <col width="13.33203125" customWidth="1" style="77" min="9" max="9"/>
    <col width="11.5546875" customWidth="1" style="77" min="10" max="10"/>
    <col width="15.44140625" customWidth="1" style="77" min="11" max="11"/>
    <col width="11.5546875" customWidth="1" style="77" min="12" max="12"/>
    <col width="17" customWidth="1" style="77" min="13" max="13"/>
    <col width="11.5546875" customWidth="1" style="77" min="14" max="14"/>
    <col width="12" customWidth="1" style="77" min="15" max="15"/>
    <col width="14.88671875" customWidth="1" style="77" min="16" max="16"/>
    <col width="11.5546875" customWidth="1" style="77" min="17" max="18"/>
    <col width="11.44140625" customWidth="1" style="77" min="19" max="16384"/>
  </cols>
  <sheetData>
    <row r="2" ht="15.6" customHeight="1" s="81">
      <c r="F2" s="58" t="inlineStr">
        <is>
          <t>GASPASA</t>
        </is>
      </c>
      <c r="G2" s="59" t="inlineStr">
        <is>
          <t>GUERRERO NEGRO</t>
        </is>
      </c>
      <c r="H2" s="60" t="n"/>
      <c r="I2" s="61" t="n"/>
      <c r="J2" s="61" t="n"/>
    </row>
    <row r="3">
      <c r="A3" s="76" t="n"/>
      <c r="B3" s="76" t="n"/>
      <c r="C3" s="76" t="n"/>
      <c r="D3" s="76" t="n"/>
      <c r="E3" s="76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P3" s="76" t="n"/>
      <c r="Q3" s="76" t="n"/>
      <c r="R3" s="76" t="n"/>
    </row>
    <row r="4">
      <c r="A4" s="76" t="n"/>
      <c r="B4" s="75" t="n"/>
      <c r="C4" s="64" t="inlineStr">
        <is>
          <t>ENERO</t>
        </is>
      </c>
      <c r="D4" s="75" t="n"/>
      <c r="E4" s="75" t="n"/>
      <c r="F4" s="75" t="n"/>
      <c r="G4" s="75" t="n"/>
      <c r="H4" s="75" t="n"/>
      <c r="I4" s="75" t="n"/>
      <c r="J4" s="76" t="n"/>
      <c r="K4" s="75" t="n"/>
      <c r="L4" s="64" t="inlineStr">
        <is>
          <t>FEBRERO</t>
        </is>
      </c>
      <c r="M4" s="75" t="n"/>
      <c r="N4" s="75" t="n"/>
      <c r="O4" s="75" t="n"/>
      <c r="P4" s="75" t="n"/>
      <c r="Q4" s="75" t="n"/>
      <c r="R4" s="75" t="n"/>
    </row>
    <row r="5">
      <c r="A5" s="76" t="n"/>
      <c r="B5" s="98" t="inlineStr">
        <is>
          <t>UNIDADES</t>
        </is>
      </c>
      <c r="C5" s="98" t="inlineStr">
        <is>
          <t>MANO DE OBRA</t>
        </is>
      </c>
      <c r="D5" s="98" t="inlineStr">
        <is>
          <t>REFACCIONES</t>
        </is>
      </c>
      <c r="E5" s="98" t="inlineStr">
        <is>
          <t>T.O.T.</t>
        </is>
      </c>
      <c r="F5" s="98" t="inlineStr">
        <is>
          <t>LLANTAS</t>
        </is>
      </c>
      <c r="G5" s="98" t="inlineStr">
        <is>
          <t>HOJA. Y PINTURA</t>
        </is>
      </c>
      <c r="H5" s="98" t="inlineStr">
        <is>
          <t>OTROS</t>
        </is>
      </c>
      <c r="I5" s="98" t="inlineStr">
        <is>
          <t>TOTAL</t>
        </is>
      </c>
      <c r="J5" s="76" t="n"/>
      <c r="K5" s="98" t="inlineStr">
        <is>
          <t>UNIDADES</t>
        </is>
      </c>
      <c r="L5" s="98" t="inlineStr">
        <is>
          <t>MANO DE OBRA</t>
        </is>
      </c>
      <c r="M5" s="98" t="inlineStr">
        <is>
          <t>REFACCIONES</t>
        </is>
      </c>
      <c r="N5" s="98" t="inlineStr">
        <is>
          <t>T.O.T.</t>
        </is>
      </c>
      <c r="O5" s="98" t="inlineStr">
        <is>
          <t>LLANTAS</t>
        </is>
      </c>
      <c r="P5" s="98" t="inlineStr">
        <is>
          <t>HOJA. Y PINTURA</t>
        </is>
      </c>
      <c r="Q5" s="98" t="inlineStr">
        <is>
          <t>OTROS</t>
        </is>
      </c>
      <c r="R5" s="98" t="inlineStr">
        <is>
          <t>TOTAL</t>
        </is>
      </c>
    </row>
    <row r="6">
      <c r="A6" s="76" t="n"/>
      <c r="B6" s="71">
        <f>'CONCENTRADO SIN M.O. Y UTILIDA'!B6</f>
        <v/>
      </c>
      <c r="C6" s="67">
        <f>SUM('SERV. PREVENTIVOS'!I10+'SIST ELECT'!G10+FRENOS!G10+LAVADOS!G10+MOTOR!G10+TRANSMISION!G10+DIFERENCIAL!G10)</f>
        <v/>
      </c>
      <c r="D6" s="67">
        <f>(0.01*'CONCENTRADO SIN M.O. Y UTILIDA'!D6)+'CONCENTRADO SIN M.O. Y UTILIDA'!D6</f>
        <v/>
      </c>
      <c r="E6" s="67" t="n">
        <v>0</v>
      </c>
      <c r="F6" s="67">
        <f>(0.01*'CONCENTRADO SIN M.O. Y UTILIDA'!F6)+'CONCENTRADO SIN M.O. Y UTILIDA'!F6</f>
        <v/>
      </c>
      <c r="G6" s="67">
        <f>(0.01*'CONCENTRADO SIN M.O. Y UTILIDA'!G6)+'CONCENTRADO SIN M.O. Y UTILIDA'!G6</f>
        <v/>
      </c>
      <c r="H6" s="67">
        <f>(0.01*'CONCENTRADO SIN M.O. Y UTILIDA'!H6)+'CONCENTRADO SIN M.O. Y UTILIDA'!H6</f>
        <v/>
      </c>
      <c r="I6" s="67">
        <f>SUM(C6:H6)</f>
        <v/>
      </c>
      <c r="J6" s="76" t="n"/>
      <c r="K6" s="71">
        <f>'CONCENTRADO SIN M.O. Y UTILIDA'!K6</f>
        <v/>
      </c>
      <c r="L6" s="67">
        <f>'SERV. PREVENTIVOS'!K10+'SIST ELECT'!I10+FRENOS!I10+LAVADOS!I10+MOTOR!I10+TRANSMISION!I10+DIFERENCIAL!I10</f>
        <v/>
      </c>
      <c r="M6" s="67">
        <f>(0.01*'CONCENTRADO SIN M.O. Y UTILIDA'!M6)+'CONCENTRADO SIN M.O. Y UTILIDA'!M6</f>
        <v/>
      </c>
      <c r="N6" s="67" t="n">
        <v>3000</v>
      </c>
      <c r="O6" s="67">
        <f>(0.01*'CONCENTRADO SIN M.O. Y UTILIDA'!O6)+'CONCENTRADO SIN M.O. Y UTILIDA'!O6</f>
        <v/>
      </c>
      <c r="P6" s="67">
        <f>(0.01*'CONCENTRADO SIN M.O. Y UTILIDA'!P6)+'CONCENTRADO SIN M.O. Y UTILIDA'!P6</f>
        <v/>
      </c>
      <c r="Q6" s="67">
        <f>(0.01*'CONCENTRADO SIN M.O. Y UTILIDA'!Q6)+'CONCENTRADO SIN M.O. Y UTILIDA'!Q6</f>
        <v/>
      </c>
      <c r="R6" s="67">
        <f>SUM(L6:Q6)</f>
        <v/>
      </c>
    </row>
    <row r="7">
      <c r="A7" s="76" t="n"/>
      <c r="B7" s="71">
        <f>'CONCENTRADO SIN M.O. Y UTILIDA'!B7</f>
        <v/>
      </c>
      <c r="C7" s="67">
        <f>SUM('SERV. PREVENTIVOS'!I11+'SIST ELECT'!G11+FRENOS!G11+LAVADOS!G11+MOTOR!G11+TRANSMISION!G11+DIFERENCIAL!G11)</f>
        <v/>
      </c>
      <c r="D7" s="67">
        <f>(0.01*'CONCENTRADO SIN M.O. Y UTILIDA'!D7)+'CONCENTRADO SIN M.O. Y UTILIDA'!D7</f>
        <v/>
      </c>
      <c r="E7" s="67" t="n">
        <v>0</v>
      </c>
      <c r="F7" s="67">
        <f>(0.01*'CONCENTRADO SIN M.O. Y UTILIDA'!F7)+'CONCENTRADO SIN M.O. Y UTILIDA'!F7</f>
        <v/>
      </c>
      <c r="G7" s="67">
        <f>(0.01*'CONCENTRADO SIN M.O. Y UTILIDA'!G7)+'CONCENTRADO SIN M.O. Y UTILIDA'!G7</f>
        <v/>
      </c>
      <c r="H7" s="67">
        <f>(0.01*'CONCENTRADO SIN M.O. Y UTILIDA'!H7)+'CONCENTRADO SIN M.O. Y UTILIDA'!H7</f>
        <v/>
      </c>
      <c r="I7" s="67">
        <f>SUM(C7:H7)</f>
        <v/>
      </c>
      <c r="J7" s="76" t="n"/>
      <c r="K7" s="71">
        <f>'CONCENTRADO SIN M.O. Y UTILIDA'!K7</f>
        <v/>
      </c>
      <c r="L7" s="67">
        <f>'SERV. PREVENTIVOS'!K11+'SIST ELECT'!I11+FRENOS!I11+LAVADOS!I11+MOTOR!I11+TRANSMISION!I11+DIFERENCIAL!I11</f>
        <v/>
      </c>
      <c r="M7" s="67">
        <f>(0.01*'CONCENTRADO SIN M.O. Y UTILIDA'!M7)+'CONCENTRADO SIN M.O. Y UTILIDA'!M7</f>
        <v/>
      </c>
      <c r="N7" s="67">
        <f>(0.01*'CONCENTRADO SIN M.O. Y UTILIDA'!N7)+'CONCENTRADO SIN M.O. Y UTILIDA'!N7</f>
        <v/>
      </c>
      <c r="O7" s="67">
        <f>(0.01*'CONCENTRADO SIN M.O. Y UTILIDA'!O7)+'CONCENTRADO SIN M.O. Y UTILIDA'!O7</f>
        <v/>
      </c>
      <c r="P7" s="67">
        <f>(0.01*'CONCENTRADO SIN M.O. Y UTILIDA'!P7)+'CONCENTRADO SIN M.O. Y UTILIDA'!P7</f>
        <v/>
      </c>
      <c r="Q7" s="67">
        <f>(0.01*'CONCENTRADO SIN M.O. Y UTILIDA'!Q7)+'CONCENTRADO SIN M.O. Y UTILIDA'!Q7</f>
        <v/>
      </c>
      <c r="R7" s="67">
        <f>SUM(L7:Q7)</f>
        <v/>
      </c>
    </row>
    <row r="8">
      <c r="A8" s="76" t="n"/>
      <c r="B8" s="71">
        <f>'CONCENTRADO SIN M.O. Y UTILIDA'!B8</f>
        <v/>
      </c>
      <c r="C8" s="67">
        <f>SUM('SERV. PREVENTIVOS'!I12+'SIST ELECT'!G12+FRENOS!G12+LAVADOS!G12+MOTOR!G12+TRANSMISION!G12+DIFERENCIAL!G12)</f>
        <v/>
      </c>
      <c r="D8" s="67">
        <f>(0.01*'CONCENTRADO SIN M.O. Y UTILIDA'!D8)+'CONCENTRADO SIN M.O. Y UTILIDA'!D8</f>
        <v/>
      </c>
      <c r="E8" s="67" t="n">
        <v>0</v>
      </c>
      <c r="F8" s="67">
        <f>(0.01*'CONCENTRADO SIN M.O. Y UTILIDA'!F8)+'CONCENTRADO SIN M.O. Y UTILIDA'!F8</f>
        <v/>
      </c>
      <c r="G8" s="67">
        <f>(0.01*'CONCENTRADO SIN M.O. Y UTILIDA'!G8)+'CONCENTRADO SIN M.O. Y UTILIDA'!G8</f>
        <v/>
      </c>
      <c r="H8" s="67">
        <f>(0.01*'CONCENTRADO SIN M.O. Y UTILIDA'!H8)+'CONCENTRADO SIN M.O. Y UTILIDA'!H8</f>
        <v/>
      </c>
      <c r="I8" s="67">
        <f>SUM(C8:H8)</f>
        <v/>
      </c>
      <c r="J8" s="76" t="n"/>
      <c r="K8" s="71">
        <f>'CONCENTRADO SIN M.O. Y UTILIDA'!K8</f>
        <v/>
      </c>
      <c r="L8" s="67">
        <f>'SERV. PREVENTIVOS'!K12+'SIST ELECT'!I12+FRENOS!I12+LAVADOS!I12+MOTOR!I12+TRANSMISION!I12+DIFERENCIAL!I12</f>
        <v/>
      </c>
      <c r="M8" s="67">
        <f>(0.01*'CONCENTRADO SIN M.O. Y UTILIDA'!M8)+'CONCENTRADO SIN M.O. Y UTILIDA'!M8</f>
        <v/>
      </c>
      <c r="N8" s="67">
        <f>(0.01*'CONCENTRADO SIN M.O. Y UTILIDA'!N8)+'CONCENTRADO SIN M.O. Y UTILIDA'!N8</f>
        <v/>
      </c>
      <c r="O8" s="67">
        <f>(0.01*'CONCENTRADO SIN M.O. Y UTILIDA'!O8)+'CONCENTRADO SIN M.O. Y UTILIDA'!O8</f>
        <v/>
      </c>
      <c r="P8" s="67">
        <f>(0.01*'CONCENTRADO SIN M.O. Y UTILIDA'!P8)+'CONCENTRADO SIN M.O. Y UTILIDA'!P8</f>
        <v/>
      </c>
      <c r="Q8" s="67">
        <f>(0.01*'CONCENTRADO SIN M.O. Y UTILIDA'!Q8)+'CONCENTRADO SIN M.O. Y UTILIDA'!Q8</f>
        <v/>
      </c>
      <c r="R8" s="67">
        <f>SUM(L8:Q8)</f>
        <v/>
      </c>
    </row>
    <row r="9">
      <c r="A9" s="76" t="n"/>
      <c r="B9" s="71">
        <f>'CONCENTRADO SIN M.O. Y UTILIDA'!B9</f>
        <v/>
      </c>
      <c r="C9" s="67">
        <f>SUM('SERV. PREVENTIVOS'!I13+'SIST ELECT'!G13+FRENOS!G13+LAVADOS!G13+MOTOR!G13+TRANSMISION!G13+DIFERENCIAL!G13)</f>
        <v/>
      </c>
      <c r="D9" s="67">
        <f>(0.01*'CONCENTRADO SIN M.O. Y UTILIDA'!D9)+'CONCENTRADO SIN M.O. Y UTILIDA'!D9</f>
        <v/>
      </c>
      <c r="E9" s="67" t="n">
        <v>2500</v>
      </c>
      <c r="F9" s="67">
        <f>(0.01*'CONCENTRADO SIN M.O. Y UTILIDA'!F9)+'CONCENTRADO SIN M.O. Y UTILIDA'!F9</f>
        <v/>
      </c>
      <c r="G9" s="67">
        <f>(0.01*'CONCENTRADO SIN M.O. Y UTILIDA'!G9)+'CONCENTRADO SIN M.O. Y UTILIDA'!G9</f>
        <v/>
      </c>
      <c r="H9" s="67">
        <f>(0.01*'CONCENTRADO SIN M.O. Y UTILIDA'!H9)+'CONCENTRADO SIN M.O. Y UTILIDA'!H9</f>
        <v/>
      </c>
      <c r="I9" s="67">
        <f>SUM(C9:H9)</f>
        <v/>
      </c>
      <c r="J9" s="76" t="n"/>
      <c r="K9" s="71">
        <f>'CONCENTRADO SIN M.O. Y UTILIDA'!K9</f>
        <v/>
      </c>
      <c r="L9" s="67">
        <f>'SERV. PREVENTIVOS'!K13+'SIST ELECT'!I13+FRENOS!I13+LAVADOS!I13+MOTOR!I13+TRANSMISION!I13+DIFERENCIAL!I13</f>
        <v/>
      </c>
      <c r="M9" s="67">
        <f>(0.01*'CONCENTRADO SIN M.O. Y UTILIDA'!M9)+'CONCENTRADO SIN M.O. Y UTILIDA'!M9</f>
        <v/>
      </c>
      <c r="N9" s="67">
        <f>(0.01*'CONCENTRADO SIN M.O. Y UTILIDA'!N9)+'CONCENTRADO SIN M.O. Y UTILIDA'!N9</f>
        <v/>
      </c>
      <c r="O9" s="67">
        <f>(0.01*'CONCENTRADO SIN M.O. Y UTILIDA'!O9)+'CONCENTRADO SIN M.O. Y UTILIDA'!O9</f>
        <v/>
      </c>
      <c r="P9" s="67">
        <f>(0.01*'CONCENTRADO SIN M.O. Y UTILIDA'!P9)+'CONCENTRADO SIN M.O. Y UTILIDA'!P9</f>
        <v/>
      </c>
      <c r="Q9" s="67">
        <f>(0.01*'CONCENTRADO SIN M.O. Y UTILIDA'!Q9)+'CONCENTRADO SIN M.O. Y UTILIDA'!Q9</f>
        <v/>
      </c>
      <c r="R9" s="67">
        <f>SUM(L9:Q9)</f>
        <v/>
      </c>
    </row>
    <row r="10">
      <c r="A10" s="76" t="n"/>
      <c r="B10" s="71">
        <f>'CONCENTRADO SIN M.O. Y UTILIDA'!B10</f>
        <v/>
      </c>
      <c r="C10" s="67">
        <f>SUM('SERV. PREVENTIVOS'!I14+'SIST ELECT'!G14+FRENOS!G14+LAVADOS!G14+MOTOR!G14+TRANSMISION!G14+DIFERENCIAL!G14)</f>
        <v/>
      </c>
      <c r="D10" s="67">
        <f>(0.01*'CONCENTRADO SIN M.O. Y UTILIDA'!D10)+'CONCENTRADO SIN M.O. Y UTILIDA'!D10</f>
        <v/>
      </c>
      <c r="E10" s="67" t="n">
        <v>0</v>
      </c>
      <c r="F10" s="67">
        <f>(0.01*'CONCENTRADO SIN M.O. Y UTILIDA'!F10)+'CONCENTRADO SIN M.O. Y UTILIDA'!F10</f>
        <v/>
      </c>
      <c r="G10" s="67">
        <f>(0.01*'CONCENTRADO SIN M.O. Y UTILIDA'!G10)+'CONCENTRADO SIN M.O. Y UTILIDA'!G10</f>
        <v/>
      </c>
      <c r="H10" s="67">
        <f>(0.01*'CONCENTRADO SIN M.O. Y UTILIDA'!H10)+'CONCENTRADO SIN M.O. Y UTILIDA'!H10</f>
        <v/>
      </c>
      <c r="I10" s="67">
        <f>SUM(C10:H10)</f>
        <v/>
      </c>
      <c r="J10" s="76" t="n"/>
      <c r="K10" s="71">
        <f>'CONCENTRADO SIN M.O. Y UTILIDA'!K10</f>
        <v/>
      </c>
      <c r="L10" s="67">
        <f>'SERV. PREVENTIVOS'!K14+'SIST ELECT'!I14+FRENOS!I14+LAVADOS!I14+MOTOR!I14+TRANSMISION!I14+DIFERENCIAL!I14</f>
        <v/>
      </c>
      <c r="M10" s="67">
        <f>(0.01*'CONCENTRADO SIN M.O. Y UTILIDA'!M10)+'CONCENTRADO SIN M.O. Y UTILIDA'!M10</f>
        <v/>
      </c>
      <c r="N10" s="67">
        <f>(0.01*'CONCENTRADO SIN M.O. Y UTILIDA'!N10)+'CONCENTRADO SIN M.O. Y UTILIDA'!N10</f>
        <v/>
      </c>
      <c r="O10" s="67">
        <f>(0.01*'CONCENTRADO SIN M.O. Y UTILIDA'!O10)+'CONCENTRADO SIN M.O. Y UTILIDA'!O10</f>
        <v/>
      </c>
      <c r="P10" s="67">
        <f>(0.01*'CONCENTRADO SIN M.O. Y UTILIDA'!P10)+'CONCENTRADO SIN M.O. Y UTILIDA'!P10</f>
        <v/>
      </c>
      <c r="Q10" s="67">
        <f>(0.01*'CONCENTRADO SIN M.O. Y UTILIDA'!Q10)+'CONCENTRADO SIN M.O. Y UTILIDA'!Q10</f>
        <v/>
      </c>
      <c r="R10" s="67">
        <f>SUM(L10:Q10)</f>
        <v/>
      </c>
    </row>
    <row r="11">
      <c r="A11" s="76" t="n"/>
      <c r="B11" s="71">
        <f>'CONCENTRADO SIN M.O. Y UTILIDA'!B11</f>
        <v/>
      </c>
      <c r="C11" s="67">
        <f>SUM('SERV. PREVENTIVOS'!I15+'SIST ELECT'!G15+FRENOS!G15+LAVADOS!G15+MOTOR!G15+TRANSMISION!G15+DIFERENCIAL!G15)</f>
        <v/>
      </c>
      <c r="D11" s="67">
        <f>(0.01*'CONCENTRADO SIN M.O. Y UTILIDA'!D11)+'CONCENTRADO SIN M.O. Y UTILIDA'!D11</f>
        <v/>
      </c>
      <c r="E11" s="67">
        <f>(0.01*'CONCENTRADO SIN M.O. Y UTILIDA'!E11)+'CONCENTRADO SIN M.O. Y UTILIDA'!E11</f>
        <v/>
      </c>
      <c r="F11" s="67">
        <f>(0.01*'CONCENTRADO SIN M.O. Y UTILIDA'!F11)+'CONCENTRADO SIN M.O. Y UTILIDA'!F11</f>
        <v/>
      </c>
      <c r="G11" s="67">
        <f>(0.01*'CONCENTRADO SIN M.O. Y UTILIDA'!G11)+'CONCENTRADO SIN M.O. Y UTILIDA'!G11</f>
        <v/>
      </c>
      <c r="H11" s="67">
        <f>(0.01*'CONCENTRADO SIN M.O. Y UTILIDA'!H11)+'CONCENTRADO SIN M.O. Y UTILIDA'!H11</f>
        <v/>
      </c>
      <c r="I11" s="67">
        <f>SUM(C11:H11)</f>
        <v/>
      </c>
      <c r="J11" s="76" t="n"/>
      <c r="K11" s="71">
        <f>'CONCENTRADO SIN M.O. Y UTILIDA'!K11</f>
        <v/>
      </c>
      <c r="L11" s="67">
        <f>'SERV. PREVENTIVOS'!K15+'SIST ELECT'!I15+FRENOS!I15+LAVADOS!I15+MOTOR!I15+TRANSMISION!I15+DIFERENCIAL!I15</f>
        <v/>
      </c>
      <c r="M11" s="67">
        <f>(0.01*'CONCENTRADO SIN M.O. Y UTILIDA'!M11)+'CONCENTRADO SIN M.O. Y UTILIDA'!M11</f>
        <v/>
      </c>
      <c r="N11" s="67">
        <f>(0.01*'CONCENTRADO SIN M.O. Y UTILIDA'!N11)+'CONCENTRADO SIN M.O. Y UTILIDA'!N11</f>
        <v/>
      </c>
      <c r="O11" s="67">
        <f>(0.01*'CONCENTRADO SIN M.O. Y UTILIDA'!O11)+'CONCENTRADO SIN M.O. Y UTILIDA'!O11</f>
        <v/>
      </c>
      <c r="P11" s="67">
        <f>(0.01*'CONCENTRADO SIN M.O. Y UTILIDA'!P11)+'CONCENTRADO SIN M.O. Y UTILIDA'!P11</f>
        <v/>
      </c>
      <c r="Q11" s="67">
        <f>(0.01*'CONCENTRADO SIN M.O. Y UTILIDA'!Q11)+'CONCENTRADO SIN M.O. Y UTILIDA'!Q11</f>
        <v/>
      </c>
      <c r="R11" s="67">
        <f>SUM(L11:Q11)</f>
        <v/>
      </c>
    </row>
    <row r="12">
      <c r="A12" s="76" t="n"/>
      <c r="B12" s="68" t="inlineStr">
        <is>
          <t>TOTAL</t>
        </is>
      </c>
      <c r="C12" s="98">
        <f>SUM(C6:C11)</f>
        <v/>
      </c>
      <c r="D12" s="98">
        <f>SUM(D6:D11)</f>
        <v/>
      </c>
      <c r="E12" s="98">
        <f>SUM(E6:E11)</f>
        <v/>
      </c>
      <c r="F12" s="98">
        <f>SUM(F6:F11)</f>
        <v/>
      </c>
      <c r="G12" s="98">
        <f>SUM(G6:G11)</f>
        <v/>
      </c>
      <c r="H12" s="98">
        <f>SUM(H6:H11)</f>
        <v/>
      </c>
      <c r="I12" s="98">
        <f>SUM(I6:I11)</f>
        <v/>
      </c>
      <c r="J12" s="76" t="n"/>
      <c r="K12" s="68" t="inlineStr">
        <is>
          <t>TOTAL</t>
        </is>
      </c>
      <c r="L12" s="98">
        <f>SUM(L6:L11)</f>
        <v/>
      </c>
      <c r="M12" s="98">
        <f>SUM(M6:M11)</f>
        <v/>
      </c>
      <c r="N12" s="98">
        <f>SUM(N6:N11)</f>
        <v/>
      </c>
      <c r="O12" s="98">
        <f>SUM(O6:O11)</f>
        <v/>
      </c>
      <c r="P12" s="98">
        <f>SUM(P6:P11)</f>
        <v/>
      </c>
      <c r="Q12" s="98">
        <f>SUM(Q6:Q11)</f>
        <v/>
      </c>
      <c r="R12" s="98">
        <f>SUM(R6:R11)</f>
        <v/>
      </c>
    </row>
    <row r="13">
      <c r="A13" s="76" t="n"/>
      <c r="B13" s="76" t="n"/>
      <c r="C13" s="76" t="n"/>
      <c r="D13" s="76" t="n"/>
      <c r="E13" s="76" t="n"/>
      <c r="F13" s="76" t="n"/>
      <c r="G13" s="76" t="n"/>
      <c r="H13" s="76" t="n"/>
      <c r="I13" s="76" t="n"/>
      <c r="J13" s="76" t="n"/>
      <c r="K13" s="76" t="n"/>
      <c r="L13" s="76" t="n"/>
      <c r="M13" s="76" t="n"/>
      <c r="N13" s="76" t="n"/>
      <c r="O13" s="76" t="n"/>
      <c r="P13" s="76" t="n"/>
      <c r="Q13" s="76" t="n"/>
      <c r="R13" s="76" t="n"/>
    </row>
    <row r="14">
      <c r="A14" s="76" t="n"/>
      <c r="B14" s="76" t="n"/>
      <c r="C14" s="76" t="n"/>
      <c r="D14" s="76" t="n"/>
      <c r="E14" s="76" t="n"/>
      <c r="F14" s="76" t="n"/>
      <c r="G14" s="76" t="n"/>
      <c r="H14" s="76" t="n"/>
      <c r="I14" s="76" t="n"/>
      <c r="J14" s="76" t="n"/>
      <c r="K14" s="76" t="n"/>
      <c r="L14" s="76" t="n"/>
      <c r="M14" s="76" t="n"/>
      <c r="N14" s="76" t="n"/>
      <c r="O14" s="76" t="n"/>
      <c r="P14" s="76" t="n"/>
      <c r="Q14" s="76" t="n"/>
      <c r="R14" s="76" t="n"/>
    </row>
    <row r="15">
      <c r="A15" s="76" t="n"/>
      <c r="B15" s="76" t="n"/>
      <c r="C15" s="76" t="n"/>
      <c r="D15" s="76" t="n"/>
      <c r="E15" s="76" t="n"/>
      <c r="F15" s="76" t="n"/>
      <c r="G15" s="76" t="n"/>
      <c r="H15" s="76" t="n"/>
      <c r="I15" s="76" t="n"/>
      <c r="J15" s="76" t="n"/>
      <c r="K15" s="76" t="n"/>
      <c r="L15" s="76" t="n"/>
      <c r="M15" s="76" t="n"/>
      <c r="N15" s="76" t="n"/>
      <c r="O15" s="76" t="n"/>
      <c r="P15" s="76" t="n"/>
      <c r="Q15" s="76" t="n"/>
      <c r="R15" s="76" t="n"/>
    </row>
    <row r="16">
      <c r="A16" s="76" t="n"/>
      <c r="B16" s="75" t="n"/>
      <c r="C16" s="64" t="inlineStr">
        <is>
          <t>MARZO</t>
        </is>
      </c>
      <c r="D16" s="75" t="n"/>
      <c r="E16" s="75" t="n"/>
      <c r="F16" s="75" t="n"/>
      <c r="G16" s="75" t="n"/>
      <c r="H16" s="75" t="n"/>
      <c r="I16" s="75" t="n"/>
      <c r="J16" s="76" t="n"/>
      <c r="K16" s="75" t="n"/>
      <c r="L16" s="64" t="inlineStr">
        <is>
          <t>ABRIL</t>
        </is>
      </c>
      <c r="M16" s="75" t="n"/>
      <c r="N16" s="75" t="n"/>
      <c r="O16" s="75" t="n"/>
      <c r="P16" s="75" t="n"/>
      <c r="Q16" s="75" t="n"/>
      <c r="R16" s="75" t="n"/>
    </row>
    <row r="17">
      <c r="A17" s="76" t="n"/>
      <c r="B17" s="98" t="inlineStr">
        <is>
          <t>UNIDADES</t>
        </is>
      </c>
      <c r="C17" s="98" t="inlineStr">
        <is>
          <t>MANO DE OBRA</t>
        </is>
      </c>
      <c r="D17" s="98" t="inlineStr">
        <is>
          <t>REFACCIONES</t>
        </is>
      </c>
      <c r="E17" s="98" t="inlineStr">
        <is>
          <t>T.O.T.</t>
        </is>
      </c>
      <c r="F17" s="98" t="inlineStr">
        <is>
          <t>LLANTAS</t>
        </is>
      </c>
      <c r="G17" s="98" t="inlineStr">
        <is>
          <t>HOJA. Y PINTURA</t>
        </is>
      </c>
      <c r="H17" s="98" t="inlineStr">
        <is>
          <t>OTROS</t>
        </is>
      </c>
      <c r="I17" s="98" t="inlineStr">
        <is>
          <t>TOTAL</t>
        </is>
      </c>
      <c r="J17" s="76" t="n"/>
      <c r="K17" s="98" t="inlineStr">
        <is>
          <t>UNIDADES</t>
        </is>
      </c>
      <c r="L17" s="98" t="inlineStr">
        <is>
          <t>MANO DE OBRA</t>
        </is>
      </c>
      <c r="M17" s="98" t="inlineStr">
        <is>
          <t>REFACCIONES</t>
        </is>
      </c>
      <c r="N17" s="98" t="inlineStr">
        <is>
          <t>T.O.T.</t>
        </is>
      </c>
      <c r="O17" s="98" t="inlineStr">
        <is>
          <t>LLANTAS</t>
        </is>
      </c>
      <c r="P17" s="98" t="inlineStr">
        <is>
          <t>HOJA. Y PINTURA</t>
        </is>
      </c>
      <c r="Q17" s="98" t="inlineStr">
        <is>
          <t>OTROS</t>
        </is>
      </c>
      <c r="R17" s="98" t="inlineStr">
        <is>
          <t>TOTAL</t>
        </is>
      </c>
    </row>
    <row r="18">
      <c r="A18" s="76" t="n"/>
      <c r="B18" s="71">
        <f>B6</f>
        <v/>
      </c>
      <c r="C18" s="67">
        <f>'SERV. PREVENTIVOS'!M10+'SIST ELECT'!K10+FRENOS!K10+LAVADOS!K10+MOTOR!K10+TRANSMISION!K10+DIFERENCIAL!K10</f>
        <v/>
      </c>
      <c r="D18" s="67">
        <f>(0.01*'CONCENTRADO SIN M.O. Y UTILIDA'!D18)+'CONCENTRADO SIN M.O. Y UTILIDA'!D18</f>
        <v/>
      </c>
      <c r="E18" s="67" t="n">
        <v>2000</v>
      </c>
      <c r="F18" s="67">
        <f>(0.01*'CONCENTRADO SIN M.O. Y UTILIDA'!F18)+'CONCENTRADO SIN M.O. Y UTILIDA'!F18</f>
        <v/>
      </c>
      <c r="G18" s="67">
        <f>(0.01*'CONCENTRADO SIN M.O. Y UTILIDA'!G18)+'CONCENTRADO SIN M.O. Y UTILIDA'!G18</f>
        <v/>
      </c>
      <c r="H18" s="67">
        <f>(0.01*'CONCENTRADO SIN M.O. Y UTILIDA'!H18)+'CONCENTRADO SIN M.O. Y UTILIDA'!H18</f>
        <v/>
      </c>
      <c r="I18" s="67">
        <f>SUM(C18:H18)</f>
        <v/>
      </c>
      <c r="J18" s="76" t="n"/>
      <c r="K18" s="71">
        <f>K6</f>
        <v/>
      </c>
      <c r="L18" s="67">
        <f>'SERV. PREVENTIVOS'!O10+'SIST ELECT'!M10+FRENOS!M10+LAVADOS!M10+MOTOR!M10+TRANSMISION!M10+DIFERENCIAL!M10</f>
        <v/>
      </c>
      <c r="M18" s="67">
        <f>(0.01*'CONCENTRADO SIN M.O. Y UTILIDA'!M18)+'CONCENTRADO SIN M.O. Y UTILIDA'!M18</f>
        <v/>
      </c>
      <c r="N18" s="67" t="n">
        <v>2000</v>
      </c>
      <c r="O18" s="67">
        <f>(0.01*'CONCENTRADO SIN M.O. Y UTILIDA'!O18)+'CONCENTRADO SIN M.O. Y UTILIDA'!O18</f>
        <v/>
      </c>
      <c r="P18" s="67">
        <f>(0.01*'CONCENTRADO SIN M.O. Y UTILIDA'!P18)+'CONCENTRADO SIN M.O. Y UTILIDA'!P18</f>
        <v/>
      </c>
      <c r="Q18" s="67">
        <f>(0.01*'CONCENTRADO SIN M.O. Y UTILIDA'!Q18)+'CONCENTRADO SIN M.O. Y UTILIDA'!Q18</f>
        <v/>
      </c>
      <c r="R18" s="67">
        <f>SUM(L18:Q18)</f>
        <v/>
      </c>
    </row>
    <row r="19">
      <c r="A19" s="76" t="n"/>
      <c r="B19" s="71">
        <f>B7</f>
        <v/>
      </c>
      <c r="C19" s="67">
        <f>'SERV. PREVENTIVOS'!M11+'SIST ELECT'!K11+FRENOS!K11+LAVADOS!K11+MOTOR!K11+TRANSMISION!K11+DIFERENCIAL!K11</f>
        <v/>
      </c>
      <c r="D19" s="67">
        <f>(0.01*'CONCENTRADO SIN M.O. Y UTILIDA'!D19)+'CONCENTRADO SIN M.O. Y UTILIDA'!D19</f>
        <v/>
      </c>
      <c r="E19" s="67" t="n">
        <v>2000</v>
      </c>
      <c r="F19" s="67">
        <f>(0.01*'CONCENTRADO SIN M.O. Y UTILIDA'!F19)+'CONCENTRADO SIN M.O. Y UTILIDA'!F19</f>
        <v/>
      </c>
      <c r="G19" s="67">
        <f>(0.01*'CONCENTRADO SIN M.O. Y UTILIDA'!G19)+'CONCENTRADO SIN M.O. Y UTILIDA'!G19</f>
        <v/>
      </c>
      <c r="H19" s="67">
        <f>(0.01*'CONCENTRADO SIN M.O. Y UTILIDA'!H19)+'CONCENTRADO SIN M.O. Y UTILIDA'!H19</f>
        <v/>
      </c>
      <c r="I19" s="67">
        <f>SUM(C19:H19)</f>
        <v/>
      </c>
      <c r="J19" s="76" t="n"/>
      <c r="K19" s="71">
        <f>K7</f>
        <v/>
      </c>
      <c r="L19" s="67">
        <f>'SERV. PREVENTIVOS'!O11+'SIST ELECT'!M11+FRENOS!M11+LAVADOS!M11+MOTOR!M11+TRANSMISION!M11+DIFERENCIAL!M11</f>
        <v/>
      </c>
      <c r="M19" s="67">
        <f>(0.01*'CONCENTRADO SIN M.O. Y UTILIDA'!M19)+'CONCENTRADO SIN M.O. Y UTILIDA'!M19</f>
        <v/>
      </c>
      <c r="N19" s="67" t="n">
        <v>500</v>
      </c>
      <c r="O19" s="67">
        <f>(0.01*'CONCENTRADO SIN M.O. Y UTILIDA'!O19)+'CONCENTRADO SIN M.O. Y UTILIDA'!O19</f>
        <v/>
      </c>
      <c r="P19" s="67">
        <f>(0.01*'CONCENTRADO SIN M.O. Y UTILIDA'!P19)+'CONCENTRADO SIN M.O. Y UTILIDA'!P19</f>
        <v/>
      </c>
      <c r="Q19" s="67">
        <f>(0.01*'CONCENTRADO SIN M.O. Y UTILIDA'!Q19)+'CONCENTRADO SIN M.O. Y UTILIDA'!Q19</f>
        <v/>
      </c>
      <c r="R19" s="67">
        <f>SUM(L19:Q19)</f>
        <v/>
      </c>
    </row>
    <row r="20">
      <c r="A20" s="76" t="n"/>
      <c r="B20" s="71">
        <f>B8</f>
        <v/>
      </c>
      <c r="C20" s="67">
        <f>'SERV. PREVENTIVOS'!M12+'SIST ELECT'!K12+FRENOS!K12+LAVADOS!K12+MOTOR!K12+TRANSMISION!K12+DIFERENCIAL!K12</f>
        <v/>
      </c>
      <c r="D20" s="67">
        <f>(0.01*'CONCENTRADO SIN M.O. Y UTILIDA'!D20)+'CONCENTRADO SIN M.O. Y UTILIDA'!D20</f>
        <v/>
      </c>
      <c r="E20" s="67">
        <f>(0.01*'CONCENTRADO SIN M.O. Y UTILIDA'!E20)+'CONCENTRADO SIN M.O. Y UTILIDA'!E20</f>
        <v/>
      </c>
      <c r="F20" s="67">
        <f>(0.01*'CONCENTRADO SIN M.O. Y UTILIDA'!F20)+'CONCENTRADO SIN M.O. Y UTILIDA'!F20</f>
        <v/>
      </c>
      <c r="G20" s="67">
        <f>(0.01*'CONCENTRADO SIN M.O. Y UTILIDA'!G20)+'CONCENTRADO SIN M.O. Y UTILIDA'!G20</f>
        <v/>
      </c>
      <c r="H20" s="67">
        <f>(0.01*'CONCENTRADO SIN M.O. Y UTILIDA'!H20)+'CONCENTRADO SIN M.O. Y UTILIDA'!H20</f>
        <v/>
      </c>
      <c r="I20" s="67">
        <f>SUM(C20:H20)</f>
        <v/>
      </c>
      <c r="J20" s="76" t="n"/>
      <c r="K20" s="71">
        <f>K8</f>
        <v/>
      </c>
      <c r="L20" s="67">
        <f>'SERV. PREVENTIVOS'!O12+'SIST ELECT'!M12+FRENOS!M12+LAVADOS!M12+MOTOR!M12+TRANSMISION!M12+DIFERENCIAL!M12</f>
        <v/>
      </c>
      <c r="M20" s="67">
        <f>(0.01*'CONCENTRADO SIN M.O. Y UTILIDA'!M20)+'CONCENTRADO SIN M.O. Y UTILIDA'!M20</f>
        <v/>
      </c>
      <c r="N20" s="67" t="n">
        <v>500</v>
      </c>
      <c r="O20" s="67">
        <f>(0.01*'CONCENTRADO SIN M.O. Y UTILIDA'!O20)+'CONCENTRADO SIN M.O. Y UTILIDA'!O20</f>
        <v/>
      </c>
      <c r="P20" s="67">
        <f>(0.01*'CONCENTRADO SIN M.O. Y UTILIDA'!P20)+'CONCENTRADO SIN M.O. Y UTILIDA'!P20</f>
        <v/>
      </c>
      <c r="Q20" s="67">
        <f>(0.01*'CONCENTRADO SIN M.O. Y UTILIDA'!Q20)+'CONCENTRADO SIN M.O. Y UTILIDA'!Q20</f>
        <v/>
      </c>
      <c r="R20" s="67">
        <f>SUM(L20:Q20)</f>
        <v/>
      </c>
    </row>
    <row r="21">
      <c r="A21" s="76" t="n"/>
      <c r="B21" s="71">
        <f>B9</f>
        <v/>
      </c>
      <c r="C21" s="67">
        <f>'SERV. PREVENTIVOS'!M13+'SIST ELECT'!K13+FRENOS!K13+LAVADOS!K13+MOTOR!K13+TRANSMISION!K13+DIFERENCIAL!K13</f>
        <v/>
      </c>
      <c r="D21" s="67">
        <f>(0.01*'CONCENTRADO SIN M.O. Y UTILIDA'!D21)+'CONCENTRADO SIN M.O. Y UTILIDA'!D21</f>
        <v/>
      </c>
      <c r="E21" s="67" t="n">
        <v>0</v>
      </c>
      <c r="F21" s="67">
        <f>(0.01*'CONCENTRADO SIN M.O. Y UTILIDA'!F21)+'CONCENTRADO SIN M.O. Y UTILIDA'!F21</f>
        <v/>
      </c>
      <c r="G21" s="67">
        <f>(0.01*'CONCENTRADO SIN M.O. Y UTILIDA'!G21)+'CONCENTRADO SIN M.O. Y UTILIDA'!G21</f>
        <v/>
      </c>
      <c r="H21" s="67">
        <f>(0.01*'CONCENTRADO SIN M.O. Y UTILIDA'!H21)+'CONCENTRADO SIN M.O. Y UTILIDA'!H21</f>
        <v/>
      </c>
      <c r="I21" s="67">
        <f>SUM(C21:H21)</f>
        <v/>
      </c>
      <c r="J21" s="76" t="n"/>
      <c r="K21" s="71">
        <f>K9</f>
        <v/>
      </c>
      <c r="L21" s="67">
        <f>'SERV. PREVENTIVOS'!O13+'SIST ELECT'!M13+FRENOS!M13+LAVADOS!M13+MOTOR!M13+TRANSMISION!M13+DIFERENCIAL!M13</f>
        <v/>
      </c>
      <c r="M21" s="67">
        <f>(0.01*'CONCENTRADO SIN M.O. Y UTILIDA'!M21)+'CONCENTRADO SIN M.O. Y UTILIDA'!M21</f>
        <v/>
      </c>
      <c r="N21" s="67">
        <f>(0.01*'CONCENTRADO SIN M.O. Y UTILIDA'!N21)+'CONCENTRADO SIN M.O. Y UTILIDA'!N21</f>
        <v/>
      </c>
      <c r="O21" s="67">
        <f>(0.01*'CONCENTRADO SIN M.O. Y UTILIDA'!O21)+'CONCENTRADO SIN M.O. Y UTILIDA'!O21</f>
        <v/>
      </c>
      <c r="P21" s="67">
        <f>(0.01*'CONCENTRADO SIN M.O. Y UTILIDA'!P21)+'CONCENTRADO SIN M.O. Y UTILIDA'!P21</f>
        <v/>
      </c>
      <c r="Q21" s="67">
        <f>(0.01*'CONCENTRADO SIN M.O. Y UTILIDA'!Q21)+'CONCENTRADO SIN M.O. Y UTILIDA'!Q21</f>
        <v/>
      </c>
      <c r="R21" s="67">
        <f>SUM(L21:Q21)</f>
        <v/>
      </c>
    </row>
    <row r="22">
      <c r="A22" s="76" t="n"/>
      <c r="B22" s="71">
        <f>B10</f>
        <v/>
      </c>
      <c r="C22" s="67">
        <f>'SERV. PREVENTIVOS'!M14+'SIST ELECT'!K14+FRENOS!K14+LAVADOS!K14+MOTOR!K14+TRANSMISION!K14+DIFERENCIAL!K14</f>
        <v/>
      </c>
      <c r="D22" s="67">
        <f>(0.01*'CONCENTRADO SIN M.O. Y UTILIDA'!D22)+'CONCENTRADO SIN M.O. Y UTILIDA'!D22</f>
        <v/>
      </c>
      <c r="E22" s="67">
        <f>(0.01*'CONCENTRADO SIN M.O. Y UTILIDA'!E22)+'CONCENTRADO SIN M.O. Y UTILIDA'!E22</f>
        <v/>
      </c>
      <c r="F22" s="67">
        <f>(0.01*'CONCENTRADO SIN M.O. Y UTILIDA'!F22)+'CONCENTRADO SIN M.O. Y UTILIDA'!F22</f>
        <v/>
      </c>
      <c r="G22" s="67">
        <f>(0.01*'CONCENTRADO SIN M.O. Y UTILIDA'!G22)+'CONCENTRADO SIN M.O. Y UTILIDA'!G22</f>
        <v/>
      </c>
      <c r="H22" s="67">
        <f>(0.01*'CONCENTRADO SIN M.O. Y UTILIDA'!H22)+'CONCENTRADO SIN M.O. Y UTILIDA'!H22</f>
        <v/>
      </c>
      <c r="I22" s="67">
        <f>SUM(C22:H22)</f>
        <v/>
      </c>
      <c r="J22" s="76" t="n"/>
      <c r="K22" s="71">
        <f>K10</f>
        <v/>
      </c>
      <c r="L22" s="67">
        <f>'SERV. PREVENTIVOS'!O14+'SIST ELECT'!M14+FRENOS!M14+LAVADOS!M14+MOTOR!M14+TRANSMISION!M14+DIFERENCIAL!M14</f>
        <v/>
      </c>
      <c r="M22" s="67">
        <f>(0.01*'CONCENTRADO SIN M.O. Y UTILIDA'!M22)+'CONCENTRADO SIN M.O. Y UTILIDA'!M22</f>
        <v/>
      </c>
      <c r="N22" s="67">
        <f>(0.01*'CONCENTRADO SIN M.O. Y UTILIDA'!N22)+'CONCENTRADO SIN M.O. Y UTILIDA'!N22</f>
        <v/>
      </c>
      <c r="O22" s="67">
        <f>(0.01*'CONCENTRADO SIN M.O. Y UTILIDA'!O22)+'CONCENTRADO SIN M.O. Y UTILIDA'!O22</f>
        <v/>
      </c>
      <c r="P22" s="67">
        <f>(0.01*'CONCENTRADO SIN M.O. Y UTILIDA'!P22)+'CONCENTRADO SIN M.O. Y UTILIDA'!P22</f>
        <v/>
      </c>
      <c r="Q22" s="67">
        <f>(0.01*'CONCENTRADO SIN M.O. Y UTILIDA'!Q22)+'CONCENTRADO SIN M.O. Y UTILIDA'!Q22</f>
        <v/>
      </c>
      <c r="R22" s="67">
        <f>SUM(L22:Q22)</f>
        <v/>
      </c>
    </row>
    <row r="23">
      <c r="A23" s="76" t="n"/>
      <c r="B23" s="71">
        <f>B11</f>
        <v/>
      </c>
      <c r="C23" s="67">
        <f>'SERV. PREVENTIVOS'!M15+'SIST ELECT'!K15+FRENOS!K15+LAVADOS!K15+MOTOR!K15+TRANSMISION!K15+DIFERENCIAL!K15</f>
        <v/>
      </c>
      <c r="D23" s="67">
        <f>(0.01*'CONCENTRADO SIN M.O. Y UTILIDA'!D23)+'CONCENTRADO SIN M.O. Y UTILIDA'!D23</f>
        <v/>
      </c>
      <c r="E23" s="67">
        <f>(0.01*'CONCENTRADO SIN M.O. Y UTILIDA'!E23)+'CONCENTRADO SIN M.O. Y UTILIDA'!E23</f>
        <v/>
      </c>
      <c r="F23" s="67">
        <f>(0.01*'CONCENTRADO SIN M.O. Y UTILIDA'!F23)+'CONCENTRADO SIN M.O. Y UTILIDA'!F23</f>
        <v/>
      </c>
      <c r="G23" s="67">
        <f>(0.01*'CONCENTRADO SIN M.O. Y UTILIDA'!G23)+'CONCENTRADO SIN M.O. Y UTILIDA'!G23</f>
        <v/>
      </c>
      <c r="H23" s="67">
        <f>(0.01*'CONCENTRADO SIN M.O. Y UTILIDA'!H23)+'CONCENTRADO SIN M.O. Y UTILIDA'!H23</f>
        <v/>
      </c>
      <c r="I23" s="67">
        <f>SUM(C23:H23)</f>
        <v/>
      </c>
      <c r="J23" s="76" t="n"/>
      <c r="K23" s="71">
        <f>K11</f>
        <v/>
      </c>
      <c r="L23" s="67">
        <f>'SERV. PREVENTIVOS'!O15+'SIST ELECT'!M15+FRENOS!M15+LAVADOS!M15+MOTOR!M15+TRANSMISION!M15+DIFERENCIAL!M15</f>
        <v/>
      </c>
      <c r="M23" s="67">
        <f>(0.01*'CONCENTRADO SIN M.O. Y UTILIDA'!M23)+'CONCENTRADO SIN M.O. Y UTILIDA'!M23</f>
        <v/>
      </c>
      <c r="N23" s="67" t="n">
        <v>1000</v>
      </c>
      <c r="O23" s="67">
        <f>(0.01*'CONCENTRADO SIN M.O. Y UTILIDA'!O23)+'CONCENTRADO SIN M.O. Y UTILIDA'!O23</f>
        <v/>
      </c>
      <c r="P23" s="67">
        <f>(0.01*'CONCENTRADO SIN M.O. Y UTILIDA'!P23)+'CONCENTRADO SIN M.O. Y UTILIDA'!P23</f>
        <v/>
      </c>
      <c r="Q23" s="67">
        <f>(0.01*'CONCENTRADO SIN M.O. Y UTILIDA'!Q23)+'CONCENTRADO SIN M.O. Y UTILIDA'!Q23</f>
        <v/>
      </c>
      <c r="R23" s="67">
        <f>SUM(L23:Q23)</f>
        <v/>
      </c>
    </row>
    <row r="24" customFormat="1" s="69">
      <c r="A24" s="75" t="n"/>
      <c r="B24" s="68" t="inlineStr">
        <is>
          <t>TOTAL</t>
        </is>
      </c>
      <c r="C24" s="98">
        <f>SUM(C18:C23)</f>
        <v/>
      </c>
      <c r="D24" s="98">
        <f>SUM(D18:D23)</f>
        <v/>
      </c>
      <c r="E24" s="98">
        <f>SUM(E18:E23)</f>
        <v/>
      </c>
      <c r="F24" s="98">
        <f>SUM(F18:F23)</f>
        <v/>
      </c>
      <c r="G24" s="98">
        <f>SUM(G18:G23)</f>
        <v/>
      </c>
      <c r="H24" s="98">
        <f>SUM(H18:H23)</f>
        <v/>
      </c>
      <c r="I24" s="98">
        <f>SUM(I18:I23)</f>
        <v/>
      </c>
      <c r="J24" s="75" t="n"/>
      <c r="K24" s="68" t="inlineStr">
        <is>
          <t>TOTAL</t>
        </is>
      </c>
      <c r="L24" s="98">
        <f>SUM(L18:L23)</f>
        <v/>
      </c>
      <c r="M24" s="98">
        <f>SUM(M18:M23)</f>
        <v/>
      </c>
      <c r="N24" s="98">
        <f>SUM(N18:N23)</f>
        <v/>
      </c>
      <c r="O24" s="98">
        <f>SUM(O18:O23)</f>
        <v/>
      </c>
      <c r="P24" s="98">
        <f>SUM(P18:P23)</f>
        <v/>
      </c>
      <c r="Q24" s="98">
        <f>SUM(Q18:Q23)</f>
        <v/>
      </c>
      <c r="R24" s="98">
        <f>SUM(R18:R23)</f>
        <v/>
      </c>
    </row>
    <row r="25">
      <c r="A25" s="76" t="n"/>
      <c r="B25" s="76" t="n"/>
      <c r="C25" s="76" t="n"/>
      <c r="D25" s="76" t="n"/>
      <c r="E25" s="76" t="n"/>
      <c r="F25" s="76" t="n"/>
      <c r="G25" s="76" t="n"/>
      <c r="H25" s="76" t="n"/>
      <c r="I25" s="76" t="n"/>
      <c r="J25" s="76" t="n"/>
      <c r="K25" s="76" t="n"/>
      <c r="L25" s="76" t="n"/>
      <c r="M25" s="76" t="n"/>
      <c r="N25" s="76" t="n"/>
      <c r="O25" s="76" t="n"/>
      <c r="P25" s="76" t="n"/>
      <c r="Q25" s="76" t="n"/>
      <c r="R25" s="76" t="n"/>
    </row>
    <row r="26">
      <c r="A26" s="76" t="n"/>
      <c r="B26" s="76" t="n"/>
      <c r="C26" s="76" t="n"/>
      <c r="D26" s="76" t="n"/>
      <c r="E26" s="76" t="n"/>
      <c r="F26" s="76" t="n"/>
      <c r="G26" s="76" t="n"/>
      <c r="H26" s="76" t="n"/>
      <c r="I26" s="76" t="n"/>
      <c r="J26" s="76" t="n"/>
      <c r="K26" s="76" t="n"/>
      <c r="L26" s="76" t="n"/>
      <c r="M26" s="76" t="n"/>
      <c r="N26" s="76" t="n"/>
      <c r="O26" s="76" t="n"/>
      <c r="P26" s="76" t="n"/>
      <c r="Q26" s="76" t="n"/>
      <c r="R26" s="76" t="n"/>
    </row>
    <row r="27">
      <c r="A27" s="76" t="n"/>
      <c r="B27" s="76" t="n"/>
      <c r="C27" s="76" t="n"/>
      <c r="D27" s="76" t="n"/>
      <c r="E27" s="76" t="n"/>
      <c r="F27" s="76" t="n"/>
      <c r="G27" s="76" t="n"/>
      <c r="H27" s="76" t="n"/>
      <c r="I27" s="76" t="n"/>
      <c r="J27" s="76" t="n"/>
      <c r="K27" s="76" t="n"/>
      <c r="L27" s="76" t="n"/>
      <c r="M27" s="76" t="n"/>
      <c r="N27" s="76" t="n"/>
      <c r="O27" s="76" t="n"/>
      <c r="P27" s="76" t="n"/>
      <c r="Q27" s="76" t="n"/>
      <c r="R27" s="76" t="n"/>
    </row>
    <row r="28">
      <c r="A28" s="76" t="n"/>
      <c r="B28" s="75" t="n"/>
      <c r="C28" s="64" t="inlineStr">
        <is>
          <t>MAYO</t>
        </is>
      </c>
      <c r="D28" s="75" t="n"/>
      <c r="E28" s="75" t="n"/>
      <c r="F28" s="75" t="n"/>
      <c r="G28" s="75" t="n"/>
      <c r="H28" s="75" t="n"/>
      <c r="I28" s="75" t="n"/>
      <c r="J28" s="76" t="n"/>
      <c r="K28" s="75" t="n"/>
      <c r="L28" s="64" t="inlineStr">
        <is>
          <t>JUNIO</t>
        </is>
      </c>
      <c r="M28" s="75" t="n"/>
      <c r="N28" s="75" t="n"/>
      <c r="O28" s="75" t="n"/>
      <c r="P28" s="75" t="n"/>
      <c r="Q28" s="75" t="n"/>
      <c r="R28" s="75" t="n"/>
    </row>
    <row r="29">
      <c r="A29" s="76" t="n"/>
      <c r="B29" s="98" t="inlineStr">
        <is>
          <t>UNIDADES</t>
        </is>
      </c>
      <c r="C29" s="98" t="inlineStr">
        <is>
          <t>MANO DE OBRA</t>
        </is>
      </c>
      <c r="D29" s="98" t="inlineStr">
        <is>
          <t>REFACCIONES</t>
        </is>
      </c>
      <c r="E29" s="98" t="inlineStr">
        <is>
          <t>T.O.T.</t>
        </is>
      </c>
      <c r="F29" s="98" t="inlineStr">
        <is>
          <t>LLANTAS</t>
        </is>
      </c>
      <c r="G29" s="98" t="inlineStr">
        <is>
          <t>HOJA. Y PINTURA</t>
        </is>
      </c>
      <c r="H29" s="98" t="inlineStr">
        <is>
          <t>OTROS</t>
        </is>
      </c>
      <c r="I29" s="98" t="inlineStr">
        <is>
          <t>TOTAL</t>
        </is>
      </c>
      <c r="J29" s="76" t="n"/>
      <c r="K29" s="98" t="inlineStr">
        <is>
          <t>UNIDADES</t>
        </is>
      </c>
      <c r="L29" s="98" t="inlineStr">
        <is>
          <t>MANO DE OBRA</t>
        </is>
      </c>
      <c r="M29" s="98" t="inlineStr">
        <is>
          <t>REFACCIONES</t>
        </is>
      </c>
      <c r="N29" s="98" t="inlineStr">
        <is>
          <t>T.O.T.</t>
        </is>
      </c>
      <c r="O29" s="98" t="inlineStr">
        <is>
          <t>LLANTAS</t>
        </is>
      </c>
      <c r="P29" s="98" t="inlineStr">
        <is>
          <t>HOJA. Y PINTURA</t>
        </is>
      </c>
      <c r="Q29" s="98" t="inlineStr">
        <is>
          <t>OTROS</t>
        </is>
      </c>
      <c r="R29" s="98" t="inlineStr">
        <is>
          <t>TOTAL</t>
        </is>
      </c>
    </row>
    <row r="30">
      <c r="A30" s="76" t="n"/>
      <c r="B30" s="71">
        <f>B18</f>
        <v/>
      </c>
      <c r="C30" s="67">
        <f>'SERV. PREVENTIVOS'!Q10+'SIST ELECT'!O10+FRENOS!O10+LAVADOS!O10+MOTOR!O10+TRANSMISION!O10+DIFERENCIAL!O10</f>
        <v/>
      </c>
      <c r="D30" s="67">
        <f>(0.01*'CONCENTRADO SIN M.O. Y UTILIDA'!D30)+'CONCENTRADO SIN M.O. Y UTILIDA'!D30</f>
        <v/>
      </c>
      <c r="E30" s="67" t="n">
        <v>3500</v>
      </c>
      <c r="F30" s="67">
        <f>(0.01*'CONCENTRADO SIN M.O. Y UTILIDA'!F30)+'CONCENTRADO SIN M.O. Y UTILIDA'!F30</f>
        <v/>
      </c>
      <c r="G30" s="67">
        <f>(0.01*'CONCENTRADO SIN M.O. Y UTILIDA'!G30)+'CONCENTRADO SIN M.O. Y UTILIDA'!G30</f>
        <v/>
      </c>
      <c r="H30" s="67">
        <f>(0.01*'CONCENTRADO SIN M.O. Y UTILIDA'!H30)+'CONCENTRADO SIN M.O. Y UTILIDA'!H30</f>
        <v/>
      </c>
      <c r="I30" s="67">
        <f>SUM(C30:H30)</f>
        <v/>
      </c>
      <c r="J30" s="76" t="n"/>
      <c r="K30" s="71">
        <f>K18</f>
        <v/>
      </c>
      <c r="L30" s="67">
        <f>'SERV. PREVENTIVOS'!S10+'SIST ELECT'!Q10+FRENOS!Q10+LAVADOS!Q10+MOTOR!Q10+TRANSMISION!Q10+DIFERENCIAL!Q10</f>
        <v/>
      </c>
      <c r="M30" s="67">
        <f>(0.01*'CONCENTRADO SIN M.O. Y UTILIDA'!M30)+'CONCENTRADO SIN M.O. Y UTILIDA'!M30</f>
        <v/>
      </c>
      <c r="N30" s="67" t="n">
        <v>4000</v>
      </c>
      <c r="O30" s="67">
        <f>(0.01*'CONCENTRADO SIN M.O. Y UTILIDA'!O30)+'CONCENTRADO SIN M.O. Y UTILIDA'!O30</f>
        <v/>
      </c>
      <c r="P30" s="67">
        <f>(0.01*'CONCENTRADO SIN M.O. Y UTILIDA'!P30)+'CONCENTRADO SIN M.O. Y UTILIDA'!P30</f>
        <v/>
      </c>
      <c r="Q30" s="67">
        <f>(0.01*'CONCENTRADO SIN M.O. Y UTILIDA'!Q30)+'CONCENTRADO SIN M.O. Y UTILIDA'!Q30</f>
        <v/>
      </c>
      <c r="R30" s="67">
        <f>SUM(L30:Q30)</f>
        <v/>
      </c>
    </row>
    <row r="31">
      <c r="A31" s="76" t="n"/>
      <c r="B31" s="71">
        <f>B19</f>
        <v/>
      </c>
      <c r="C31" s="67">
        <f>'SERV. PREVENTIVOS'!Q11+'SIST ELECT'!O11+FRENOS!O11+LAVADOS!O11+MOTOR!O11+TRANSMISION!O11+DIFERENCIAL!O11</f>
        <v/>
      </c>
      <c r="D31" s="67">
        <f>(0.01*'CONCENTRADO SIN M.O. Y UTILIDA'!D31)+'CONCENTRADO SIN M.O. Y UTILIDA'!D31</f>
        <v/>
      </c>
      <c r="E31" s="67">
        <f>(0.01*'CONCENTRADO SIN M.O. Y UTILIDA'!E31)+'CONCENTRADO SIN M.O. Y UTILIDA'!E31</f>
        <v/>
      </c>
      <c r="F31" s="67">
        <f>(0.01*'CONCENTRADO SIN M.O. Y UTILIDA'!F31)+'CONCENTRADO SIN M.O. Y UTILIDA'!F31</f>
        <v/>
      </c>
      <c r="G31" s="67">
        <f>(0.01*'CONCENTRADO SIN M.O. Y UTILIDA'!G31)+'CONCENTRADO SIN M.O. Y UTILIDA'!G31</f>
        <v/>
      </c>
      <c r="H31" s="67">
        <f>(0.01*'CONCENTRADO SIN M.O. Y UTILIDA'!H31)+'CONCENTRADO SIN M.O. Y UTILIDA'!H31</f>
        <v/>
      </c>
      <c r="I31" s="67">
        <f>SUM(C31:H31)</f>
        <v/>
      </c>
      <c r="J31" s="76" t="n"/>
      <c r="K31" s="71">
        <f>K19</f>
        <v/>
      </c>
      <c r="L31" s="67">
        <f>'SERV. PREVENTIVOS'!S11+'SIST ELECT'!Q11+FRENOS!Q11+LAVADOS!Q11+MOTOR!Q11+TRANSMISION!Q11+DIFERENCIAL!Q11</f>
        <v/>
      </c>
      <c r="M31" s="67">
        <f>(0.01*'CONCENTRADO SIN M.O. Y UTILIDA'!M31)+'CONCENTRADO SIN M.O. Y UTILIDA'!M31</f>
        <v/>
      </c>
      <c r="N31" s="67" t="n">
        <v>4500</v>
      </c>
      <c r="O31" s="67">
        <f>(0.01*'CONCENTRADO SIN M.O. Y UTILIDA'!O31)+'CONCENTRADO SIN M.O. Y UTILIDA'!O31</f>
        <v/>
      </c>
      <c r="P31" s="67">
        <f>(0.01*'CONCENTRADO SIN M.O. Y UTILIDA'!P31)+'CONCENTRADO SIN M.O. Y UTILIDA'!P31</f>
        <v/>
      </c>
      <c r="Q31" s="67">
        <f>(0.01*'CONCENTRADO SIN M.O. Y UTILIDA'!Q31)+'CONCENTRADO SIN M.O. Y UTILIDA'!Q31</f>
        <v/>
      </c>
      <c r="R31" s="67">
        <f>SUM(L31:Q31)</f>
        <v/>
      </c>
    </row>
    <row r="32">
      <c r="A32" s="76" t="n"/>
      <c r="B32" s="71">
        <f>B20</f>
        <v/>
      </c>
      <c r="C32" s="67">
        <f>'SERV. PREVENTIVOS'!Q12+'SIST ELECT'!O12+FRENOS!O12+LAVADOS!O12+MOTOR!O12+TRANSMISION!O12+DIFERENCIAL!O12</f>
        <v/>
      </c>
      <c r="D32" s="67">
        <f>(0.01*'CONCENTRADO SIN M.O. Y UTILIDA'!D32)+'CONCENTRADO SIN M.O. Y UTILIDA'!D32</f>
        <v/>
      </c>
      <c r="E32" s="67" t="n">
        <v>2500</v>
      </c>
      <c r="F32" s="67">
        <f>(0.01*'CONCENTRADO SIN M.O. Y UTILIDA'!F32)+'CONCENTRADO SIN M.O. Y UTILIDA'!F32</f>
        <v/>
      </c>
      <c r="G32" s="67">
        <f>(0.01*'CONCENTRADO SIN M.O. Y UTILIDA'!G32)+'CONCENTRADO SIN M.O. Y UTILIDA'!G32</f>
        <v/>
      </c>
      <c r="H32" s="67">
        <f>(0.01*'CONCENTRADO SIN M.O. Y UTILIDA'!H32)+'CONCENTRADO SIN M.O. Y UTILIDA'!H32</f>
        <v/>
      </c>
      <c r="I32" s="67">
        <f>SUM(C32:H32)</f>
        <v/>
      </c>
      <c r="J32" s="76" t="n"/>
      <c r="K32" s="71">
        <f>K20</f>
        <v/>
      </c>
      <c r="L32" s="67">
        <f>'SERV. PREVENTIVOS'!S12+'SIST ELECT'!Q12+FRENOS!Q12+LAVADOS!Q12+MOTOR!Q12+TRANSMISION!Q12+DIFERENCIAL!Q12</f>
        <v/>
      </c>
      <c r="M32" s="67">
        <f>(0.01*'CONCENTRADO SIN M.O. Y UTILIDA'!M32)+'CONCENTRADO SIN M.O. Y UTILIDA'!M32</f>
        <v/>
      </c>
      <c r="N32" s="67" t="n">
        <v>500</v>
      </c>
      <c r="O32" s="67">
        <f>(0.01*'CONCENTRADO SIN M.O. Y UTILIDA'!O32)+'CONCENTRADO SIN M.O. Y UTILIDA'!O32</f>
        <v/>
      </c>
      <c r="P32" s="67">
        <f>(0.01*'CONCENTRADO SIN M.O. Y UTILIDA'!P32)+'CONCENTRADO SIN M.O. Y UTILIDA'!P32</f>
        <v/>
      </c>
      <c r="Q32" s="67">
        <f>(0.01*'CONCENTRADO SIN M.O. Y UTILIDA'!Q32)+'CONCENTRADO SIN M.O. Y UTILIDA'!Q32</f>
        <v/>
      </c>
      <c r="R32" s="67">
        <f>SUM(L32:Q32)</f>
        <v/>
      </c>
    </row>
    <row r="33">
      <c r="A33" s="76" t="n"/>
      <c r="B33" s="71">
        <f>B21</f>
        <v/>
      </c>
      <c r="C33" s="67">
        <f>'SERV. PREVENTIVOS'!Q13+'SIST ELECT'!O13+FRENOS!O13+LAVADOS!O13+MOTOR!O13+TRANSMISION!O13+DIFERENCIAL!O13</f>
        <v/>
      </c>
      <c r="D33" s="67">
        <f>(0.01*'CONCENTRADO SIN M.O. Y UTILIDA'!D33)+'CONCENTRADO SIN M.O. Y UTILIDA'!D33</f>
        <v/>
      </c>
      <c r="E33" s="67" t="n">
        <v>2500</v>
      </c>
      <c r="F33" s="67">
        <f>(0.01*'CONCENTRADO SIN M.O. Y UTILIDA'!F33)+'CONCENTRADO SIN M.O. Y UTILIDA'!F33</f>
        <v/>
      </c>
      <c r="G33" s="67">
        <f>(0.01*'CONCENTRADO SIN M.O. Y UTILIDA'!G33)+'CONCENTRADO SIN M.O. Y UTILIDA'!G33</f>
        <v/>
      </c>
      <c r="H33" s="67">
        <f>(0.01*'CONCENTRADO SIN M.O. Y UTILIDA'!H33)+'CONCENTRADO SIN M.O. Y UTILIDA'!H33</f>
        <v/>
      </c>
      <c r="I33" s="67">
        <f>SUM(C33:H33)</f>
        <v/>
      </c>
      <c r="J33" s="76" t="n"/>
      <c r="K33" s="71">
        <f>K21</f>
        <v/>
      </c>
      <c r="L33" s="67">
        <f>'SERV. PREVENTIVOS'!S13+'SIST ELECT'!Q13+FRENOS!Q13+LAVADOS!Q13+MOTOR!Q13+TRANSMISION!Q13+DIFERENCIAL!Q13</f>
        <v/>
      </c>
      <c r="M33" s="67">
        <f>(0.01*'CONCENTRADO SIN M.O. Y UTILIDA'!M33)+'CONCENTRADO SIN M.O. Y UTILIDA'!M33</f>
        <v/>
      </c>
      <c r="N33" s="67" t="n"/>
      <c r="O33" s="67">
        <f>(0.01*'CONCENTRADO SIN M.O. Y UTILIDA'!O33)+'CONCENTRADO SIN M.O. Y UTILIDA'!O33</f>
        <v/>
      </c>
      <c r="P33" s="67">
        <f>(0.01*'CONCENTRADO SIN M.O. Y UTILIDA'!P33)+'CONCENTRADO SIN M.O. Y UTILIDA'!P33</f>
        <v/>
      </c>
      <c r="Q33" s="67">
        <f>(0.01*'CONCENTRADO SIN M.O. Y UTILIDA'!Q33)+'CONCENTRADO SIN M.O. Y UTILIDA'!Q33</f>
        <v/>
      </c>
      <c r="R33" s="67">
        <f>SUM(L33:Q33)</f>
        <v/>
      </c>
    </row>
    <row r="34">
      <c r="A34" s="76" t="n"/>
      <c r="B34" s="71">
        <f>B22</f>
        <v/>
      </c>
      <c r="C34" s="67">
        <f>'SERV. PREVENTIVOS'!Q14+'SIST ELECT'!O14+FRENOS!O14+LAVADOS!O14+MOTOR!O14+TRANSMISION!O14+DIFERENCIAL!O14</f>
        <v/>
      </c>
      <c r="D34" s="67">
        <f>(0.01*'CONCENTRADO SIN M.O. Y UTILIDA'!D34)+'CONCENTRADO SIN M.O. Y UTILIDA'!D34</f>
        <v/>
      </c>
      <c r="E34" s="67">
        <f>(0.01*'CONCENTRADO SIN M.O. Y UTILIDA'!E34)+'CONCENTRADO SIN M.O. Y UTILIDA'!E34</f>
        <v/>
      </c>
      <c r="F34" s="67">
        <f>(0.01*'CONCENTRADO SIN M.O. Y UTILIDA'!F34)+'CONCENTRADO SIN M.O. Y UTILIDA'!F34</f>
        <v/>
      </c>
      <c r="G34" s="67">
        <f>(0.01*'CONCENTRADO SIN M.O. Y UTILIDA'!G34)+'CONCENTRADO SIN M.O. Y UTILIDA'!G34</f>
        <v/>
      </c>
      <c r="H34" s="67">
        <f>(0.01*'CONCENTRADO SIN M.O. Y UTILIDA'!H34)+'CONCENTRADO SIN M.O. Y UTILIDA'!H34</f>
        <v/>
      </c>
      <c r="I34" s="67">
        <f>SUM(C34:H34)</f>
        <v/>
      </c>
      <c r="J34" s="76" t="n"/>
      <c r="K34" s="71">
        <f>K22</f>
        <v/>
      </c>
      <c r="L34" s="67">
        <f>'SERV. PREVENTIVOS'!S14+'SIST ELECT'!Q14+FRENOS!Q14+LAVADOS!Q14+MOTOR!Q14+TRANSMISION!Q14+DIFERENCIAL!Q14</f>
        <v/>
      </c>
      <c r="M34" s="67">
        <f>(0.01*'CONCENTRADO SIN M.O. Y UTILIDA'!M34)+'CONCENTRADO SIN M.O. Y UTILIDA'!M34</f>
        <v/>
      </c>
      <c r="N34" s="67" t="n">
        <v>500</v>
      </c>
      <c r="O34" s="67">
        <f>(0.01*'CONCENTRADO SIN M.O. Y UTILIDA'!O34)+'CONCENTRADO SIN M.O. Y UTILIDA'!O34</f>
        <v/>
      </c>
      <c r="P34" s="67">
        <f>(0.01*'CONCENTRADO SIN M.O. Y UTILIDA'!P34)+'CONCENTRADO SIN M.O. Y UTILIDA'!P34</f>
        <v/>
      </c>
      <c r="Q34" s="67">
        <f>(0.01*'CONCENTRADO SIN M.O. Y UTILIDA'!Q34)+'CONCENTRADO SIN M.O. Y UTILIDA'!Q34</f>
        <v/>
      </c>
      <c r="R34" s="67">
        <f>SUM(L34:Q34)</f>
        <v/>
      </c>
    </row>
    <row r="35">
      <c r="A35" s="76" t="n"/>
      <c r="B35" s="71">
        <f>B23</f>
        <v/>
      </c>
      <c r="C35" s="67">
        <f>'SERV. PREVENTIVOS'!Q15+'SIST ELECT'!O15+FRENOS!O15+LAVADOS!O15+MOTOR!O15+TRANSMISION!O15+DIFERENCIAL!O15</f>
        <v/>
      </c>
      <c r="D35" s="67">
        <f>(0.01*'CONCENTRADO SIN M.O. Y UTILIDA'!D35)+'CONCENTRADO SIN M.O. Y UTILIDA'!D35</f>
        <v/>
      </c>
      <c r="E35" s="67">
        <f>(0.01*'CONCENTRADO SIN M.O. Y UTILIDA'!E35)+'CONCENTRADO SIN M.O. Y UTILIDA'!E35</f>
        <v/>
      </c>
      <c r="F35" s="67">
        <f>(0.01*'CONCENTRADO SIN M.O. Y UTILIDA'!F35)+'CONCENTRADO SIN M.O. Y UTILIDA'!F35</f>
        <v/>
      </c>
      <c r="G35" s="67">
        <f>(0.01*'CONCENTRADO SIN M.O. Y UTILIDA'!G35)+'CONCENTRADO SIN M.O. Y UTILIDA'!G35</f>
        <v/>
      </c>
      <c r="H35" s="67">
        <f>(0.01*'CONCENTRADO SIN M.O. Y UTILIDA'!H35)+'CONCENTRADO SIN M.O. Y UTILIDA'!H35</f>
        <v/>
      </c>
      <c r="I35" s="67">
        <f>SUM(C35:H35)</f>
        <v/>
      </c>
      <c r="J35" s="76" t="n"/>
      <c r="K35" s="71">
        <f>K23</f>
        <v/>
      </c>
      <c r="L35" s="67">
        <f>'SERV. PREVENTIVOS'!S15+'SIST ELECT'!Q15+FRENOS!Q15+LAVADOS!Q15+MOTOR!Q15+TRANSMISION!Q15+DIFERENCIAL!Q15</f>
        <v/>
      </c>
      <c r="M35" s="67">
        <f>(0.01*'CONCENTRADO SIN M.O. Y UTILIDA'!M35)+'CONCENTRADO SIN M.O. Y UTILIDA'!M35</f>
        <v/>
      </c>
      <c r="N35" s="67" t="n">
        <v>500</v>
      </c>
      <c r="O35" s="67">
        <f>(0.01*'CONCENTRADO SIN M.O. Y UTILIDA'!O35)+'CONCENTRADO SIN M.O. Y UTILIDA'!O35</f>
        <v/>
      </c>
      <c r="P35" s="67">
        <f>(0.01*'CONCENTRADO SIN M.O. Y UTILIDA'!P35)+'CONCENTRADO SIN M.O. Y UTILIDA'!P35</f>
        <v/>
      </c>
      <c r="Q35" s="67">
        <f>(0.01*'CONCENTRADO SIN M.O. Y UTILIDA'!Q35)+'CONCENTRADO SIN M.O. Y UTILIDA'!Q35</f>
        <v/>
      </c>
      <c r="R35" s="67">
        <f>SUM(L35:Q35)</f>
        <v/>
      </c>
    </row>
    <row r="36" customFormat="1" s="69">
      <c r="A36" s="75" t="n"/>
      <c r="B36" s="68" t="inlineStr">
        <is>
          <t>TOTAL</t>
        </is>
      </c>
      <c r="C36" s="98">
        <f>SUM(C30:C35)</f>
        <v/>
      </c>
      <c r="D36" s="98">
        <f>SUM(D30:D35)</f>
        <v/>
      </c>
      <c r="E36" s="98">
        <f>SUM(E30:E35)</f>
        <v/>
      </c>
      <c r="F36" s="98">
        <f>SUM(F30:F35)</f>
        <v/>
      </c>
      <c r="G36" s="98">
        <f>SUM(G30:G35)</f>
        <v/>
      </c>
      <c r="H36" s="98">
        <f>SUM(H30:H35)</f>
        <v/>
      </c>
      <c r="I36" s="98">
        <f>SUM(I30:I35)</f>
        <v/>
      </c>
      <c r="J36" s="75" t="n"/>
      <c r="K36" s="68" t="inlineStr">
        <is>
          <t>TOTAL</t>
        </is>
      </c>
      <c r="L36" s="98">
        <f>SUM(L30:L35)</f>
        <v/>
      </c>
      <c r="M36" s="98">
        <f>SUM(M30:M35)</f>
        <v/>
      </c>
      <c r="N36" s="98">
        <f>SUM(N30:N35)</f>
        <v/>
      </c>
      <c r="O36" s="98">
        <f>SUM(O30:O35)</f>
        <v/>
      </c>
      <c r="P36" s="98">
        <f>SUM(P30:P35)</f>
        <v/>
      </c>
      <c r="Q36" s="98">
        <f>SUM(Q30:Q35)</f>
        <v/>
      </c>
      <c r="R36" s="98">
        <f>SUM(R30:R35)</f>
        <v/>
      </c>
    </row>
    <row r="37">
      <c r="A37" s="76" t="n"/>
      <c r="B37" s="76" t="n"/>
      <c r="C37" s="76" t="n"/>
      <c r="D37" s="76" t="n"/>
      <c r="E37" s="76" t="n"/>
      <c r="F37" s="76" t="n"/>
      <c r="G37" s="76" t="n"/>
      <c r="H37" s="76" t="n"/>
      <c r="I37" s="76" t="n"/>
      <c r="J37" s="76" t="n"/>
      <c r="K37" s="76" t="n"/>
      <c r="L37" s="76" t="n"/>
      <c r="M37" s="76" t="n"/>
      <c r="N37" s="76" t="n"/>
      <c r="O37" s="76" t="n"/>
      <c r="P37" s="76" t="n"/>
      <c r="Q37" s="76" t="n"/>
      <c r="R37" s="76" t="n"/>
    </row>
    <row r="38">
      <c r="A38" s="76" t="n"/>
      <c r="B38" s="76" t="n"/>
      <c r="C38" s="76" t="n"/>
      <c r="D38" s="76" t="n"/>
      <c r="E38" s="76" t="n"/>
      <c r="F38" s="76" t="n"/>
      <c r="G38" s="76" t="n"/>
      <c r="H38" s="76" t="n"/>
      <c r="I38" s="76" t="n"/>
      <c r="J38" s="76" t="n"/>
      <c r="K38" s="76" t="n"/>
      <c r="L38" s="76" t="n"/>
      <c r="M38" s="76" t="n"/>
      <c r="N38" s="76" t="n"/>
      <c r="O38" s="76" t="n"/>
      <c r="P38" s="76" t="n"/>
      <c r="Q38" s="76" t="n"/>
      <c r="R38" s="76" t="n"/>
    </row>
    <row r="39">
      <c r="A39" s="76" t="n"/>
      <c r="B39" s="76" t="n"/>
      <c r="C39" s="76" t="n"/>
      <c r="D39" s="76" t="n"/>
      <c r="E39" s="76" t="n"/>
      <c r="F39" s="76" t="n"/>
      <c r="G39" s="76" t="n"/>
      <c r="H39" s="76" t="n"/>
      <c r="I39" s="76" t="n"/>
      <c r="J39" s="76" t="n"/>
      <c r="K39" s="76" t="n"/>
      <c r="L39" s="76" t="n"/>
      <c r="M39" s="76" t="n"/>
      <c r="N39" s="76" t="n"/>
      <c r="O39" s="76" t="n"/>
      <c r="P39" s="76" t="n"/>
      <c r="Q39" s="76" t="n"/>
      <c r="R39" s="76" t="n"/>
    </row>
    <row r="40">
      <c r="A40" s="76" t="n"/>
      <c r="B40" s="75" t="n"/>
      <c r="C40" s="64" t="inlineStr">
        <is>
          <t>JULIO</t>
        </is>
      </c>
      <c r="D40" s="75" t="n"/>
      <c r="E40" s="75" t="n"/>
      <c r="F40" s="75" t="n"/>
      <c r="G40" s="75" t="n"/>
      <c r="H40" s="75" t="n"/>
      <c r="I40" s="75" t="n"/>
      <c r="J40" s="76" t="n"/>
      <c r="K40" s="75" t="n"/>
      <c r="L40" s="64" t="inlineStr">
        <is>
          <t>AGOSTO</t>
        </is>
      </c>
      <c r="M40" s="75" t="n"/>
      <c r="N40" s="75" t="n"/>
      <c r="O40" s="75" t="n"/>
      <c r="P40" s="75" t="n"/>
      <c r="Q40" s="75" t="n"/>
      <c r="R40" s="75" t="n"/>
    </row>
    <row r="41">
      <c r="A41" s="76" t="n"/>
      <c r="B41" s="98" t="inlineStr">
        <is>
          <t>UNIDADES</t>
        </is>
      </c>
      <c r="C41" s="98" t="inlineStr">
        <is>
          <t>MANO DE OBRA</t>
        </is>
      </c>
      <c r="D41" s="98" t="inlineStr">
        <is>
          <t>REFACCIONES</t>
        </is>
      </c>
      <c r="E41" s="98" t="inlineStr">
        <is>
          <t>T.O.T.</t>
        </is>
      </c>
      <c r="F41" s="98" t="inlineStr">
        <is>
          <t>LLANTAS</t>
        </is>
      </c>
      <c r="G41" s="98" t="inlineStr">
        <is>
          <t>HOJA. Y PINTURA</t>
        </is>
      </c>
      <c r="H41" s="98" t="inlineStr">
        <is>
          <t>OTROS</t>
        </is>
      </c>
      <c r="I41" s="98" t="inlineStr">
        <is>
          <t>TOTAL</t>
        </is>
      </c>
      <c r="J41" s="76" t="n"/>
      <c r="K41" s="98" t="inlineStr">
        <is>
          <t>UNIDADES</t>
        </is>
      </c>
      <c r="L41" s="98" t="inlineStr">
        <is>
          <t>MANO DE OBRA</t>
        </is>
      </c>
      <c r="M41" s="98" t="inlineStr">
        <is>
          <t>REFACCIONES</t>
        </is>
      </c>
      <c r="N41" s="98" t="inlineStr">
        <is>
          <t>T.O.T.</t>
        </is>
      </c>
      <c r="O41" s="98" t="inlineStr">
        <is>
          <t>LLANTAS</t>
        </is>
      </c>
      <c r="P41" s="98" t="inlineStr">
        <is>
          <t>HOJA. Y PINTURA</t>
        </is>
      </c>
      <c r="Q41" s="98" t="inlineStr">
        <is>
          <t>OTROS</t>
        </is>
      </c>
      <c r="R41" s="98" t="inlineStr">
        <is>
          <t>TOTAL</t>
        </is>
      </c>
    </row>
    <row r="42">
      <c r="A42" s="76" t="n"/>
      <c r="B42" s="71">
        <f>B30</f>
        <v/>
      </c>
      <c r="C42" s="67">
        <f>'SERV. PREVENTIVOS'!U10+'SIST ELECT'!S10+FRENOS!S10+LAVADOS!S10+MOTOR!S10+TRANSMISION!S10+DIFERENCIAL!S10</f>
        <v/>
      </c>
      <c r="D42" s="67">
        <f>(0.01*'CONCENTRADO SIN M.O. Y UTILIDA'!D42)+'CONCENTRADO SIN M.O. Y UTILIDA'!D42</f>
        <v/>
      </c>
      <c r="E42" s="67" t="n">
        <v>3000</v>
      </c>
      <c r="F42" s="67">
        <f>(0.01*'CONCENTRADO SIN M.O. Y UTILIDA'!F42)+'CONCENTRADO SIN M.O. Y UTILIDA'!F42</f>
        <v/>
      </c>
      <c r="G42" s="67">
        <f>(0.01*'CONCENTRADO SIN M.O. Y UTILIDA'!G42)+'CONCENTRADO SIN M.O. Y UTILIDA'!G42</f>
        <v/>
      </c>
      <c r="H42" s="67">
        <f>(0.01*'CONCENTRADO SIN M.O. Y UTILIDA'!H42)+'CONCENTRADO SIN M.O. Y UTILIDA'!H42</f>
        <v/>
      </c>
      <c r="I42" s="67">
        <f>SUM(C42:H42)</f>
        <v/>
      </c>
      <c r="J42" s="76" t="n"/>
      <c r="K42" s="71">
        <f>K30</f>
        <v/>
      </c>
      <c r="L42" s="67">
        <f>'SERV. PREVENTIVOS'!W10+'SIST ELECT'!U10+FRENOS!U10+LAVADOS!U10+MOTOR!U10+TRANSMISION!U10+DIFERENCIAL!U10</f>
        <v/>
      </c>
      <c r="M42" s="67">
        <f>(0.01*'CONCENTRADO SIN M.O. Y UTILIDA'!M42)+'CONCENTRADO SIN M.O. Y UTILIDA'!M42</f>
        <v/>
      </c>
      <c r="N42" s="67" t="n">
        <v>3000</v>
      </c>
      <c r="O42" s="67">
        <f>(0.01*'CONCENTRADO SIN M.O. Y UTILIDA'!O42)+'CONCENTRADO SIN M.O. Y UTILIDA'!O42</f>
        <v/>
      </c>
      <c r="P42" s="67">
        <f>(0.01*'CONCENTRADO SIN M.O. Y UTILIDA'!P42)+'CONCENTRADO SIN M.O. Y UTILIDA'!P42</f>
        <v/>
      </c>
      <c r="Q42" s="67">
        <f>(0.01*'CONCENTRADO SIN M.O. Y UTILIDA'!Q42)+'CONCENTRADO SIN M.O. Y UTILIDA'!Q42</f>
        <v/>
      </c>
      <c r="R42" s="67">
        <f>SUM(L42:Q42)</f>
        <v/>
      </c>
    </row>
    <row r="43">
      <c r="A43" s="76" t="n"/>
      <c r="B43" s="71">
        <f>B31</f>
        <v/>
      </c>
      <c r="C43" s="67">
        <f>'SERV. PREVENTIVOS'!U11+'SIST ELECT'!S11+FRENOS!S11+LAVADOS!S11+MOTOR!S11+TRANSMISION!S11+DIFERENCIAL!S11</f>
        <v/>
      </c>
      <c r="D43" s="67">
        <f>(0.01*'CONCENTRADO SIN M.O. Y UTILIDA'!D43)+'CONCENTRADO SIN M.O. Y UTILIDA'!D43</f>
        <v/>
      </c>
      <c r="E43" s="67" t="n">
        <v>2000</v>
      </c>
      <c r="F43" s="67">
        <f>(0.01*'CONCENTRADO SIN M.O. Y UTILIDA'!F43)+'CONCENTRADO SIN M.O. Y UTILIDA'!F43</f>
        <v/>
      </c>
      <c r="G43" s="67">
        <f>(0.01*'CONCENTRADO SIN M.O. Y UTILIDA'!G43)+'CONCENTRADO SIN M.O. Y UTILIDA'!G43</f>
        <v/>
      </c>
      <c r="H43" s="67">
        <f>(0.01*'CONCENTRADO SIN M.O. Y UTILIDA'!H43)+'CONCENTRADO SIN M.O. Y UTILIDA'!H43</f>
        <v/>
      </c>
      <c r="I43" s="67">
        <f>SUM(C43:H43)</f>
        <v/>
      </c>
      <c r="J43" s="76" t="n"/>
      <c r="K43" s="71">
        <f>K31</f>
        <v/>
      </c>
      <c r="L43" s="67">
        <f>'SERV. PREVENTIVOS'!W11+'SIST ELECT'!U11+FRENOS!U11+LAVADOS!U11+MOTOR!U11+TRANSMISION!U11+DIFERENCIAL!U11</f>
        <v/>
      </c>
      <c r="M43" s="67">
        <f>(0.01*'CONCENTRADO SIN M.O. Y UTILIDA'!M43)+'CONCENTRADO SIN M.O. Y UTILIDA'!M43</f>
        <v/>
      </c>
      <c r="N43" s="67" t="n">
        <v>2000</v>
      </c>
      <c r="O43" s="67">
        <f>(0.01*'CONCENTRADO SIN M.O. Y UTILIDA'!O43)+'CONCENTRADO SIN M.O. Y UTILIDA'!O43</f>
        <v/>
      </c>
      <c r="P43" s="67">
        <f>(0.01*'CONCENTRADO SIN M.O. Y UTILIDA'!P43)+'CONCENTRADO SIN M.O. Y UTILIDA'!P43</f>
        <v/>
      </c>
      <c r="Q43" s="67">
        <f>(0.01*'CONCENTRADO SIN M.O. Y UTILIDA'!Q43)+'CONCENTRADO SIN M.O. Y UTILIDA'!Q43</f>
        <v/>
      </c>
      <c r="R43" s="67">
        <f>SUM(L43:Q43)</f>
        <v/>
      </c>
    </row>
    <row r="44">
      <c r="A44" s="76" t="n"/>
      <c r="B44" s="71">
        <f>B32</f>
        <v/>
      </c>
      <c r="C44" s="67">
        <f>'SERV. PREVENTIVOS'!U12+'SIST ELECT'!S12+FRENOS!S12+LAVADOS!S12+MOTOR!S12+TRANSMISION!S12+DIFERENCIAL!S12</f>
        <v/>
      </c>
      <c r="D44" s="67">
        <f>(0.01*'CONCENTRADO SIN M.O. Y UTILIDA'!D44)+'CONCENTRADO SIN M.O. Y UTILIDA'!D44</f>
        <v/>
      </c>
      <c r="E44" s="67">
        <f>(0.01*'CONCENTRADO SIN M.O. Y UTILIDA'!E44)+'CONCENTRADO SIN M.O. Y UTILIDA'!E44</f>
        <v/>
      </c>
      <c r="F44" s="67">
        <f>(0.01*'CONCENTRADO SIN M.O. Y UTILIDA'!F44)+'CONCENTRADO SIN M.O. Y UTILIDA'!F44</f>
        <v/>
      </c>
      <c r="G44" s="67">
        <f>(0.01*'CONCENTRADO SIN M.O. Y UTILIDA'!G44)+'CONCENTRADO SIN M.O. Y UTILIDA'!G44</f>
        <v/>
      </c>
      <c r="H44" s="67">
        <f>(0.01*'CONCENTRADO SIN M.O. Y UTILIDA'!H44)+'CONCENTRADO SIN M.O. Y UTILIDA'!H44</f>
        <v/>
      </c>
      <c r="I44" s="67">
        <f>SUM(C44:H44)</f>
        <v/>
      </c>
      <c r="J44" s="76" t="n"/>
      <c r="K44" s="71">
        <f>K32</f>
        <v/>
      </c>
      <c r="L44" s="67">
        <f>'SERV. PREVENTIVOS'!W12+'SIST ELECT'!U12+FRENOS!U12+LAVADOS!U12+MOTOR!U12+TRANSMISION!U12+DIFERENCIAL!U12</f>
        <v/>
      </c>
      <c r="M44" s="67">
        <f>(0.01*'CONCENTRADO SIN M.O. Y UTILIDA'!M44)+'CONCENTRADO SIN M.O. Y UTILIDA'!M44</f>
        <v/>
      </c>
      <c r="N44" s="67">
        <f>(0.01*'CONCENTRADO SIN M.O. Y UTILIDA'!N44)+'CONCENTRADO SIN M.O. Y UTILIDA'!N44</f>
        <v/>
      </c>
      <c r="O44" s="67">
        <f>(0.01*'CONCENTRADO SIN M.O. Y UTILIDA'!O44)+'CONCENTRADO SIN M.O. Y UTILIDA'!O44</f>
        <v/>
      </c>
      <c r="P44" s="67">
        <f>(0.01*'CONCENTRADO SIN M.O. Y UTILIDA'!P44)+'CONCENTRADO SIN M.O. Y UTILIDA'!P44</f>
        <v/>
      </c>
      <c r="Q44" s="67">
        <f>(0.01*'CONCENTRADO SIN M.O. Y UTILIDA'!Q44)+'CONCENTRADO SIN M.O. Y UTILIDA'!Q44</f>
        <v/>
      </c>
      <c r="R44" s="67">
        <f>SUM(L44:Q44)</f>
        <v/>
      </c>
    </row>
    <row r="45">
      <c r="A45" s="76" t="n"/>
      <c r="B45" s="71">
        <f>B33</f>
        <v/>
      </c>
      <c r="C45" s="67">
        <f>'SERV. PREVENTIVOS'!U13+'SIST ELECT'!S13+FRENOS!S13+LAVADOS!S13+MOTOR!S13+TRANSMISION!S13+DIFERENCIAL!S13</f>
        <v/>
      </c>
      <c r="D45" s="67">
        <f>(0.01*'CONCENTRADO SIN M.O. Y UTILIDA'!D45)+'CONCENTRADO SIN M.O. Y UTILIDA'!D45</f>
        <v/>
      </c>
      <c r="E45" s="67" t="n">
        <v>1500</v>
      </c>
      <c r="F45" s="67">
        <f>(0.01*'CONCENTRADO SIN M.O. Y UTILIDA'!F45)+'CONCENTRADO SIN M.O. Y UTILIDA'!F45</f>
        <v/>
      </c>
      <c r="G45" s="67">
        <f>(0.01*'CONCENTRADO SIN M.O. Y UTILIDA'!G45)+'CONCENTRADO SIN M.O. Y UTILIDA'!G45</f>
        <v/>
      </c>
      <c r="H45" s="67">
        <f>(0.01*'CONCENTRADO SIN M.O. Y UTILIDA'!H45)+'CONCENTRADO SIN M.O. Y UTILIDA'!H45</f>
        <v/>
      </c>
      <c r="I45" s="67">
        <f>SUM(C45:H45)</f>
        <v/>
      </c>
      <c r="J45" s="76" t="n"/>
      <c r="K45" s="71">
        <f>K33</f>
        <v/>
      </c>
      <c r="L45" s="67">
        <f>'SERV. PREVENTIVOS'!W13+'SIST ELECT'!U13+FRENOS!U13+LAVADOS!U13+MOTOR!U13+TRANSMISION!U13+DIFERENCIAL!U13</f>
        <v/>
      </c>
      <c r="M45" s="67">
        <f>(0.01*'CONCENTRADO SIN M.O. Y UTILIDA'!M45)+'CONCENTRADO SIN M.O. Y UTILIDA'!M45</f>
        <v/>
      </c>
      <c r="N45" s="67" t="n">
        <v>1000</v>
      </c>
      <c r="O45" s="67">
        <f>(0.01*'CONCENTRADO SIN M.O. Y UTILIDA'!O45)+'CONCENTRADO SIN M.O. Y UTILIDA'!O45</f>
        <v/>
      </c>
      <c r="P45" s="67">
        <f>(0.01*'CONCENTRADO SIN M.O. Y UTILIDA'!P45)+'CONCENTRADO SIN M.O. Y UTILIDA'!P45</f>
        <v/>
      </c>
      <c r="Q45" s="67">
        <f>(0.01*'CONCENTRADO SIN M.O. Y UTILIDA'!Q45)+'CONCENTRADO SIN M.O. Y UTILIDA'!Q45</f>
        <v/>
      </c>
      <c r="R45" s="67">
        <f>SUM(L45:Q45)</f>
        <v/>
      </c>
    </row>
    <row r="46">
      <c r="A46" s="76" t="n"/>
      <c r="B46" s="71">
        <f>B34</f>
        <v/>
      </c>
      <c r="C46" s="67">
        <f>'SERV. PREVENTIVOS'!U14+'SIST ELECT'!S14+FRENOS!S14+LAVADOS!S14+MOTOR!S14+TRANSMISION!S14+DIFERENCIAL!S14</f>
        <v/>
      </c>
      <c r="D46" s="67">
        <f>(0.01*'CONCENTRADO SIN M.O. Y UTILIDA'!D46)+'CONCENTRADO SIN M.O. Y UTILIDA'!D46</f>
        <v/>
      </c>
      <c r="E46" s="67">
        <f>(0.01*'CONCENTRADO SIN M.O. Y UTILIDA'!E46)+'CONCENTRADO SIN M.O. Y UTILIDA'!E46</f>
        <v/>
      </c>
      <c r="F46" s="67">
        <f>(0.01*'CONCENTRADO SIN M.O. Y UTILIDA'!F46)+'CONCENTRADO SIN M.O. Y UTILIDA'!F46</f>
        <v/>
      </c>
      <c r="G46" s="67">
        <f>(0.01*'CONCENTRADO SIN M.O. Y UTILIDA'!G46)+'CONCENTRADO SIN M.O. Y UTILIDA'!G46</f>
        <v/>
      </c>
      <c r="H46" s="67">
        <f>(0.01*'CONCENTRADO SIN M.O. Y UTILIDA'!H46)+'CONCENTRADO SIN M.O. Y UTILIDA'!H46</f>
        <v/>
      </c>
      <c r="I46" s="67">
        <f>SUM(C46:H46)</f>
        <v/>
      </c>
      <c r="J46" s="76" t="n"/>
      <c r="K46" s="71">
        <f>K34</f>
        <v/>
      </c>
      <c r="L46" s="67">
        <f>'SERV. PREVENTIVOS'!W14+'SIST ELECT'!U14+FRENOS!U14+LAVADOS!U14+MOTOR!U14+TRANSMISION!U14+DIFERENCIAL!U14</f>
        <v/>
      </c>
      <c r="M46" s="67">
        <f>(0.01*'CONCENTRADO SIN M.O. Y UTILIDA'!M46)+'CONCENTRADO SIN M.O. Y UTILIDA'!M46</f>
        <v/>
      </c>
      <c r="N46" s="67">
        <f>(0.01*'CONCENTRADO SIN M.O. Y UTILIDA'!N46)+'CONCENTRADO SIN M.O. Y UTILIDA'!N46</f>
        <v/>
      </c>
      <c r="O46" s="67">
        <f>(0.01*'CONCENTRADO SIN M.O. Y UTILIDA'!O46)+'CONCENTRADO SIN M.O. Y UTILIDA'!O46</f>
        <v/>
      </c>
      <c r="P46" s="67">
        <f>(0.01*'CONCENTRADO SIN M.O. Y UTILIDA'!P46)+'CONCENTRADO SIN M.O. Y UTILIDA'!P46</f>
        <v/>
      </c>
      <c r="Q46" s="67">
        <f>(0.01*'CONCENTRADO SIN M.O. Y UTILIDA'!Q46)+'CONCENTRADO SIN M.O. Y UTILIDA'!Q46</f>
        <v/>
      </c>
      <c r="R46" s="67">
        <f>SUM(L46:Q46)</f>
        <v/>
      </c>
    </row>
    <row r="47">
      <c r="A47" s="76" t="n"/>
      <c r="B47" s="71">
        <f>B35</f>
        <v/>
      </c>
      <c r="C47" s="67">
        <f>'SERV. PREVENTIVOS'!U15+'SIST ELECT'!S15+FRENOS!S15+LAVADOS!S15+MOTOR!S15+TRANSMISION!S15+DIFERENCIAL!S15</f>
        <v/>
      </c>
      <c r="D47" s="67">
        <f>(0.01*'CONCENTRADO SIN M.O. Y UTILIDA'!D47)+'CONCENTRADO SIN M.O. Y UTILIDA'!D47</f>
        <v/>
      </c>
      <c r="E47" s="67">
        <f>(0.01*'CONCENTRADO SIN M.O. Y UTILIDA'!E47)+'CONCENTRADO SIN M.O. Y UTILIDA'!E47</f>
        <v/>
      </c>
      <c r="F47" s="67">
        <f>(0.01*'CONCENTRADO SIN M.O. Y UTILIDA'!F47)+'CONCENTRADO SIN M.O. Y UTILIDA'!F47</f>
        <v/>
      </c>
      <c r="G47" s="67">
        <f>(0.01*'CONCENTRADO SIN M.O. Y UTILIDA'!G47)+'CONCENTRADO SIN M.O. Y UTILIDA'!G47</f>
        <v/>
      </c>
      <c r="H47" s="67">
        <f>(0.01*'CONCENTRADO SIN M.O. Y UTILIDA'!H47)+'CONCENTRADO SIN M.O. Y UTILIDA'!H47</f>
        <v/>
      </c>
      <c r="I47" s="67">
        <f>SUM(C47:H47)</f>
        <v/>
      </c>
      <c r="J47" s="76" t="n"/>
      <c r="K47" s="71">
        <f>K35</f>
        <v/>
      </c>
      <c r="L47" s="67">
        <f>'SERV. PREVENTIVOS'!W15+'SIST ELECT'!U15+FRENOS!U15+LAVADOS!U15+MOTOR!U15+TRANSMISION!U15+DIFERENCIAL!U15</f>
        <v/>
      </c>
      <c r="M47" s="67">
        <f>(0.01*'CONCENTRADO SIN M.O. Y UTILIDA'!M47)+'CONCENTRADO SIN M.O. Y UTILIDA'!M47</f>
        <v/>
      </c>
      <c r="N47" s="67">
        <f>(0.01*'CONCENTRADO SIN M.O. Y UTILIDA'!N47)+'CONCENTRADO SIN M.O. Y UTILIDA'!N47</f>
        <v/>
      </c>
      <c r="O47" s="67">
        <f>(0.01*'CONCENTRADO SIN M.O. Y UTILIDA'!O47)+'CONCENTRADO SIN M.O. Y UTILIDA'!O47</f>
        <v/>
      </c>
      <c r="P47" s="67">
        <f>(0.01*'CONCENTRADO SIN M.O. Y UTILIDA'!P47)+'CONCENTRADO SIN M.O. Y UTILIDA'!P47</f>
        <v/>
      </c>
      <c r="Q47" s="67">
        <f>(0.01*'CONCENTRADO SIN M.O. Y UTILIDA'!Q47)+'CONCENTRADO SIN M.O. Y UTILIDA'!Q47</f>
        <v/>
      </c>
      <c r="R47" s="67">
        <f>SUM(L47:Q47)</f>
        <v/>
      </c>
    </row>
    <row r="48">
      <c r="A48" s="76" t="n"/>
      <c r="B48" s="68" t="inlineStr">
        <is>
          <t>TOTAL</t>
        </is>
      </c>
      <c r="C48" s="67">
        <f>SUM(C42:C47)</f>
        <v/>
      </c>
      <c r="D48" s="67">
        <f>SUM(D42:D47)</f>
        <v/>
      </c>
      <c r="E48" s="67">
        <f>SUM(E42:E47)</f>
        <v/>
      </c>
      <c r="F48" s="67">
        <f>SUM(F42:F47)</f>
        <v/>
      </c>
      <c r="G48" s="67">
        <f>SUM(G42:G47)</f>
        <v/>
      </c>
      <c r="H48" s="67">
        <f>SUM(H42:H47)</f>
        <v/>
      </c>
      <c r="I48" s="67">
        <f>SUM(I42:I47)</f>
        <v/>
      </c>
      <c r="J48" s="76" t="n"/>
      <c r="K48" s="68" t="inlineStr">
        <is>
          <t>TOTAL</t>
        </is>
      </c>
      <c r="L48" s="98">
        <f>SUM(L42:L47)</f>
        <v/>
      </c>
      <c r="M48" s="98">
        <f>SUM(M42:M47)</f>
        <v/>
      </c>
      <c r="N48" s="98">
        <f>SUM(N42:N47)</f>
        <v/>
      </c>
      <c r="O48" s="98">
        <f>SUM(O42:O47)</f>
        <v/>
      </c>
      <c r="P48" s="98">
        <f>SUM(P42:P47)</f>
        <v/>
      </c>
      <c r="Q48" s="98">
        <f>SUM(Q42:Q47)</f>
        <v/>
      </c>
      <c r="R48" s="98">
        <f>SUM(R42:R47)</f>
        <v/>
      </c>
    </row>
    <row r="49">
      <c r="A49" s="76" t="n"/>
      <c r="B49" s="76" t="n"/>
      <c r="C49" s="76" t="n"/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76" t="n"/>
      <c r="Q49" s="76" t="n"/>
      <c r="R49" s="76" t="n"/>
    </row>
    <row r="50">
      <c r="A50" s="76" t="n"/>
      <c r="B50" s="76" t="n"/>
      <c r="C50" s="76" t="n"/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76" t="n"/>
      <c r="Q50" s="76" t="n"/>
      <c r="R50" s="76" t="n"/>
    </row>
    <row r="51">
      <c r="A51" s="76" t="n"/>
      <c r="B51" s="75" t="n"/>
      <c r="C51" s="64" t="inlineStr">
        <is>
          <t>SEPTIEMBRE</t>
        </is>
      </c>
      <c r="D51" s="75" t="n"/>
      <c r="E51" s="75" t="n"/>
      <c r="F51" s="75" t="n"/>
      <c r="G51" s="75" t="n"/>
      <c r="H51" s="75" t="n"/>
      <c r="I51" s="75" t="n"/>
      <c r="J51" s="76" t="n"/>
      <c r="K51" s="75" t="n"/>
      <c r="L51" s="64" t="inlineStr">
        <is>
          <t>OCTUBRE</t>
        </is>
      </c>
      <c r="M51" s="75" t="n"/>
      <c r="N51" s="75" t="n"/>
      <c r="O51" s="75" t="n"/>
      <c r="P51" s="75" t="n"/>
      <c r="Q51" s="75" t="n"/>
      <c r="R51" s="75" t="n"/>
    </row>
    <row r="52">
      <c r="A52" s="76" t="n"/>
      <c r="B52" s="98" t="inlineStr">
        <is>
          <t>UNIDADES</t>
        </is>
      </c>
      <c r="C52" s="98" t="inlineStr">
        <is>
          <t>MANO DE OBRA</t>
        </is>
      </c>
      <c r="D52" s="98" t="inlineStr">
        <is>
          <t>REFACCIONES</t>
        </is>
      </c>
      <c r="E52" s="98" t="inlineStr">
        <is>
          <t>T.O.T.</t>
        </is>
      </c>
      <c r="F52" s="98" t="inlineStr">
        <is>
          <t>LLANTAS</t>
        </is>
      </c>
      <c r="G52" s="98" t="inlineStr">
        <is>
          <t>HOJA. Y PINTURA</t>
        </is>
      </c>
      <c r="H52" s="98" t="inlineStr">
        <is>
          <t>OTROS</t>
        </is>
      </c>
      <c r="I52" s="98" t="inlineStr">
        <is>
          <t>TOTAL</t>
        </is>
      </c>
      <c r="J52" s="76" t="n"/>
      <c r="K52" s="98" t="inlineStr">
        <is>
          <t>UNIDADES</t>
        </is>
      </c>
      <c r="L52" s="98" t="inlineStr">
        <is>
          <t>MANO DE OBRA</t>
        </is>
      </c>
      <c r="M52" s="98" t="inlineStr">
        <is>
          <t>REFACCIONES</t>
        </is>
      </c>
      <c r="N52" s="98" t="inlineStr">
        <is>
          <t>T.O.T.</t>
        </is>
      </c>
      <c r="O52" s="98" t="inlineStr">
        <is>
          <t>LLANTAS</t>
        </is>
      </c>
      <c r="P52" s="98" t="inlineStr">
        <is>
          <t>HOJA. Y PINTURA</t>
        </is>
      </c>
      <c r="Q52" s="98" t="inlineStr">
        <is>
          <t>OTROS</t>
        </is>
      </c>
      <c r="R52" s="98" t="inlineStr">
        <is>
          <t>TOTAL</t>
        </is>
      </c>
    </row>
    <row r="53">
      <c r="A53" s="76" t="n"/>
      <c r="B53" s="71">
        <f>B42</f>
        <v/>
      </c>
      <c r="C53" s="67">
        <f>'SERV. PREVENTIVOS'!Y10+'SIST ELECT'!W10+FRENOS!W10+LAVADOS!W10+MOTOR!W10+TRANSMISION!W10+DIFERENCIAL!W10</f>
        <v/>
      </c>
      <c r="D53" s="67">
        <f>(0.01*'CONCENTRADO SIN M.O. Y UTILIDA'!D53)+'CONCENTRADO SIN M.O. Y UTILIDA'!D53</f>
        <v/>
      </c>
      <c r="E53" s="67" t="n">
        <v>2000</v>
      </c>
      <c r="F53" s="67">
        <f>(0.01*'CONCENTRADO SIN M.O. Y UTILIDA'!F53)+'CONCENTRADO SIN M.O. Y UTILIDA'!F53</f>
        <v/>
      </c>
      <c r="G53" s="67">
        <f>(0.01*'CONCENTRADO SIN M.O. Y UTILIDA'!G53)+'CONCENTRADO SIN M.O. Y UTILIDA'!G53</f>
        <v/>
      </c>
      <c r="H53" s="67">
        <f>(0.01*'CONCENTRADO SIN M.O. Y UTILIDA'!H53)+'CONCENTRADO SIN M.O. Y UTILIDA'!H53</f>
        <v/>
      </c>
      <c r="I53" s="67">
        <f>SUM(C53:H53)</f>
        <v/>
      </c>
      <c r="J53" s="76" t="n"/>
      <c r="K53" s="71">
        <f>K42</f>
        <v/>
      </c>
      <c r="L53" s="67">
        <f>'SERV. PREVENTIVOS'!AA10+'SIST ELECT'!Y10+FRENOS!Y10+LAVADOS!Y10+MOTOR!Y10+TRANSMISION!Y10+DIFERENCIAL!Y10</f>
        <v/>
      </c>
      <c r="M53" s="67">
        <f>(0.01*'CONCENTRADO SIN M.O. Y UTILIDA'!M53)+'CONCENTRADO SIN M.O. Y UTILIDA'!M53</f>
        <v/>
      </c>
      <c r="N53" s="67" t="n">
        <v>3000</v>
      </c>
      <c r="O53" s="67">
        <f>(0.01*'CONCENTRADO SIN M.O. Y UTILIDA'!O53)+'CONCENTRADO SIN M.O. Y UTILIDA'!O53</f>
        <v/>
      </c>
      <c r="P53" s="67">
        <f>(0.01*'CONCENTRADO SIN M.O. Y UTILIDA'!P53)+'CONCENTRADO SIN M.O. Y UTILIDA'!P53</f>
        <v/>
      </c>
      <c r="Q53" s="67">
        <f>(0.01*'CONCENTRADO SIN M.O. Y UTILIDA'!Q53)+'CONCENTRADO SIN M.O. Y UTILIDA'!Q53</f>
        <v/>
      </c>
      <c r="R53" s="67">
        <f>L53+M53+N53+O53+P53+Q53</f>
        <v/>
      </c>
    </row>
    <row r="54">
      <c r="A54" s="76" t="n"/>
      <c r="B54" s="71">
        <f>B43</f>
        <v/>
      </c>
      <c r="C54" s="67">
        <f>'SERV. PREVENTIVOS'!Y11+'SIST ELECT'!W11+FRENOS!W11+LAVADOS!W11+MOTOR!W11+TRANSMISION!W11+DIFERENCIAL!W11</f>
        <v/>
      </c>
      <c r="D54" s="67">
        <f>(0.01*'CONCENTRADO SIN M.O. Y UTILIDA'!D54)+'CONCENTRADO SIN M.O. Y UTILIDA'!D54</f>
        <v/>
      </c>
      <c r="E54" s="67" t="n">
        <v>6000</v>
      </c>
      <c r="F54" s="67">
        <f>(0.01*'CONCENTRADO SIN M.O. Y UTILIDA'!F54)+'CONCENTRADO SIN M.O. Y UTILIDA'!F54</f>
        <v/>
      </c>
      <c r="G54" s="67">
        <f>(0.01*'CONCENTRADO SIN M.O. Y UTILIDA'!G54)+'CONCENTRADO SIN M.O. Y UTILIDA'!G54</f>
        <v/>
      </c>
      <c r="H54" s="67">
        <f>(0.01*'CONCENTRADO SIN M.O. Y UTILIDA'!H54)+'CONCENTRADO SIN M.O. Y UTILIDA'!H54</f>
        <v/>
      </c>
      <c r="I54" s="67">
        <f>SUM(C54:H54)</f>
        <v/>
      </c>
      <c r="J54" s="76" t="n"/>
      <c r="K54" s="71">
        <f>K43</f>
        <v/>
      </c>
      <c r="L54" s="67">
        <f>'SERV. PREVENTIVOS'!AA11+'SIST ELECT'!Y11+FRENOS!Y11+LAVADOS!Y11+MOTOR!Y11+TRANSMISION!Y11+DIFERENCIAL!Y11</f>
        <v/>
      </c>
      <c r="M54" s="67">
        <f>(0.01*'CONCENTRADO SIN M.O. Y UTILIDA'!M54)+'CONCENTRADO SIN M.O. Y UTILIDA'!M54</f>
        <v/>
      </c>
      <c r="N54" s="67" t="n">
        <v>4000</v>
      </c>
      <c r="O54" s="67">
        <f>(0.01*'CONCENTRADO SIN M.O. Y UTILIDA'!O54)+'CONCENTRADO SIN M.O. Y UTILIDA'!O54</f>
        <v/>
      </c>
      <c r="P54" s="67">
        <f>(0.01*'CONCENTRADO SIN M.O. Y UTILIDA'!P54)+'CONCENTRADO SIN M.O. Y UTILIDA'!P54</f>
        <v/>
      </c>
      <c r="Q54" s="67">
        <f>(0.01*'CONCENTRADO SIN M.O. Y UTILIDA'!Q54)+'CONCENTRADO SIN M.O. Y UTILIDA'!Q54</f>
        <v/>
      </c>
      <c r="R54" s="67">
        <f>L54+M54+N54+O54+P54+Q54</f>
        <v/>
      </c>
    </row>
    <row r="55">
      <c r="A55" s="76" t="n"/>
      <c r="B55" s="71">
        <f>B44</f>
        <v/>
      </c>
      <c r="C55" s="67">
        <f>'SERV. PREVENTIVOS'!Y12+'SIST ELECT'!W12+FRENOS!W12+LAVADOS!W12+MOTOR!W12+TRANSMISION!W12+DIFERENCIAL!W12</f>
        <v/>
      </c>
      <c r="D55" s="67">
        <f>(0.01*'CONCENTRADO SIN M.O. Y UTILIDA'!D55)+'CONCENTRADO SIN M.O. Y UTILIDA'!D55</f>
        <v/>
      </c>
      <c r="E55" s="67" t="n">
        <v>1000</v>
      </c>
      <c r="F55" s="67">
        <f>(0.01*'CONCENTRADO SIN M.O. Y UTILIDA'!F55)+'CONCENTRADO SIN M.O. Y UTILIDA'!F55</f>
        <v/>
      </c>
      <c r="G55" s="67">
        <f>(0.01*'CONCENTRADO SIN M.O. Y UTILIDA'!G55)+'CONCENTRADO SIN M.O. Y UTILIDA'!G55</f>
        <v/>
      </c>
      <c r="H55" s="67">
        <f>(0.01*'CONCENTRADO SIN M.O. Y UTILIDA'!H55)+'CONCENTRADO SIN M.O. Y UTILIDA'!H55</f>
        <v/>
      </c>
      <c r="I55" s="67">
        <f>SUM(C55:H55)</f>
        <v/>
      </c>
      <c r="J55" s="76" t="n"/>
      <c r="K55" s="71">
        <f>K44</f>
        <v/>
      </c>
      <c r="L55" s="67">
        <f>'SERV. PREVENTIVOS'!AA12+'SIST ELECT'!Y12+FRENOS!Y12+LAVADOS!Y12+MOTOR!Y12+TRANSMISION!Y12+DIFERENCIAL!Y12</f>
        <v/>
      </c>
      <c r="M55" s="67">
        <f>(0.01*'CONCENTRADO SIN M.O. Y UTILIDA'!M55)+'CONCENTRADO SIN M.O. Y UTILIDA'!M55</f>
        <v/>
      </c>
      <c r="N55" s="67" t="n">
        <v>3000</v>
      </c>
      <c r="O55" s="67">
        <f>(0.01*'CONCENTRADO SIN M.O. Y UTILIDA'!O55)+'CONCENTRADO SIN M.O. Y UTILIDA'!O55</f>
        <v/>
      </c>
      <c r="P55" s="67">
        <f>(0.01*'CONCENTRADO SIN M.O. Y UTILIDA'!P55)+'CONCENTRADO SIN M.O. Y UTILIDA'!P55</f>
        <v/>
      </c>
      <c r="Q55" s="67">
        <f>(0.01*'CONCENTRADO SIN M.O. Y UTILIDA'!Q55)+'CONCENTRADO SIN M.O. Y UTILIDA'!Q55</f>
        <v/>
      </c>
      <c r="R55" s="67">
        <f>L55+M55+N55+O55+P55+Q55</f>
        <v/>
      </c>
    </row>
    <row r="56">
      <c r="A56" s="76" t="n"/>
      <c r="B56" s="71">
        <f>B45</f>
        <v/>
      </c>
      <c r="C56" s="67">
        <f>'SERV. PREVENTIVOS'!Y13+'SIST ELECT'!W13+FRENOS!W13+LAVADOS!W13+MOTOR!W13+TRANSMISION!W13+DIFERENCIAL!W13</f>
        <v/>
      </c>
      <c r="D56" s="67">
        <f>(0.01*'CONCENTRADO SIN M.O. Y UTILIDA'!D56)+'CONCENTRADO SIN M.O. Y UTILIDA'!D56</f>
        <v/>
      </c>
      <c r="E56" s="67" t="n">
        <v>1000</v>
      </c>
      <c r="F56" s="67">
        <f>(0.01*'CONCENTRADO SIN M.O. Y UTILIDA'!F56)+'CONCENTRADO SIN M.O. Y UTILIDA'!F56</f>
        <v/>
      </c>
      <c r="G56" s="67">
        <f>(0.01*'CONCENTRADO SIN M.O. Y UTILIDA'!G56)+'CONCENTRADO SIN M.O. Y UTILIDA'!G56</f>
        <v/>
      </c>
      <c r="H56" s="67">
        <f>(0.01*'CONCENTRADO SIN M.O. Y UTILIDA'!H56)+'CONCENTRADO SIN M.O. Y UTILIDA'!H56</f>
        <v/>
      </c>
      <c r="I56" s="67">
        <f>SUM(C56:H56)</f>
        <v/>
      </c>
      <c r="J56" s="76" t="n"/>
      <c r="K56" s="71">
        <f>K45</f>
        <v/>
      </c>
      <c r="L56" s="67">
        <f>'SERV. PREVENTIVOS'!AA13+'SIST ELECT'!Y13+FRENOS!Y13+LAVADOS!Y13+MOTOR!Y13+TRANSMISION!Y13+DIFERENCIAL!Y13</f>
        <v/>
      </c>
      <c r="M56" s="67">
        <f>(0.01*'CONCENTRADO SIN M.O. Y UTILIDA'!M56)+'CONCENTRADO SIN M.O. Y UTILIDA'!M56</f>
        <v/>
      </c>
      <c r="N56" s="67" t="n">
        <v>5000</v>
      </c>
      <c r="O56" s="67">
        <f>(0.01*'CONCENTRADO SIN M.O. Y UTILIDA'!O56)+'CONCENTRADO SIN M.O. Y UTILIDA'!O56</f>
        <v/>
      </c>
      <c r="P56" s="67">
        <f>(0.01*'CONCENTRADO SIN M.O. Y UTILIDA'!P56)+'CONCENTRADO SIN M.O. Y UTILIDA'!P56</f>
        <v/>
      </c>
      <c r="Q56" s="67">
        <f>(0.01*'CONCENTRADO SIN M.O. Y UTILIDA'!Q56)+'CONCENTRADO SIN M.O. Y UTILIDA'!Q56</f>
        <v/>
      </c>
      <c r="R56" s="67">
        <f>L56+M56+N56+O56+P56+Q56</f>
        <v/>
      </c>
    </row>
    <row r="57">
      <c r="A57" s="76" t="n"/>
      <c r="B57" s="71">
        <f>B46</f>
        <v/>
      </c>
      <c r="C57" s="67">
        <f>'SERV. PREVENTIVOS'!Y14+'SIST ELECT'!W14+FRENOS!W14+LAVADOS!W14+MOTOR!W14+TRANSMISION!W14+DIFERENCIAL!W14</f>
        <v/>
      </c>
      <c r="D57" s="67">
        <f>(0.01*'CONCENTRADO SIN M.O. Y UTILIDA'!D57)+'CONCENTRADO SIN M.O. Y UTILIDA'!D57</f>
        <v/>
      </c>
      <c r="E57" s="67" t="n">
        <v>1000</v>
      </c>
      <c r="F57" s="67">
        <f>(0.01*'CONCENTRADO SIN M.O. Y UTILIDA'!F57)+'CONCENTRADO SIN M.O. Y UTILIDA'!F57</f>
        <v/>
      </c>
      <c r="G57" s="67">
        <f>(0.01*'CONCENTRADO SIN M.O. Y UTILIDA'!G57)+'CONCENTRADO SIN M.O. Y UTILIDA'!G57</f>
        <v/>
      </c>
      <c r="H57" s="67">
        <f>(0.01*'CONCENTRADO SIN M.O. Y UTILIDA'!H57)+'CONCENTRADO SIN M.O. Y UTILIDA'!H57</f>
        <v/>
      </c>
      <c r="I57" s="67">
        <f>SUM(C57:H57)</f>
        <v/>
      </c>
      <c r="J57" s="76" t="n"/>
      <c r="K57" s="71">
        <f>K46</f>
        <v/>
      </c>
      <c r="L57" s="67">
        <f>'SERV. PREVENTIVOS'!AA14+'SIST ELECT'!Y14+FRENOS!Y14+LAVADOS!Y14+MOTOR!Y14+TRANSMISION!Y14+DIFERENCIAL!Y14</f>
        <v/>
      </c>
      <c r="M57" s="67">
        <f>(0.01*'CONCENTRADO SIN M.O. Y UTILIDA'!M57)+'CONCENTRADO SIN M.O. Y UTILIDA'!M57</f>
        <v/>
      </c>
      <c r="N57" s="67" t="n">
        <v>3000</v>
      </c>
      <c r="O57" s="67">
        <f>(0.01*'CONCENTRADO SIN M.O. Y UTILIDA'!O57)+'CONCENTRADO SIN M.O. Y UTILIDA'!O57</f>
        <v/>
      </c>
      <c r="P57" s="67">
        <f>(0.01*'CONCENTRADO SIN M.O. Y UTILIDA'!P57)+'CONCENTRADO SIN M.O. Y UTILIDA'!P57</f>
        <v/>
      </c>
      <c r="Q57" s="67">
        <f>(0.01*'CONCENTRADO SIN M.O. Y UTILIDA'!Q57)+'CONCENTRADO SIN M.O. Y UTILIDA'!Q57</f>
        <v/>
      </c>
      <c r="R57" s="67">
        <f>L57+M57+N57+O57+P57+Q57</f>
        <v/>
      </c>
    </row>
    <row r="58">
      <c r="A58" s="76" t="n"/>
      <c r="B58" s="71">
        <f>B47</f>
        <v/>
      </c>
      <c r="C58" s="67">
        <f>'SERV. PREVENTIVOS'!Y15+'SIST ELECT'!W15+FRENOS!W15+LAVADOS!W15+MOTOR!W15+TRANSMISION!W15+DIFERENCIAL!W15</f>
        <v/>
      </c>
      <c r="D58" s="67">
        <f>(0.01*'CONCENTRADO SIN M.O. Y UTILIDA'!D58)+'CONCENTRADO SIN M.O. Y UTILIDA'!D58</f>
        <v/>
      </c>
      <c r="E58" s="67" t="n">
        <v>1000</v>
      </c>
      <c r="F58" s="67">
        <f>(0.01*'CONCENTRADO SIN M.O. Y UTILIDA'!F58)+'CONCENTRADO SIN M.O. Y UTILIDA'!F58</f>
        <v/>
      </c>
      <c r="G58" s="67">
        <f>(0.01*'CONCENTRADO SIN M.O. Y UTILIDA'!G58)+'CONCENTRADO SIN M.O. Y UTILIDA'!G58</f>
        <v/>
      </c>
      <c r="H58" s="67">
        <f>(0.01*'CONCENTRADO SIN M.O. Y UTILIDA'!H58)+'CONCENTRADO SIN M.O. Y UTILIDA'!H58</f>
        <v/>
      </c>
      <c r="I58" s="67">
        <f>SUM(C58:H58)</f>
        <v/>
      </c>
      <c r="J58" s="76" t="n"/>
      <c r="K58" s="71">
        <f>K47</f>
        <v/>
      </c>
      <c r="L58" s="67">
        <f>'SERV. PREVENTIVOS'!AA15+'SIST ELECT'!Y15+FRENOS!Y15+LAVADOS!Y15+MOTOR!Y15+TRANSMISION!Y15+DIFERENCIAL!Y15</f>
        <v/>
      </c>
      <c r="M58" s="67">
        <f>(0.01*'CONCENTRADO SIN M.O. Y UTILIDA'!M58)+'CONCENTRADO SIN M.O. Y UTILIDA'!M58</f>
        <v/>
      </c>
      <c r="N58" s="67" t="n">
        <v>500</v>
      </c>
      <c r="O58" s="67">
        <f>(0.01*'CONCENTRADO SIN M.O. Y UTILIDA'!O58)+'CONCENTRADO SIN M.O. Y UTILIDA'!O58</f>
        <v/>
      </c>
      <c r="P58" s="67">
        <f>(0.01*'CONCENTRADO SIN M.O. Y UTILIDA'!P58)+'CONCENTRADO SIN M.O. Y UTILIDA'!P58</f>
        <v/>
      </c>
      <c r="Q58" s="67">
        <f>(0.01*'CONCENTRADO SIN M.O. Y UTILIDA'!Q58)+'CONCENTRADO SIN M.O. Y UTILIDA'!Q58</f>
        <v/>
      </c>
      <c r="R58" s="67">
        <f>L58+M58+N58+O58+P58+Q58</f>
        <v/>
      </c>
    </row>
    <row r="59">
      <c r="A59" s="76" t="n"/>
      <c r="B59" s="68" t="inlineStr">
        <is>
          <t>TOTAL</t>
        </is>
      </c>
      <c r="C59" s="98">
        <f>SUM(C53:C58)</f>
        <v/>
      </c>
      <c r="D59" s="98">
        <f>SUM(D53:D58)</f>
        <v/>
      </c>
      <c r="E59" s="98">
        <f>SUM(E53:E58)</f>
        <v/>
      </c>
      <c r="F59" s="98">
        <f>SUM(F53:F58)</f>
        <v/>
      </c>
      <c r="G59" s="98">
        <f>SUM(G53:G58)</f>
        <v/>
      </c>
      <c r="H59" s="98">
        <f>SUM(H53:H58)</f>
        <v/>
      </c>
      <c r="I59" s="98">
        <f>SUM(I53:I58)</f>
        <v/>
      </c>
      <c r="J59" s="76" t="n"/>
      <c r="K59" s="68" t="inlineStr">
        <is>
          <t>TOTAL</t>
        </is>
      </c>
      <c r="L59" s="98">
        <f>SUM(L53:L58)</f>
        <v/>
      </c>
      <c r="M59" s="98">
        <f>SUM(M53:M58)</f>
        <v/>
      </c>
      <c r="N59" s="98">
        <f>SUM(N53:N58)</f>
        <v/>
      </c>
      <c r="O59" s="98">
        <f>SUM(O53:O58)</f>
        <v/>
      </c>
      <c r="P59" s="98">
        <f>SUM(P53:P58)</f>
        <v/>
      </c>
      <c r="Q59" s="98">
        <f>SUM(Q53:Q58)</f>
        <v/>
      </c>
      <c r="R59" s="98">
        <f>SUM(R53:R58)</f>
        <v/>
      </c>
    </row>
    <row r="60">
      <c r="A60" s="76" t="n"/>
      <c r="B60" s="76" t="n"/>
      <c r="C60" s="76" t="n"/>
      <c r="D60" s="76" t="n"/>
      <c r="E60" s="76" t="n"/>
      <c r="F60" s="76" t="n"/>
      <c r="G60" s="76" t="n"/>
      <c r="H60" s="76" t="n"/>
      <c r="I60" s="76" t="n"/>
      <c r="J60" s="76" t="n"/>
      <c r="K60" s="76" t="n"/>
      <c r="L60" s="76" t="n"/>
      <c r="M60" s="76" t="n"/>
      <c r="N60" s="76" t="n"/>
      <c r="O60" s="76" t="n"/>
      <c r="P60" s="76" t="n"/>
      <c r="Q60" s="76" t="n"/>
      <c r="R60" s="76" t="n"/>
    </row>
    <row r="61">
      <c r="A61" s="76" t="n"/>
      <c r="B61" s="76" t="n"/>
      <c r="C61" s="76" t="n"/>
      <c r="D61" s="76" t="n"/>
      <c r="E61" s="76" t="n"/>
      <c r="F61" s="76" t="n"/>
      <c r="G61" s="76" t="n"/>
      <c r="H61" s="76" t="n"/>
      <c r="I61" s="76" t="n"/>
      <c r="J61" s="76" t="n"/>
      <c r="K61" s="76" t="n"/>
      <c r="L61" s="76" t="n"/>
      <c r="M61" s="76" t="n"/>
      <c r="N61" s="76" t="n"/>
      <c r="O61" s="76" t="n"/>
      <c r="P61" s="76" t="n"/>
      <c r="Q61" s="76" t="n"/>
      <c r="R61" s="76" t="n"/>
    </row>
    <row r="62">
      <c r="A62" s="76" t="n"/>
      <c r="B62" s="75" t="n"/>
      <c r="C62" s="64" t="inlineStr">
        <is>
          <t>NOVIEMBRE</t>
        </is>
      </c>
      <c r="D62" s="75" t="n"/>
      <c r="E62" s="75" t="n"/>
      <c r="F62" s="75" t="n"/>
      <c r="G62" s="75" t="n"/>
      <c r="H62" s="75" t="n"/>
      <c r="I62" s="75" t="n"/>
      <c r="J62" s="76" t="n"/>
      <c r="K62" s="75" t="n"/>
      <c r="L62" s="64" t="inlineStr">
        <is>
          <t>DICIEMBRE</t>
        </is>
      </c>
      <c r="M62" s="75" t="n"/>
      <c r="N62" s="75" t="n"/>
      <c r="O62" s="75" t="n"/>
      <c r="P62" s="75" t="n"/>
      <c r="Q62" s="75" t="n"/>
      <c r="R62" s="75" t="n"/>
    </row>
    <row r="63">
      <c r="A63" s="76" t="n"/>
      <c r="B63" s="98" t="inlineStr">
        <is>
          <t>UNIDADES</t>
        </is>
      </c>
      <c r="C63" s="98" t="inlineStr">
        <is>
          <t>MANO DE OBRA</t>
        </is>
      </c>
      <c r="D63" s="98" t="inlineStr">
        <is>
          <t>REFACCIONES</t>
        </is>
      </c>
      <c r="E63" s="98" t="inlineStr">
        <is>
          <t>T.O.T.</t>
        </is>
      </c>
      <c r="F63" s="98" t="inlineStr">
        <is>
          <t>LLANTAS</t>
        </is>
      </c>
      <c r="G63" s="98" t="inlineStr">
        <is>
          <t>HOJA. Y PINTURA</t>
        </is>
      </c>
      <c r="H63" s="98" t="inlineStr">
        <is>
          <t>OTROS</t>
        </is>
      </c>
      <c r="I63" s="98" t="inlineStr">
        <is>
          <t>TOTAL</t>
        </is>
      </c>
      <c r="J63" s="76" t="n"/>
      <c r="K63" s="98" t="inlineStr">
        <is>
          <t>UNIDADES</t>
        </is>
      </c>
      <c r="L63" s="98" t="inlineStr">
        <is>
          <t>MANO DE OBRA</t>
        </is>
      </c>
      <c r="M63" s="98" t="inlineStr">
        <is>
          <t>REFACCIONES</t>
        </is>
      </c>
      <c r="N63" s="98" t="inlineStr">
        <is>
          <t>T.O.T.</t>
        </is>
      </c>
      <c r="O63" s="98" t="inlineStr">
        <is>
          <t>LLANTAS</t>
        </is>
      </c>
      <c r="P63" s="98" t="inlineStr">
        <is>
          <t>HOJA. Y PINTURA</t>
        </is>
      </c>
      <c r="Q63" s="98" t="inlineStr">
        <is>
          <t>OTROS</t>
        </is>
      </c>
      <c r="R63" s="98" t="inlineStr">
        <is>
          <t>TOTAL</t>
        </is>
      </c>
    </row>
    <row r="64">
      <c r="A64" s="76" t="n"/>
      <c r="B64" s="71">
        <f>B53</f>
        <v/>
      </c>
      <c r="C64" s="67">
        <f>'SERV. PREVENTIVOS'!AC10+'SIST ELECT'!AA10+FRENOS!AA10+LAVADOS!AA10+MOTOR!AA10+TRANSMISION!AA10+DIFERENCIAL!AA10</f>
        <v/>
      </c>
      <c r="D64" s="67">
        <f>(0.01*'CONCENTRADO SIN M.O. Y UTILIDA'!D64)+'CONCENTRADO SIN M.O. Y UTILIDA'!D64</f>
        <v/>
      </c>
      <c r="E64" s="67">
        <f>(0.01*'CONCENTRADO SIN M.O. Y UTILIDA'!E64)+'CONCENTRADO SIN M.O. Y UTILIDA'!E64</f>
        <v/>
      </c>
      <c r="F64" s="67">
        <f>(0.01*'CONCENTRADO SIN M.O. Y UTILIDA'!F64)+'CONCENTRADO SIN M.O. Y UTILIDA'!F64</f>
        <v/>
      </c>
      <c r="G64" s="67">
        <f>(0.01*'CONCENTRADO SIN M.O. Y UTILIDA'!G64)+'CONCENTRADO SIN M.O. Y UTILIDA'!G64</f>
        <v/>
      </c>
      <c r="H64" s="67">
        <f>(0.01*'CONCENTRADO SIN M.O. Y UTILIDA'!H64)+'CONCENTRADO SIN M.O. Y UTILIDA'!H64</f>
        <v/>
      </c>
      <c r="I64" s="67">
        <f>SUM(C64:H64)</f>
        <v/>
      </c>
      <c r="J64" s="76" t="n"/>
      <c r="K64" s="71">
        <f>K53</f>
        <v/>
      </c>
      <c r="L64" s="67">
        <f>'SERV. PREVENTIVOS'!AE10+'SIST ELECT'!AC10+FRENOS!AC10+LAVADOS!AC10+MOTOR!AC10+TRANSMISION!AC10+DIFERENCIAL!AC10</f>
        <v/>
      </c>
      <c r="M64" s="67">
        <f>(0.01*'CONCENTRADO SIN M.O. Y UTILIDA'!M64)+'CONCENTRADO SIN M.O. Y UTILIDA'!M64</f>
        <v/>
      </c>
      <c r="N64" s="67" t="n">
        <v>1000</v>
      </c>
      <c r="O64" s="67">
        <f>(0.01*'CONCENTRADO SIN M.O. Y UTILIDA'!O64)+'CONCENTRADO SIN M.O. Y UTILIDA'!O64</f>
        <v/>
      </c>
      <c r="P64" s="67">
        <f>(0.01*'CONCENTRADO SIN M.O. Y UTILIDA'!P64)+'CONCENTRADO SIN M.O. Y UTILIDA'!P64</f>
        <v/>
      </c>
      <c r="Q64" s="67">
        <f>(0.01*'CONCENTRADO SIN M.O. Y UTILIDA'!Q64)+'CONCENTRADO SIN M.O. Y UTILIDA'!Q64</f>
        <v/>
      </c>
      <c r="R64" s="67">
        <f>L64+M64+N64+O64+P64+Q64</f>
        <v/>
      </c>
    </row>
    <row r="65">
      <c r="A65" s="76" t="n"/>
      <c r="B65" s="71">
        <f>B54</f>
        <v/>
      </c>
      <c r="C65" s="67">
        <f>'SERV. PREVENTIVOS'!AC11+'SIST ELECT'!AA11+FRENOS!AA11+LAVADOS!AA11+MOTOR!AA11+TRANSMISION!AA11+DIFERENCIAL!AA11</f>
        <v/>
      </c>
      <c r="D65" s="67">
        <f>(0.01*'CONCENTRADO SIN M.O. Y UTILIDA'!D65)+'CONCENTRADO SIN M.O. Y UTILIDA'!D65</f>
        <v/>
      </c>
      <c r="E65" s="67">
        <f>(0.01*'CONCENTRADO SIN M.O. Y UTILIDA'!E65)+'CONCENTRADO SIN M.O. Y UTILIDA'!E65</f>
        <v/>
      </c>
      <c r="F65" s="67">
        <f>(0.01*'CONCENTRADO SIN M.O. Y UTILIDA'!F65)+'CONCENTRADO SIN M.O. Y UTILIDA'!F65</f>
        <v/>
      </c>
      <c r="G65" s="67">
        <f>(0.01*'CONCENTRADO SIN M.O. Y UTILIDA'!G65)+'CONCENTRADO SIN M.O. Y UTILIDA'!G65</f>
        <v/>
      </c>
      <c r="H65" s="67">
        <f>(0.01*'CONCENTRADO SIN M.O. Y UTILIDA'!H65)+'CONCENTRADO SIN M.O. Y UTILIDA'!H65</f>
        <v/>
      </c>
      <c r="I65" s="67">
        <f>SUM(C65:H65)</f>
        <v/>
      </c>
      <c r="J65" s="76" t="n"/>
      <c r="K65" s="71">
        <f>K54</f>
        <v/>
      </c>
      <c r="L65" s="67">
        <f>'SERV. PREVENTIVOS'!AE11+'SIST ELECT'!AC11+FRENOS!AC11+LAVADOS!AC11+MOTOR!AC11+TRANSMISION!AC11+DIFERENCIAL!AC11</f>
        <v/>
      </c>
      <c r="M65" s="67">
        <f>(0.01*'CONCENTRADO SIN M.O. Y UTILIDA'!M65)+'CONCENTRADO SIN M.O. Y UTILIDA'!M65</f>
        <v/>
      </c>
      <c r="N65" s="67" t="n">
        <v>1000</v>
      </c>
      <c r="O65" s="67">
        <f>(0.01*'CONCENTRADO SIN M.O. Y UTILIDA'!O65)+'CONCENTRADO SIN M.O. Y UTILIDA'!O65</f>
        <v/>
      </c>
      <c r="P65" s="67">
        <f>(0.01*'CONCENTRADO SIN M.O. Y UTILIDA'!P65)+'CONCENTRADO SIN M.O. Y UTILIDA'!P65</f>
        <v/>
      </c>
      <c r="Q65" s="67">
        <f>(0.01*'CONCENTRADO SIN M.O. Y UTILIDA'!Q65)+'CONCENTRADO SIN M.O. Y UTILIDA'!Q65</f>
        <v/>
      </c>
      <c r="R65" s="67">
        <f>L65+M65+N65+O65+P65+Q65</f>
        <v/>
      </c>
    </row>
    <row r="66">
      <c r="A66" s="76" t="n"/>
      <c r="B66" s="71">
        <f>B55</f>
        <v/>
      </c>
      <c r="C66" s="67">
        <f>'SERV. PREVENTIVOS'!AC12+'SIST ELECT'!AA12+FRENOS!AA12+LAVADOS!AA12+MOTOR!AA12+TRANSMISION!AA12+DIFERENCIAL!AA12</f>
        <v/>
      </c>
      <c r="D66" s="67">
        <f>(0.01*'CONCENTRADO SIN M.O. Y UTILIDA'!D66)+'CONCENTRADO SIN M.O. Y UTILIDA'!D66</f>
        <v/>
      </c>
      <c r="E66" s="67">
        <f>(0.01*'CONCENTRADO SIN M.O. Y UTILIDA'!E66)+'CONCENTRADO SIN M.O. Y UTILIDA'!E66</f>
        <v/>
      </c>
      <c r="F66" s="67">
        <f>(0.01*'CONCENTRADO SIN M.O. Y UTILIDA'!F66)+'CONCENTRADO SIN M.O. Y UTILIDA'!F66</f>
        <v/>
      </c>
      <c r="G66" s="67">
        <f>(0.01*'CONCENTRADO SIN M.O. Y UTILIDA'!G66)+'CONCENTRADO SIN M.O. Y UTILIDA'!G66</f>
        <v/>
      </c>
      <c r="H66" s="67">
        <f>(0.01*'CONCENTRADO SIN M.O. Y UTILIDA'!H66)+'CONCENTRADO SIN M.O. Y UTILIDA'!H66</f>
        <v/>
      </c>
      <c r="I66" s="67">
        <f>SUM(C66:H66)</f>
        <v/>
      </c>
      <c r="J66" s="76" t="n"/>
      <c r="K66" s="71">
        <f>K55</f>
        <v/>
      </c>
      <c r="L66" s="67">
        <f>'SERV. PREVENTIVOS'!AE12+'SIST ELECT'!AC12+FRENOS!AC12+LAVADOS!AC12+MOTOR!AC12+TRANSMISION!AC12+DIFERENCIAL!AC12</f>
        <v/>
      </c>
      <c r="M66" s="67">
        <f>(0.01*'CONCENTRADO SIN M.O. Y UTILIDA'!M66)+'CONCENTRADO SIN M.O. Y UTILIDA'!M66</f>
        <v/>
      </c>
      <c r="N66" s="67" t="n">
        <v>1000</v>
      </c>
      <c r="O66" s="67">
        <f>(0.01*'CONCENTRADO SIN M.O. Y UTILIDA'!O66)+'CONCENTRADO SIN M.O. Y UTILIDA'!O66</f>
        <v/>
      </c>
      <c r="P66" s="67">
        <f>(0.01*'CONCENTRADO SIN M.O. Y UTILIDA'!P66)+'CONCENTRADO SIN M.O. Y UTILIDA'!P66</f>
        <v/>
      </c>
      <c r="Q66" s="67">
        <f>(0.01*'CONCENTRADO SIN M.O. Y UTILIDA'!Q66)+'CONCENTRADO SIN M.O. Y UTILIDA'!Q66</f>
        <v/>
      </c>
      <c r="R66" s="67">
        <f>L66+M66+N66+O66+P66+Q66</f>
        <v/>
      </c>
    </row>
    <row r="67">
      <c r="A67" s="76" t="n"/>
      <c r="B67" s="71">
        <f>B56</f>
        <v/>
      </c>
      <c r="C67" s="67">
        <f>'SERV. PREVENTIVOS'!AC13+'SIST ELECT'!AA13+FRENOS!AA13+LAVADOS!AA13+MOTOR!AA13+TRANSMISION!AA13+DIFERENCIAL!AA13</f>
        <v/>
      </c>
      <c r="D67" s="67">
        <f>(0.01*'CONCENTRADO SIN M.O. Y UTILIDA'!D67)+'CONCENTRADO SIN M.O. Y UTILIDA'!D67</f>
        <v/>
      </c>
      <c r="E67" s="67" t="n">
        <v>3000</v>
      </c>
      <c r="F67" s="67">
        <f>(0.01*'CONCENTRADO SIN M.O. Y UTILIDA'!F67)+'CONCENTRADO SIN M.O. Y UTILIDA'!F67</f>
        <v/>
      </c>
      <c r="G67" s="67">
        <f>(0.01*'CONCENTRADO SIN M.O. Y UTILIDA'!G67)+'CONCENTRADO SIN M.O. Y UTILIDA'!G67</f>
        <v/>
      </c>
      <c r="H67" s="67">
        <f>(0.01*'CONCENTRADO SIN M.O. Y UTILIDA'!H67)+'CONCENTRADO SIN M.O. Y UTILIDA'!H67</f>
        <v/>
      </c>
      <c r="I67" s="67">
        <f>SUM(C67:H67)</f>
        <v/>
      </c>
      <c r="J67" s="76" t="n"/>
      <c r="K67" s="71">
        <f>K56</f>
        <v/>
      </c>
      <c r="L67" s="67">
        <f>'SERV. PREVENTIVOS'!AE13+'SIST ELECT'!AC13+FRENOS!AC13+LAVADOS!AC13+MOTOR!AC13+TRANSMISION!AC13+DIFERENCIAL!AC13</f>
        <v/>
      </c>
      <c r="M67" s="67">
        <f>(0.01*'CONCENTRADO SIN M.O. Y UTILIDA'!M67)+'CONCENTRADO SIN M.O. Y UTILIDA'!M67</f>
        <v/>
      </c>
      <c r="N67" s="67" t="n">
        <v>1000</v>
      </c>
      <c r="O67" s="67">
        <f>(0.01*'CONCENTRADO SIN M.O. Y UTILIDA'!O67)+'CONCENTRADO SIN M.O. Y UTILIDA'!O67</f>
        <v/>
      </c>
      <c r="P67" s="67">
        <f>(0.01*'CONCENTRADO SIN M.O. Y UTILIDA'!P67)+'CONCENTRADO SIN M.O. Y UTILIDA'!P67</f>
        <v/>
      </c>
      <c r="Q67" s="67">
        <f>(0.01*'CONCENTRADO SIN M.O. Y UTILIDA'!Q67)+'CONCENTRADO SIN M.O. Y UTILIDA'!Q67</f>
        <v/>
      </c>
      <c r="R67" s="67">
        <f>L67+M67+N67+O67+P67+Q67</f>
        <v/>
      </c>
    </row>
    <row r="68">
      <c r="A68" s="76" t="n"/>
      <c r="B68" s="71">
        <f>B57</f>
        <v/>
      </c>
      <c r="C68" s="67">
        <f>'SERV. PREVENTIVOS'!AC14+'SIST ELECT'!AA14+FRENOS!AA14+LAVADOS!AA14+MOTOR!AA14+TRANSMISION!AA14+DIFERENCIAL!AA14</f>
        <v/>
      </c>
      <c r="D68" s="67">
        <f>(0.01*'CONCENTRADO SIN M.O. Y UTILIDA'!D68)+'CONCENTRADO SIN M.O. Y UTILIDA'!D68</f>
        <v/>
      </c>
      <c r="E68" s="67">
        <f>(0.01*'CONCENTRADO SIN M.O. Y UTILIDA'!E68)+'CONCENTRADO SIN M.O. Y UTILIDA'!E68</f>
        <v/>
      </c>
      <c r="F68" s="67">
        <f>(0.01*'CONCENTRADO SIN M.O. Y UTILIDA'!F68)+'CONCENTRADO SIN M.O. Y UTILIDA'!F68</f>
        <v/>
      </c>
      <c r="G68" s="67">
        <f>(0.01*'CONCENTRADO SIN M.O. Y UTILIDA'!G68)+'CONCENTRADO SIN M.O. Y UTILIDA'!G68</f>
        <v/>
      </c>
      <c r="H68" s="67">
        <f>(0.01*'CONCENTRADO SIN M.O. Y UTILIDA'!H68)+'CONCENTRADO SIN M.O. Y UTILIDA'!H68</f>
        <v/>
      </c>
      <c r="I68" s="67">
        <f>SUM(C68:H68)</f>
        <v/>
      </c>
      <c r="J68" s="76" t="n"/>
      <c r="K68" s="71">
        <f>K57</f>
        <v/>
      </c>
      <c r="L68" s="67">
        <f>'SERV. PREVENTIVOS'!AE14+'SIST ELECT'!AC14+FRENOS!AC14+LAVADOS!AC14+MOTOR!AC14+TRANSMISION!AC14+DIFERENCIAL!AC14</f>
        <v/>
      </c>
      <c r="M68" s="67">
        <f>(0.01*'CONCENTRADO SIN M.O. Y UTILIDA'!M68)+'CONCENTRADO SIN M.O. Y UTILIDA'!M68</f>
        <v/>
      </c>
      <c r="N68" s="67" t="n">
        <v>1000</v>
      </c>
      <c r="O68" s="67">
        <f>(0.01*'CONCENTRADO SIN M.O. Y UTILIDA'!O68)+'CONCENTRADO SIN M.O. Y UTILIDA'!O68</f>
        <v/>
      </c>
      <c r="P68" s="67">
        <f>(0.01*'CONCENTRADO SIN M.O. Y UTILIDA'!P68)+'CONCENTRADO SIN M.O. Y UTILIDA'!P68</f>
        <v/>
      </c>
      <c r="Q68" s="67">
        <f>(0.01*'CONCENTRADO SIN M.O. Y UTILIDA'!Q68)+'CONCENTRADO SIN M.O. Y UTILIDA'!Q68</f>
        <v/>
      </c>
      <c r="R68" s="67">
        <f>L68+M68+N68+O68+P68+Q68</f>
        <v/>
      </c>
    </row>
    <row r="69">
      <c r="A69" s="76" t="n"/>
      <c r="B69" s="71">
        <f>B58</f>
        <v/>
      </c>
      <c r="C69" s="67">
        <f>'SERV. PREVENTIVOS'!AC15+'SIST ELECT'!AA15+FRENOS!AA15+LAVADOS!AA15+MOTOR!AA15+TRANSMISION!AA15+DIFERENCIAL!AA15</f>
        <v/>
      </c>
      <c r="D69" s="67">
        <f>(0.01*'CONCENTRADO SIN M.O. Y UTILIDA'!D69)+'CONCENTRADO SIN M.O. Y UTILIDA'!D69</f>
        <v/>
      </c>
      <c r="E69" s="67">
        <f>(0.01*'CONCENTRADO SIN M.O. Y UTILIDA'!E69)+'CONCENTRADO SIN M.O. Y UTILIDA'!E69</f>
        <v/>
      </c>
      <c r="F69" s="67">
        <f>(0.01*'CONCENTRADO SIN M.O. Y UTILIDA'!F69)+'CONCENTRADO SIN M.O. Y UTILIDA'!F69</f>
        <v/>
      </c>
      <c r="G69" s="67">
        <f>(0.01*'CONCENTRADO SIN M.O. Y UTILIDA'!G69)+'CONCENTRADO SIN M.O. Y UTILIDA'!G69</f>
        <v/>
      </c>
      <c r="H69" s="67">
        <f>(0.01*'CONCENTRADO SIN M.O. Y UTILIDA'!H69)+'CONCENTRADO SIN M.O. Y UTILIDA'!H69</f>
        <v/>
      </c>
      <c r="I69" s="67">
        <f>SUM(C69:H69)</f>
        <v/>
      </c>
      <c r="J69" s="76" t="n"/>
      <c r="K69" s="71">
        <f>K58</f>
        <v/>
      </c>
      <c r="L69" s="67">
        <f>'SERV. PREVENTIVOS'!AE15+'SIST ELECT'!AC15+FRENOS!AC15+LAVADOS!AC15+MOTOR!AC15+TRANSMISION!AC15+DIFERENCIAL!AC15</f>
        <v/>
      </c>
      <c r="M69" s="67">
        <f>(0.01*'CONCENTRADO SIN M.O. Y UTILIDA'!M69)+'CONCENTRADO SIN M.O. Y UTILIDA'!M69</f>
        <v/>
      </c>
      <c r="N69" s="67" t="n">
        <v>1000</v>
      </c>
      <c r="O69" s="67">
        <f>(0.01*'CONCENTRADO SIN M.O. Y UTILIDA'!O69)+'CONCENTRADO SIN M.O. Y UTILIDA'!O69</f>
        <v/>
      </c>
      <c r="P69" s="67">
        <f>(0.01*'CONCENTRADO SIN M.O. Y UTILIDA'!P69)+'CONCENTRADO SIN M.O. Y UTILIDA'!P69</f>
        <v/>
      </c>
      <c r="Q69" s="67">
        <f>(0.01*'CONCENTRADO SIN M.O. Y UTILIDA'!Q69)+'CONCENTRADO SIN M.O. Y UTILIDA'!Q69</f>
        <v/>
      </c>
      <c r="R69" s="67">
        <f>L69+M69+N69+O69+P69+Q69</f>
        <v/>
      </c>
    </row>
    <row r="70">
      <c r="A70" s="76" t="n"/>
      <c r="B70" s="68" t="inlineStr">
        <is>
          <t>TOTAL</t>
        </is>
      </c>
      <c r="C70" s="98">
        <f>SUM(C64:C69)</f>
        <v/>
      </c>
      <c r="D70" s="98">
        <f>SUM(D64:D69)</f>
        <v/>
      </c>
      <c r="E70" s="98">
        <f>SUM(E64:E69)</f>
        <v/>
      </c>
      <c r="F70" s="98">
        <f>SUM(F64:F69)</f>
        <v/>
      </c>
      <c r="G70" s="98">
        <f>SUM(G64:G69)</f>
        <v/>
      </c>
      <c r="H70" s="98">
        <f>SUM(H64:H69)</f>
        <v/>
      </c>
      <c r="I70" s="98">
        <f>SUM(I64:I69)</f>
        <v/>
      </c>
      <c r="J70" s="76" t="n"/>
      <c r="K70" s="68" t="inlineStr">
        <is>
          <t>TOTAL</t>
        </is>
      </c>
      <c r="L70" s="98">
        <f>SUM(L64:L69)</f>
        <v/>
      </c>
      <c r="M70" s="98">
        <f>SUM(M64:M69)</f>
        <v/>
      </c>
      <c r="N70" s="98">
        <f>SUM(N64:N69)</f>
        <v/>
      </c>
      <c r="O70" s="98">
        <f>SUM(O64:O69)</f>
        <v/>
      </c>
      <c r="P70" s="98">
        <f>SUM(P64:P69)</f>
        <v/>
      </c>
      <c r="Q70" s="98">
        <f>SUM(Q64:Q69)</f>
        <v/>
      </c>
      <c r="R70" s="98">
        <f>SUM(R64:R69)</f>
        <v/>
      </c>
    </row>
    <row r="71">
      <c r="A71" s="76" t="n"/>
      <c r="B71" s="76" t="n"/>
      <c r="C71" s="76" t="n"/>
      <c r="D71" s="76" t="n"/>
      <c r="E71" s="76" t="n"/>
      <c r="F71" s="76" t="n"/>
      <c r="G71" s="76" t="n"/>
      <c r="H71" s="76" t="n"/>
      <c r="I71" s="76" t="n"/>
      <c r="J71" s="76" t="n"/>
      <c r="K71" s="76" t="n"/>
      <c r="L71" s="76" t="n"/>
      <c r="M71" s="76" t="n"/>
      <c r="N71" s="76" t="n"/>
      <c r="O71" s="76" t="n"/>
      <c r="P71" s="76" t="n"/>
      <c r="Q71" s="76" t="n"/>
      <c r="R71" s="76" t="n"/>
    </row>
    <row r="72">
      <c r="A72" s="76" t="n"/>
      <c r="B72" s="76" t="n"/>
      <c r="C72" s="76" t="n"/>
      <c r="D72" s="76" t="n"/>
      <c r="E72" s="76" t="n"/>
      <c r="F72" s="76" t="n"/>
      <c r="G72" s="76" t="n"/>
      <c r="H72" s="76" t="n"/>
      <c r="I72" s="76" t="n"/>
      <c r="J72" s="76" t="n"/>
      <c r="K72" s="76" t="n"/>
      <c r="L72" s="76" t="n"/>
      <c r="M72" s="76" t="n"/>
      <c r="N72" s="76" t="n"/>
      <c r="O72" s="76" t="n"/>
      <c r="P72" s="76" t="n"/>
      <c r="Q72" s="76" t="n"/>
      <c r="R72" s="76" t="n"/>
    </row>
    <row r="73" ht="15.6" customHeight="1" s="81">
      <c r="A73" s="76" t="n"/>
      <c r="B73" s="76" t="n"/>
      <c r="C73" s="76" t="n"/>
      <c r="D73" s="76" t="n"/>
      <c r="E73" s="76" t="n"/>
      <c r="F73" s="59" t="inlineStr">
        <is>
          <t>CD. CONSTITUCION GASPASA</t>
        </is>
      </c>
      <c r="G73" s="76" t="n"/>
      <c r="H73" s="76" t="n"/>
      <c r="I73" s="76" t="n"/>
      <c r="J73" s="76" t="n"/>
      <c r="K73" s="76" t="n"/>
      <c r="L73" s="76" t="n"/>
      <c r="M73" s="76" t="n"/>
      <c r="N73" s="76" t="n"/>
      <c r="O73" s="76" t="n"/>
      <c r="P73" s="76" t="n"/>
      <c r="Q73" s="76" t="n"/>
      <c r="R73" s="76" t="n"/>
    </row>
    <row r="74">
      <c r="A74" s="76" t="n"/>
      <c r="B74" s="96" t="inlineStr">
        <is>
          <t>CONCENTRADO POR INDICADOR</t>
        </is>
      </c>
      <c r="C74" s="117" t="n"/>
      <c r="D74" s="117" t="n"/>
      <c r="E74" s="76" t="n"/>
      <c r="F74" s="76" t="n"/>
      <c r="G74" s="76" t="n"/>
      <c r="H74" s="76" t="n"/>
      <c r="I74" s="76" t="n"/>
      <c r="J74" s="76" t="n"/>
      <c r="K74" s="76" t="n"/>
      <c r="L74" s="76" t="n"/>
      <c r="M74" s="76" t="n"/>
      <c r="N74" s="76" t="n"/>
      <c r="O74" s="76" t="n"/>
      <c r="P74" s="76" t="n"/>
      <c r="Q74" s="76" t="n"/>
      <c r="R74" s="76" t="n"/>
    </row>
    <row r="75">
      <c r="A75" s="76" t="n"/>
      <c r="B75" s="98" t="inlineStr">
        <is>
          <t>UNIDADES</t>
        </is>
      </c>
      <c r="C75" s="98" t="inlineStr">
        <is>
          <t>MANO DE OBRA</t>
        </is>
      </c>
      <c r="D75" s="98" t="inlineStr">
        <is>
          <t>REFACCIONES</t>
        </is>
      </c>
      <c r="E75" s="98" t="inlineStr">
        <is>
          <t>T.O.T.</t>
        </is>
      </c>
      <c r="F75" s="98" t="inlineStr">
        <is>
          <t>LLANTAS</t>
        </is>
      </c>
      <c r="G75" s="98" t="inlineStr">
        <is>
          <t>HOJA. Y PINTURA</t>
        </is>
      </c>
      <c r="H75" s="98" t="inlineStr">
        <is>
          <t>OTROS</t>
        </is>
      </c>
      <c r="I75" s="98" t="inlineStr">
        <is>
          <t>TOTAL</t>
        </is>
      </c>
      <c r="J75" s="76" t="n"/>
      <c r="K75" s="76" t="n"/>
      <c r="L75" s="76" t="n"/>
      <c r="M75" s="76" t="n"/>
      <c r="N75" s="76" t="n"/>
      <c r="O75" s="76" t="n"/>
      <c r="P75" s="76" t="n"/>
      <c r="Q75" s="76" t="n"/>
      <c r="R75" s="76" t="n"/>
    </row>
    <row r="76">
      <c r="A76" s="76" t="n"/>
      <c r="B76" s="71">
        <f>B64</f>
        <v/>
      </c>
      <c r="C76" s="67">
        <f>C6+L6+C18+L18+C30+L30+C42+L42+C53+L53+C64+L64</f>
        <v/>
      </c>
      <c r="D76" s="67">
        <f>D6+M6+D18+M18+D30+M30+D42+M42+D53+M53+D64+M64</f>
        <v/>
      </c>
      <c r="E76" s="67">
        <f>E6+N6+E18+N18+E30+N30+E42+N42+E53+N53+E64+N64</f>
        <v/>
      </c>
      <c r="F76" s="67">
        <f>F6+O6+F18+O18+F30+O30+F42+O42+F53+O53+F64+O64</f>
        <v/>
      </c>
      <c r="G76" s="67">
        <f>G6+P6+G18+P18+G30+P30+G42+P42+G53+P53+G64+P64</f>
        <v/>
      </c>
      <c r="H76" s="67">
        <f>H6+Q6+H18+Q18+H30+Q30+H42+Q42+H53+Q53+H64+Q64</f>
        <v/>
      </c>
      <c r="I76" s="67">
        <f>SUM(C76:H76)</f>
        <v/>
      </c>
      <c r="J76" s="76" t="n"/>
      <c r="K76" s="76" t="n"/>
      <c r="L76" s="76" t="n"/>
      <c r="M76" s="76" t="n"/>
      <c r="N76" s="76" t="n"/>
      <c r="O76" s="76" t="n"/>
      <c r="P76" s="76" t="n"/>
      <c r="Q76" s="76" t="n"/>
      <c r="R76" s="76" t="n"/>
    </row>
    <row r="77">
      <c r="A77" s="76" t="n"/>
      <c r="B77" s="71">
        <f>B65</f>
        <v/>
      </c>
      <c r="C77" s="67">
        <f>C7+L7+C19+L19+C31+L31+C43+L43+C54+L54+C65+L65</f>
        <v/>
      </c>
      <c r="D77" s="67">
        <f>D7+M7+D19+M19+D31+M31+D43+M43+D54+M54+D65+M65</f>
        <v/>
      </c>
      <c r="E77" s="67">
        <f>E7+N7+E19+N19+E31+N31+E43+N43+E54+N54+E65+N65</f>
        <v/>
      </c>
      <c r="F77" s="67">
        <f>F7+O7+F19+O19+F31+O31+F43+O43+F54+O54+F65+O65</f>
        <v/>
      </c>
      <c r="G77" s="67">
        <f>G7+P7+G19+P19+G31+P31+G43+P43+G54+P54+G65+P65</f>
        <v/>
      </c>
      <c r="H77" s="67">
        <f>H7+Q7+H19+Q19+H31+Q31+H43+Q43+H54+Q54+H65+Q65</f>
        <v/>
      </c>
      <c r="I77" s="67">
        <f>SUM(C77:H77)</f>
        <v/>
      </c>
      <c r="J77" s="76" t="n"/>
      <c r="K77" s="76" t="n"/>
      <c r="L77" s="76" t="n"/>
      <c r="M77" s="76" t="n"/>
      <c r="N77" s="76" t="n"/>
      <c r="O77" s="76" t="n"/>
      <c r="P77" s="76" t="n"/>
      <c r="Q77" s="76" t="n"/>
      <c r="R77" s="76" t="n"/>
    </row>
    <row r="78">
      <c r="A78" s="76" t="n"/>
      <c r="B78" s="71">
        <f>B66</f>
        <v/>
      </c>
      <c r="C78" s="67">
        <f>C8+L8+C20+L20+C32+L32+C44+L44+C55+L55+C66+L66</f>
        <v/>
      </c>
      <c r="D78" s="67">
        <f>D8+M8+D20+M20+D32+M32+D44+M44+D55+M55+D66+M66</f>
        <v/>
      </c>
      <c r="E78" s="67">
        <f>E8+N8+E20+N20+E32+N32+E44+N44+E55+N55+E66+N66</f>
        <v/>
      </c>
      <c r="F78" s="67">
        <f>F8+O8+F20+O20+F32+O32+F44+O44+F55+O55+F66+O66</f>
        <v/>
      </c>
      <c r="G78" s="67">
        <f>G8+P8+G20+P20+G32+P32+G44+P44+G55+P55+G66+P66</f>
        <v/>
      </c>
      <c r="H78" s="67">
        <f>H8+Q8+H20+Q20+H32+Q32+H44+Q44+H55+Q55+H66+Q66</f>
        <v/>
      </c>
      <c r="I78" s="67">
        <f>SUM(C78:H78)</f>
        <v/>
      </c>
      <c r="J78" s="76" t="n"/>
      <c r="K78" s="76" t="n"/>
      <c r="L78" s="76" t="n"/>
      <c r="M78" s="76" t="n"/>
      <c r="N78" s="76" t="n"/>
      <c r="O78" s="76" t="n"/>
      <c r="P78" s="76" t="n"/>
      <c r="Q78" s="76" t="n"/>
      <c r="R78" s="76" t="n"/>
    </row>
    <row r="79">
      <c r="A79" s="76" t="n"/>
      <c r="B79" s="71">
        <f>B67</f>
        <v/>
      </c>
      <c r="C79" s="67">
        <f>C9+L9+C21+L21+C33+L33+C45+L45+C56+L56+C67+L67</f>
        <v/>
      </c>
      <c r="D79" s="67">
        <f>D9+M9+D21+M21+D33+M33+D45+M45+D56+M56+D67+M67</f>
        <v/>
      </c>
      <c r="E79" s="67">
        <f>E9+N9+E21+N21+E33+N33+E45+N45+E56+N56+E67+N67</f>
        <v/>
      </c>
      <c r="F79" s="67">
        <f>F9+O9+F21+O21+F33+O33+F45+O45+F56+O56+F67+O67</f>
        <v/>
      </c>
      <c r="G79" s="67">
        <f>G9+P9+G21+P21+G33+P33+G45+P45+G56+P56+G67+P67</f>
        <v/>
      </c>
      <c r="H79" s="67">
        <f>H9+Q9+H21+Q21+H33+Q33+H45+Q45+H56+Q56+H67+Q67</f>
        <v/>
      </c>
      <c r="I79" s="67">
        <f>SUM(C79:H79)</f>
        <v/>
      </c>
      <c r="J79" s="76" t="n"/>
      <c r="K79" s="76" t="n"/>
      <c r="L79" s="76" t="n"/>
      <c r="M79" s="76" t="n"/>
      <c r="N79" s="76" t="n"/>
      <c r="O79" s="76" t="n"/>
      <c r="P79" s="76" t="n"/>
      <c r="Q79" s="76" t="n"/>
      <c r="R79" s="76" t="n"/>
    </row>
    <row r="80">
      <c r="A80" s="76" t="n"/>
      <c r="B80" s="71">
        <f>B68</f>
        <v/>
      </c>
      <c r="C80" s="67">
        <f>C10+L10+C22+L22+C34+L34+C46+L46+C57+L57+C68+L68</f>
        <v/>
      </c>
      <c r="D80" s="67">
        <f>D10+M10+D22+M22+D34+M34+D46+M46+D57+M57+D68+M68</f>
        <v/>
      </c>
      <c r="E80" s="67">
        <f>E10+N10+E22+N22+E34+N34+E46+N46+E57+N57+E68+N68</f>
        <v/>
      </c>
      <c r="F80" s="67">
        <f>F10+O10+F22+O22+F34+O34+F46+O46+F57+O57+F68+O68</f>
        <v/>
      </c>
      <c r="G80" s="67">
        <f>G10+P10+G22+P22+G34+P34+G46+P46+G57+P57+G68+P68</f>
        <v/>
      </c>
      <c r="H80" s="67">
        <f>H10+Q10+H22+Q22+H34+Q34+H46+Q46+H57+Q57+H68+Q68</f>
        <v/>
      </c>
      <c r="I80" s="67">
        <f>SUM(C80:H80)</f>
        <v/>
      </c>
      <c r="J80" s="76" t="n"/>
      <c r="K80" s="76" t="n"/>
      <c r="L80" s="76" t="n"/>
      <c r="M80" s="76" t="n"/>
      <c r="N80" s="76" t="n"/>
      <c r="O80" s="76" t="n"/>
      <c r="P80" s="76" t="n"/>
      <c r="Q80" s="76" t="n"/>
      <c r="R80" s="76" t="n"/>
    </row>
    <row r="81">
      <c r="A81" s="76" t="n"/>
      <c r="B81" s="71">
        <f>B69</f>
        <v/>
      </c>
      <c r="C81" s="67">
        <f>C11+L11+C23+L23+C35+L35+C47+L47+C58+L58+C69+L69</f>
        <v/>
      </c>
      <c r="D81" s="67">
        <f>D11+M11+D23+M23+D35+M35+D47+M47+D58+M58+D69+M69</f>
        <v/>
      </c>
      <c r="E81" s="67">
        <f>E11+N11+E23+N23+E35+N35+E47+N47+E58+N58+E69+N69</f>
        <v/>
      </c>
      <c r="F81" s="67">
        <f>F11+O11+F23+O23+F35+O35+F47+O47+F58+O58+F69+O69</f>
        <v/>
      </c>
      <c r="G81" s="67">
        <f>G11+P11+G23+P23+G35+P35+G47+P47+G58+P58+G69+P69</f>
        <v/>
      </c>
      <c r="H81" s="67">
        <f>H11+Q11+H23+Q23+H35+Q35+H47+Q47+H58+Q58+H69+Q69</f>
        <v/>
      </c>
      <c r="I81" s="67">
        <f>SUM(C81:H81)</f>
        <v/>
      </c>
      <c r="J81" s="76" t="n"/>
      <c r="K81" s="76" t="n"/>
      <c r="L81" s="76" t="n"/>
      <c r="M81" s="76" t="n"/>
      <c r="N81" s="76" t="n"/>
      <c r="O81" s="76" t="n"/>
      <c r="P81" s="76" t="n"/>
      <c r="Q81" s="76" t="n"/>
      <c r="R81" s="76" t="n"/>
    </row>
    <row r="82" customFormat="1" s="69">
      <c r="A82" s="75" t="n"/>
      <c r="B82" s="68" t="inlineStr">
        <is>
          <t>TOTAL</t>
        </is>
      </c>
      <c r="C82" s="98">
        <f>SUM(C76:C81)</f>
        <v/>
      </c>
      <c r="D82" s="98">
        <f>SUM(D76:D81)</f>
        <v/>
      </c>
      <c r="E82" s="98">
        <f>SUM(E76:E81)</f>
        <v/>
      </c>
      <c r="F82" s="98">
        <f>SUM(F76:F81)</f>
        <v/>
      </c>
      <c r="G82" s="98">
        <f>SUM(G76:G81)</f>
        <v/>
      </c>
      <c r="H82" s="98">
        <f>SUM(H76:H81)</f>
        <v/>
      </c>
      <c r="I82" s="98">
        <f>SUM(I76:I81)</f>
        <v/>
      </c>
      <c r="J82" s="75" t="n"/>
      <c r="K82" s="75">
        <f>E82+G82+H82</f>
        <v/>
      </c>
      <c r="L82" s="75" t="n"/>
      <c r="M82" s="75" t="n"/>
      <c r="N82" s="75" t="n"/>
      <c r="O82" s="75" t="n"/>
      <c r="P82" s="75" t="n"/>
      <c r="Q82" s="75" t="n"/>
      <c r="R82" s="75" t="n"/>
    </row>
    <row r="83">
      <c r="A83" s="76" t="n"/>
      <c r="B83" s="76" t="n"/>
      <c r="C83" s="76" t="n"/>
      <c r="D83" s="76" t="n"/>
      <c r="E83" s="76" t="n"/>
      <c r="F83" s="76" t="n"/>
      <c r="G83" s="76" t="n"/>
      <c r="H83" s="76" t="n"/>
      <c r="I83" s="76" t="n"/>
      <c r="J83" s="76" t="n"/>
      <c r="K83" s="76" t="n"/>
      <c r="L83" s="76" t="n"/>
      <c r="M83" s="76" t="n"/>
      <c r="N83" s="76" t="n"/>
      <c r="O83" s="76" t="n"/>
      <c r="P83" s="76" t="n"/>
      <c r="Q83" s="76" t="n"/>
      <c r="R83" s="76" t="n"/>
    </row>
    <row r="84">
      <c r="A84" s="76" t="n"/>
      <c r="B84" s="76" t="n"/>
      <c r="C84" s="76" t="n"/>
      <c r="D84" s="76" t="n"/>
      <c r="E84" s="76" t="n"/>
      <c r="F84" s="76" t="n"/>
      <c r="G84" s="76" t="n"/>
      <c r="H84" s="76" t="n"/>
      <c r="I84" s="76" t="n"/>
      <c r="J84" s="76" t="n"/>
      <c r="K84" s="76" t="n"/>
      <c r="L84" s="76" t="n"/>
      <c r="M84" s="76" t="n"/>
      <c r="N84" s="76" t="n"/>
      <c r="O84" s="76" t="n"/>
      <c r="P84" s="76" t="n"/>
      <c r="Q84" s="76" t="n"/>
      <c r="R84" s="76" t="n"/>
    </row>
    <row r="85">
      <c r="B85" s="97" t="inlineStr">
        <is>
          <t>CONCENTRADO POR MES</t>
        </is>
      </c>
      <c r="C85" s="118" t="n"/>
      <c r="D85" s="119" t="n"/>
      <c r="E85" s="76" t="n"/>
      <c r="F85" s="76" t="n"/>
      <c r="G85" s="76" t="n"/>
      <c r="H85" s="76" t="n"/>
      <c r="I85" s="76" t="n"/>
      <c r="J85" s="76" t="n"/>
      <c r="K85" s="76" t="n"/>
      <c r="L85" s="76" t="n"/>
      <c r="M85" s="76" t="n"/>
      <c r="N85" s="76" t="n"/>
      <c r="O85" s="76" t="n"/>
      <c r="P85" s="76" t="n"/>
      <c r="Q85" s="76" t="n"/>
      <c r="R85" s="76" t="n"/>
    </row>
    <row r="86">
      <c r="B86" s="98" t="inlineStr">
        <is>
          <t>UNIDADES</t>
        </is>
      </c>
      <c r="C86" s="98" t="inlineStr">
        <is>
          <t>ENERO</t>
        </is>
      </c>
      <c r="D86" s="98" t="inlineStr">
        <is>
          <t>FEBRERO</t>
        </is>
      </c>
      <c r="E86" s="98" t="inlineStr">
        <is>
          <t>MARZO</t>
        </is>
      </c>
      <c r="F86" s="98" t="inlineStr">
        <is>
          <t>ABRIL</t>
        </is>
      </c>
      <c r="G86" s="98" t="inlineStr">
        <is>
          <t>MAYO</t>
        </is>
      </c>
      <c r="H86" s="98" t="inlineStr">
        <is>
          <t>JUNIO</t>
        </is>
      </c>
      <c r="I86" s="98" t="inlineStr">
        <is>
          <t>JULIO</t>
        </is>
      </c>
      <c r="J86" s="72" t="inlineStr">
        <is>
          <t>AGOSTO</t>
        </is>
      </c>
      <c r="K86" s="98" t="inlineStr">
        <is>
          <t>SEPTIEMBRE</t>
        </is>
      </c>
      <c r="L86" s="98" t="inlineStr">
        <is>
          <t>OCTUBRE</t>
        </is>
      </c>
      <c r="M86" s="98" t="inlineStr">
        <is>
          <t>NOVIEMBRE</t>
        </is>
      </c>
      <c r="N86" s="98" t="inlineStr">
        <is>
          <t>DICIEMBRE</t>
        </is>
      </c>
      <c r="O86" s="98" t="inlineStr">
        <is>
          <t>TOTAL</t>
        </is>
      </c>
      <c r="P86" s="76" t="n"/>
      <c r="Q86" s="76" t="n"/>
      <c r="R86" s="76" t="n"/>
    </row>
    <row r="87">
      <c r="B87" s="71">
        <f>B76</f>
        <v/>
      </c>
      <c r="C87" s="67">
        <f>I6</f>
        <v/>
      </c>
      <c r="D87" s="67">
        <f>R6</f>
        <v/>
      </c>
      <c r="E87" s="67">
        <f>I18</f>
        <v/>
      </c>
      <c r="F87" s="67">
        <f>R18</f>
        <v/>
      </c>
      <c r="G87" s="67">
        <f>I30</f>
        <v/>
      </c>
      <c r="H87" s="67">
        <f>R30</f>
        <v/>
      </c>
      <c r="I87" s="67">
        <f>I42</f>
        <v/>
      </c>
      <c r="J87" s="67">
        <f>R42</f>
        <v/>
      </c>
      <c r="K87" s="67">
        <f>I53</f>
        <v/>
      </c>
      <c r="L87" s="67">
        <f>R53</f>
        <v/>
      </c>
      <c r="M87" s="67">
        <f>I64</f>
        <v/>
      </c>
      <c r="N87" s="67">
        <f>R64</f>
        <v/>
      </c>
      <c r="O87" s="98">
        <f>SUM(C87:N87)</f>
        <v/>
      </c>
      <c r="P87" s="76" t="n"/>
      <c r="Q87" s="76" t="n"/>
      <c r="R87" s="76" t="n"/>
    </row>
    <row r="88">
      <c r="B88" s="71">
        <f>B77</f>
        <v/>
      </c>
      <c r="C88" s="67">
        <f>I7</f>
        <v/>
      </c>
      <c r="D88" s="67">
        <f>R7</f>
        <v/>
      </c>
      <c r="E88" s="67">
        <f>I19</f>
        <v/>
      </c>
      <c r="F88" s="67">
        <f>R19</f>
        <v/>
      </c>
      <c r="G88" s="67">
        <f>I31</f>
        <v/>
      </c>
      <c r="H88" s="67">
        <f>R31</f>
        <v/>
      </c>
      <c r="I88" s="67">
        <f>I43</f>
        <v/>
      </c>
      <c r="J88" s="67">
        <f>R43</f>
        <v/>
      </c>
      <c r="K88" s="67">
        <f>I54</f>
        <v/>
      </c>
      <c r="L88" s="67">
        <f>R54</f>
        <v/>
      </c>
      <c r="M88" s="67">
        <f>I65</f>
        <v/>
      </c>
      <c r="N88" s="67">
        <f>R65</f>
        <v/>
      </c>
      <c r="O88" s="98">
        <f>SUM(C88:N88)</f>
        <v/>
      </c>
      <c r="P88" s="76" t="n"/>
      <c r="Q88" s="76" t="n"/>
      <c r="R88" s="76" t="n"/>
    </row>
    <row r="89">
      <c r="B89" s="71">
        <f>B78</f>
        <v/>
      </c>
      <c r="C89" s="67">
        <f>I8</f>
        <v/>
      </c>
      <c r="D89" s="67">
        <f>R8</f>
        <v/>
      </c>
      <c r="E89" s="67">
        <f>I20</f>
        <v/>
      </c>
      <c r="F89" s="67">
        <f>R20</f>
        <v/>
      </c>
      <c r="G89" s="67">
        <f>I32</f>
        <v/>
      </c>
      <c r="H89" s="67">
        <f>R32</f>
        <v/>
      </c>
      <c r="I89" s="67">
        <f>I44</f>
        <v/>
      </c>
      <c r="J89" s="67">
        <f>R44</f>
        <v/>
      </c>
      <c r="K89" s="67">
        <f>I55</f>
        <v/>
      </c>
      <c r="L89" s="67">
        <f>R55</f>
        <v/>
      </c>
      <c r="M89" s="67">
        <f>I66</f>
        <v/>
      </c>
      <c r="N89" s="67">
        <f>R66</f>
        <v/>
      </c>
      <c r="O89" s="98">
        <f>SUM(C89:N89)</f>
        <v/>
      </c>
      <c r="P89" s="76" t="n"/>
      <c r="Q89" s="76" t="n"/>
      <c r="R89" s="76" t="n"/>
    </row>
    <row r="90">
      <c r="B90" s="71">
        <f>B79</f>
        <v/>
      </c>
      <c r="C90" s="67">
        <f>I9</f>
        <v/>
      </c>
      <c r="D90" s="67">
        <f>R9</f>
        <v/>
      </c>
      <c r="E90" s="67">
        <f>I21</f>
        <v/>
      </c>
      <c r="F90" s="67">
        <f>R21</f>
        <v/>
      </c>
      <c r="G90" s="67">
        <f>I33</f>
        <v/>
      </c>
      <c r="H90" s="67">
        <f>R33</f>
        <v/>
      </c>
      <c r="I90" s="67">
        <f>I45</f>
        <v/>
      </c>
      <c r="J90" s="67">
        <f>R45</f>
        <v/>
      </c>
      <c r="K90" s="67">
        <f>I56</f>
        <v/>
      </c>
      <c r="L90" s="67">
        <f>R56</f>
        <v/>
      </c>
      <c r="M90" s="67">
        <f>I67</f>
        <v/>
      </c>
      <c r="N90" s="67">
        <f>R67</f>
        <v/>
      </c>
      <c r="O90" s="98">
        <f>SUM(C90:N90)</f>
        <v/>
      </c>
      <c r="P90" s="76" t="n"/>
      <c r="Q90" s="76" t="n"/>
      <c r="R90" s="76" t="n"/>
    </row>
    <row r="91">
      <c r="B91" s="71">
        <f>B80</f>
        <v/>
      </c>
      <c r="C91" s="67">
        <f>I10</f>
        <v/>
      </c>
      <c r="D91" s="67">
        <f>R10</f>
        <v/>
      </c>
      <c r="E91" s="67">
        <f>I22</f>
        <v/>
      </c>
      <c r="F91" s="67">
        <f>R22</f>
        <v/>
      </c>
      <c r="G91" s="67">
        <f>I34</f>
        <v/>
      </c>
      <c r="H91" s="67">
        <f>R34</f>
        <v/>
      </c>
      <c r="I91" s="67">
        <f>I46</f>
        <v/>
      </c>
      <c r="J91" s="67">
        <f>R46</f>
        <v/>
      </c>
      <c r="K91" s="67">
        <f>I57</f>
        <v/>
      </c>
      <c r="L91" s="67">
        <f>R57</f>
        <v/>
      </c>
      <c r="M91" s="67">
        <f>I68</f>
        <v/>
      </c>
      <c r="N91" s="67">
        <f>R68</f>
        <v/>
      </c>
      <c r="O91" s="98">
        <f>SUM(C91:N91)</f>
        <v/>
      </c>
      <c r="P91" s="76" t="n"/>
      <c r="Q91" s="76" t="n"/>
      <c r="R91" s="76" t="n"/>
    </row>
    <row r="92">
      <c r="B92" s="71">
        <f>B81</f>
        <v/>
      </c>
      <c r="C92" s="67">
        <f>I11</f>
        <v/>
      </c>
      <c r="D92" s="67">
        <f>R11</f>
        <v/>
      </c>
      <c r="E92" s="67">
        <f>I23</f>
        <v/>
      </c>
      <c r="F92" s="67">
        <f>R23</f>
        <v/>
      </c>
      <c r="G92" s="67">
        <f>I35</f>
        <v/>
      </c>
      <c r="H92" s="67">
        <f>R35</f>
        <v/>
      </c>
      <c r="I92" s="67">
        <f>I47</f>
        <v/>
      </c>
      <c r="J92" s="67">
        <f>R47</f>
        <v/>
      </c>
      <c r="K92" s="67">
        <f>I58</f>
        <v/>
      </c>
      <c r="L92" s="67">
        <f>R58</f>
        <v/>
      </c>
      <c r="M92" s="67">
        <f>I69</f>
        <v/>
      </c>
      <c r="N92" s="67">
        <f>R69</f>
        <v/>
      </c>
      <c r="O92" s="98">
        <f>SUM(C92:N92)</f>
        <v/>
      </c>
      <c r="P92" s="76" t="n"/>
      <c r="Q92" s="76" t="n"/>
      <c r="R92" s="76" t="n"/>
    </row>
    <row r="93" customFormat="1" s="69">
      <c r="B93" s="68" t="inlineStr">
        <is>
          <t>TOTAL</t>
        </is>
      </c>
      <c r="C93" s="98">
        <f>SUM(C87:C92)</f>
        <v/>
      </c>
      <c r="D93" s="98">
        <f>SUM(D87:D92)</f>
        <v/>
      </c>
      <c r="E93" s="98">
        <f>SUM(E87:E92)</f>
        <v/>
      </c>
      <c r="F93" s="98">
        <f>SUM(F87:F92)</f>
        <v/>
      </c>
      <c r="G93" s="98">
        <f>SUM(G87:G92)</f>
        <v/>
      </c>
      <c r="H93" s="98">
        <f>SUM(H87:H92)</f>
        <v/>
      </c>
      <c r="I93" s="98">
        <f>SUM(I87:I92)</f>
        <v/>
      </c>
      <c r="J93" s="98">
        <f>SUM(J87:J92)</f>
        <v/>
      </c>
      <c r="K93" s="98">
        <f>SUM(K87:K92)</f>
        <v/>
      </c>
      <c r="L93" s="98">
        <f>SUM(L87:L92)</f>
        <v/>
      </c>
      <c r="M93" s="98">
        <f>SUM(M87:M92)</f>
        <v/>
      </c>
      <c r="N93" s="98">
        <f>SUM(N87:N92)</f>
        <v/>
      </c>
      <c r="O93" s="98">
        <f>SUM(O87:O92)</f>
        <v/>
      </c>
      <c r="P93" s="75" t="n"/>
      <c r="Q93" s="75" t="n"/>
      <c r="R93" s="75" t="n"/>
    </row>
    <row r="94">
      <c r="B94" s="76" t="n"/>
      <c r="C94" s="76" t="n"/>
      <c r="D94" s="76" t="n"/>
      <c r="E94" s="76" t="n"/>
      <c r="F94" s="76" t="n"/>
      <c r="G94" s="76" t="n"/>
      <c r="H94" s="76" t="n"/>
      <c r="I94" s="76" t="n"/>
      <c r="J94" s="76" t="n"/>
      <c r="K94" s="76" t="n"/>
      <c r="L94" s="76" t="n"/>
      <c r="M94" s="76" t="n"/>
      <c r="N94" s="76" t="n"/>
      <c r="O94" s="76" t="n"/>
      <c r="P94" s="76" t="n"/>
      <c r="Q94" s="76" t="n"/>
      <c r="R94" s="76" t="n"/>
    </row>
    <row r="95">
      <c r="B95" s="76" t="n"/>
      <c r="C95" s="76" t="n"/>
      <c r="D95" s="76" t="n"/>
      <c r="E95" s="76" t="n"/>
      <c r="F95" s="76" t="n"/>
      <c r="G95" s="76" t="n"/>
      <c r="H95" s="76" t="n"/>
      <c r="I95" s="76" t="n"/>
      <c r="J95" s="76" t="n"/>
      <c r="K95" s="76" t="n"/>
      <c r="L95" s="76" t="n"/>
      <c r="M95" s="76" t="n"/>
      <c r="N95" s="76" t="n"/>
      <c r="O95" s="76" t="n"/>
      <c r="P95" s="76" t="n"/>
      <c r="Q95" s="76" t="n"/>
      <c r="R95" s="76" t="n"/>
    </row>
    <row r="96">
      <c r="B96" s="76" t="n"/>
      <c r="C96" s="76" t="n"/>
      <c r="D96" s="76" t="n"/>
      <c r="E96" s="76" t="n"/>
      <c r="F96" s="76" t="n"/>
      <c r="G96" s="76" t="n"/>
      <c r="H96" s="76" t="n"/>
      <c r="I96" s="76" t="n"/>
      <c r="J96" s="76" t="n"/>
      <c r="K96" s="76" t="n"/>
      <c r="L96" s="76" t="n"/>
      <c r="M96" s="76" t="n"/>
      <c r="N96" s="76" t="n"/>
      <c r="O96" s="76" t="n"/>
      <c r="P96" s="76" t="n"/>
      <c r="Q96" s="76" t="n"/>
      <c r="R96" s="76" t="n"/>
    </row>
    <row r="97">
      <c r="B97" s="76" t="n"/>
      <c r="C97" s="76" t="n"/>
      <c r="D97" s="98" t="inlineStr">
        <is>
          <t>ELABORO</t>
        </is>
      </c>
      <c r="E97" s="119" t="n"/>
      <c r="F97" s="76" t="n"/>
      <c r="G97" s="76" t="n"/>
      <c r="H97" s="76" t="n"/>
      <c r="I97" s="76" t="n"/>
      <c r="J97" s="76" t="n"/>
      <c r="K97" s="98" t="inlineStr">
        <is>
          <t>FIRMA DE CONFORMIDAD</t>
        </is>
      </c>
      <c r="L97" s="119" t="n"/>
      <c r="M97" s="76" t="n"/>
      <c r="N97" s="76" t="n"/>
      <c r="O97" s="76" t="n"/>
      <c r="P97" s="76" t="n"/>
      <c r="Q97" s="76" t="n"/>
      <c r="R97" s="76" t="n"/>
    </row>
    <row r="98">
      <c r="B98" s="76" t="n"/>
      <c r="C98" s="76" t="n"/>
      <c r="D98" s="76" t="n"/>
      <c r="E98" s="76" t="n"/>
      <c r="F98" s="76" t="n"/>
      <c r="G98" s="76" t="n"/>
      <c r="H98" s="76" t="n"/>
      <c r="I98" s="76" t="n"/>
      <c r="J98" s="76" t="n"/>
      <c r="K98" s="76" t="n"/>
      <c r="L98" s="76" t="n"/>
      <c r="M98" s="76" t="n"/>
      <c r="N98" s="76" t="n"/>
      <c r="O98" s="76" t="n"/>
      <c r="P98" s="76" t="n"/>
      <c r="Q98" s="76" t="n"/>
      <c r="R98" s="76" t="n"/>
    </row>
    <row r="99">
      <c r="B99" s="76" t="n"/>
      <c r="C99" s="76" t="n"/>
      <c r="D99" s="76" t="n"/>
      <c r="E99" s="76" t="n"/>
      <c r="F99" s="76" t="n"/>
      <c r="G99" s="76" t="n"/>
      <c r="H99" s="76" t="n"/>
      <c r="I99" s="76" t="n"/>
      <c r="J99" s="76" t="n"/>
      <c r="K99" s="76" t="n"/>
      <c r="L99" s="76" t="n"/>
      <c r="M99" s="76" t="n"/>
      <c r="N99" s="76" t="n"/>
      <c r="O99" s="76" t="n"/>
      <c r="P99" s="76" t="n"/>
      <c r="Q99" s="76" t="n"/>
      <c r="R99" s="76" t="n"/>
    </row>
    <row r="100">
      <c r="B100" s="76" t="n"/>
      <c r="C100" s="76" t="n"/>
      <c r="D100" s="73" t="n"/>
      <c r="E100" s="73" t="n"/>
      <c r="F100" s="76" t="n"/>
      <c r="G100" s="76" t="n"/>
      <c r="H100" s="76" t="n"/>
      <c r="I100" s="76" t="n"/>
      <c r="J100" s="76" t="n"/>
      <c r="K100" s="74" t="n"/>
      <c r="L100" s="74" t="n"/>
      <c r="M100" s="76" t="n"/>
      <c r="N100" s="76" t="n"/>
      <c r="O100" s="76" t="n"/>
      <c r="P100" s="76" t="n"/>
      <c r="Q100" s="76" t="n"/>
      <c r="R100" s="76" t="n"/>
    </row>
    <row r="101">
      <c r="B101" s="76" t="n"/>
      <c r="C101" s="76" t="n"/>
      <c r="D101" s="99" t="inlineStr">
        <is>
          <t>JEFE DE TALLER</t>
        </is>
      </c>
      <c r="E101" s="120" t="n"/>
      <c r="F101" s="76" t="n"/>
      <c r="G101" s="76" t="n"/>
      <c r="H101" s="76" t="n"/>
      <c r="I101" s="76" t="n"/>
      <c r="J101" s="76" t="n"/>
      <c r="K101" s="99" t="inlineStr">
        <is>
          <t>GERENTE DE PLAZA</t>
        </is>
      </c>
      <c r="L101" s="120" t="n"/>
      <c r="M101" s="76" t="n"/>
      <c r="N101" s="76" t="n"/>
      <c r="O101" s="76" t="n"/>
      <c r="P101" s="76" t="n"/>
      <c r="Q101" s="76" t="n"/>
      <c r="R101" s="76" t="n"/>
    </row>
    <row r="102">
      <c r="B102" s="76" t="n"/>
      <c r="C102" s="76" t="n"/>
      <c r="D102" s="76" t="n"/>
      <c r="E102" s="76" t="n"/>
      <c r="F102" s="76" t="n"/>
      <c r="G102" s="76" t="n"/>
      <c r="H102" s="76" t="n"/>
      <c r="I102" s="76" t="n"/>
      <c r="J102" s="76" t="n"/>
      <c r="K102" s="76" t="n"/>
      <c r="L102" s="76" t="n"/>
      <c r="M102" s="76" t="n"/>
      <c r="N102" s="76" t="n"/>
      <c r="O102" s="76" t="n"/>
      <c r="P102" s="76" t="n"/>
      <c r="Q102" s="76" t="n"/>
      <c r="R102" s="76" t="n"/>
    </row>
    <row r="103">
      <c r="B103" s="76" t="n"/>
      <c r="C103" s="76" t="n"/>
      <c r="D103" s="76" t="n"/>
      <c r="E103" s="76" t="n"/>
      <c r="F103" s="76" t="n"/>
      <c r="G103" s="76" t="n"/>
      <c r="H103" s="76" t="n"/>
      <c r="I103" s="76" t="n"/>
      <c r="J103" s="76" t="n"/>
      <c r="K103" s="76" t="n"/>
      <c r="L103" s="76" t="n"/>
      <c r="M103" s="76" t="n"/>
      <c r="N103" s="76" t="n"/>
      <c r="O103" s="76" t="n"/>
      <c r="P103" s="76" t="n"/>
      <c r="Q103" s="76" t="n"/>
      <c r="R103" s="76" t="n"/>
    </row>
    <row r="104">
      <c r="B104" s="76" t="n"/>
      <c r="C104" s="76" t="n"/>
      <c r="D104" s="75" t="n"/>
      <c r="E104" s="76" t="n"/>
      <c r="F104" s="76" t="n"/>
      <c r="G104" s="76" t="n"/>
      <c r="H104" s="76" t="n"/>
      <c r="I104" s="76" t="n"/>
      <c r="J104" s="76" t="n"/>
      <c r="K104" s="76" t="n"/>
      <c r="L104" s="76" t="n"/>
      <c r="M104" s="76" t="n"/>
      <c r="N104" s="76" t="n"/>
      <c r="O104" s="76" t="n"/>
      <c r="P104" s="76" t="n"/>
      <c r="Q104" s="76" t="n"/>
      <c r="R104" s="76" t="n"/>
      <c r="S104" s="77" t="n"/>
      <c r="T104" s="77" t="n"/>
    </row>
    <row r="105">
      <c r="B105" s="76" t="n"/>
      <c r="C105" s="76" t="n"/>
      <c r="D105" s="75" t="n"/>
      <c r="E105" s="76" t="n"/>
      <c r="F105" s="76" t="n"/>
      <c r="G105" s="76" t="n"/>
      <c r="H105" s="76" t="n"/>
      <c r="I105" s="76" t="n"/>
      <c r="J105" s="76" t="n"/>
      <c r="K105" s="76" t="n"/>
      <c r="L105" s="76" t="n"/>
      <c r="M105" s="76" t="n"/>
      <c r="N105" s="76" t="n"/>
      <c r="O105" s="76" t="n"/>
      <c r="P105" s="76" t="n"/>
      <c r="Q105" s="76" t="n"/>
      <c r="R105" s="76" t="n"/>
      <c r="S105" s="77" t="n"/>
      <c r="T105" s="77" t="n"/>
    </row>
    <row r="106">
      <c r="B106" s="76" t="n"/>
      <c r="C106" s="76" t="n"/>
      <c r="D106" s="75" t="n"/>
      <c r="E106" s="76" t="n"/>
      <c r="F106" s="76" t="n"/>
      <c r="G106" s="76" t="n"/>
      <c r="H106" s="76" t="n"/>
      <c r="I106" s="76" t="n"/>
      <c r="J106" s="76" t="n"/>
      <c r="K106" s="76" t="n"/>
      <c r="L106" s="76" t="n"/>
      <c r="M106" s="76" t="n"/>
      <c r="N106" s="76" t="n"/>
      <c r="O106" s="76" t="n"/>
      <c r="P106" s="76" t="n"/>
      <c r="Q106" s="76" t="n"/>
      <c r="R106" s="76" t="n"/>
      <c r="S106" s="77" t="n"/>
      <c r="T106" s="77" t="n"/>
    </row>
    <row r="107">
      <c r="B107" s="76" t="n"/>
      <c r="C107" s="76" t="n"/>
      <c r="D107" s="75" t="n"/>
      <c r="E107" s="76" t="n"/>
      <c r="F107" s="76" t="n"/>
      <c r="G107" s="76" t="n"/>
      <c r="H107" s="76" t="n"/>
      <c r="I107" s="76" t="n"/>
      <c r="J107" s="76" t="n"/>
      <c r="K107" s="76" t="n"/>
      <c r="L107" s="76" t="n"/>
      <c r="M107" s="76" t="n"/>
      <c r="N107" s="76" t="n"/>
      <c r="O107" s="76" t="n"/>
      <c r="P107" s="76" t="n"/>
      <c r="Q107" s="76" t="n"/>
      <c r="R107" s="76" t="n"/>
      <c r="S107" s="77" t="n"/>
      <c r="T107" s="77" t="n"/>
    </row>
    <row r="108">
      <c r="B108" s="76" t="n"/>
      <c r="C108" s="76" t="n"/>
      <c r="D108" s="76" t="n"/>
      <c r="E108" s="76" t="n"/>
      <c r="F108" s="76" t="n"/>
      <c r="G108" s="76" t="n"/>
      <c r="H108" s="76" t="n"/>
      <c r="I108" s="76" t="n"/>
      <c r="J108" s="76" t="n"/>
      <c r="K108" s="76" t="n"/>
      <c r="L108" s="76" t="n"/>
      <c r="M108" s="76" t="n"/>
      <c r="N108" s="76" t="n"/>
      <c r="O108" s="76" t="n"/>
      <c r="P108" s="77" t="n"/>
      <c r="Q108" s="77" t="n"/>
      <c r="R108" s="77" t="n"/>
      <c r="S108" s="77" t="n"/>
      <c r="T108" s="77" t="n"/>
    </row>
    <row r="109">
      <c r="B109" s="76" t="n"/>
      <c r="C109" s="76" t="n"/>
      <c r="D109" s="76" t="n"/>
      <c r="E109" s="76" t="n"/>
      <c r="F109" s="76" t="n"/>
      <c r="G109" s="76" t="n"/>
      <c r="H109" s="76" t="n"/>
      <c r="I109" s="76" t="n"/>
      <c r="J109" s="76" t="n"/>
      <c r="K109" s="76" t="n"/>
      <c r="L109" s="76" t="n"/>
      <c r="M109" s="76" t="n"/>
      <c r="N109" s="76" t="n"/>
      <c r="O109" s="76" t="n"/>
      <c r="P109" s="77" t="n"/>
      <c r="Q109" s="77" t="n"/>
      <c r="R109" s="77" t="n"/>
      <c r="S109" s="77" t="n"/>
      <c r="T109" s="77" t="n"/>
    </row>
    <row r="110">
      <c r="B110" s="76" t="n"/>
      <c r="C110" s="76" t="n"/>
      <c r="D110" s="76" t="n"/>
      <c r="E110" s="76" t="n"/>
      <c r="F110" s="76" t="n"/>
      <c r="G110" s="76" t="n"/>
      <c r="H110" s="76" t="n"/>
      <c r="I110" s="76" t="n"/>
      <c r="J110" s="76" t="n"/>
      <c r="K110" s="76" t="n"/>
      <c r="L110" s="76" t="n"/>
      <c r="M110" s="76" t="n"/>
      <c r="N110" s="76" t="n"/>
      <c r="O110" s="76" t="n"/>
    </row>
    <row r="111">
      <c r="B111" s="76" t="n"/>
      <c r="C111" s="76" t="n"/>
      <c r="D111" s="76" t="n"/>
      <c r="E111" s="76" t="n"/>
      <c r="F111" s="76" t="n"/>
      <c r="G111" s="76" t="n"/>
      <c r="H111" s="76" t="n"/>
      <c r="I111" s="76" t="n"/>
      <c r="J111" s="76" t="n"/>
      <c r="K111" s="76" t="n"/>
      <c r="L111" s="76" t="n"/>
      <c r="M111" s="76" t="n"/>
      <c r="N111" s="76" t="n"/>
      <c r="O111" s="76" t="n"/>
    </row>
    <row r="112">
      <c r="B112" s="76" t="n"/>
      <c r="C112" s="76" t="n"/>
      <c r="D112" s="76" t="n"/>
      <c r="E112" s="76" t="n"/>
      <c r="F112" s="76" t="n"/>
      <c r="G112" s="76" t="n"/>
      <c r="H112" s="76" t="n"/>
      <c r="I112" s="76" t="n"/>
      <c r="J112" s="76" t="n"/>
      <c r="K112" s="76" t="n"/>
      <c r="L112" s="76" t="n"/>
      <c r="M112" s="76" t="n"/>
      <c r="N112" s="76" t="n"/>
      <c r="O112" s="76" t="n"/>
    </row>
    <row r="113">
      <c r="B113" s="76" t="n"/>
      <c r="C113" s="76" t="n"/>
      <c r="D113" s="76" t="n"/>
      <c r="E113" s="76" t="n"/>
      <c r="F113" s="76" t="n"/>
      <c r="G113" s="76" t="n"/>
      <c r="H113" s="76" t="n"/>
      <c r="I113" s="76" t="n"/>
      <c r="J113" s="76" t="n"/>
      <c r="K113" s="76" t="n"/>
      <c r="L113" s="76" t="n"/>
      <c r="M113" s="76" t="n"/>
      <c r="N113" s="76" t="n"/>
      <c r="O113" s="76" t="n"/>
    </row>
    <row r="114">
      <c r="B114" s="76" t="n"/>
      <c r="C114" s="76" t="n"/>
      <c r="D114" s="76" t="n"/>
      <c r="E114" s="76" t="n"/>
      <c r="F114" s="76" t="n"/>
      <c r="G114" s="76" t="n"/>
      <c r="H114" s="76" t="n"/>
      <c r="I114" s="76" t="n"/>
      <c r="J114" s="76" t="n"/>
      <c r="K114" s="76" t="n"/>
      <c r="L114" s="76" t="n"/>
      <c r="M114" s="76" t="n"/>
      <c r="N114" s="76" t="n"/>
      <c r="O114" s="76" t="n"/>
    </row>
    <row r="115">
      <c r="B115" s="76" t="n"/>
      <c r="C115" s="76" t="n"/>
      <c r="D115" s="76" t="n"/>
      <c r="E115" s="76" t="n"/>
      <c r="F115" s="76" t="n"/>
      <c r="G115" s="76" t="n"/>
      <c r="H115" s="76" t="n"/>
      <c r="I115" s="76" t="n"/>
      <c r="J115" s="76" t="n"/>
      <c r="K115" s="76" t="n"/>
      <c r="L115" s="76" t="n"/>
      <c r="M115" s="76" t="n"/>
      <c r="N115" s="76" t="n"/>
      <c r="O115" s="76" t="n"/>
    </row>
  </sheetData>
  <mergeCells count="6">
    <mergeCell ref="B74:D74"/>
    <mergeCell ref="B85:D85"/>
    <mergeCell ref="D97:E97"/>
    <mergeCell ref="K97:L97"/>
    <mergeCell ref="D101:E101"/>
    <mergeCell ref="K101:L101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IV116"/>
  <sheetViews>
    <sheetView topLeftCell="A84" zoomScale="84" zoomScaleNormal="84" workbookViewId="0">
      <selection activeCell="N109" sqref="N109"/>
    </sheetView>
  </sheetViews>
  <sheetFormatPr baseColWidth="10" defaultColWidth="11.44140625" defaultRowHeight="13.2" outlineLevelCol="0"/>
  <cols>
    <col width="13" customWidth="1" style="77" min="1" max="1"/>
    <col width="13.33203125" customWidth="1" style="77" min="2" max="2"/>
    <col width="17" customWidth="1" style="77" min="3" max="3"/>
    <col width="13.33203125" customWidth="1" style="77" min="4" max="4"/>
    <col width="11.5546875" customWidth="1" style="77" min="5" max="5"/>
    <col width="15.44140625" customWidth="1" style="77" min="6" max="6"/>
    <col width="13.6640625" customWidth="1" style="77" min="7" max="7"/>
    <col width="17" customWidth="1" style="77" min="8" max="8"/>
    <col width="11.5546875" customWidth="1" style="77" min="9" max="9"/>
    <col width="11.44140625" customWidth="1" style="77" min="10" max="16384"/>
  </cols>
  <sheetData>
    <row r="2" ht="15.6" customHeight="1" s="81">
      <c r="D2" s="58" t="inlineStr">
        <is>
          <t>GASPASA</t>
        </is>
      </c>
      <c r="E2" s="59" t="inlineStr">
        <is>
          <t>GUERRERO NEGRO</t>
        </is>
      </c>
    </row>
    <row r="3">
      <c r="A3" s="76" t="n"/>
      <c r="B3" s="76" t="n"/>
      <c r="C3" s="76" t="n"/>
      <c r="D3" s="76" t="n"/>
      <c r="E3" s="76" t="n"/>
      <c r="F3" s="76" t="n"/>
      <c r="G3" s="76" t="n"/>
      <c r="H3" s="76" t="n"/>
      <c r="I3" s="76" t="n"/>
    </row>
    <row r="4">
      <c r="A4" s="75" t="n"/>
      <c r="B4" s="64" t="inlineStr">
        <is>
          <t>ENERO</t>
        </is>
      </c>
      <c r="C4" s="75" t="n"/>
      <c r="D4" s="75" t="n"/>
      <c r="E4" s="76" t="n"/>
      <c r="F4" s="75" t="n"/>
      <c r="G4" s="64" t="inlineStr">
        <is>
          <t>FEBRERO</t>
        </is>
      </c>
      <c r="H4" s="75" t="n"/>
      <c r="I4" s="75" t="n"/>
    </row>
    <row r="5">
      <c r="A5" s="98" t="inlineStr">
        <is>
          <t>UNIDADES</t>
        </is>
      </c>
      <c r="B5" s="98" t="inlineStr">
        <is>
          <t>MANO DE OBRA</t>
        </is>
      </c>
      <c r="C5" s="98" t="inlineStr">
        <is>
          <t>REFACCIONES</t>
        </is>
      </c>
      <c r="D5" s="98" t="inlineStr">
        <is>
          <t>TOTAL</t>
        </is>
      </c>
      <c r="E5" s="76" t="n"/>
      <c r="F5" s="98" t="inlineStr">
        <is>
          <t>UNIDADES</t>
        </is>
      </c>
      <c r="G5" s="98" t="inlineStr">
        <is>
          <t>MANO DE OBRA</t>
        </is>
      </c>
      <c r="H5" s="98" t="inlineStr">
        <is>
          <t>REFACCIONES</t>
        </is>
      </c>
      <c r="I5" s="98" t="inlineStr">
        <is>
          <t>TOTAL</t>
        </is>
      </c>
    </row>
    <row r="6">
      <c r="A6" s="71">
        <f>'CONCENTRADO SIN M.O. Y UTILIDA'!B6</f>
        <v/>
      </c>
      <c r="B6" s="67">
        <f>'CONCENTRADO CON MO + UTILIDAD'!C6</f>
        <v/>
      </c>
      <c r="C6" s="67">
        <f>SUM('CONCENTRADO CON MO + UTILIDAD'!D6:H6)</f>
        <v/>
      </c>
      <c r="D6" s="67">
        <f>SUM(B6:C6)</f>
        <v/>
      </c>
      <c r="E6" s="76" t="n"/>
      <c r="F6" s="71">
        <f>'CONCENTRADO SIN M.O. Y UTILIDA'!K6</f>
        <v/>
      </c>
      <c r="G6" s="67">
        <f>'CONCENTRADO CON MO + UTILIDAD'!L6</f>
        <v/>
      </c>
      <c r="H6" s="67">
        <f>SUM('CONCENTRADO CON MO + UTILIDAD'!M6:Q6)</f>
        <v/>
      </c>
      <c r="I6" s="67">
        <f>SUM(G6:H6)</f>
        <v/>
      </c>
    </row>
    <row r="7">
      <c r="A7" s="71">
        <f>'CONCENTRADO SIN M.O. Y UTILIDA'!B7</f>
        <v/>
      </c>
      <c r="B7" s="67">
        <f>'CONCENTRADO CON MO + UTILIDAD'!C7</f>
        <v/>
      </c>
      <c r="C7" s="67">
        <f>SUM('CONCENTRADO CON MO + UTILIDAD'!D7:H7)</f>
        <v/>
      </c>
      <c r="D7" s="67">
        <f>SUM(B7:C7)</f>
        <v/>
      </c>
      <c r="E7" s="76" t="n"/>
      <c r="F7" s="71">
        <f>'CONCENTRADO SIN M.O. Y UTILIDA'!K7</f>
        <v/>
      </c>
      <c r="G7" s="67">
        <f>'CONCENTRADO CON MO + UTILIDAD'!L7</f>
        <v/>
      </c>
      <c r="H7" s="67">
        <f>SUM('CONCENTRADO CON MO + UTILIDAD'!M7:Q7)</f>
        <v/>
      </c>
      <c r="I7" s="67">
        <f>SUM(G7:H7)</f>
        <v/>
      </c>
    </row>
    <row r="8">
      <c r="A8" s="71">
        <f>'CONCENTRADO SIN M.O. Y UTILIDA'!B8</f>
        <v/>
      </c>
      <c r="B8" s="67">
        <f>'CONCENTRADO CON MO + UTILIDAD'!C8</f>
        <v/>
      </c>
      <c r="C8" s="67">
        <f>SUM('CONCENTRADO CON MO + UTILIDAD'!D8:H8)</f>
        <v/>
      </c>
      <c r="D8" s="67">
        <f>SUM(B8:C8)</f>
        <v/>
      </c>
      <c r="E8" s="76" t="n"/>
      <c r="F8" s="71">
        <f>'CONCENTRADO SIN M.O. Y UTILIDA'!K8</f>
        <v/>
      </c>
      <c r="G8" s="67">
        <f>'CONCENTRADO CON MO + UTILIDAD'!L8</f>
        <v/>
      </c>
      <c r="H8" s="67">
        <f>SUM('CONCENTRADO CON MO + UTILIDAD'!M8:Q8)</f>
        <v/>
      </c>
      <c r="I8" s="67">
        <f>SUM(G8:H8)</f>
        <v/>
      </c>
    </row>
    <row r="9">
      <c r="A9" s="71">
        <f>'CONCENTRADO SIN M.O. Y UTILIDA'!B9</f>
        <v/>
      </c>
      <c r="B9" s="67">
        <f>'CONCENTRADO CON MO + UTILIDAD'!C9</f>
        <v/>
      </c>
      <c r="C9" s="67">
        <f>SUM('CONCENTRADO CON MO + UTILIDAD'!D9:H9)</f>
        <v/>
      </c>
      <c r="D9" s="67">
        <f>SUM(B9:C9)</f>
        <v/>
      </c>
      <c r="E9" s="76" t="n"/>
      <c r="F9" s="71">
        <f>'CONCENTRADO SIN M.O. Y UTILIDA'!K9</f>
        <v/>
      </c>
      <c r="G9" s="67">
        <f>'CONCENTRADO CON MO + UTILIDAD'!L9</f>
        <v/>
      </c>
      <c r="H9" s="67">
        <f>SUM('CONCENTRADO CON MO + UTILIDAD'!M9:Q9)</f>
        <v/>
      </c>
      <c r="I9" s="67">
        <f>SUM(G9:H9)</f>
        <v/>
      </c>
    </row>
    <row r="10">
      <c r="A10" s="71">
        <f>'CONCENTRADO SIN M.O. Y UTILIDA'!B10</f>
        <v/>
      </c>
      <c r="B10" s="67">
        <f>'CONCENTRADO CON MO + UTILIDAD'!C10</f>
        <v/>
      </c>
      <c r="C10" s="67">
        <f>SUM('CONCENTRADO CON MO + UTILIDAD'!D10:H10)</f>
        <v/>
      </c>
      <c r="D10" s="67">
        <f>SUM(B10:C10)</f>
        <v/>
      </c>
      <c r="E10" s="76" t="n"/>
      <c r="F10" s="71">
        <f>'CONCENTRADO SIN M.O. Y UTILIDA'!K10</f>
        <v/>
      </c>
      <c r="G10" s="67">
        <f>'CONCENTRADO CON MO + UTILIDAD'!L10</f>
        <v/>
      </c>
      <c r="H10" s="67">
        <f>SUM('CONCENTRADO CON MO + UTILIDAD'!M10:Q10)</f>
        <v/>
      </c>
      <c r="I10" s="67">
        <f>SUM(G10:H10)</f>
        <v/>
      </c>
    </row>
    <row r="11">
      <c r="A11" s="71">
        <f>'CONCENTRADO SIN M.O. Y UTILIDA'!B11</f>
        <v/>
      </c>
      <c r="B11" s="67">
        <f>'CONCENTRADO CON MO + UTILIDAD'!C11</f>
        <v/>
      </c>
      <c r="C11" s="67">
        <f>SUM('CONCENTRADO CON MO + UTILIDAD'!D11:H11)</f>
        <v/>
      </c>
      <c r="D11" s="67">
        <f>SUM(B11:C11)</f>
        <v/>
      </c>
      <c r="E11" s="76" t="n"/>
      <c r="F11" s="71">
        <f>'CONCENTRADO SIN M.O. Y UTILIDA'!K11</f>
        <v/>
      </c>
      <c r="G11" s="67">
        <f>'CONCENTRADO CON MO + UTILIDAD'!L11</f>
        <v/>
      </c>
      <c r="H11" s="67">
        <f>SUM('CONCENTRADO CON MO + UTILIDAD'!M11:Q11)</f>
        <v/>
      </c>
      <c r="I11" s="67">
        <f>SUM(G11:H11)</f>
        <v/>
      </c>
    </row>
    <row r="12">
      <c r="A12" s="68" t="inlineStr">
        <is>
          <t>TOTAL</t>
        </is>
      </c>
      <c r="B12" s="98">
        <f>SUM(B6:B11)</f>
        <v/>
      </c>
      <c r="C12" s="98">
        <f>SUM(C6:C11)</f>
        <v/>
      </c>
      <c r="D12" s="98">
        <f>SUM(D6:D11)</f>
        <v/>
      </c>
      <c r="E12" s="76" t="n"/>
      <c r="F12" s="68" t="inlineStr">
        <is>
          <t>TOTAL</t>
        </is>
      </c>
      <c r="G12" s="98">
        <f>SUM(G6:G11)</f>
        <v/>
      </c>
      <c r="H12" s="98">
        <f>SUM(H6:H11)</f>
        <v/>
      </c>
      <c r="I12" s="98">
        <f>SUM(I6:I11)</f>
        <v/>
      </c>
    </row>
    <row r="13">
      <c r="A13" s="76" t="n"/>
      <c r="B13" s="76" t="n"/>
      <c r="C13" s="76" t="n"/>
      <c r="D13" s="76" t="n"/>
      <c r="E13" s="76" t="n"/>
      <c r="F13" s="76" t="n"/>
      <c r="G13" s="76" t="n"/>
      <c r="H13" s="76" t="n"/>
      <c r="I13" s="76" t="n"/>
    </row>
    <row r="14">
      <c r="A14" s="76" t="n"/>
      <c r="B14" s="76" t="n"/>
      <c r="C14" s="76" t="n"/>
      <c r="D14" s="76" t="n"/>
      <c r="E14" s="76" t="n"/>
      <c r="F14" s="76" t="n"/>
      <c r="G14" s="76" t="n"/>
      <c r="H14" s="76" t="n"/>
      <c r="I14" s="76" t="n"/>
    </row>
    <row r="15">
      <c r="A15" s="76" t="n"/>
      <c r="B15" s="76" t="n"/>
      <c r="C15" s="76" t="n"/>
      <c r="D15" s="76" t="n"/>
      <c r="E15" s="76" t="n"/>
      <c r="F15" s="76" t="n"/>
      <c r="G15" s="76" t="n"/>
      <c r="H15" s="76" t="n"/>
      <c r="I15" s="76" t="n"/>
    </row>
    <row r="16">
      <c r="A16" s="75" t="n"/>
      <c r="B16" s="64" t="inlineStr">
        <is>
          <t>MARZO</t>
        </is>
      </c>
      <c r="C16" s="75" t="n"/>
      <c r="D16" s="75" t="n"/>
      <c r="E16" s="76" t="n"/>
      <c r="F16" s="75" t="n"/>
      <c r="G16" s="64" t="inlineStr">
        <is>
          <t>ABRIL</t>
        </is>
      </c>
      <c r="H16" s="75" t="n"/>
      <c r="I16" s="75" t="n"/>
    </row>
    <row r="17">
      <c r="A17" s="98" t="inlineStr">
        <is>
          <t>UNIDADES</t>
        </is>
      </c>
      <c r="B17" s="98" t="inlineStr">
        <is>
          <t>MANO DE OBRA</t>
        </is>
      </c>
      <c r="C17" s="98" t="inlineStr">
        <is>
          <t>REFACCIONES</t>
        </is>
      </c>
      <c r="D17" s="98" t="inlineStr">
        <is>
          <t>TOTAL</t>
        </is>
      </c>
      <c r="E17" s="76" t="n"/>
      <c r="F17" s="98" t="inlineStr">
        <is>
          <t>UNIDADES</t>
        </is>
      </c>
      <c r="G17" s="98" t="inlineStr">
        <is>
          <t>MANO DE OBRA</t>
        </is>
      </c>
      <c r="H17" s="98" t="inlineStr">
        <is>
          <t>REFACCIONES</t>
        </is>
      </c>
      <c r="I17" s="98" t="inlineStr">
        <is>
          <t>TOTAL</t>
        </is>
      </c>
    </row>
    <row r="18">
      <c r="A18" s="71">
        <f>A6</f>
        <v/>
      </c>
      <c r="B18" s="67">
        <f>'CONCENTRADO CON MO + UTILIDAD'!C18</f>
        <v/>
      </c>
      <c r="C18" s="67">
        <f>SUM('CONCENTRADO CON MO + UTILIDAD'!D18:H18)</f>
        <v/>
      </c>
      <c r="D18" s="67">
        <f>SUM(B18:C18)</f>
        <v/>
      </c>
      <c r="E18" s="76" t="n"/>
      <c r="F18" s="71">
        <f>F6</f>
        <v/>
      </c>
      <c r="G18" s="67">
        <f>'SERV. PREVENTIVOS'!O10+'SIST ELECT'!M10+FRENOS!M10+LAVADOS!M10+MOTOR!M10+TRANSMISION!M10+DIFERENCIAL!M10</f>
        <v/>
      </c>
      <c r="H18" s="67">
        <f>SUM('CONCENTRADO CON MO + UTILIDAD'!M18:Q18)</f>
        <v/>
      </c>
      <c r="I18" s="67">
        <f>SUM(G18:H18)</f>
        <v/>
      </c>
    </row>
    <row r="19">
      <c r="A19" s="71">
        <f>A7</f>
        <v/>
      </c>
      <c r="B19" s="67">
        <f>'CONCENTRADO CON MO + UTILIDAD'!C19</f>
        <v/>
      </c>
      <c r="C19" s="67">
        <f>SUM('CONCENTRADO CON MO + UTILIDAD'!D19:H19)</f>
        <v/>
      </c>
      <c r="D19" s="67">
        <f>SUM(B19:C19)</f>
        <v/>
      </c>
      <c r="E19" s="76" t="n"/>
      <c r="F19" s="71">
        <f>F7</f>
        <v/>
      </c>
      <c r="G19" s="67">
        <f>'SERV. PREVENTIVOS'!O11+'SIST ELECT'!M11+FRENOS!M11+LAVADOS!M11+MOTOR!M11+TRANSMISION!M11+DIFERENCIAL!M11</f>
        <v/>
      </c>
      <c r="H19" s="67">
        <f>SUM('CONCENTRADO CON MO + UTILIDAD'!M19:Q19)</f>
        <v/>
      </c>
      <c r="I19" s="67">
        <f>SUM(G19:H19)</f>
        <v/>
      </c>
    </row>
    <row r="20">
      <c r="A20" s="71">
        <f>A8</f>
        <v/>
      </c>
      <c r="B20" s="67">
        <f>'CONCENTRADO CON MO + UTILIDAD'!C20</f>
        <v/>
      </c>
      <c r="C20" s="67">
        <f>SUM('CONCENTRADO CON MO + UTILIDAD'!D20:H20)</f>
        <v/>
      </c>
      <c r="D20" s="67">
        <f>SUM(B20:C20)</f>
        <v/>
      </c>
      <c r="E20" s="76" t="n"/>
      <c r="F20" s="71">
        <f>F8</f>
        <v/>
      </c>
      <c r="G20" s="67">
        <f>'SERV. PREVENTIVOS'!O12+'SIST ELECT'!M12+FRENOS!M12+LAVADOS!M12+MOTOR!M12+TRANSMISION!M12+DIFERENCIAL!M12</f>
        <v/>
      </c>
      <c r="H20" s="67">
        <f>SUM('CONCENTRADO CON MO + UTILIDAD'!M20:Q20)</f>
        <v/>
      </c>
      <c r="I20" s="67">
        <f>SUM(G20:H20)</f>
        <v/>
      </c>
    </row>
    <row r="21">
      <c r="A21" s="71">
        <f>A9</f>
        <v/>
      </c>
      <c r="B21" s="67">
        <f>'CONCENTRADO CON MO + UTILIDAD'!C21</f>
        <v/>
      </c>
      <c r="C21" s="67">
        <f>SUM('CONCENTRADO CON MO + UTILIDAD'!D21:H21)</f>
        <v/>
      </c>
      <c r="D21" s="67">
        <f>SUM(B21:C21)</f>
        <v/>
      </c>
      <c r="E21" s="76" t="n"/>
      <c r="F21" s="71">
        <f>F9</f>
        <v/>
      </c>
      <c r="G21" s="67">
        <f>'SERV. PREVENTIVOS'!O13+'SIST ELECT'!M13+FRENOS!M13+LAVADOS!M13+MOTOR!M13+TRANSMISION!M13+DIFERENCIAL!M13</f>
        <v/>
      </c>
      <c r="H21" s="67">
        <f>SUM('CONCENTRADO CON MO + UTILIDAD'!M21:Q21)</f>
        <v/>
      </c>
      <c r="I21" s="67">
        <f>SUM(G21:H21)</f>
        <v/>
      </c>
    </row>
    <row r="22">
      <c r="A22" s="71">
        <f>A10</f>
        <v/>
      </c>
      <c r="B22" s="67">
        <f>'CONCENTRADO CON MO + UTILIDAD'!C22</f>
        <v/>
      </c>
      <c r="C22" s="67">
        <f>SUM('CONCENTRADO CON MO + UTILIDAD'!D22:H22)</f>
        <v/>
      </c>
      <c r="D22" s="67">
        <f>SUM(B22:C22)</f>
        <v/>
      </c>
      <c r="E22" s="76" t="n"/>
      <c r="F22" s="71">
        <f>F10</f>
        <v/>
      </c>
      <c r="G22" s="67">
        <f>'SERV. PREVENTIVOS'!O14+'SIST ELECT'!M14+FRENOS!M14+LAVADOS!M14+MOTOR!M14+TRANSMISION!M14+DIFERENCIAL!M14</f>
        <v/>
      </c>
      <c r="H22" s="67">
        <f>SUM('CONCENTRADO CON MO + UTILIDAD'!M22:Q22)</f>
        <v/>
      </c>
      <c r="I22" s="67">
        <f>SUM(G22:H22)</f>
        <v/>
      </c>
    </row>
    <row r="23">
      <c r="A23" s="71">
        <f>A11</f>
        <v/>
      </c>
      <c r="B23" s="67">
        <f>'CONCENTRADO CON MO + UTILIDAD'!C23</f>
        <v/>
      </c>
      <c r="C23" s="67">
        <f>SUM('CONCENTRADO CON MO + UTILIDAD'!D23:H23)</f>
        <v/>
      </c>
      <c r="D23" s="67">
        <f>SUM(B23:C23)</f>
        <v/>
      </c>
      <c r="E23" s="76" t="n"/>
      <c r="F23" s="71">
        <f>F11</f>
        <v/>
      </c>
      <c r="G23" s="67">
        <f>'SERV. PREVENTIVOS'!O15+'SIST ELECT'!M15+FRENOS!M15+LAVADOS!M15+MOTOR!M15+TRANSMISION!M15+DIFERENCIAL!M15</f>
        <v/>
      </c>
      <c r="H23" s="67">
        <f>SUM('CONCENTRADO CON MO + UTILIDAD'!M23:Q23)</f>
        <v/>
      </c>
      <c r="I23" s="67">
        <f>SUM(G23:H23)</f>
        <v/>
      </c>
    </row>
    <row r="24" customFormat="1" s="69">
      <c r="A24" s="68" t="inlineStr">
        <is>
          <t>TOTAL</t>
        </is>
      </c>
      <c r="B24" s="98">
        <f>SUM(B18:B23)</f>
        <v/>
      </c>
      <c r="C24" s="98">
        <f>SUM(C18:C23)</f>
        <v/>
      </c>
      <c r="D24" s="98">
        <f>SUM(D18:D23)</f>
        <v/>
      </c>
      <c r="E24" s="75" t="n"/>
      <c r="F24" s="68" t="inlineStr">
        <is>
          <t>TOTAL</t>
        </is>
      </c>
      <c r="G24" s="98">
        <f>SUM(G18:G23)</f>
        <v/>
      </c>
      <c r="H24" s="98">
        <f>SUM(H18:H23)</f>
        <v/>
      </c>
      <c r="I24" s="98">
        <f>SUM(I18:I23)</f>
        <v/>
      </c>
    </row>
    <row r="25">
      <c r="A25" s="76" t="n"/>
      <c r="B25" s="76" t="n"/>
      <c r="C25" s="76" t="n"/>
      <c r="D25" s="76" t="n"/>
      <c r="E25" s="76" t="n"/>
      <c r="F25" s="76" t="n"/>
      <c r="G25" s="76" t="n"/>
      <c r="H25" s="76" t="n"/>
      <c r="I25" s="76" t="n"/>
    </row>
    <row r="26">
      <c r="A26" s="76" t="n"/>
      <c r="B26" s="76" t="n"/>
      <c r="C26" s="76" t="n"/>
      <c r="D26" s="76" t="n"/>
      <c r="E26" s="76" t="n"/>
      <c r="F26" s="76" t="n"/>
      <c r="G26" s="76" t="n"/>
      <c r="H26" s="76" t="n"/>
      <c r="I26" s="76" t="n"/>
    </row>
    <row r="27">
      <c r="A27" s="76" t="n"/>
      <c r="B27" s="76" t="n"/>
      <c r="C27" s="76" t="n"/>
      <c r="D27" s="76" t="n"/>
      <c r="E27" s="76" t="n"/>
      <c r="F27" s="76" t="n"/>
      <c r="G27" s="76" t="n"/>
      <c r="H27" s="76" t="n"/>
      <c r="I27" s="76" t="n"/>
    </row>
    <row r="28">
      <c r="A28" s="75" t="n"/>
      <c r="B28" s="64" t="inlineStr">
        <is>
          <t>MAYO</t>
        </is>
      </c>
      <c r="C28" s="75" t="n"/>
      <c r="D28" s="75" t="n"/>
      <c r="E28" s="76" t="n"/>
      <c r="F28" s="75" t="n"/>
      <c r="G28" s="64" t="inlineStr">
        <is>
          <t>JUNIO</t>
        </is>
      </c>
      <c r="H28" s="75" t="n"/>
      <c r="I28" s="75" t="n"/>
    </row>
    <row r="29">
      <c r="A29" s="98" t="inlineStr">
        <is>
          <t>UNIDADES</t>
        </is>
      </c>
      <c r="B29" s="98" t="inlineStr">
        <is>
          <t>MANO DE OBRA</t>
        </is>
      </c>
      <c r="C29" s="98" t="inlineStr">
        <is>
          <t>REFACCIONES</t>
        </is>
      </c>
      <c r="D29" s="98" t="inlineStr">
        <is>
          <t>TOTAL</t>
        </is>
      </c>
      <c r="E29" s="76" t="n"/>
      <c r="F29" s="98" t="inlineStr">
        <is>
          <t>UNIDADES</t>
        </is>
      </c>
      <c r="G29" s="98" t="inlineStr">
        <is>
          <t>MANO DE OBRA</t>
        </is>
      </c>
      <c r="H29" s="98" t="inlineStr">
        <is>
          <t>REFACCIONES</t>
        </is>
      </c>
      <c r="I29" s="98" t="inlineStr">
        <is>
          <t>TOTAL</t>
        </is>
      </c>
    </row>
    <row r="30">
      <c r="A30" s="71">
        <f>A18</f>
        <v/>
      </c>
      <c r="B30" s="67">
        <f>'CONCENTRADO CON MO + UTILIDAD'!C30</f>
        <v/>
      </c>
      <c r="C30" s="67">
        <f>SUM('CONCENTRADO CON MO + UTILIDAD'!D30:H30)</f>
        <v/>
      </c>
      <c r="D30" s="67">
        <f>SUM(B30:C30)</f>
        <v/>
      </c>
      <c r="E30" s="76" t="n"/>
      <c r="F30" s="71">
        <f>F18</f>
        <v/>
      </c>
      <c r="G30" s="67">
        <f>'CONCENTRADO CON MO + UTILIDAD'!L30</f>
        <v/>
      </c>
      <c r="H30" s="67">
        <f>SUM('CONCENTRADO CON MO + UTILIDAD'!M30:Q30)</f>
        <v/>
      </c>
      <c r="I30" s="67">
        <f>SUM(G30:H30)</f>
        <v/>
      </c>
    </row>
    <row r="31">
      <c r="A31" s="71">
        <f>A19</f>
        <v/>
      </c>
      <c r="B31" s="67">
        <f>'CONCENTRADO CON MO + UTILIDAD'!C31</f>
        <v/>
      </c>
      <c r="C31" s="67">
        <f>SUM('CONCENTRADO CON MO + UTILIDAD'!D31:H31)</f>
        <v/>
      </c>
      <c r="D31" s="67">
        <f>SUM(B31:C31)</f>
        <v/>
      </c>
      <c r="E31" s="76" t="n"/>
      <c r="F31" s="71">
        <f>F19</f>
        <v/>
      </c>
      <c r="G31" s="67">
        <f>'CONCENTRADO CON MO + UTILIDAD'!L31</f>
        <v/>
      </c>
      <c r="H31" s="67">
        <f>SUM('CONCENTRADO CON MO + UTILIDAD'!M31:Q31)</f>
        <v/>
      </c>
      <c r="I31" s="67">
        <f>SUM(G31:H31)</f>
        <v/>
      </c>
    </row>
    <row r="32">
      <c r="A32" s="71">
        <f>A20</f>
        <v/>
      </c>
      <c r="B32" s="67">
        <f>'CONCENTRADO CON MO + UTILIDAD'!C32</f>
        <v/>
      </c>
      <c r="C32" s="67">
        <f>SUM('CONCENTRADO CON MO + UTILIDAD'!D32:H32)</f>
        <v/>
      </c>
      <c r="D32" s="67">
        <f>SUM(B32:C32)</f>
        <v/>
      </c>
      <c r="E32" s="76" t="n"/>
      <c r="F32" s="71">
        <f>F20</f>
        <v/>
      </c>
      <c r="G32" s="67">
        <f>'CONCENTRADO CON MO + UTILIDAD'!L32</f>
        <v/>
      </c>
      <c r="H32" s="67">
        <f>SUM('CONCENTRADO CON MO + UTILIDAD'!M32:Q32)</f>
        <v/>
      </c>
      <c r="I32" s="67">
        <f>SUM(G32:H32)</f>
        <v/>
      </c>
    </row>
    <row r="33">
      <c r="A33" s="71">
        <f>A21</f>
        <v/>
      </c>
      <c r="B33" s="67">
        <f>'CONCENTRADO CON MO + UTILIDAD'!C33</f>
        <v/>
      </c>
      <c r="C33" s="67">
        <f>SUM('CONCENTRADO CON MO + UTILIDAD'!D33:H33)</f>
        <v/>
      </c>
      <c r="D33" s="67">
        <f>SUM(B33:C33)</f>
        <v/>
      </c>
      <c r="E33" s="76" t="n"/>
      <c r="F33" s="71">
        <f>F21</f>
        <v/>
      </c>
      <c r="G33" s="67">
        <f>'CONCENTRADO CON MO + UTILIDAD'!L33</f>
        <v/>
      </c>
      <c r="H33" s="67">
        <f>SUM('CONCENTRADO CON MO + UTILIDAD'!M33:Q33)</f>
        <v/>
      </c>
      <c r="I33" s="67">
        <f>SUM(G33:H33)</f>
        <v/>
      </c>
    </row>
    <row r="34">
      <c r="A34" s="71">
        <f>A22</f>
        <v/>
      </c>
      <c r="B34" s="67">
        <f>'CONCENTRADO CON MO + UTILIDAD'!C34</f>
        <v/>
      </c>
      <c r="C34" s="67">
        <f>SUM('CONCENTRADO CON MO + UTILIDAD'!D34:H34)</f>
        <v/>
      </c>
      <c r="D34" s="67">
        <f>SUM(B34:C34)</f>
        <v/>
      </c>
      <c r="E34" s="76" t="n"/>
      <c r="F34" s="71">
        <f>F22</f>
        <v/>
      </c>
      <c r="G34" s="67">
        <f>'CONCENTRADO CON MO + UTILIDAD'!L34</f>
        <v/>
      </c>
      <c r="H34" s="67">
        <f>SUM('CONCENTRADO CON MO + UTILIDAD'!M34:Q34)</f>
        <v/>
      </c>
      <c r="I34" s="67">
        <f>SUM(G34:H34)</f>
        <v/>
      </c>
    </row>
    <row r="35">
      <c r="A35" s="71">
        <f>A23</f>
        <v/>
      </c>
      <c r="B35" s="67">
        <f>'CONCENTRADO CON MO + UTILIDAD'!C35</f>
        <v/>
      </c>
      <c r="C35" s="67">
        <f>SUM('CONCENTRADO CON MO + UTILIDAD'!D35:H35)</f>
        <v/>
      </c>
      <c r="D35" s="67">
        <f>SUM(B35:C35)</f>
        <v/>
      </c>
      <c r="E35" s="76" t="n"/>
      <c r="F35" s="71">
        <f>F23</f>
        <v/>
      </c>
      <c r="G35" s="67">
        <f>'CONCENTRADO CON MO + UTILIDAD'!L35</f>
        <v/>
      </c>
      <c r="H35" s="67">
        <f>SUM('CONCENTRADO CON MO + UTILIDAD'!M35:Q35)</f>
        <v/>
      </c>
      <c r="I35" s="67">
        <f>SUM(G35:H35)</f>
        <v/>
      </c>
    </row>
    <row r="36" customFormat="1" s="69">
      <c r="A36" s="68" t="inlineStr">
        <is>
          <t>TOTAL</t>
        </is>
      </c>
      <c r="B36" s="98">
        <f>SUM(B30:B35)</f>
        <v/>
      </c>
      <c r="C36" s="98">
        <f>SUM(C30:C35)</f>
        <v/>
      </c>
      <c r="D36" s="98">
        <f>SUM(D30:D35)</f>
        <v/>
      </c>
      <c r="E36" s="75" t="n"/>
      <c r="F36" s="68" t="inlineStr">
        <is>
          <t>TOTAL</t>
        </is>
      </c>
      <c r="G36" s="98">
        <f>SUM(G30:G35)</f>
        <v/>
      </c>
      <c r="H36" s="98">
        <f>SUM(H30:H35)</f>
        <v/>
      </c>
      <c r="I36" s="98">
        <f>SUM(I30:I35)</f>
        <v/>
      </c>
    </row>
    <row r="37">
      <c r="A37" s="76" t="n"/>
      <c r="B37" s="76" t="n"/>
      <c r="C37" s="76" t="n"/>
      <c r="D37" s="76" t="n"/>
      <c r="E37" s="76" t="n"/>
      <c r="F37" s="76" t="n"/>
      <c r="G37" s="76" t="n"/>
      <c r="H37" s="76" t="n"/>
      <c r="I37" s="76" t="n"/>
    </row>
    <row r="38">
      <c r="A38" s="76" t="n"/>
      <c r="B38" s="76" t="n"/>
      <c r="C38" s="76" t="n"/>
      <c r="D38" s="76" t="n"/>
      <c r="E38" s="76" t="n"/>
      <c r="F38" s="76" t="n"/>
      <c r="G38" s="76" t="n"/>
      <c r="H38" s="76" t="n"/>
      <c r="I38" s="76" t="n"/>
    </row>
    <row r="39">
      <c r="A39" s="75" t="n"/>
      <c r="B39" s="64" t="inlineStr">
        <is>
          <t>JULIO</t>
        </is>
      </c>
      <c r="C39" s="75" t="n"/>
      <c r="D39" s="75" t="n"/>
      <c r="E39" s="76" t="n"/>
      <c r="F39" s="75" t="n"/>
      <c r="G39" s="64" t="inlineStr">
        <is>
          <t>AGOSTO</t>
        </is>
      </c>
      <c r="H39" s="75" t="n"/>
      <c r="I39" s="75" t="n"/>
    </row>
    <row r="40">
      <c r="A40" s="98" t="inlineStr">
        <is>
          <t>UNIDADES</t>
        </is>
      </c>
      <c r="B40" s="98" t="inlineStr">
        <is>
          <t>MANO DE OBRA</t>
        </is>
      </c>
      <c r="C40" s="98" t="inlineStr">
        <is>
          <t>REFACCIONES</t>
        </is>
      </c>
      <c r="D40" s="98" t="inlineStr">
        <is>
          <t>TOTAL</t>
        </is>
      </c>
      <c r="E40" s="76" t="n"/>
      <c r="F40" s="98" t="inlineStr">
        <is>
          <t>UNIDADES</t>
        </is>
      </c>
      <c r="G40" s="98" t="inlineStr">
        <is>
          <t>MANO DE OBRA</t>
        </is>
      </c>
      <c r="H40" s="98" t="inlineStr">
        <is>
          <t>REFACCIONES</t>
        </is>
      </c>
      <c r="I40" s="98" t="inlineStr">
        <is>
          <t>TOTAL</t>
        </is>
      </c>
    </row>
    <row r="41">
      <c r="A41" s="71">
        <f>A30</f>
        <v/>
      </c>
      <c r="B41" s="67">
        <f>'CONCENTRADO CON MO + UTILIDAD'!C42</f>
        <v/>
      </c>
      <c r="C41" s="67">
        <f>SUM('CONCENTRADO CON MO + UTILIDAD'!D42:H42)</f>
        <v/>
      </c>
      <c r="D41" s="67">
        <f>SUM(B41:C41)</f>
        <v/>
      </c>
      <c r="E41" s="76" t="n"/>
      <c r="F41" s="71">
        <f>F30</f>
        <v/>
      </c>
      <c r="G41" s="67">
        <f>'CONCENTRADO CON MO + UTILIDAD'!L42</f>
        <v/>
      </c>
      <c r="H41" s="67">
        <f>SUM('CONCENTRADO CON MO + UTILIDAD'!M42:Q42)</f>
        <v/>
      </c>
      <c r="I41" s="67">
        <f>SUM(G41:H41)</f>
        <v/>
      </c>
    </row>
    <row r="42">
      <c r="A42" s="71">
        <f>A31</f>
        <v/>
      </c>
      <c r="B42" s="67">
        <f>'CONCENTRADO CON MO + UTILIDAD'!C43</f>
        <v/>
      </c>
      <c r="C42" s="67">
        <f>SUM('CONCENTRADO CON MO + UTILIDAD'!D43:H43)</f>
        <v/>
      </c>
      <c r="D42" s="67">
        <f>SUM(B42:C42)</f>
        <v/>
      </c>
      <c r="E42" s="76" t="n"/>
      <c r="F42" s="71">
        <f>F31</f>
        <v/>
      </c>
      <c r="G42" s="67">
        <f>'CONCENTRADO CON MO + UTILIDAD'!L43</f>
        <v/>
      </c>
      <c r="H42" s="67">
        <f>SUM('CONCENTRADO CON MO + UTILIDAD'!M43:Q43)</f>
        <v/>
      </c>
      <c r="I42" s="67">
        <f>SUM(G42:H42)</f>
        <v/>
      </c>
    </row>
    <row r="43">
      <c r="A43" s="71">
        <f>A32</f>
        <v/>
      </c>
      <c r="B43" s="67">
        <f>'CONCENTRADO CON MO + UTILIDAD'!C44</f>
        <v/>
      </c>
      <c r="C43" s="67">
        <f>SUM('CONCENTRADO CON MO + UTILIDAD'!D44:H44)</f>
        <v/>
      </c>
      <c r="D43" s="67">
        <f>SUM(B43:C43)</f>
        <v/>
      </c>
      <c r="E43" s="76" t="n"/>
      <c r="F43" s="71">
        <f>F32</f>
        <v/>
      </c>
      <c r="G43" s="67">
        <f>'CONCENTRADO CON MO + UTILIDAD'!L44</f>
        <v/>
      </c>
      <c r="H43" s="67">
        <f>SUM('CONCENTRADO CON MO + UTILIDAD'!M44:Q44)</f>
        <v/>
      </c>
      <c r="I43" s="67">
        <f>SUM(G43:H43)</f>
        <v/>
      </c>
    </row>
    <row r="44">
      <c r="A44" s="71">
        <f>A33</f>
        <v/>
      </c>
      <c r="B44" s="67">
        <f>'CONCENTRADO CON MO + UTILIDAD'!C45</f>
        <v/>
      </c>
      <c r="C44" s="67">
        <f>SUM('CONCENTRADO CON MO + UTILIDAD'!D45:H45)</f>
        <v/>
      </c>
      <c r="D44" s="67">
        <f>SUM(B44:C44)</f>
        <v/>
      </c>
      <c r="E44" s="76" t="n"/>
      <c r="F44" s="71">
        <f>F33</f>
        <v/>
      </c>
      <c r="G44" s="67">
        <f>'CONCENTRADO CON MO + UTILIDAD'!L45</f>
        <v/>
      </c>
      <c r="H44" s="67">
        <f>SUM('CONCENTRADO CON MO + UTILIDAD'!M45:Q45)</f>
        <v/>
      </c>
      <c r="I44" s="67">
        <f>SUM(G44:H44)</f>
        <v/>
      </c>
    </row>
    <row r="45">
      <c r="A45" s="71">
        <f>A34</f>
        <v/>
      </c>
      <c r="B45" s="67">
        <f>'CONCENTRADO CON MO + UTILIDAD'!C46</f>
        <v/>
      </c>
      <c r="C45" s="67">
        <f>SUM('CONCENTRADO CON MO + UTILIDAD'!D46:H46)</f>
        <v/>
      </c>
      <c r="D45" s="67">
        <f>SUM(B45:C45)</f>
        <v/>
      </c>
      <c r="E45" s="76" t="n"/>
      <c r="F45" s="71">
        <f>F34</f>
        <v/>
      </c>
      <c r="G45" s="67">
        <f>'CONCENTRADO CON MO + UTILIDAD'!L46</f>
        <v/>
      </c>
      <c r="H45" s="67">
        <f>SUM('CONCENTRADO CON MO + UTILIDAD'!M46:Q46)</f>
        <v/>
      </c>
      <c r="I45" s="67">
        <f>SUM(G45:H45)</f>
        <v/>
      </c>
    </row>
    <row r="46">
      <c r="A46" s="71">
        <f>A35</f>
        <v/>
      </c>
      <c r="B46" s="67">
        <f>'CONCENTRADO CON MO + UTILIDAD'!C47</f>
        <v/>
      </c>
      <c r="C46" s="67">
        <f>SUM('CONCENTRADO CON MO + UTILIDAD'!D47:H47)</f>
        <v/>
      </c>
      <c r="D46" s="67">
        <f>SUM(B46:C46)</f>
        <v/>
      </c>
      <c r="E46" s="76" t="n"/>
      <c r="F46" s="71">
        <f>F35</f>
        <v/>
      </c>
      <c r="G46" s="67">
        <f>'CONCENTRADO CON MO + UTILIDAD'!L47</f>
        <v/>
      </c>
      <c r="H46" s="67">
        <f>SUM('CONCENTRADO CON MO + UTILIDAD'!M47:Q47)</f>
        <v/>
      </c>
      <c r="I46" s="67">
        <f>SUM(G46:H46)</f>
        <v/>
      </c>
    </row>
    <row r="47">
      <c r="A47" s="68" t="inlineStr">
        <is>
          <t>TOTAL</t>
        </is>
      </c>
      <c r="B47" s="98">
        <f>SUM(B41:B46)</f>
        <v/>
      </c>
      <c r="C47" s="98">
        <f>SUM(C41:C46)</f>
        <v/>
      </c>
      <c r="D47" s="98">
        <f>SUM(D41:D46)</f>
        <v/>
      </c>
      <c r="E47" s="76" t="n"/>
      <c r="F47" s="68" t="inlineStr">
        <is>
          <t>TOTAL</t>
        </is>
      </c>
      <c r="G47" s="98">
        <f>SUM(G41:G46)</f>
        <v/>
      </c>
      <c r="H47" s="98">
        <f>SUM(H41:H46)</f>
        <v/>
      </c>
      <c r="I47" s="98">
        <f>SUM(I41:I46)</f>
        <v/>
      </c>
    </row>
    <row r="48">
      <c r="A48" s="76" t="n"/>
      <c r="B48" s="76" t="n"/>
      <c r="C48" s="76" t="n"/>
      <c r="D48" s="76" t="n"/>
      <c r="E48" s="76" t="n"/>
      <c r="F48" s="76" t="n"/>
      <c r="G48" s="76" t="n"/>
      <c r="H48" s="76" t="n"/>
      <c r="I48" s="76" t="n"/>
    </row>
    <row r="49">
      <c r="A49" s="76" t="n"/>
      <c r="B49" s="76" t="n"/>
      <c r="C49" s="76" t="n"/>
      <c r="D49" s="76" t="n"/>
      <c r="E49" s="76" t="n"/>
      <c r="F49" s="76" t="n"/>
      <c r="G49" s="76" t="n"/>
      <c r="H49" s="76" t="n"/>
      <c r="I49" s="76" t="n"/>
    </row>
    <row r="50">
      <c r="A50" s="76" t="n"/>
      <c r="B50" s="76" t="n"/>
      <c r="C50" s="76" t="n"/>
      <c r="D50" s="76" t="n"/>
      <c r="E50" s="76" t="n"/>
      <c r="F50" s="76" t="n"/>
      <c r="G50" s="76" t="n"/>
      <c r="H50" s="76" t="n"/>
      <c r="I50" s="76" t="n"/>
    </row>
    <row r="51">
      <c r="A51" s="76" t="n"/>
      <c r="B51" s="76" t="n"/>
      <c r="C51" s="76" t="n"/>
      <c r="D51" s="76" t="n"/>
      <c r="E51" s="76" t="n"/>
      <c r="F51" s="76" t="n"/>
      <c r="G51" s="76" t="n"/>
      <c r="H51" s="76" t="n"/>
      <c r="I51" s="76" t="n"/>
    </row>
    <row r="52">
      <c r="A52" s="75" t="n"/>
      <c r="B52" s="64" t="inlineStr">
        <is>
          <t>SEPTIEMBRE</t>
        </is>
      </c>
      <c r="C52" s="75" t="n"/>
      <c r="D52" s="75" t="n"/>
      <c r="E52" s="76" t="n"/>
      <c r="F52" s="75" t="n"/>
      <c r="G52" s="64" t="inlineStr">
        <is>
          <t>OCTUBRE</t>
        </is>
      </c>
      <c r="H52" s="75" t="n"/>
      <c r="I52" s="75" t="n"/>
    </row>
    <row r="53">
      <c r="A53" s="98" t="inlineStr">
        <is>
          <t>UNIDADES</t>
        </is>
      </c>
      <c r="B53" s="98" t="inlineStr">
        <is>
          <t>MANO DE OBRA</t>
        </is>
      </c>
      <c r="C53" s="98" t="inlineStr">
        <is>
          <t>REFACCIONES</t>
        </is>
      </c>
      <c r="D53" s="98" t="inlineStr">
        <is>
          <t>TOTAL</t>
        </is>
      </c>
      <c r="E53" s="76" t="n"/>
      <c r="F53" s="98" t="inlineStr">
        <is>
          <t>UNIDADES</t>
        </is>
      </c>
      <c r="G53" s="98" t="inlineStr">
        <is>
          <t>MANO DE OBRA</t>
        </is>
      </c>
      <c r="H53" s="98" t="inlineStr">
        <is>
          <t>REFACCIONES</t>
        </is>
      </c>
      <c r="I53" s="98" t="inlineStr">
        <is>
          <t>TOTAL</t>
        </is>
      </c>
    </row>
    <row r="54">
      <c r="A54" s="71">
        <f>A41</f>
        <v/>
      </c>
      <c r="B54" s="67">
        <f>'CONCENTRADO CON MO + UTILIDAD'!C53</f>
        <v/>
      </c>
      <c r="C54" s="67">
        <f>SUM('CONCENTRADO CON MO + UTILIDAD'!D53:H53)</f>
        <v/>
      </c>
      <c r="D54" s="67">
        <f>SUM(B54:C54)</f>
        <v/>
      </c>
      <c r="E54" s="76" t="n"/>
      <c r="F54" s="71">
        <f>F41</f>
        <v/>
      </c>
      <c r="G54" s="67">
        <f>'CONCENTRADO CON MO + UTILIDAD'!L53</f>
        <v/>
      </c>
      <c r="H54" s="67">
        <f>SUM('CONCENTRADO CON MO + UTILIDAD'!M53:Q53)</f>
        <v/>
      </c>
      <c r="I54" s="67">
        <f>SUM(G54:H54)</f>
        <v/>
      </c>
    </row>
    <row r="55">
      <c r="A55" s="71">
        <f>A42</f>
        <v/>
      </c>
      <c r="B55" s="67">
        <f>'CONCENTRADO CON MO + UTILIDAD'!C54</f>
        <v/>
      </c>
      <c r="C55" s="67">
        <f>SUM('CONCENTRADO CON MO + UTILIDAD'!D54:H54)</f>
        <v/>
      </c>
      <c r="D55" s="67">
        <f>SUM(B55:C55)</f>
        <v/>
      </c>
      <c r="E55" s="76" t="n"/>
      <c r="F55" s="71">
        <f>F42</f>
        <v/>
      </c>
      <c r="G55" s="67">
        <f>'CONCENTRADO CON MO + UTILIDAD'!L54</f>
        <v/>
      </c>
      <c r="H55" s="67">
        <f>SUM('CONCENTRADO CON MO + UTILIDAD'!M54:Q54)</f>
        <v/>
      </c>
      <c r="I55" s="67">
        <f>SUM(G55:H55)</f>
        <v/>
      </c>
    </row>
    <row r="56">
      <c r="A56" s="71">
        <f>A43</f>
        <v/>
      </c>
      <c r="B56" s="67">
        <f>'CONCENTRADO CON MO + UTILIDAD'!C55</f>
        <v/>
      </c>
      <c r="C56" s="67">
        <f>SUM('CONCENTRADO CON MO + UTILIDAD'!D55:H55)</f>
        <v/>
      </c>
      <c r="D56" s="67">
        <f>SUM(B56:C56)</f>
        <v/>
      </c>
      <c r="E56" s="76" t="n"/>
      <c r="F56" s="71">
        <f>F43</f>
        <v/>
      </c>
      <c r="G56" s="67">
        <f>'CONCENTRADO CON MO + UTILIDAD'!L55</f>
        <v/>
      </c>
      <c r="H56" s="67">
        <f>SUM('CONCENTRADO CON MO + UTILIDAD'!M55:Q55)</f>
        <v/>
      </c>
      <c r="I56" s="67">
        <f>SUM(G56:H56)</f>
        <v/>
      </c>
    </row>
    <row r="57">
      <c r="A57" s="71">
        <f>A44</f>
        <v/>
      </c>
      <c r="B57" s="67">
        <f>'CONCENTRADO CON MO + UTILIDAD'!C56</f>
        <v/>
      </c>
      <c r="C57" s="67">
        <f>SUM('CONCENTRADO CON MO + UTILIDAD'!D56:H56)</f>
        <v/>
      </c>
      <c r="D57" s="67">
        <f>SUM(B57:C57)</f>
        <v/>
      </c>
      <c r="E57" s="76" t="n"/>
      <c r="F57" s="71">
        <f>F44</f>
        <v/>
      </c>
      <c r="G57" s="67">
        <f>'CONCENTRADO CON MO + UTILIDAD'!L56</f>
        <v/>
      </c>
      <c r="H57" s="67">
        <f>SUM('CONCENTRADO CON MO + UTILIDAD'!M56:Q56)</f>
        <v/>
      </c>
      <c r="I57" s="67">
        <f>SUM(G57:H57)</f>
        <v/>
      </c>
    </row>
    <row r="58">
      <c r="A58" s="71">
        <f>A45</f>
        <v/>
      </c>
      <c r="B58" s="67">
        <f>'CONCENTRADO CON MO + UTILIDAD'!C57</f>
        <v/>
      </c>
      <c r="C58" s="67">
        <f>SUM('CONCENTRADO CON MO + UTILIDAD'!D57:H57)</f>
        <v/>
      </c>
      <c r="D58" s="67">
        <f>SUM(B58:C58)</f>
        <v/>
      </c>
      <c r="E58" s="76" t="n"/>
      <c r="F58" s="71">
        <f>F45</f>
        <v/>
      </c>
      <c r="G58" s="67">
        <f>'CONCENTRADO CON MO + UTILIDAD'!L57</f>
        <v/>
      </c>
      <c r="H58" s="67">
        <f>SUM('CONCENTRADO CON MO + UTILIDAD'!M57:Q57)</f>
        <v/>
      </c>
      <c r="I58" s="67">
        <f>SUM(G58:H58)</f>
        <v/>
      </c>
    </row>
    <row r="59">
      <c r="A59" s="71">
        <f>A46</f>
        <v/>
      </c>
      <c r="B59" s="67">
        <f>'CONCENTRADO CON MO + UTILIDAD'!C58</f>
        <v/>
      </c>
      <c r="C59" s="67">
        <f>SUM('CONCENTRADO CON MO + UTILIDAD'!D58:H58)</f>
        <v/>
      </c>
      <c r="D59" s="67">
        <f>SUM(B59:C59)</f>
        <v/>
      </c>
      <c r="E59" s="76" t="n"/>
      <c r="F59" s="71">
        <f>F46</f>
        <v/>
      </c>
      <c r="G59" s="67">
        <f>'CONCENTRADO CON MO + UTILIDAD'!L58</f>
        <v/>
      </c>
      <c r="H59" s="67">
        <f>SUM('CONCENTRADO CON MO + UTILIDAD'!M58:Q58)</f>
        <v/>
      </c>
      <c r="I59" s="67">
        <f>SUM(G59:H59)</f>
        <v/>
      </c>
    </row>
    <row r="60">
      <c r="A60" s="68" t="inlineStr">
        <is>
          <t>TOTAL</t>
        </is>
      </c>
      <c r="B60" s="98">
        <f>SUM(B54:B59)</f>
        <v/>
      </c>
      <c r="C60" s="98">
        <f>SUM(C54:C59)</f>
        <v/>
      </c>
      <c r="D60" s="98">
        <f>SUM(D54:D59)</f>
        <v/>
      </c>
      <c r="E60" s="76" t="n"/>
      <c r="F60" s="68" t="inlineStr">
        <is>
          <t>TOTAL</t>
        </is>
      </c>
      <c r="G60" s="98">
        <f>SUM(G54:G59)</f>
        <v/>
      </c>
      <c r="H60" s="98">
        <f>SUM(H54:H59)</f>
        <v/>
      </c>
      <c r="I60" s="98">
        <f>SUM(I54:I59)</f>
        <v/>
      </c>
    </row>
    <row r="61">
      <c r="A61" s="76" t="n"/>
      <c r="B61" s="76" t="n"/>
      <c r="C61" s="76" t="n"/>
      <c r="D61" s="76" t="n"/>
      <c r="E61" s="76" t="n"/>
      <c r="F61" s="76" t="n"/>
      <c r="G61" s="76" t="n"/>
      <c r="H61" s="76" t="n"/>
      <c r="I61" s="76" t="n"/>
    </row>
    <row r="62">
      <c r="A62" s="76" t="n"/>
      <c r="B62" s="76" t="n"/>
      <c r="C62" s="76" t="n"/>
      <c r="D62" s="76" t="n"/>
      <c r="E62" s="76" t="n"/>
      <c r="F62" s="76" t="n"/>
      <c r="G62" s="76" t="n"/>
      <c r="H62" s="76" t="n"/>
      <c r="I62" s="76" t="n"/>
    </row>
    <row r="63">
      <c r="A63" s="75" t="n"/>
      <c r="B63" s="64" t="inlineStr">
        <is>
          <t>NOVIEMBRE</t>
        </is>
      </c>
      <c r="C63" s="75" t="n"/>
      <c r="D63" s="75" t="n"/>
      <c r="E63" s="76" t="n"/>
      <c r="F63" s="75" t="n"/>
      <c r="G63" s="64" t="inlineStr">
        <is>
          <t>DICIEMBRE</t>
        </is>
      </c>
      <c r="H63" s="75" t="n"/>
      <c r="I63" s="75" t="n"/>
    </row>
    <row r="64">
      <c r="A64" s="98" t="inlineStr">
        <is>
          <t>UNIDADES</t>
        </is>
      </c>
      <c r="B64" s="98" t="inlineStr">
        <is>
          <t>MANO DE OBRA</t>
        </is>
      </c>
      <c r="C64" s="98" t="inlineStr">
        <is>
          <t>REFACCIONES</t>
        </is>
      </c>
      <c r="D64" s="98" t="inlineStr">
        <is>
          <t>TOTAL</t>
        </is>
      </c>
      <c r="E64" s="76" t="n"/>
      <c r="F64" s="98" t="inlineStr">
        <is>
          <t>UNIDADES</t>
        </is>
      </c>
      <c r="G64" s="98" t="inlineStr">
        <is>
          <t>MANO DE OBRA</t>
        </is>
      </c>
      <c r="H64" s="98" t="inlineStr">
        <is>
          <t>REFACCIONES</t>
        </is>
      </c>
      <c r="I64" s="98" t="inlineStr">
        <is>
          <t>TOTAL</t>
        </is>
      </c>
    </row>
    <row r="65">
      <c r="A65" s="71">
        <f>A54</f>
        <v/>
      </c>
      <c r="B65" s="67">
        <f>'CONCENTRADO CON MO + UTILIDAD'!C64</f>
        <v/>
      </c>
      <c r="C65" s="67">
        <f>SUM('CONCENTRADO CON MO + UTILIDAD'!D64:H64)</f>
        <v/>
      </c>
      <c r="D65" s="67">
        <f>SUM(B65:C65)</f>
        <v/>
      </c>
      <c r="E65" s="76" t="n"/>
      <c r="F65" s="71">
        <f>F54</f>
        <v/>
      </c>
      <c r="G65" s="67">
        <f>'CONCENTRADO CON MO + UTILIDAD'!L64</f>
        <v/>
      </c>
      <c r="H65" s="67">
        <f>SUM('CONCENTRADO CON MO + UTILIDAD'!M64:Q64)</f>
        <v/>
      </c>
      <c r="I65" s="67">
        <f>SUM(G65:H65)</f>
        <v/>
      </c>
    </row>
    <row r="66">
      <c r="A66" s="71">
        <f>A55</f>
        <v/>
      </c>
      <c r="B66" s="67">
        <f>'CONCENTRADO CON MO + UTILIDAD'!C65</f>
        <v/>
      </c>
      <c r="C66" s="67">
        <f>SUM('CONCENTRADO CON MO + UTILIDAD'!D65:H65)</f>
        <v/>
      </c>
      <c r="D66" s="67">
        <f>SUM(B66:C66)</f>
        <v/>
      </c>
      <c r="E66" s="76" t="n"/>
      <c r="F66" s="71">
        <f>F55</f>
        <v/>
      </c>
      <c r="G66" s="67">
        <f>'CONCENTRADO CON MO + UTILIDAD'!L65</f>
        <v/>
      </c>
      <c r="H66" s="67">
        <f>SUM('CONCENTRADO CON MO + UTILIDAD'!M65:Q65)</f>
        <v/>
      </c>
      <c r="I66" s="67">
        <f>SUM(G66:H66)</f>
        <v/>
      </c>
    </row>
    <row r="67">
      <c r="A67" s="71">
        <f>A56</f>
        <v/>
      </c>
      <c r="B67" s="67">
        <f>'CONCENTRADO CON MO + UTILIDAD'!C66</f>
        <v/>
      </c>
      <c r="C67" s="67">
        <f>SUM('CONCENTRADO CON MO + UTILIDAD'!D66:H66)</f>
        <v/>
      </c>
      <c r="D67" s="67">
        <f>SUM(B67:C67)</f>
        <v/>
      </c>
      <c r="E67" s="76" t="n"/>
      <c r="F67" s="71">
        <f>F56</f>
        <v/>
      </c>
      <c r="G67" s="67">
        <f>'CONCENTRADO CON MO + UTILIDAD'!L66</f>
        <v/>
      </c>
      <c r="H67" s="67">
        <f>SUM('CONCENTRADO CON MO + UTILIDAD'!M66:Q66)</f>
        <v/>
      </c>
      <c r="I67" s="67">
        <f>SUM(G67:H67)</f>
        <v/>
      </c>
    </row>
    <row r="68">
      <c r="A68" s="71">
        <f>A57</f>
        <v/>
      </c>
      <c r="B68" s="67">
        <f>'CONCENTRADO CON MO + UTILIDAD'!C67</f>
        <v/>
      </c>
      <c r="C68" s="67">
        <f>SUM('CONCENTRADO CON MO + UTILIDAD'!D67:H67)</f>
        <v/>
      </c>
      <c r="D68" s="67">
        <f>SUM(B68:C68)</f>
        <v/>
      </c>
      <c r="E68" s="76" t="n"/>
      <c r="F68" s="71">
        <f>F57</f>
        <v/>
      </c>
      <c r="G68" s="67">
        <f>'CONCENTRADO CON MO + UTILIDAD'!L67</f>
        <v/>
      </c>
      <c r="H68" s="67">
        <f>SUM('CONCENTRADO CON MO + UTILIDAD'!M67:Q67)</f>
        <v/>
      </c>
      <c r="I68" s="67">
        <f>SUM(G68:H68)</f>
        <v/>
      </c>
    </row>
    <row r="69">
      <c r="A69" s="71">
        <f>A58</f>
        <v/>
      </c>
      <c r="B69" s="67">
        <f>'CONCENTRADO CON MO + UTILIDAD'!C68</f>
        <v/>
      </c>
      <c r="C69" s="67">
        <f>SUM('CONCENTRADO CON MO + UTILIDAD'!D68:H68)</f>
        <v/>
      </c>
      <c r="D69" s="67">
        <f>SUM(B69:C69)</f>
        <v/>
      </c>
      <c r="E69" s="76" t="n"/>
      <c r="F69" s="71">
        <f>F58</f>
        <v/>
      </c>
      <c r="G69" s="67">
        <f>'CONCENTRADO CON MO + UTILIDAD'!L68</f>
        <v/>
      </c>
      <c r="H69" s="67">
        <f>SUM('CONCENTRADO CON MO + UTILIDAD'!M68:Q68)</f>
        <v/>
      </c>
      <c r="I69" s="67">
        <f>SUM(G69:H69)</f>
        <v/>
      </c>
    </row>
    <row r="70">
      <c r="A70" s="71">
        <f>A59</f>
        <v/>
      </c>
      <c r="B70" s="67">
        <f>'CONCENTRADO CON MO + UTILIDAD'!C69</f>
        <v/>
      </c>
      <c r="C70" s="67">
        <f>SUM('CONCENTRADO CON MO + UTILIDAD'!D69:H69)</f>
        <v/>
      </c>
      <c r="D70" s="67">
        <f>SUM(B70:C70)</f>
        <v/>
      </c>
      <c r="E70" s="76" t="n"/>
      <c r="F70" s="71">
        <f>F59</f>
        <v/>
      </c>
      <c r="G70" s="67">
        <f>'CONCENTRADO CON MO + UTILIDAD'!L69</f>
        <v/>
      </c>
      <c r="H70" s="67">
        <f>SUM('CONCENTRADO CON MO + UTILIDAD'!M69:Q69)</f>
        <v/>
      </c>
      <c r="I70" s="67">
        <f>SUM(G70:H70)</f>
        <v/>
      </c>
    </row>
    <row r="71">
      <c r="A71" s="68" t="inlineStr">
        <is>
          <t>TOTAL</t>
        </is>
      </c>
      <c r="B71" s="98">
        <f>SUM(B65:B70)</f>
        <v/>
      </c>
      <c r="C71" s="98">
        <f>SUM(C65:C70)</f>
        <v/>
      </c>
      <c r="D71" s="98">
        <f>SUM(D65:D70)</f>
        <v/>
      </c>
      <c r="E71" s="76" t="n"/>
      <c r="F71" s="68" t="inlineStr">
        <is>
          <t>TOTAL</t>
        </is>
      </c>
      <c r="G71" s="98">
        <f>SUM(G65:G70)</f>
        <v/>
      </c>
      <c r="H71" s="98">
        <f>SUM(H65:H70)</f>
        <v/>
      </c>
      <c r="I71" s="98">
        <f>SUM(I65:I70)</f>
        <v/>
      </c>
    </row>
    <row r="72">
      <c r="A72" s="76" t="n"/>
      <c r="B72" s="76" t="n"/>
      <c r="C72" s="76" t="n"/>
      <c r="D72" s="76" t="n"/>
      <c r="E72" s="76" t="n"/>
      <c r="F72" s="76" t="n"/>
      <c r="G72" s="76" t="n"/>
      <c r="H72" s="76" t="n"/>
      <c r="I72" s="76" t="n"/>
    </row>
    <row r="73">
      <c r="A73" s="76" t="n"/>
      <c r="B73" s="76" t="n"/>
      <c r="C73" s="76" t="n"/>
      <c r="D73" s="76" t="n"/>
      <c r="E73" s="76" t="n"/>
      <c r="F73" s="76" t="n"/>
      <c r="G73" s="76" t="n"/>
      <c r="H73" s="76" t="n"/>
      <c r="I73" s="76" t="n"/>
    </row>
    <row r="74">
      <c r="A74" s="76" t="n"/>
      <c r="B74" s="76" t="n"/>
      <c r="C74" s="76" t="n"/>
      <c r="D74" s="76" t="n"/>
      <c r="E74" s="76" t="n"/>
      <c r="F74" s="76" t="n"/>
      <c r="G74" s="76" t="n"/>
      <c r="H74" s="76" t="n"/>
      <c r="I74" s="76" t="n"/>
    </row>
    <row r="75">
      <c r="A75" s="96" t="inlineStr">
        <is>
          <t>CONCENTRADO POR INDICADOR</t>
        </is>
      </c>
      <c r="B75" s="117" t="n"/>
      <c r="C75" s="117" t="n"/>
      <c r="D75" s="76" t="n"/>
      <c r="E75" s="76" t="n"/>
      <c r="F75" s="76" t="n"/>
      <c r="G75" s="76" t="n"/>
      <c r="H75" s="76" t="n"/>
      <c r="I75" s="76" t="n"/>
    </row>
    <row r="76">
      <c r="A76" s="98" t="inlineStr">
        <is>
          <t>UNIDADES</t>
        </is>
      </c>
      <c r="B76" s="98" t="inlineStr">
        <is>
          <t>MANO DE OBRA</t>
        </is>
      </c>
      <c r="C76" s="98" t="inlineStr">
        <is>
          <t>REFACCIONES</t>
        </is>
      </c>
      <c r="D76" s="98" t="inlineStr">
        <is>
          <t>TOTAL</t>
        </is>
      </c>
      <c r="E76" s="76" t="n"/>
      <c r="F76" s="76" t="n"/>
      <c r="G76" s="76" t="n"/>
      <c r="H76" s="76" t="n"/>
      <c r="I76" s="76" t="n"/>
    </row>
    <row r="77">
      <c r="A77" s="71">
        <f>A65</f>
        <v/>
      </c>
      <c r="B77" s="78">
        <f>'CONCENTRADO CON MO + UTILIDAD'!C76</f>
        <v/>
      </c>
      <c r="C77" s="78">
        <f>SUM('CONCENTRADO CON MO + UTILIDAD'!D76:H76)</f>
        <v/>
      </c>
      <c r="D77" s="78">
        <f>SUM(B77:C77)</f>
        <v/>
      </c>
      <c r="E77" s="76" t="n"/>
      <c r="F77" s="76" t="n"/>
      <c r="G77" s="76" t="n"/>
      <c r="H77" s="76" t="n"/>
      <c r="I77" s="76" t="n"/>
    </row>
    <row r="78">
      <c r="A78" s="71">
        <f>A66</f>
        <v/>
      </c>
      <c r="B78" s="78">
        <f>'CONCENTRADO CON MO + UTILIDAD'!C77</f>
        <v/>
      </c>
      <c r="C78" s="78">
        <f>SUM('CONCENTRADO CON MO + UTILIDAD'!D77:H77)</f>
        <v/>
      </c>
      <c r="D78" s="78">
        <f>SUM(B78:C78)</f>
        <v/>
      </c>
      <c r="E78" s="76" t="n"/>
      <c r="F78" s="76" t="n"/>
      <c r="G78" s="76" t="n"/>
      <c r="H78" s="76" t="n"/>
      <c r="I78" s="76" t="n"/>
    </row>
    <row r="79">
      <c r="A79" s="71">
        <f>A67</f>
        <v/>
      </c>
      <c r="B79" s="78">
        <f>'CONCENTRADO CON MO + UTILIDAD'!C78</f>
        <v/>
      </c>
      <c r="C79" s="78">
        <f>SUM('CONCENTRADO CON MO + UTILIDAD'!D78:H78)</f>
        <v/>
      </c>
      <c r="D79" s="78">
        <f>SUM(B79:C79)</f>
        <v/>
      </c>
      <c r="E79" s="76" t="n"/>
      <c r="F79" s="76" t="n"/>
      <c r="G79" s="76" t="n"/>
      <c r="H79" s="76" t="n"/>
      <c r="I79" s="76" t="n"/>
    </row>
    <row r="80">
      <c r="A80" s="71">
        <f>A68</f>
        <v/>
      </c>
      <c r="B80" s="78">
        <f>'CONCENTRADO CON MO + UTILIDAD'!C79</f>
        <v/>
      </c>
      <c r="C80" s="78">
        <f>SUM('CONCENTRADO CON MO + UTILIDAD'!D79:H79)</f>
        <v/>
      </c>
      <c r="D80" s="78">
        <f>SUM(B80:C80)</f>
        <v/>
      </c>
      <c r="E80" s="76" t="n"/>
      <c r="F80" s="76" t="n"/>
      <c r="G80" s="76" t="n"/>
      <c r="H80" s="76" t="n"/>
      <c r="I80" s="76" t="n"/>
    </row>
    <row r="81">
      <c r="A81" s="71">
        <f>A69</f>
        <v/>
      </c>
      <c r="B81" s="78">
        <f>'CONCENTRADO CON MO + UTILIDAD'!C80</f>
        <v/>
      </c>
      <c r="C81" s="78">
        <f>SUM('CONCENTRADO CON MO + UTILIDAD'!D80:H80)</f>
        <v/>
      </c>
      <c r="D81" s="78">
        <f>SUM(B81:C81)</f>
        <v/>
      </c>
      <c r="E81" s="76" t="n"/>
      <c r="F81" s="76" t="n"/>
      <c r="G81" s="76" t="n"/>
      <c r="H81" s="76" t="n"/>
      <c r="I81" s="76" t="n"/>
    </row>
    <row r="82">
      <c r="A82" s="71">
        <f>A70</f>
        <v/>
      </c>
      <c r="B82" s="78">
        <f>'CONCENTRADO CON MO + UTILIDAD'!C81</f>
        <v/>
      </c>
      <c r="C82" s="78">
        <f>SUM('CONCENTRADO CON MO + UTILIDAD'!D81:H81)</f>
        <v/>
      </c>
      <c r="D82" s="78">
        <f>SUM(B82:C82)</f>
        <v/>
      </c>
      <c r="E82" s="76" t="n"/>
      <c r="F82" s="76" t="n"/>
      <c r="G82" s="76" t="n"/>
      <c r="H82" s="76" t="n"/>
      <c r="I82" s="76" t="n"/>
    </row>
    <row r="83" customFormat="1" s="69">
      <c r="A83" s="68" t="inlineStr">
        <is>
          <t>TOTAL</t>
        </is>
      </c>
      <c r="B83" s="79">
        <f>SUM(B77:B82)</f>
        <v/>
      </c>
      <c r="C83" s="79">
        <f>SUM(C77:C82)</f>
        <v/>
      </c>
      <c r="D83" s="79">
        <f>SUM(D77:D82)</f>
        <v/>
      </c>
      <c r="E83" s="75" t="n"/>
      <c r="F83" s="75" t="n"/>
      <c r="G83" s="75" t="n"/>
      <c r="H83" s="75" t="n"/>
      <c r="I83" s="75" t="n"/>
    </row>
    <row r="84">
      <c r="A84" s="76" t="n"/>
      <c r="B84" s="76" t="n"/>
      <c r="C84" s="76" t="n"/>
      <c r="D84" s="76" t="n"/>
      <c r="E84" s="76" t="n"/>
      <c r="F84" s="76" t="n"/>
      <c r="G84" s="76" t="n"/>
      <c r="H84" s="76" t="n"/>
      <c r="I84" s="76" t="n"/>
    </row>
    <row r="85">
      <c r="A85" s="76" t="n"/>
      <c r="B85" s="76" t="n"/>
      <c r="C85" s="76" t="n"/>
      <c r="D85" s="76" t="n"/>
      <c r="E85" s="76" t="n"/>
      <c r="F85" s="76" t="n"/>
      <c r="G85" s="76" t="n"/>
      <c r="H85" s="76" t="n"/>
      <c r="I85" s="76" t="n"/>
    </row>
    <row r="86">
      <c r="A86" s="97" t="inlineStr">
        <is>
          <t>CONCENTRADO POR MES</t>
        </is>
      </c>
      <c r="B86" s="118" t="n"/>
      <c r="C86" s="119" t="n"/>
      <c r="D86" s="76" t="n"/>
      <c r="E86" s="76" t="n"/>
      <c r="F86" s="76" t="n"/>
      <c r="G86" s="76" t="n"/>
      <c r="H86" s="76" t="n"/>
      <c r="I86" s="76" t="n"/>
      <c r="J86" s="76" t="n"/>
      <c r="K86" s="76" t="n"/>
      <c r="L86" s="76" t="n"/>
      <c r="M86" s="76" t="n"/>
      <c r="N86" s="76" t="n"/>
      <c r="O86" s="76" t="n"/>
      <c r="P86" s="76" t="n"/>
      <c r="Q86" s="76" t="n"/>
    </row>
    <row r="87">
      <c r="A87" s="98" t="inlineStr">
        <is>
          <t>UNIDADES</t>
        </is>
      </c>
      <c r="B87" s="98" t="inlineStr">
        <is>
          <t>ENERO</t>
        </is>
      </c>
      <c r="C87" s="98" t="inlineStr">
        <is>
          <t>FEBRERO</t>
        </is>
      </c>
      <c r="D87" s="98" t="inlineStr">
        <is>
          <t>MARZO</t>
        </is>
      </c>
      <c r="E87" s="98" t="inlineStr">
        <is>
          <t>ABRIL</t>
        </is>
      </c>
      <c r="F87" s="98" t="inlineStr">
        <is>
          <t>MAYO</t>
        </is>
      </c>
      <c r="G87" s="98" t="inlineStr">
        <is>
          <t>JUNIO</t>
        </is>
      </c>
      <c r="H87" s="98" t="inlineStr">
        <is>
          <t>JULIO</t>
        </is>
      </c>
      <c r="I87" s="72" t="inlineStr">
        <is>
          <t>AGOSTO</t>
        </is>
      </c>
      <c r="J87" s="98" t="inlineStr">
        <is>
          <t>SEPTIEMBRE</t>
        </is>
      </c>
      <c r="K87" s="98" t="inlineStr">
        <is>
          <t>OCTUBRE</t>
        </is>
      </c>
      <c r="L87" s="98" t="inlineStr">
        <is>
          <t>NOVIEMBRE</t>
        </is>
      </c>
      <c r="M87" s="98" t="inlineStr">
        <is>
          <t>DICIEMBRE</t>
        </is>
      </c>
      <c r="N87" s="98" t="inlineStr">
        <is>
          <t>TOTAL</t>
        </is>
      </c>
      <c r="O87" s="76" t="n"/>
      <c r="P87" s="76" t="n"/>
      <c r="Q87" s="76" t="n"/>
    </row>
    <row r="88">
      <c r="A88" s="71">
        <f>A77</f>
        <v/>
      </c>
      <c r="B88" s="78">
        <f>D6</f>
        <v/>
      </c>
      <c r="C88" s="78">
        <f>I6</f>
        <v/>
      </c>
      <c r="D88" s="78">
        <f>D18</f>
        <v/>
      </c>
      <c r="E88" s="78">
        <f>I18</f>
        <v/>
      </c>
      <c r="F88" s="78">
        <f>D30</f>
        <v/>
      </c>
      <c r="G88" s="78">
        <f>I30</f>
        <v/>
      </c>
      <c r="H88" s="78">
        <f>D41</f>
        <v/>
      </c>
      <c r="I88" s="78">
        <f>I41</f>
        <v/>
      </c>
      <c r="J88" s="78">
        <f>D54</f>
        <v/>
      </c>
      <c r="K88" s="78">
        <f>I54</f>
        <v/>
      </c>
      <c r="L88" s="78">
        <f>D65</f>
        <v/>
      </c>
      <c r="M88" s="78">
        <f>I65</f>
        <v/>
      </c>
      <c r="N88" s="79">
        <f>SUM(B88:M88)</f>
        <v/>
      </c>
      <c r="O88" s="76" t="n"/>
      <c r="P88" s="76" t="n"/>
      <c r="Q88" s="76" t="n"/>
    </row>
    <row r="89">
      <c r="A89" s="71">
        <f>A78</f>
        <v/>
      </c>
      <c r="B89" s="78">
        <f>D7</f>
        <v/>
      </c>
      <c r="C89" s="78">
        <f>I7</f>
        <v/>
      </c>
      <c r="D89" s="78">
        <f>D19</f>
        <v/>
      </c>
      <c r="E89" s="78">
        <f>I19</f>
        <v/>
      </c>
      <c r="F89" s="78">
        <f>D31</f>
        <v/>
      </c>
      <c r="G89" s="78">
        <f>I31</f>
        <v/>
      </c>
      <c r="H89" s="78">
        <f>D42</f>
        <v/>
      </c>
      <c r="I89" s="78">
        <f>I42</f>
        <v/>
      </c>
      <c r="J89" s="78">
        <f>D55</f>
        <v/>
      </c>
      <c r="K89" s="78">
        <f>I55</f>
        <v/>
      </c>
      <c r="L89" s="78">
        <f>D66</f>
        <v/>
      </c>
      <c r="M89" s="78">
        <f>I66</f>
        <v/>
      </c>
      <c r="N89" s="79">
        <f>SUM(B89:M89)</f>
        <v/>
      </c>
      <c r="O89" s="76" t="n"/>
      <c r="P89" s="76" t="n"/>
      <c r="Q89" s="76" t="n"/>
    </row>
    <row r="90">
      <c r="A90" s="71">
        <f>A79</f>
        <v/>
      </c>
      <c r="B90" s="78">
        <f>D8</f>
        <v/>
      </c>
      <c r="C90" s="78">
        <f>I8</f>
        <v/>
      </c>
      <c r="D90" s="78">
        <f>D20</f>
        <v/>
      </c>
      <c r="E90" s="78">
        <f>I20</f>
        <v/>
      </c>
      <c r="F90" s="78">
        <f>D32</f>
        <v/>
      </c>
      <c r="G90" s="78">
        <f>I32</f>
        <v/>
      </c>
      <c r="H90" s="78">
        <f>D43</f>
        <v/>
      </c>
      <c r="I90" s="78">
        <f>I43</f>
        <v/>
      </c>
      <c r="J90" s="78">
        <f>D56</f>
        <v/>
      </c>
      <c r="K90" s="78">
        <f>I56</f>
        <v/>
      </c>
      <c r="L90" s="78">
        <f>D67</f>
        <v/>
      </c>
      <c r="M90" s="78">
        <f>I67</f>
        <v/>
      </c>
      <c r="N90" s="79">
        <f>SUM(B90:M90)</f>
        <v/>
      </c>
      <c r="O90" s="76" t="n"/>
      <c r="P90" s="76" t="n"/>
      <c r="Q90" s="76" t="n"/>
    </row>
    <row r="91">
      <c r="A91" s="71">
        <f>A80</f>
        <v/>
      </c>
      <c r="B91" s="78">
        <f>D9</f>
        <v/>
      </c>
      <c r="C91" s="78">
        <f>I9</f>
        <v/>
      </c>
      <c r="D91" s="78">
        <f>D21</f>
        <v/>
      </c>
      <c r="E91" s="78">
        <f>I21</f>
        <v/>
      </c>
      <c r="F91" s="78">
        <f>D33</f>
        <v/>
      </c>
      <c r="G91" s="78">
        <f>I33</f>
        <v/>
      </c>
      <c r="H91" s="78">
        <f>D44</f>
        <v/>
      </c>
      <c r="I91" s="78">
        <f>I44</f>
        <v/>
      </c>
      <c r="J91" s="78">
        <f>D57</f>
        <v/>
      </c>
      <c r="K91" s="78">
        <f>I57</f>
        <v/>
      </c>
      <c r="L91" s="78">
        <f>D68</f>
        <v/>
      </c>
      <c r="M91" s="78">
        <f>I68</f>
        <v/>
      </c>
      <c r="N91" s="79">
        <f>SUM(B91:M91)</f>
        <v/>
      </c>
      <c r="O91" s="76" t="n"/>
      <c r="P91" s="76" t="n"/>
      <c r="Q91" s="76" t="n"/>
    </row>
    <row r="92">
      <c r="A92" s="71">
        <f>A81</f>
        <v/>
      </c>
      <c r="B92" s="78">
        <f>D10</f>
        <v/>
      </c>
      <c r="C92" s="78">
        <f>I10</f>
        <v/>
      </c>
      <c r="D92" s="78">
        <f>D22</f>
        <v/>
      </c>
      <c r="E92" s="78">
        <f>I22</f>
        <v/>
      </c>
      <c r="F92" s="78">
        <f>D34</f>
        <v/>
      </c>
      <c r="G92" s="78">
        <f>I34</f>
        <v/>
      </c>
      <c r="H92" s="78">
        <f>D45</f>
        <v/>
      </c>
      <c r="I92" s="78">
        <f>I45</f>
        <v/>
      </c>
      <c r="J92" s="78">
        <f>D58</f>
        <v/>
      </c>
      <c r="K92" s="78">
        <f>I58</f>
        <v/>
      </c>
      <c r="L92" s="78">
        <f>D69</f>
        <v/>
      </c>
      <c r="M92" s="78">
        <f>I69</f>
        <v/>
      </c>
      <c r="N92" s="79">
        <f>SUM(B92:M92)</f>
        <v/>
      </c>
      <c r="O92" s="76" t="n"/>
      <c r="P92" s="76" t="n"/>
      <c r="Q92" s="76" t="n"/>
    </row>
    <row r="93">
      <c r="A93" s="71">
        <f>A82</f>
        <v/>
      </c>
      <c r="B93" s="78">
        <f>D11</f>
        <v/>
      </c>
      <c r="C93" s="78">
        <f>I11</f>
        <v/>
      </c>
      <c r="D93" s="78">
        <f>D23</f>
        <v/>
      </c>
      <c r="E93" s="78">
        <f>I23</f>
        <v/>
      </c>
      <c r="F93" s="78">
        <f>D35</f>
        <v/>
      </c>
      <c r="G93" s="78">
        <f>I35</f>
        <v/>
      </c>
      <c r="H93" s="78">
        <f>D46</f>
        <v/>
      </c>
      <c r="I93" s="78">
        <f>I46</f>
        <v/>
      </c>
      <c r="J93" s="78">
        <f>D59</f>
        <v/>
      </c>
      <c r="K93" s="78">
        <f>I59</f>
        <v/>
      </c>
      <c r="L93" s="78">
        <f>D70</f>
        <v/>
      </c>
      <c r="M93" s="78">
        <f>I70</f>
        <v/>
      </c>
      <c r="N93" s="79">
        <f>SUM(B93:M93)</f>
        <v/>
      </c>
      <c r="O93" s="76" t="n"/>
      <c r="P93" s="76" t="n"/>
      <c r="Q93" s="76" t="n"/>
    </row>
    <row r="94" customFormat="1" s="69">
      <c r="A94" s="68" t="inlineStr">
        <is>
          <t>TOTAL</t>
        </is>
      </c>
      <c r="B94" s="79">
        <f>SUM(B88:B93)</f>
        <v/>
      </c>
      <c r="C94" s="79">
        <f>SUM(C88:C93)</f>
        <v/>
      </c>
      <c r="D94" s="79">
        <f>SUM(D88:D93)</f>
        <v/>
      </c>
      <c r="E94" s="79">
        <f>SUM(E88:E93)</f>
        <v/>
      </c>
      <c r="F94" s="79">
        <f>SUM(F88:F93)</f>
        <v/>
      </c>
      <c r="G94" s="79">
        <f>SUM(G88:G93)</f>
        <v/>
      </c>
      <c r="H94" s="79">
        <f>SUM(H88:H93)</f>
        <v/>
      </c>
      <c r="I94" s="79">
        <f>SUM(I88:I93)</f>
        <v/>
      </c>
      <c r="J94" s="79">
        <f>SUM(J88:J93)</f>
        <v/>
      </c>
      <c r="K94" s="79">
        <f>SUM(K88:K93)</f>
        <v/>
      </c>
      <c r="L94" s="79">
        <f>SUM(L88:L93)</f>
        <v/>
      </c>
      <c r="M94" s="79">
        <f>SUM(M88:M93)</f>
        <v/>
      </c>
      <c r="N94" s="79">
        <f>SUM(N88:N93)</f>
        <v/>
      </c>
      <c r="O94" s="75" t="n"/>
      <c r="P94" s="75" t="n"/>
      <c r="Q94" s="75" t="n"/>
    </row>
    <row r="95">
      <c r="A95" s="76" t="n"/>
      <c r="B95" s="76" t="n"/>
      <c r="C95" s="76" t="n"/>
      <c r="D95" s="76" t="n"/>
      <c r="E95" s="76" t="n"/>
      <c r="F95" s="76" t="n"/>
      <c r="G95" s="76" t="n"/>
      <c r="H95" s="76" t="n"/>
      <c r="I95" s="76" t="n"/>
      <c r="J95" s="76" t="n"/>
      <c r="K95" s="76" t="n"/>
      <c r="L95" s="76" t="n"/>
      <c r="M95" s="76" t="n"/>
      <c r="N95" s="76" t="n"/>
      <c r="O95" s="76" t="n"/>
      <c r="P95" s="76" t="n"/>
      <c r="Q95" s="76" t="n"/>
    </row>
    <row r="96">
      <c r="A96" s="75" t="n"/>
      <c r="B96" s="76" t="n"/>
      <c r="C96" s="76" t="n"/>
      <c r="D96" s="76" t="n"/>
      <c r="E96" s="76" t="n"/>
      <c r="F96" s="76" t="n"/>
      <c r="G96" s="76" t="n"/>
      <c r="H96" s="76" t="n"/>
      <c r="I96" s="76" t="n"/>
      <c r="J96" s="76" t="n"/>
      <c r="K96" s="76" t="n"/>
      <c r="L96" s="76" t="n"/>
      <c r="M96" s="76" t="n"/>
      <c r="N96" s="76" t="n"/>
      <c r="O96" s="76" t="n"/>
      <c r="P96" s="76" t="n"/>
      <c r="Q96" s="76" t="n"/>
    </row>
    <row r="97">
      <c r="A97" s="76" t="n"/>
      <c r="B97" s="76" t="n"/>
      <c r="C97" s="76" t="n"/>
      <c r="D97" s="76" t="n"/>
      <c r="E97" s="76" t="n"/>
      <c r="F97" s="76" t="n"/>
      <c r="G97" s="76" t="n"/>
      <c r="H97" s="76" t="n"/>
      <c r="I97" s="76" t="n"/>
      <c r="J97" s="76" t="n"/>
      <c r="K97" s="76" t="n"/>
      <c r="L97" s="76" t="n"/>
      <c r="M97" s="76" t="n"/>
      <c r="N97" s="76" t="n"/>
      <c r="O97" s="76" t="n"/>
      <c r="P97" s="76" t="n"/>
      <c r="Q97" s="76" t="n"/>
    </row>
    <row r="98">
      <c r="A98" s="102" t="inlineStr">
        <is>
          <t>ELABORO</t>
        </is>
      </c>
      <c r="D98" s="80" t="n"/>
      <c r="E98" s="80" t="n"/>
      <c r="F98" s="102" t="n"/>
      <c r="H98" s="80" t="n"/>
      <c r="I98" s="80" t="n"/>
      <c r="J98" s="102" t="inlineStr">
        <is>
          <t>FIRMA DE CONFORMIDAD</t>
        </is>
      </c>
      <c r="N98" s="80" t="n"/>
      <c r="O98" s="80" t="n"/>
    </row>
    <row r="99">
      <c r="A99" s="80" t="n"/>
      <c r="B99" s="80" t="n"/>
      <c r="C99" s="80" t="n"/>
      <c r="D99" s="80" t="n"/>
      <c r="E99" s="80" t="n"/>
      <c r="F99" s="80" t="n"/>
      <c r="G99" s="80" t="n"/>
      <c r="H99" s="80" t="n"/>
      <c r="I99" s="80" t="n"/>
      <c r="J99" s="80" t="n"/>
      <c r="K99" s="80" t="n"/>
      <c r="L99" s="80" t="n"/>
      <c r="M99" s="80" t="n"/>
      <c r="N99" s="80" t="n"/>
      <c r="O99" s="80" t="n"/>
    </row>
    <row r="100" s="81">
      <c r="A100" s="100" t="inlineStr">
        <is>
          <t>JOSE RAMON RODRIGUEZ IBARRA</t>
        </is>
      </c>
      <c r="F100" s="100" t="n"/>
      <c r="H100" s="80" t="n"/>
      <c r="J100" s="100" t="inlineStr">
        <is>
          <t>LIC. GILBERTO LOPEZ</t>
        </is>
      </c>
    </row>
    <row r="101" ht="12" customFormat="1" customHeight="1" s="80">
      <c r="A101" s="101" t="inlineStr">
        <is>
          <t>SUPERVISOR TALLERES</t>
        </is>
      </c>
      <c r="F101" s="101" t="n"/>
      <c r="J101" s="101" t="inlineStr">
        <is>
          <t>GERENTE</t>
        </is>
      </c>
    </row>
    <row r="102">
      <c r="A102" s="76" t="n"/>
      <c r="B102" s="76" t="n"/>
      <c r="C102" s="76" t="n"/>
      <c r="D102" s="76" t="n"/>
      <c r="E102" s="76" t="n"/>
      <c r="F102" s="76" t="n"/>
      <c r="G102" s="76" t="n"/>
      <c r="H102" s="76" t="n"/>
      <c r="I102" s="76" t="n"/>
    </row>
    <row r="103">
      <c r="A103" s="76" t="n"/>
      <c r="B103" s="76" t="n"/>
      <c r="C103" s="76" t="n"/>
      <c r="D103" s="76" t="n"/>
      <c r="E103" s="76" t="n"/>
      <c r="F103" s="76" t="n"/>
      <c r="G103" s="76" t="n"/>
      <c r="H103" s="76" t="n"/>
      <c r="I103" s="76" t="n"/>
    </row>
    <row r="104">
      <c r="A104" s="76" t="n"/>
      <c r="B104" s="76" t="n"/>
      <c r="C104" s="76" t="n"/>
      <c r="D104" s="76" t="n"/>
      <c r="E104" s="76" t="n"/>
      <c r="F104" s="76" t="n"/>
      <c r="G104" s="76" t="n"/>
      <c r="H104" s="76" t="n"/>
      <c r="I104" s="76" t="n"/>
    </row>
    <row r="105">
      <c r="A105" s="76" t="n"/>
      <c r="B105" s="98" t="inlineStr">
        <is>
          <t>ENERO</t>
        </is>
      </c>
      <c r="C105" s="98" t="inlineStr">
        <is>
          <t>FEBRERO</t>
        </is>
      </c>
      <c r="D105" s="98" t="inlineStr">
        <is>
          <t>MARZO</t>
        </is>
      </c>
      <c r="E105" s="98" t="inlineStr">
        <is>
          <t>ABRIL</t>
        </is>
      </c>
      <c r="F105" s="98" t="inlineStr">
        <is>
          <t>MAYO</t>
        </is>
      </c>
      <c r="G105" s="98" t="inlineStr">
        <is>
          <t>JUNIO</t>
        </is>
      </c>
      <c r="H105" s="98" t="inlineStr">
        <is>
          <t>JULIO</t>
        </is>
      </c>
      <c r="I105" s="72" t="inlineStr">
        <is>
          <t>AGOSTO</t>
        </is>
      </c>
      <c r="J105" s="98" t="inlineStr">
        <is>
          <t>SEPTIEMBRE</t>
        </is>
      </c>
      <c r="K105" s="98" t="inlineStr">
        <is>
          <t>OCTUBRE</t>
        </is>
      </c>
      <c r="L105" s="98" t="inlineStr">
        <is>
          <t>NOVIEMBRE</t>
        </is>
      </c>
      <c r="M105" s="98" t="inlineStr">
        <is>
          <t>DICIEMBRE</t>
        </is>
      </c>
      <c r="N105" s="98" t="inlineStr">
        <is>
          <t>TOTAL</t>
        </is>
      </c>
    </row>
    <row r="106">
      <c r="A106" s="82" t="inlineStr">
        <is>
          <t>PPTO</t>
        </is>
      </c>
      <c r="B106" s="85" t="n">
        <v>39949.1</v>
      </c>
      <c r="C106" s="84" t="n">
        <v>37309.1</v>
      </c>
      <c r="D106" s="85" t="n">
        <v>38345.1</v>
      </c>
      <c r="E106" s="85" t="n">
        <v>28600</v>
      </c>
      <c r="F106" s="85" t="n">
        <v>37884.1</v>
      </c>
      <c r="G106" s="85" t="n">
        <v>33514.1</v>
      </c>
      <c r="H106" s="85" t="n">
        <v>33469.1</v>
      </c>
      <c r="I106" s="85" t="n">
        <v>26670</v>
      </c>
      <c r="J106" s="87" t="n">
        <v>36848.1</v>
      </c>
      <c r="K106" s="87" t="n">
        <v>43428.1</v>
      </c>
      <c r="L106" s="87" t="n">
        <v>30960</v>
      </c>
      <c r="M106" s="87" t="n">
        <v>36164</v>
      </c>
      <c r="N106" s="87">
        <f>SUM(B106:M106)</f>
        <v/>
      </c>
    </row>
    <row r="107">
      <c r="A107" s="82" t="inlineStr">
        <is>
          <t>INCURRIDO</t>
        </is>
      </c>
      <c r="B107" s="85" t="n">
        <v>18000</v>
      </c>
      <c r="C107" s="85" t="n">
        <v>5000</v>
      </c>
      <c r="D107" s="85" t="n">
        <v>19000</v>
      </c>
      <c r="E107" s="85" t="n">
        <v>24000</v>
      </c>
      <c r="F107" s="85" t="n">
        <v>32000</v>
      </c>
      <c r="G107" s="85" t="n">
        <v>28000</v>
      </c>
      <c r="H107" s="85" t="n">
        <v>45000</v>
      </c>
      <c r="I107" s="85" t="n">
        <v>23000</v>
      </c>
      <c r="J107" s="85" t="n">
        <v>11000</v>
      </c>
      <c r="K107" s="85" t="n">
        <v>15000</v>
      </c>
      <c r="L107" s="85" t="n"/>
      <c r="M107" s="85" t="n"/>
      <c r="N107" s="87">
        <f>SUM(B107:M107)</f>
        <v/>
      </c>
    </row>
    <row r="108">
      <c r="A108" s="82" t="inlineStr">
        <is>
          <t>DIF.</t>
        </is>
      </c>
      <c r="B108" s="85">
        <f>B106-B107</f>
        <v/>
      </c>
      <c r="C108" s="85">
        <f>C106-C107</f>
        <v/>
      </c>
      <c r="D108" s="85">
        <f>D106-D107</f>
        <v/>
      </c>
      <c r="E108" s="85">
        <f>E106-E107</f>
        <v/>
      </c>
      <c r="F108" s="85">
        <f>F106-F107</f>
        <v/>
      </c>
      <c r="G108" s="85">
        <f>G106-G107</f>
        <v/>
      </c>
      <c r="H108" s="85">
        <f>H106-H107</f>
        <v/>
      </c>
      <c r="I108" s="85">
        <f>I106-I107</f>
        <v/>
      </c>
      <c r="J108" s="85">
        <f>J106-J107</f>
        <v/>
      </c>
      <c r="K108" s="85">
        <f>K106-K107</f>
        <v/>
      </c>
      <c r="L108" s="85">
        <f>L106-L107</f>
        <v/>
      </c>
      <c r="M108" s="85">
        <f>M106-M107</f>
        <v/>
      </c>
      <c r="N108" s="87">
        <f>SUM(B108:M108)</f>
        <v/>
      </c>
    </row>
    <row r="109">
      <c r="A109" s="76" t="n"/>
      <c r="B109" s="76" t="n"/>
      <c r="C109" s="76" t="n"/>
      <c r="D109" s="76" t="n"/>
      <c r="E109" s="76" t="n"/>
      <c r="F109" s="76" t="n"/>
      <c r="G109" s="76" t="n"/>
      <c r="H109" s="76" t="n"/>
      <c r="I109" s="77" t="n"/>
      <c r="J109" s="77" t="n"/>
      <c r="K109" s="77" t="n"/>
    </row>
    <row r="110">
      <c r="A110" s="76" t="n"/>
      <c r="B110" s="76" t="n"/>
      <c r="C110" s="76" t="n"/>
      <c r="D110" s="76" t="n"/>
      <c r="E110" s="76" t="n"/>
      <c r="F110" s="76" t="n"/>
      <c r="G110" s="76" t="n"/>
      <c r="H110" s="76" t="n"/>
      <c r="I110" s="77" t="n"/>
      <c r="J110" s="77" t="n"/>
      <c r="K110" s="77" t="n"/>
    </row>
    <row r="111">
      <c r="A111" s="76" t="n"/>
      <c r="B111" s="76" t="n"/>
      <c r="C111" s="76" t="n"/>
      <c r="D111" s="76" t="n"/>
      <c r="E111" s="76" t="n"/>
      <c r="F111" s="76" t="n"/>
      <c r="G111" s="76" t="n"/>
      <c r="H111" s="76" t="n"/>
    </row>
    <row r="112">
      <c r="A112" s="76" t="n"/>
      <c r="B112" s="76" t="n"/>
      <c r="C112" s="76" t="n"/>
      <c r="D112" s="76" t="n"/>
      <c r="E112" s="76" t="n"/>
      <c r="F112" s="76" t="n"/>
      <c r="G112" s="76" t="n"/>
      <c r="H112" s="76" t="n"/>
    </row>
    <row r="113">
      <c r="A113" s="76" t="n"/>
      <c r="B113" s="76" t="n"/>
      <c r="C113" s="76" t="n"/>
      <c r="D113" s="76" t="n"/>
      <c r="E113" s="76" t="n"/>
      <c r="F113" s="76" t="n"/>
      <c r="G113" s="76" t="n"/>
      <c r="H113" s="76" t="n"/>
    </row>
    <row r="114">
      <c r="A114" s="76" t="n"/>
      <c r="B114" s="76" t="n"/>
      <c r="C114" s="76" t="n"/>
      <c r="D114" s="76" t="n"/>
      <c r="E114" s="76" t="n"/>
      <c r="F114" s="76" t="n"/>
      <c r="G114" s="76" t="n"/>
      <c r="H114" s="76" t="n"/>
    </row>
    <row r="115">
      <c r="A115" s="76" t="n"/>
      <c r="B115" s="76" t="n"/>
      <c r="C115" s="76" t="n"/>
      <c r="D115" s="76" t="n"/>
      <c r="E115" s="76" t="n"/>
      <c r="F115" s="76" t="n"/>
      <c r="G115" s="76" t="n"/>
      <c r="H115" s="76" t="n"/>
    </row>
    <row r="116">
      <c r="A116" s="76" t="n"/>
      <c r="B116" s="76" t="n"/>
      <c r="C116" s="76" t="n"/>
      <c r="D116" s="76" t="n"/>
      <c r="E116" s="76" t="n"/>
      <c r="F116" s="76" t="n"/>
      <c r="G116" s="76" t="n"/>
      <c r="H116" s="76" t="n"/>
    </row>
  </sheetData>
  <mergeCells count="11">
    <mergeCell ref="A75:C75"/>
    <mergeCell ref="A86:C86"/>
    <mergeCell ref="A98:C98"/>
    <mergeCell ref="F98:G98"/>
    <mergeCell ref="J98:M98"/>
    <mergeCell ref="A100:C100"/>
    <mergeCell ref="F100:G100"/>
    <mergeCell ref="J100:M100"/>
    <mergeCell ref="A101:C101"/>
    <mergeCell ref="F101:G101"/>
    <mergeCell ref="J101:M101"/>
  </mergeCells>
  <pageMargins left="0.1701388888888889" right="0.1701388888888889" top="0.6" bottom="0.1701388888888889" header="0.5118055555555555" footer="0.5118055555555555"/>
  <pageSetup orientation="landscape" scale="75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7:AF36"/>
  <sheetViews>
    <sheetView zoomScale="85" zoomScaleNormal="85" workbookViewId="0">
      <pane xSplit="6" topLeftCell="R1" activePane="topRight" state="frozen"/>
      <selection pane="topRight" activeCell="AD14" sqref="AD14"/>
    </sheetView>
  </sheetViews>
  <sheetFormatPr baseColWidth="10" defaultColWidth="11" defaultRowHeight="13.2" outlineLevelCol="0"/>
  <cols>
    <col width="3.44140625" customWidth="1" style="81" min="1" max="1"/>
    <col width="12.33203125" customWidth="1" style="81" min="2" max="3"/>
    <col width="11" customWidth="1" style="81" min="4" max="4"/>
    <col width="5.33203125" customWidth="1" style="81" min="5" max="5"/>
    <col width="12.88671875" customWidth="1" style="81" min="6" max="6"/>
    <col width="9.88671875" customWidth="1" style="81" min="7" max="7"/>
    <col width="11.88671875" customWidth="1" style="81" min="8" max="8"/>
    <col width="9.6640625" customWidth="1" style="81" min="9" max="9"/>
    <col width="13" customWidth="1" style="81" min="10" max="10"/>
    <col width="9.6640625" customWidth="1" style="81" min="11" max="11"/>
    <col width="11.6640625" customWidth="1" style="81" min="12" max="12"/>
    <col width="9.6640625" customWidth="1" style="81" min="13" max="13"/>
    <col width="12.109375" customWidth="1" style="81" min="14" max="14"/>
    <col width="9.6640625" customWidth="1" style="81" min="15" max="15"/>
    <col width="10.5546875" customWidth="1" style="81" min="16" max="16"/>
    <col width="9.6640625" customWidth="1" style="81" min="17" max="17"/>
    <col width="12.109375" customWidth="1" style="81" min="18" max="18"/>
    <col width="9.6640625" customWidth="1" style="81" min="19" max="19"/>
    <col width="10.44140625" customWidth="1" style="81" min="20" max="20"/>
    <col width="9.6640625" customWidth="1" style="81" min="21" max="21"/>
    <col width="13" customWidth="1" style="81" min="22" max="22"/>
    <col width="9.6640625" customWidth="1" style="81" min="23" max="23"/>
    <col width="12.109375" customWidth="1" style="81" min="24" max="24"/>
    <col width="9.6640625" customWidth="1" style="81" min="25" max="25"/>
    <col width="12" customWidth="1" style="81" min="26" max="26"/>
    <col width="11.5546875" customWidth="1" style="81" min="27" max="27"/>
    <col width="11.6640625" customWidth="1" style="81" min="28" max="28"/>
    <col width="9.6640625" customWidth="1" style="81" min="29" max="29"/>
    <col width="13.109375" customWidth="1" style="81" min="30" max="30"/>
    <col width="11.33203125" customWidth="1" style="81" min="31" max="31"/>
    <col width="12.88671875" customWidth="1" style="81" min="32" max="32"/>
  </cols>
  <sheetData>
    <row r="7">
      <c r="E7" s="94" t="inlineStr">
        <is>
          <t>LLANTAS</t>
        </is>
      </c>
      <c r="F7" s="112" t="n"/>
      <c r="G7" s="88" t="inlineStr">
        <is>
          <t>ENERO</t>
        </is>
      </c>
      <c r="H7" s="113" t="n"/>
      <c r="I7" s="88" t="inlineStr">
        <is>
          <t>FEBRERO</t>
        </is>
      </c>
      <c r="J7" s="113" t="n"/>
      <c r="K7" s="88" t="inlineStr">
        <is>
          <t>MARZO</t>
        </is>
      </c>
      <c r="L7" s="113" t="n"/>
      <c r="M7" s="88" t="inlineStr">
        <is>
          <t>ABRIL</t>
        </is>
      </c>
      <c r="N7" s="113" t="n"/>
      <c r="O7" s="88" t="inlineStr">
        <is>
          <t>MAYO</t>
        </is>
      </c>
      <c r="P7" s="113" t="n"/>
      <c r="Q7" s="88" t="inlineStr">
        <is>
          <t>JUNIO</t>
        </is>
      </c>
      <c r="R7" s="113" t="n"/>
      <c r="S7" s="88" t="inlineStr">
        <is>
          <t>JULIO</t>
        </is>
      </c>
      <c r="T7" s="113" t="n"/>
      <c r="U7" s="88" t="inlineStr">
        <is>
          <t>AGOSTO</t>
        </is>
      </c>
      <c r="V7" s="113" t="n"/>
      <c r="W7" s="88" t="inlineStr">
        <is>
          <t>SEPTIEMBRE</t>
        </is>
      </c>
      <c r="X7" s="113" t="n"/>
      <c r="Y7" s="88" t="inlineStr">
        <is>
          <t>OCTUBRE</t>
        </is>
      </c>
      <c r="Z7" s="113" t="n"/>
      <c r="AA7" s="88" t="inlineStr">
        <is>
          <t>NOVIEMBRE</t>
        </is>
      </c>
      <c r="AB7" s="113" t="n"/>
      <c r="AC7" s="88" t="inlineStr">
        <is>
          <t>DICIEMBRE</t>
        </is>
      </c>
      <c r="AD7" s="113" t="n"/>
      <c r="AE7" s="88" t="inlineStr">
        <is>
          <t>TOTALES</t>
        </is>
      </c>
      <c r="AF7" s="113" t="n"/>
    </row>
    <row r="8">
      <c r="B8" s="2" t="inlineStr">
        <is>
          <t xml:space="preserve">UNIDAD </t>
        </is>
      </c>
      <c r="C8" s="95" t="inlineStr">
        <is>
          <t>KMS. REC.</t>
        </is>
      </c>
      <c r="D8" s="95" t="inlineStr">
        <is>
          <t>PROM.</t>
        </is>
      </c>
      <c r="E8" s="89" t="inlineStr">
        <is>
          <t>MARCA</t>
        </is>
      </c>
      <c r="F8" s="114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36" t="inlineStr">
        <is>
          <t>POR AÑO</t>
        </is>
      </c>
      <c r="D9" s="36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89" t="inlineStr">
        <is>
          <t>OBRA</t>
        </is>
      </c>
      <c r="H9" s="10" t="inlineStr">
        <is>
          <t>CIONES</t>
        </is>
      </c>
      <c r="I9" s="89" t="inlineStr">
        <is>
          <t>OBRA</t>
        </is>
      </c>
      <c r="J9" s="10" t="inlineStr">
        <is>
          <t>CIONES</t>
        </is>
      </c>
      <c r="K9" s="89" t="inlineStr">
        <is>
          <t>OBRA</t>
        </is>
      </c>
      <c r="L9" s="10" t="inlineStr">
        <is>
          <t>CIONES</t>
        </is>
      </c>
      <c r="M9" s="89" t="inlineStr">
        <is>
          <t>OBRA</t>
        </is>
      </c>
      <c r="N9" s="10" t="inlineStr">
        <is>
          <t>CIONES</t>
        </is>
      </c>
      <c r="O9" s="89" t="inlineStr">
        <is>
          <t>OBRA</t>
        </is>
      </c>
      <c r="P9" s="10" t="inlineStr">
        <is>
          <t>CIONES</t>
        </is>
      </c>
      <c r="Q9" s="89" t="inlineStr">
        <is>
          <t>OBRA</t>
        </is>
      </c>
      <c r="R9" s="10" t="inlineStr">
        <is>
          <t>CIONES</t>
        </is>
      </c>
      <c r="S9" s="89" t="inlineStr">
        <is>
          <t>OBRA</t>
        </is>
      </c>
      <c r="T9" s="10" t="inlineStr">
        <is>
          <t>CIONES</t>
        </is>
      </c>
      <c r="U9" s="89" t="inlineStr">
        <is>
          <t>OBRA</t>
        </is>
      </c>
      <c r="V9" s="10" t="inlineStr">
        <is>
          <t>CIONES</t>
        </is>
      </c>
      <c r="W9" s="89" t="inlineStr">
        <is>
          <t>OBRA</t>
        </is>
      </c>
      <c r="X9" s="10" t="inlineStr">
        <is>
          <t>CIONES</t>
        </is>
      </c>
      <c r="Y9" s="89" t="inlineStr">
        <is>
          <t>OBRA</t>
        </is>
      </c>
      <c r="Z9" s="10" t="inlineStr">
        <is>
          <t>CIONES</t>
        </is>
      </c>
      <c r="AA9" s="89" t="inlineStr">
        <is>
          <t>OBRA</t>
        </is>
      </c>
      <c r="AB9" s="10" t="inlineStr">
        <is>
          <t>CIONES</t>
        </is>
      </c>
      <c r="AC9" s="89" t="inlineStr">
        <is>
          <t>OBRA</t>
        </is>
      </c>
      <c r="AD9" s="10" t="inlineStr">
        <is>
          <t>CIONES</t>
        </is>
      </c>
      <c r="AE9" s="36" t="inlineStr">
        <is>
          <t>OBRA</t>
        </is>
      </c>
      <c r="AF9" s="11" t="inlineStr">
        <is>
          <t>CIONES</t>
        </is>
      </c>
    </row>
    <row r="10">
      <c r="B10" s="41">
        <f>'SERV. PREVENTIVOS'!B10</f>
        <v/>
      </c>
      <c r="C10" s="38">
        <f>'SERV. PREVENTIVOS'!C10</f>
        <v/>
      </c>
      <c r="D10" s="38">
        <f>'SERV. PREVENTIVOS'!D10</f>
        <v/>
      </c>
      <c r="E10" s="42" t="n">
        <v>6</v>
      </c>
      <c r="F10" s="42">
        <f>AF10</f>
        <v/>
      </c>
      <c r="G10" s="40" t="n"/>
      <c r="H10" s="40" t="n"/>
      <c r="I10" s="40" t="n"/>
      <c r="J10" s="40" t="n"/>
      <c r="K10" s="40" t="n">
        <v>642</v>
      </c>
      <c r="L10" s="40" t="n">
        <v>6420</v>
      </c>
      <c r="M10" s="40" t="n"/>
      <c r="N10" s="40" t="n"/>
      <c r="O10" s="40" t="n"/>
      <c r="P10" s="40" t="n"/>
      <c r="Q10" s="41" t="n"/>
      <c r="R10" s="40" t="n"/>
      <c r="S10" s="40" t="n"/>
      <c r="T10" s="40" t="n"/>
      <c r="U10" s="40" t="n"/>
      <c r="V10" s="40" t="n"/>
      <c r="W10" s="40" t="n"/>
      <c r="X10" s="40" t="n"/>
      <c r="Y10" s="40" t="n"/>
      <c r="Z10" s="40" t="n"/>
      <c r="AA10" s="40" t="n">
        <v>642</v>
      </c>
      <c r="AB10" s="40" t="n">
        <v>6420</v>
      </c>
      <c r="AC10" s="40" t="n"/>
      <c r="AD10" s="40" t="n"/>
      <c r="AE10" s="40">
        <f>G10+I10+K10+M10+O10+Q10+S10+U10+W10+Y10+AA10+AC10</f>
        <v/>
      </c>
      <c r="AF10" s="40">
        <f>SUM(H10+J10+L10+N10+P10+R10+T10+V10+X10+Z10+AB10+AD10)</f>
        <v/>
      </c>
    </row>
    <row r="11">
      <c r="B11" s="41">
        <f>'SERV. PREVENTIVOS'!B11</f>
        <v/>
      </c>
      <c r="C11" s="38">
        <f>'SERV. PREVENTIVOS'!C11</f>
        <v/>
      </c>
      <c r="D11" s="38">
        <f>'SERV. PREVENTIVOS'!D11</f>
        <v/>
      </c>
      <c r="E11" s="42" t="n">
        <v>6</v>
      </c>
      <c r="F11" s="42">
        <f>AF11</f>
        <v/>
      </c>
      <c r="G11" s="41" t="n"/>
      <c r="H11" s="40" t="n"/>
      <c r="I11" s="40" t="n">
        <v>642</v>
      </c>
      <c r="J11" s="40" t="n">
        <v>6420</v>
      </c>
      <c r="K11" s="40" t="n"/>
      <c r="L11" s="40" t="n"/>
      <c r="M11" s="40" t="n"/>
      <c r="N11" s="40" t="n"/>
      <c r="O11" s="40" t="n">
        <v>642</v>
      </c>
      <c r="P11" s="40" t="n">
        <v>6420</v>
      </c>
      <c r="Q11" s="40" t="n"/>
      <c r="R11" s="40" t="n"/>
      <c r="S11" s="41" t="n"/>
      <c r="T11" s="40" t="n"/>
      <c r="U11" s="40" t="n"/>
      <c r="V11" s="40" t="n"/>
      <c r="W11" s="40" t="n">
        <v>642</v>
      </c>
      <c r="X11" s="40" t="n">
        <v>6420</v>
      </c>
      <c r="Y11" s="40" t="n"/>
      <c r="Z11" s="40" t="n"/>
      <c r="AA11" s="40" t="n"/>
      <c r="AB11" s="40" t="n"/>
      <c r="AC11" s="41" t="n"/>
      <c r="AD11" s="40" t="n"/>
      <c r="AE11" s="40">
        <f>G11+I11+K11+M11+O11+Q11+S11+U11+W11+Y11+AA11+AC11</f>
        <v/>
      </c>
      <c r="AF11" s="40">
        <f>SUM(H11+J11+L11+N11+P11+R11+T11+V11+X11+Z11+AB11+AD11)</f>
        <v/>
      </c>
    </row>
    <row r="12">
      <c r="B12" s="41">
        <f>'SERV. PREVENTIVOS'!B12</f>
        <v/>
      </c>
      <c r="C12" s="38">
        <f>'SERV. PREVENTIVOS'!C12</f>
        <v/>
      </c>
      <c r="D12" s="38">
        <f>'SERV. PREVENTIVOS'!D12</f>
        <v/>
      </c>
      <c r="E12" s="42" t="n">
        <v>6</v>
      </c>
      <c r="F12" s="42">
        <f>AF12</f>
        <v/>
      </c>
      <c r="G12" s="40" t="n"/>
      <c r="H12" s="40" t="n"/>
      <c r="I12" s="40" t="n"/>
      <c r="J12" s="40" t="n"/>
      <c r="K12" s="40" t="n">
        <v>642</v>
      </c>
      <c r="L12" s="40" t="n">
        <v>3210</v>
      </c>
      <c r="M12" s="40" t="n"/>
      <c r="N12" s="40" t="n"/>
      <c r="O12" s="41" t="n"/>
      <c r="P12" s="40" t="n"/>
      <c r="Q12" s="40" t="n">
        <v>642</v>
      </c>
      <c r="R12" s="40" t="n">
        <v>6420</v>
      </c>
      <c r="S12" s="40" t="n"/>
      <c r="T12" s="40" t="n"/>
      <c r="U12" s="40" t="n"/>
      <c r="V12" s="40" t="n"/>
      <c r="W12" s="40" t="n"/>
      <c r="X12" s="40" t="n"/>
      <c r="Y12" s="40" t="n">
        <v>642</v>
      </c>
      <c r="Z12" s="40" t="n">
        <v>6420</v>
      </c>
      <c r="AA12" s="40" t="n"/>
      <c r="AB12" s="40" t="n"/>
      <c r="AC12" s="41" t="n"/>
      <c r="AD12" s="40" t="n"/>
      <c r="AE12" s="40">
        <f>G12+I12+K12+M12+O12+Q12+S12+U12+W12+Y12+AA12+AC12</f>
        <v/>
      </c>
      <c r="AF12" s="40">
        <f>SUM(H12+J12+L12+N12+P12+R12+T12+V12+X12+Z12+AB12+AD12)</f>
        <v/>
      </c>
    </row>
    <row r="13" s="81">
      <c r="B13" s="41">
        <f>'SERV. PREVENTIVOS'!B13</f>
        <v/>
      </c>
      <c r="C13" s="38">
        <f>'SERV. PREVENTIVOS'!C13</f>
        <v/>
      </c>
      <c r="D13" s="38">
        <f>'SERV. PREVENTIVOS'!D13</f>
        <v/>
      </c>
      <c r="E13" s="42" t="n">
        <v>6</v>
      </c>
      <c r="F13" s="42">
        <f>AF13</f>
        <v/>
      </c>
      <c r="G13" s="41" t="n">
        <v>642</v>
      </c>
      <c r="H13" s="40" t="n">
        <v>6420</v>
      </c>
      <c r="I13" s="40" t="n"/>
      <c r="J13" s="40" t="n"/>
      <c r="K13" s="41" t="n"/>
      <c r="L13" s="40" t="n"/>
      <c r="M13" s="40" t="n"/>
      <c r="N13" s="40" t="n"/>
      <c r="O13" s="40" t="n"/>
      <c r="P13" s="40" t="n"/>
      <c r="Q13" s="40" t="n"/>
      <c r="R13" s="40" t="n"/>
      <c r="S13" s="41" t="n">
        <v>642</v>
      </c>
      <c r="T13" s="40" t="n">
        <v>6420</v>
      </c>
      <c r="U13" s="40" t="n"/>
      <c r="V13" s="40" t="n"/>
      <c r="W13" s="41" t="n"/>
      <c r="X13" s="40" t="n"/>
      <c r="Y13" s="40" t="n"/>
      <c r="Z13" s="40" t="n"/>
      <c r="AA13" s="40" t="n"/>
      <c r="AB13" s="40" t="n"/>
      <c r="AC13" s="41" t="n">
        <v>642</v>
      </c>
      <c r="AD13" s="40" t="n">
        <v>6420</v>
      </c>
      <c r="AE13" s="40">
        <f>G13+I13+K13+M13+O13+Q13+S13+U13+W13+Y13+AA13+AC13</f>
        <v/>
      </c>
      <c r="AF13" s="40">
        <f>SUM(H13+J13+L13+N13+P13+R13+T13+V13+X13+Z13+AB13+AD13)</f>
        <v/>
      </c>
    </row>
    <row r="14">
      <c r="B14" s="41">
        <f>'SERV. PREVENTIVOS'!B14</f>
        <v/>
      </c>
      <c r="C14" s="38">
        <f>'SERV. PREVENTIVOS'!C14</f>
        <v/>
      </c>
      <c r="D14" s="38">
        <f>'SERV. PREVENTIVOS'!D14</f>
        <v/>
      </c>
      <c r="E14" s="42" t="n">
        <v>6</v>
      </c>
      <c r="F14" s="42">
        <f>AF14</f>
        <v/>
      </c>
      <c r="G14" s="41" t="n"/>
      <c r="H14" s="40" t="n"/>
      <c r="I14" s="40" t="n">
        <v>856</v>
      </c>
      <c r="J14" s="40" t="n">
        <v>6420</v>
      </c>
      <c r="K14" s="41" t="n"/>
      <c r="L14" s="40" t="n"/>
      <c r="M14" s="41" t="n"/>
      <c r="N14" s="40" t="n"/>
      <c r="O14" s="40" t="n"/>
      <c r="P14" s="40" t="n"/>
      <c r="Q14" s="40" t="n"/>
      <c r="R14" s="40" t="n"/>
      <c r="S14" s="40" t="n">
        <v>856</v>
      </c>
      <c r="T14" s="40" t="n">
        <v>5350</v>
      </c>
      <c r="U14" s="41" t="n"/>
      <c r="V14" s="40" t="n"/>
      <c r="W14" s="41" t="n"/>
      <c r="X14" s="40" t="n"/>
      <c r="Y14" s="40" t="n"/>
      <c r="Z14" s="40" t="n"/>
      <c r="AA14" s="41" t="n"/>
      <c r="AB14" s="40" t="n"/>
      <c r="AC14" s="41" t="n"/>
      <c r="AD14" s="40" t="n"/>
      <c r="AE14" s="40">
        <f>G14+I14+K14+M14+O14+Q14+S14+U14+W14+Y14+AA14+AC14</f>
        <v/>
      </c>
      <c r="AF14" s="40">
        <f>SUM(H14+J14+L14+N14+P14+R14+T14+V14+X14+Z14+AB14+AD14)</f>
        <v/>
      </c>
    </row>
    <row r="15">
      <c r="B15" s="43">
        <f>'SERV. PREVENTIVOS'!B15</f>
        <v/>
      </c>
      <c r="C15" s="44">
        <f>'SERV. PREVENTIVOS'!C15</f>
        <v/>
      </c>
      <c r="D15" s="44">
        <f>'SERV. PREVENTIVOS'!D15</f>
        <v/>
      </c>
      <c r="E15" s="45" t="n">
        <v>4</v>
      </c>
      <c r="F15" s="45">
        <f>AF15</f>
        <v/>
      </c>
      <c r="G15" s="26" t="n"/>
      <c r="H15" s="26" t="n"/>
      <c r="I15" s="26" t="n"/>
      <c r="J15" s="26" t="n"/>
      <c r="K15" s="26" t="n"/>
      <c r="L15" s="26" t="n"/>
      <c r="M15" s="26" t="n"/>
      <c r="N15" s="26" t="n"/>
      <c r="O15" s="26" t="n">
        <v>856</v>
      </c>
      <c r="P15" s="26" t="n">
        <v>4815</v>
      </c>
      <c r="Q15" s="26" t="n"/>
      <c r="R15" s="26" t="n"/>
      <c r="S15" s="26" t="n"/>
      <c r="T15" s="26" t="n"/>
      <c r="U15" s="26" t="n"/>
      <c r="V15" s="26" t="n"/>
      <c r="W15" s="26" t="n"/>
      <c r="X15" s="26" t="n"/>
      <c r="Y15" s="26" t="n"/>
      <c r="Z15" s="26" t="n"/>
      <c r="AA15" s="26" t="n">
        <v>856</v>
      </c>
      <c r="AB15" s="26" t="n">
        <v>5350</v>
      </c>
      <c r="AC15" s="26" t="n"/>
      <c r="AD15" s="26" t="n"/>
      <c r="AE15" s="40">
        <f>G15+I15+K15+M15+O15+Q15+S15+U15+W15+Y15+AA15+AC15</f>
        <v/>
      </c>
      <c r="AF15" s="40">
        <f>SUM(H15+J15+L15+N15+P15+R15+T15+V15+X15+Z15+AB15+AD15)</f>
        <v/>
      </c>
    </row>
    <row r="16">
      <c r="B16" s="28" t="inlineStr">
        <is>
          <t>TOTALES</t>
        </is>
      </c>
      <c r="C16" s="46" t="n"/>
      <c r="D16" s="30" t="n"/>
      <c r="E16" s="30" t="n"/>
      <c r="F16" s="47">
        <f>SUM(F10:F15)</f>
        <v/>
      </c>
      <c r="G16" s="47">
        <f>SUM(G10:G15)</f>
        <v/>
      </c>
      <c r="H16" s="47">
        <f>SUM(H10:H15)</f>
        <v/>
      </c>
      <c r="I16" s="47">
        <f>SUM(I10:I15)</f>
        <v/>
      </c>
      <c r="J16" s="47">
        <f>SUM(J10:J15)</f>
        <v/>
      </c>
      <c r="K16" s="47">
        <f>SUM(K10:K15)</f>
        <v/>
      </c>
      <c r="L16" s="47">
        <f>SUM(L10:L15)</f>
        <v/>
      </c>
      <c r="M16" s="47">
        <f>SUM(M10:M15)</f>
        <v/>
      </c>
      <c r="N16" s="47">
        <f>SUM(N10:N15)</f>
        <v/>
      </c>
      <c r="O16" s="47">
        <f>SUM(O10:O15)</f>
        <v/>
      </c>
      <c r="P16" s="47">
        <f>SUM(P10:P15)</f>
        <v/>
      </c>
      <c r="Q16" s="47">
        <f>SUM(Q10:Q15)</f>
        <v/>
      </c>
      <c r="R16" s="47">
        <f>SUM(R10:R15)</f>
        <v/>
      </c>
      <c r="S16" s="47">
        <f>SUM(S10:S15)</f>
        <v/>
      </c>
      <c r="T16" s="47">
        <f>SUM(T10:T15)</f>
        <v/>
      </c>
      <c r="U16" s="47">
        <f>SUM(U10:U15)</f>
        <v/>
      </c>
      <c r="V16" s="47">
        <f>SUM(V10:V15)</f>
        <v/>
      </c>
      <c r="W16" s="47">
        <f>SUM(W10:W15)</f>
        <v/>
      </c>
      <c r="X16" s="47">
        <f>SUM(X10:X15)</f>
        <v/>
      </c>
      <c r="Y16" s="47">
        <f>SUM(Y10:Y15)</f>
        <v/>
      </c>
      <c r="Z16" s="47">
        <f>SUM(Z10:Z15)</f>
        <v/>
      </c>
      <c r="AA16" s="47">
        <f>SUM(AA10:AA15)</f>
        <v/>
      </c>
      <c r="AB16" s="47">
        <f>SUM(AB10:AB15)</f>
        <v/>
      </c>
      <c r="AC16" s="47">
        <f>SUM(AC10:AC15)</f>
        <v/>
      </c>
      <c r="AD16" s="47">
        <f>SUM(AD10:AD15)</f>
        <v/>
      </c>
      <c r="AE16" s="47">
        <f>SUM(AE10:AE15)</f>
        <v/>
      </c>
      <c r="AF16" s="47">
        <f>SUM(AF10:AF15)</f>
        <v/>
      </c>
    </row>
    <row r="20">
      <c r="E20" s="88" t="inlineStr">
        <is>
          <t>LLANTAS</t>
        </is>
      </c>
      <c r="F20" s="113" t="n"/>
      <c r="G20" s="88" t="inlineStr">
        <is>
          <t>SIST. ELECTR</t>
        </is>
      </c>
      <c r="H20" s="113" t="n"/>
      <c r="I20" s="88" t="inlineStr">
        <is>
          <t>REP. FRENOS</t>
        </is>
      </c>
      <c r="J20" s="113" t="n"/>
      <c r="K20" s="88" t="inlineStr">
        <is>
          <t>MOTOR</t>
        </is>
      </c>
      <c r="L20" s="113" t="n"/>
      <c r="M20" s="88" t="inlineStr">
        <is>
          <t>TRANSMISION</t>
        </is>
      </c>
      <c r="N20" s="113" t="n"/>
      <c r="O20" s="88" t="inlineStr">
        <is>
          <t>DIFERENCIAL</t>
        </is>
      </c>
      <c r="P20" s="113" t="n"/>
    </row>
    <row r="21">
      <c r="E21" s="7" t="inlineStr">
        <is>
          <t>No</t>
        </is>
      </c>
      <c r="F21" s="7" t="inlineStr">
        <is>
          <t>COSTO</t>
        </is>
      </c>
      <c r="G21" s="7" t="inlineStr">
        <is>
          <t>No</t>
        </is>
      </c>
      <c r="H21" s="7" t="inlineStr">
        <is>
          <t>COSTO</t>
        </is>
      </c>
      <c r="I21" s="7" t="inlineStr">
        <is>
          <t>No</t>
        </is>
      </c>
      <c r="J21" s="7" t="inlineStr">
        <is>
          <t>COSTO</t>
        </is>
      </c>
      <c r="K21" s="7" t="inlineStr">
        <is>
          <t>No</t>
        </is>
      </c>
      <c r="L21" s="7" t="inlineStr">
        <is>
          <t>COSTO</t>
        </is>
      </c>
      <c r="M21" s="7" t="inlineStr">
        <is>
          <t>No</t>
        </is>
      </c>
      <c r="N21" s="7" t="inlineStr">
        <is>
          <t>COSTO</t>
        </is>
      </c>
      <c r="O21" s="7" t="inlineStr">
        <is>
          <t>No</t>
        </is>
      </c>
      <c r="P21" s="7" t="inlineStr">
        <is>
          <t>COSTO</t>
        </is>
      </c>
    </row>
    <row r="22">
      <c r="E22" s="42">
        <f>E10</f>
        <v/>
      </c>
      <c r="F22" s="42">
        <f>F10</f>
        <v/>
      </c>
      <c r="G22" s="41" t="n"/>
      <c r="H22" s="41" t="n"/>
      <c r="I22" s="41" t="n"/>
      <c r="J22" s="41" t="n"/>
      <c r="K22" s="41" t="n"/>
      <c r="L22" s="41" t="n"/>
      <c r="M22" s="41" t="n"/>
      <c r="N22" s="41" t="n"/>
      <c r="O22" s="41" t="n"/>
      <c r="P22" s="48" t="n"/>
    </row>
    <row r="23">
      <c r="E23" s="42">
        <f>E11</f>
        <v/>
      </c>
      <c r="F23" s="42">
        <f>F11</f>
        <v/>
      </c>
      <c r="G23" s="41" t="n"/>
      <c r="H23" s="41" t="n"/>
      <c r="I23" s="41" t="n"/>
      <c r="J23" s="41" t="n"/>
      <c r="K23" s="41" t="n"/>
      <c r="L23" s="41" t="n"/>
      <c r="M23" s="41" t="n"/>
      <c r="N23" s="41" t="n"/>
      <c r="O23" s="41" t="n"/>
      <c r="P23" s="48" t="n"/>
    </row>
    <row r="24">
      <c r="E24" s="42">
        <f>E12</f>
        <v/>
      </c>
      <c r="F24" s="42">
        <f>F12</f>
        <v/>
      </c>
      <c r="G24" s="41" t="n"/>
      <c r="H24" s="41" t="n"/>
      <c r="I24" s="41" t="n"/>
      <c r="J24" s="41" t="n"/>
      <c r="K24" s="41" t="n"/>
      <c r="L24" s="41" t="n"/>
      <c r="M24" s="41" t="n"/>
      <c r="N24" s="41" t="n"/>
      <c r="O24" s="41" t="n"/>
      <c r="P24" s="48" t="n"/>
    </row>
    <row r="25">
      <c r="E25" s="42">
        <f>E13</f>
        <v/>
      </c>
      <c r="F25" s="42">
        <f>F13</f>
        <v/>
      </c>
      <c r="G25" s="41" t="n"/>
      <c r="H25" s="41" t="n"/>
      <c r="I25" s="41" t="n"/>
      <c r="J25" s="41" t="n"/>
      <c r="K25" s="41" t="n"/>
      <c r="L25" s="41" t="n"/>
      <c r="M25" s="41" t="n"/>
      <c r="N25" s="41" t="n"/>
      <c r="O25" s="41" t="n"/>
      <c r="P25" s="48" t="n"/>
    </row>
    <row r="26">
      <c r="E26" s="42">
        <f>E14</f>
        <v/>
      </c>
      <c r="F26" s="42">
        <f>F14</f>
        <v/>
      </c>
      <c r="G26" s="41" t="n"/>
      <c r="H26" s="41" t="n"/>
      <c r="I26" s="41" t="n"/>
      <c r="J26" s="41" t="n"/>
      <c r="K26" s="41" t="n"/>
      <c r="L26" s="41" t="n"/>
      <c r="M26" s="41" t="n"/>
      <c r="N26" s="41" t="n"/>
      <c r="O26" s="41" t="n"/>
      <c r="P26" s="48" t="n"/>
    </row>
    <row r="27">
      <c r="E27" s="42">
        <f>E14</f>
        <v/>
      </c>
      <c r="F27" s="42">
        <f>F14</f>
        <v/>
      </c>
      <c r="G27" s="41" t="n"/>
      <c r="H27" s="41" t="n"/>
      <c r="I27" s="41" t="n"/>
      <c r="J27" s="41" t="n"/>
      <c r="K27" s="41" t="n"/>
      <c r="L27" s="41" t="n"/>
      <c r="M27" s="41" t="n"/>
      <c r="N27" s="41" t="n"/>
      <c r="O27" s="41" t="n"/>
      <c r="P27" s="48" t="n"/>
    </row>
    <row r="28">
      <c r="E28" s="42">
        <f>E15</f>
        <v/>
      </c>
      <c r="F28" s="42">
        <f>F15</f>
        <v/>
      </c>
      <c r="G28" s="41" t="n"/>
      <c r="H28" s="41" t="n"/>
      <c r="I28" s="41" t="n"/>
      <c r="J28" s="41" t="n"/>
      <c r="K28" s="41" t="n"/>
      <c r="L28" s="41" t="n"/>
      <c r="M28" s="41" t="n"/>
      <c r="N28" s="41" t="n"/>
      <c r="O28" s="41" t="n"/>
      <c r="P28" s="48" t="n"/>
    </row>
    <row r="30">
      <c r="K30" s="92" t="n"/>
      <c r="V30" s="51" t="n"/>
    </row>
    <row r="31">
      <c r="K31" s="51" t="n"/>
      <c r="V31" s="50" t="n"/>
    </row>
    <row r="32">
      <c r="K32" s="50" t="n"/>
      <c r="S32" s="51" t="n">
        <v>2016</v>
      </c>
      <c r="V32" s="51" t="n"/>
    </row>
    <row r="33">
      <c r="K33" s="50" t="n"/>
      <c r="P33" s="93" t="inlineStr">
        <is>
          <t>Q67 Q53</t>
        </is>
      </c>
      <c r="S33" t="n">
        <v>6184.87</v>
      </c>
    </row>
    <row r="34">
      <c r="K34" s="50" t="n"/>
      <c r="P34" s="93" t="inlineStr">
        <is>
          <t>B60 B66 B86</t>
        </is>
      </c>
      <c r="S34" t="n">
        <v>6166</v>
      </c>
    </row>
    <row r="35">
      <c r="P35" s="93" t="inlineStr">
        <is>
          <t>B20</t>
        </is>
      </c>
      <c r="S35" t="n">
        <v>3048</v>
      </c>
    </row>
    <row r="36">
      <c r="P36" s="93" t="inlineStr">
        <is>
          <t>A83</t>
        </is>
      </c>
      <c r="S36" t="n">
        <v>3625</v>
      </c>
    </row>
  </sheetData>
  <mergeCells count="26">
    <mergeCell ref="AE7:AF7"/>
    <mergeCell ref="E8:F8"/>
    <mergeCell ref="E20:F20"/>
    <mergeCell ref="G20:H20"/>
    <mergeCell ref="I20:J20"/>
    <mergeCell ref="K20:L20"/>
    <mergeCell ref="M20:N20"/>
    <mergeCell ref="O20:P20"/>
    <mergeCell ref="Q7:R7"/>
    <mergeCell ref="S7:T7"/>
    <mergeCell ref="E7:F7"/>
    <mergeCell ref="G7:H7"/>
    <mergeCell ref="I7:J7"/>
    <mergeCell ref="K7:L7"/>
    <mergeCell ref="M7:N7"/>
    <mergeCell ref="O7:P7"/>
    <mergeCell ref="AC7:AD7"/>
    <mergeCell ref="U7:V7"/>
    <mergeCell ref="W7:X7"/>
    <mergeCell ref="Y7:Z7"/>
    <mergeCell ref="AA7:AB7"/>
    <mergeCell ref="K30:M30"/>
    <mergeCell ref="P33:R33"/>
    <mergeCell ref="P34:R34"/>
    <mergeCell ref="P35:R35"/>
    <mergeCell ref="P36:R36"/>
  </mergeCells>
  <pageMargins left="0.75" right="0.75" top="1" bottom="1" header="0.5118055555555555" footer="0.5118055555555555"/>
  <pageSetup orientation="portrait" scale="80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7:AF27"/>
  <sheetViews>
    <sheetView zoomScale="75" zoomScaleNormal="75" workbookViewId="0">
      <pane xSplit="6" topLeftCell="G1" activePane="topRight" state="frozen"/>
      <selection pane="topRight" activeCell="E13" sqref="E13"/>
    </sheetView>
  </sheetViews>
  <sheetFormatPr baseColWidth="10" defaultColWidth="11" defaultRowHeight="13.2" outlineLevelCol="0"/>
  <cols>
    <col width="3.44140625" customWidth="1" style="81" min="1" max="1"/>
    <col width="12.44140625" customWidth="1" style="81" min="2" max="2"/>
    <col width="10.5546875" customWidth="1" style="81" min="3" max="3"/>
    <col width="9.5546875" customWidth="1" style="81" min="4" max="4"/>
    <col width="5.33203125" customWidth="1" style="81" min="5" max="5"/>
    <col width="10.88671875" customWidth="1" style="81" min="6" max="6"/>
    <col width="9.88671875" customWidth="1" style="81" min="7" max="7"/>
    <col width="10.88671875" customWidth="1" style="81" min="8" max="8"/>
    <col width="9.5546875" customWidth="1" style="81" min="9" max="9"/>
    <col width="8.88671875" customWidth="1" style="81" min="10" max="10"/>
    <col width="9.5546875" customWidth="1" style="81" min="11" max="11"/>
    <col width="10.6640625" customWidth="1" style="81" min="12" max="12"/>
    <col width="9.5546875" customWidth="1" style="81" min="13" max="13"/>
    <col width="10.88671875" customWidth="1" style="81" min="14" max="14"/>
    <col width="9.5546875" customWidth="1" style="81" min="15" max="15"/>
    <col width="8.88671875" customWidth="1" style="81" min="16" max="16"/>
    <col width="10.5546875" customWidth="1" style="81" min="17" max="17"/>
    <col width="10.6640625" customWidth="1" style="81" min="18" max="18"/>
    <col width="9.5546875" customWidth="1" style="81" min="19" max="19"/>
    <col width="10" customWidth="1" style="81" min="20" max="20"/>
    <col width="10.88671875" customWidth="1" style="81" min="21" max="21"/>
    <col width="10.33203125" customWidth="1" style="81" min="22" max="22"/>
    <col width="9.5546875" customWidth="1" style="81" min="23" max="23"/>
    <col width="8" customWidth="1" style="81" min="24" max="24"/>
    <col width="9.5546875" customWidth="1" style="81" min="25" max="25"/>
    <col width="8.6640625" customWidth="1" style="81" min="26" max="26"/>
    <col width="11" customWidth="1" style="81" min="27" max="27"/>
    <col width="9.5546875" customWidth="1" style="81" min="28" max="29"/>
    <col width="8.6640625" customWidth="1" style="81" min="30" max="30"/>
    <col width="10.6640625" customWidth="1" style="81" min="31" max="31"/>
    <col width="10.88671875" customWidth="1" style="81" min="32" max="32"/>
  </cols>
  <sheetData>
    <row r="7">
      <c r="E7" s="95" t="inlineStr">
        <is>
          <t>SISTEMA</t>
        </is>
      </c>
      <c r="F7" s="116" t="n"/>
      <c r="G7" s="88" t="inlineStr">
        <is>
          <t>ENERO</t>
        </is>
      </c>
      <c r="H7" s="113" t="n"/>
      <c r="I7" s="88" t="inlineStr">
        <is>
          <t>FEBRERO</t>
        </is>
      </c>
      <c r="J7" s="113" t="n"/>
      <c r="K7" s="88" t="inlineStr">
        <is>
          <t>MARZO</t>
        </is>
      </c>
      <c r="L7" s="113" t="n"/>
      <c r="M7" s="88" t="inlineStr">
        <is>
          <t>ABRIL</t>
        </is>
      </c>
      <c r="N7" s="113" t="n"/>
      <c r="O7" s="88" t="inlineStr">
        <is>
          <t>MAYO</t>
        </is>
      </c>
      <c r="P7" s="113" t="n"/>
      <c r="Q7" s="88" t="inlineStr">
        <is>
          <t>JUNIO</t>
        </is>
      </c>
      <c r="R7" s="113" t="n"/>
      <c r="S7" s="88" t="inlineStr">
        <is>
          <t>JULIO</t>
        </is>
      </c>
      <c r="T7" s="113" t="n"/>
      <c r="U7" s="88" t="inlineStr">
        <is>
          <t>AGOSTO</t>
        </is>
      </c>
      <c r="V7" s="113" t="n"/>
      <c r="W7" s="88" t="inlineStr">
        <is>
          <t>SEPTIEMBRE</t>
        </is>
      </c>
      <c r="X7" s="113" t="n"/>
      <c r="Y7" s="88" t="inlineStr">
        <is>
          <t>OCTUBRE</t>
        </is>
      </c>
      <c r="Z7" s="113" t="n"/>
      <c r="AA7" s="88" t="inlineStr">
        <is>
          <t>NOVIEMBRE</t>
        </is>
      </c>
      <c r="AB7" s="113" t="n"/>
      <c r="AC7" s="88" t="inlineStr">
        <is>
          <t>DICIEMBRE</t>
        </is>
      </c>
      <c r="AD7" s="113" t="n"/>
      <c r="AE7" s="88" t="inlineStr">
        <is>
          <t>TOTALES</t>
        </is>
      </c>
      <c r="AF7" s="113" t="n"/>
    </row>
    <row r="8">
      <c r="B8" s="2" t="inlineStr">
        <is>
          <t xml:space="preserve">UNIDAD </t>
        </is>
      </c>
      <c r="C8" s="95" t="inlineStr">
        <is>
          <t>KMS. REC.</t>
        </is>
      </c>
      <c r="D8" s="95" t="inlineStr">
        <is>
          <t>PROM.</t>
        </is>
      </c>
      <c r="E8" s="89" t="inlineStr">
        <is>
          <t>ELECTRICO</t>
        </is>
      </c>
      <c r="F8" s="114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36" t="inlineStr">
        <is>
          <t>POR AÑO</t>
        </is>
      </c>
      <c r="D9" s="36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36" t="inlineStr">
        <is>
          <t>OBRA</t>
        </is>
      </c>
      <c r="H9" s="11" t="inlineStr">
        <is>
          <t>CIONES</t>
        </is>
      </c>
      <c r="I9" s="36" t="inlineStr">
        <is>
          <t>OBRA</t>
        </is>
      </c>
      <c r="J9" s="11" t="inlineStr">
        <is>
          <t>CIONES</t>
        </is>
      </c>
      <c r="K9" s="36" t="inlineStr">
        <is>
          <t>OBRA</t>
        </is>
      </c>
      <c r="L9" s="11" t="inlineStr">
        <is>
          <t>CIONES</t>
        </is>
      </c>
      <c r="M9" s="36" t="inlineStr">
        <is>
          <t>OBRA</t>
        </is>
      </c>
      <c r="N9" s="11" t="inlineStr">
        <is>
          <t>CIONES</t>
        </is>
      </c>
      <c r="O9" s="36" t="inlineStr">
        <is>
          <t>OBRA</t>
        </is>
      </c>
      <c r="P9" s="11" t="inlineStr">
        <is>
          <t>CIONES</t>
        </is>
      </c>
      <c r="Q9" s="36" t="inlineStr">
        <is>
          <t>OBRA</t>
        </is>
      </c>
      <c r="R9" s="11" t="inlineStr">
        <is>
          <t>CIONES</t>
        </is>
      </c>
      <c r="S9" s="36" t="inlineStr">
        <is>
          <t>OBRA</t>
        </is>
      </c>
      <c r="T9" s="11" t="inlineStr">
        <is>
          <t>CIONES</t>
        </is>
      </c>
      <c r="U9" s="36" t="inlineStr">
        <is>
          <t>OBRA</t>
        </is>
      </c>
      <c r="V9" s="11" t="inlineStr">
        <is>
          <t>CIONES</t>
        </is>
      </c>
      <c r="W9" s="36" t="inlineStr">
        <is>
          <t>OBRA</t>
        </is>
      </c>
      <c r="X9" s="11" t="inlineStr">
        <is>
          <t>CIONES</t>
        </is>
      </c>
      <c r="Y9" s="36" t="inlineStr">
        <is>
          <t>OBRA</t>
        </is>
      </c>
      <c r="Z9" s="11" t="inlineStr">
        <is>
          <t>CIONES</t>
        </is>
      </c>
      <c r="AA9" s="36" t="inlineStr">
        <is>
          <t>OBRA</t>
        </is>
      </c>
      <c r="AB9" s="11" t="inlineStr">
        <is>
          <t>CIONES</t>
        </is>
      </c>
      <c r="AC9" s="36" t="inlineStr">
        <is>
          <t>OBRA</t>
        </is>
      </c>
      <c r="AD9" s="11" t="inlineStr">
        <is>
          <t>CIONES</t>
        </is>
      </c>
      <c r="AE9" s="36" t="inlineStr">
        <is>
          <t>OBRA</t>
        </is>
      </c>
      <c r="AF9" s="11" t="inlineStr">
        <is>
          <t>CIONES</t>
        </is>
      </c>
    </row>
    <row r="10">
      <c r="B10" s="52">
        <f>LLANTAS!B10</f>
        <v/>
      </c>
      <c r="C10" s="53">
        <f>LLANTAS!C10</f>
        <v/>
      </c>
      <c r="D10" s="53">
        <f>LLANTAS!D10</f>
        <v/>
      </c>
      <c r="E10" s="42" t="n"/>
      <c r="F10" s="21">
        <f>AF10</f>
        <v/>
      </c>
      <c r="G10" s="41" t="n"/>
      <c r="H10" s="41" t="n"/>
      <c r="I10" s="41" t="n"/>
      <c r="J10" s="41" t="n"/>
      <c r="K10" s="41" t="n"/>
      <c r="L10" s="41" t="n"/>
      <c r="M10" s="41" t="n"/>
      <c r="N10" s="41" t="n"/>
      <c r="O10" s="41" t="n"/>
      <c r="P10" s="41" t="n"/>
      <c r="Q10" s="41" t="n"/>
      <c r="R10" s="41" t="n"/>
      <c r="S10" s="41" t="n"/>
      <c r="T10" s="41" t="n"/>
      <c r="U10" s="41" t="n"/>
      <c r="V10" s="41" t="n"/>
      <c r="W10" s="41" t="n"/>
      <c r="X10" s="41" t="n"/>
      <c r="Y10" s="41" t="n"/>
      <c r="Z10" s="41" t="n"/>
      <c r="AA10" s="41" t="n"/>
      <c r="AB10" s="41" t="n"/>
      <c r="AC10" s="41" t="n"/>
      <c r="AD10" s="41" t="n"/>
      <c r="AE10" s="41">
        <f>G10+I10+K10+M10+O10+Q10+S10+U10+W10+Y10+AA10+AC10</f>
        <v/>
      </c>
      <c r="AF10" s="48">
        <f>SUM(H10+J10+L10+N10+P10+R10+T10+V10+X10+Z10+AB10+AD10)</f>
        <v/>
      </c>
    </row>
    <row r="11">
      <c r="B11" s="52">
        <f>LLANTAS!B11</f>
        <v/>
      </c>
      <c r="C11" s="53">
        <f>LLANTAS!C11</f>
        <v/>
      </c>
      <c r="D11" s="53">
        <f>LLANTAS!D11</f>
        <v/>
      </c>
      <c r="E11" s="42" t="n"/>
      <c r="F11" s="21">
        <f>AF11</f>
        <v/>
      </c>
      <c r="G11" s="41" t="n"/>
      <c r="H11" s="41" t="n"/>
      <c r="I11" s="41" t="n"/>
      <c r="J11" s="41" t="n"/>
      <c r="K11" s="41" t="n"/>
      <c r="L11" s="41" t="n"/>
      <c r="M11" s="41" t="n"/>
      <c r="N11" s="41" t="n"/>
      <c r="O11" s="41" t="n"/>
      <c r="P11" s="41" t="n"/>
      <c r="Q11" s="41" t="n"/>
      <c r="R11" s="41" t="n"/>
      <c r="S11" s="41" t="n"/>
      <c r="T11" s="41" t="n"/>
      <c r="U11" s="41" t="n"/>
      <c r="V11" s="41" t="n"/>
      <c r="W11" s="41" t="n"/>
      <c r="X11" s="41" t="n"/>
      <c r="Y11" s="41" t="n"/>
      <c r="Z11" s="41" t="n"/>
      <c r="AA11" s="41" t="n"/>
      <c r="AB11" s="41" t="n"/>
      <c r="AC11" s="41" t="n"/>
      <c r="AD11" s="41" t="n"/>
      <c r="AE11" s="41">
        <f>G11+I11+K11+M11+O11+Q11+S11+U11+W11+Y11+AA11+AC11</f>
        <v/>
      </c>
      <c r="AF11" s="48">
        <f>SUM(H11+J11+L11+N11+P11+R11+T11+V11+X11+Z11+AB11+AD11)</f>
        <v/>
      </c>
    </row>
    <row r="12">
      <c r="B12" s="52">
        <f>LLANTAS!B12</f>
        <v/>
      </c>
      <c r="C12" s="53">
        <f>LLANTAS!C12</f>
        <v/>
      </c>
      <c r="D12" s="53">
        <f>LLANTAS!D12</f>
        <v/>
      </c>
      <c r="E12" s="42" t="n"/>
      <c r="F12" s="21">
        <f>AF12</f>
        <v/>
      </c>
      <c r="G12" s="41" t="n"/>
      <c r="H12" s="41" t="n"/>
      <c r="I12" s="41" t="n"/>
      <c r="J12" s="41" t="n"/>
      <c r="K12" s="41" t="n"/>
      <c r="L12" s="41" t="n"/>
      <c r="M12" s="41" t="n"/>
      <c r="N12" s="41" t="n"/>
      <c r="O12" s="41" t="n"/>
      <c r="P12" s="41" t="n"/>
      <c r="Q12" s="41" t="n"/>
      <c r="R12" s="41" t="n"/>
      <c r="S12" s="41" t="n"/>
      <c r="T12" s="41" t="n"/>
      <c r="U12" s="41" t="n"/>
      <c r="V12" s="41" t="n"/>
      <c r="W12" s="41" t="n"/>
      <c r="X12" s="41" t="n"/>
      <c r="Y12" s="41" t="n"/>
      <c r="Z12" s="41" t="n"/>
      <c r="AA12" s="41" t="n"/>
      <c r="AB12" s="41" t="n"/>
      <c r="AC12" s="41" t="n"/>
      <c r="AD12" s="41" t="n"/>
      <c r="AE12" s="41">
        <f>G12+I12+K12+M12+O12+Q12+S12+U12+W12+Y12+AA12+AC12</f>
        <v/>
      </c>
      <c r="AF12" s="48">
        <f>SUM(H12+J12+L12+N12+P12+R12+T12+V12+X12+Z12+AB12+AD12)</f>
        <v/>
      </c>
    </row>
    <row r="13">
      <c r="B13" s="52">
        <f>LLANTAS!B13</f>
        <v/>
      </c>
      <c r="C13" s="53">
        <f>LLANTAS!C13</f>
        <v/>
      </c>
      <c r="D13" s="53">
        <f>LLANTAS!D13</f>
        <v/>
      </c>
      <c r="E13" s="42" t="n"/>
      <c r="F13" s="21">
        <f>AF13</f>
        <v/>
      </c>
      <c r="G13" s="41" t="n"/>
      <c r="H13" s="41" t="n"/>
      <c r="I13" s="41" t="n"/>
      <c r="J13" s="41" t="n"/>
      <c r="K13" s="41" t="n"/>
      <c r="L13" s="41" t="n"/>
      <c r="M13" s="41" t="n"/>
      <c r="N13" s="41" t="n"/>
      <c r="O13" s="41" t="n"/>
      <c r="P13" s="41" t="n"/>
      <c r="Q13" s="41" t="n"/>
      <c r="R13" s="41" t="n"/>
      <c r="S13" s="41" t="n"/>
      <c r="T13" s="41" t="n"/>
      <c r="U13" s="41" t="n"/>
      <c r="V13" s="41" t="n"/>
      <c r="W13" s="41" t="n"/>
      <c r="X13" s="41" t="n"/>
      <c r="Y13" s="41" t="n"/>
      <c r="Z13" s="41" t="n"/>
      <c r="AA13" s="41" t="n"/>
      <c r="AB13" s="41" t="n"/>
      <c r="AC13" s="41" t="n"/>
      <c r="AD13" s="41" t="n"/>
      <c r="AE13" s="41">
        <f>G13+I13+K13+M13+O13+Q13+S13+U13+W13+Y13+AA13+AC13</f>
        <v/>
      </c>
      <c r="AF13" s="48">
        <f>SUM(H13+J13+L13+N13+P13+R13+T13+V13+X13+Z13+AB13+AD13)</f>
        <v/>
      </c>
    </row>
    <row r="14">
      <c r="B14" s="52">
        <f>LLANTAS!B14</f>
        <v/>
      </c>
      <c r="C14" s="53">
        <f>LLANTAS!C14</f>
        <v/>
      </c>
      <c r="D14" s="53">
        <f>LLANTAS!D14</f>
        <v/>
      </c>
      <c r="E14" s="42" t="n"/>
      <c r="F14" s="21">
        <f>AF14</f>
        <v/>
      </c>
      <c r="G14" s="41" t="n"/>
      <c r="H14" s="41" t="n"/>
      <c r="I14" s="41" t="n"/>
      <c r="J14" s="41" t="n"/>
      <c r="K14" s="41" t="n"/>
      <c r="L14" s="41" t="n"/>
      <c r="M14" s="41" t="n"/>
      <c r="N14" s="41" t="n"/>
      <c r="O14" s="41" t="n"/>
      <c r="P14" s="41" t="n"/>
      <c r="Q14" s="41" t="n"/>
      <c r="R14" s="41" t="n"/>
      <c r="S14" s="41" t="n"/>
      <c r="T14" s="41" t="n"/>
      <c r="U14" s="41" t="n"/>
      <c r="V14" s="41" t="n"/>
      <c r="W14" s="41" t="n"/>
      <c r="X14" s="41" t="n"/>
      <c r="Y14" s="41" t="n"/>
      <c r="Z14" s="41" t="n"/>
      <c r="AA14" s="41" t="n"/>
      <c r="AB14" s="41" t="n"/>
      <c r="AC14" s="41" t="n"/>
      <c r="AD14" s="41" t="n"/>
      <c r="AE14" s="41">
        <f>G14+I14+K14+M14+O14+Q14+S14+U14+W14+Y14+AA14+AC14</f>
        <v/>
      </c>
      <c r="AF14" s="48">
        <f>SUM(H14+J14+L14+N14+P14+R14+T14+V14+X14+Z14+AB14+AD14)</f>
        <v/>
      </c>
    </row>
    <row r="15">
      <c r="B15" s="52">
        <f>LLANTAS!B15</f>
        <v/>
      </c>
      <c r="C15" s="53">
        <f>LLANTAS!C15</f>
        <v/>
      </c>
      <c r="D15" s="53">
        <f>LLANTAS!D15</f>
        <v/>
      </c>
      <c r="E15" s="42" t="n"/>
      <c r="F15" s="21">
        <f>AF15</f>
        <v/>
      </c>
      <c r="G15" s="41" t="n"/>
      <c r="H15" s="41" t="n"/>
      <c r="I15" s="41" t="n"/>
      <c r="J15" s="41" t="n"/>
      <c r="K15" s="41" t="n"/>
      <c r="L15" s="41" t="n"/>
      <c r="M15" s="41" t="n"/>
      <c r="N15" s="41" t="n"/>
      <c r="O15" s="41" t="n"/>
      <c r="P15" s="41" t="n"/>
      <c r="Q15" s="41" t="n"/>
      <c r="R15" s="41" t="n"/>
      <c r="S15" s="41" t="n"/>
      <c r="T15" s="41" t="n"/>
      <c r="U15" s="41" t="n"/>
      <c r="V15" s="41" t="n"/>
      <c r="W15" s="41" t="n"/>
      <c r="X15" s="41" t="n"/>
      <c r="Y15" s="41" t="n"/>
      <c r="Z15" s="41" t="n"/>
      <c r="AA15" s="41" t="n"/>
      <c r="AB15" s="41" t="n"/>
      <c r="AC15" s="41" t="n"/>
      <c r="AD15" s="41" t="n"/>
      <c r="AE15" s="41">
        <f>G15+I15+K15+M15+O15+Q15+S15+U15+W15+Y15+AA15+AC15</f>
        <v/>
      </c>
      <c r="AF15" s="48">
        <f>SUM(H15+J15+L15+N15+P15+R15+T15+V15+X15+Z15+AB15+AD15)</f>
        <v/>
      </c>
    </row>
    <row r="16">
      <c r="B16" s="28" t="inlineStr">
        <is>
          <t>TOTALES</t>
        </is>
      </c>
      <c r="C16" s="46" t="n"/>
      <c r="D16" s="30" t="n"/>
      <c r="E16" s="30" t="n"/>
      <c r="F16" s="47">
        <f>SUM(F10:F15)</f>
        <v/>
      </c>
      <c r="G16" s="47">
        <f>SUM(G10:G15)</f>
        <v/>
      </c>
      <c r="H16" s="47">
        <f>SUM(H10:H15)</f>
        <v/>
      </c>
      <c r="I16" s="47">
        <f>SUM(I10:I15)</f>
        <v/>
      </c>
      <c r="J16" s="47">
        <f>SUM(J10:J15)</f>
        <v/>
      </c>
      <c r="K16" s="47">
        <f>SUM(K10:K15)</f>
        <v/>
      </c>
      <c r="L16" s="47">
        <f>SUM(L10:L15)</f>
        <v/>
      </c>
      <c r="M16" s="47">
        <f>SUM(M10:M15)</f>
        <v/>
      </c>
      <c r="N16" s="47">
        <f>SUM(N10:N15)</f>
        <v/>
      </c>
      <c r="O16" s="47">
        <f>SUM(O10:O15)</f>
        <v/>
      </c>
      <c r="P16" s="47">
        <f>SUM(P10:P15)</f>
        <v/>
      </c>
      <c r="Q16" s="47">
        <f>SUM(Q10:Q15)</f>
        <v/>
      </c>
      <c r="R16" s="47">
        <f>SUM(R10:R15)</f>
        <v/>
      </c>
      <c r="S16" s="47">
        <f>SUM(S10:S15)</f>
        <v/>
      </c>
      <c r="T16" s="47">
        <f>SUM(T10:T15)</f>
        <v/>
      </c>
      <c r="U16" s="47">
        <f>SUM(U10:U15)</f>
        <v/>
      </c>
      <c r="V16" s="47">
        <f>SUM(V10:V15)</f>
        <v/>
      </c>
      <c r="W16" s="47">
        <f>SUM(W10:W15)</f>
        <v/>
      </c>
      <c r="X16" s="47">
        <f>SUM(X10:X15)</f>
        <v/>
      </c>
      <c r="Y16" s="47">
        <f>SUM(Y10:Y15)</f>
        <v/>
      </c>
      <c r="Z16" s="47">
        <f>SUM(Z10:Z15)</f>
        <v/>
      </c>
      <c r="AA16" s="47">
        <f>SUM(AA10:AA15)</f>
        <v/>
      </c>
      <c r="AB16" s="47">
        <f>SUM(AB10:AB15)</f>
        <v/>
      </c>
      <c r="AC16" s="47">
        <f>SUM(AC10:AC15)</f>
        <v/>
      </c>
      <c r="AD16" s="47">
        <f>SUM(AD10:AD15)</f>
        <v/>
      </c>
      <c r="AE16" s="47">
        <f>SUM(AE10:AE15)</f>
        <v/>
      </c>
      <c r="AF16" s="47">
        <f>SUM(AF10:AF15)</f>
        <v/>
      </c>
    </row>
    <row r="20">
      <c r="E20" s="88" t="inlineStr">
        <is>
          <t>LLANTAS</t>
        </is>
      </c>
      <c r="F20" s="113" t="n"/>
      <c r="G20" s="88" t="inlineStr">
        <is>
          <t>SIST. ELECTR</t>
        </is>
      </c>
      <c r="H20" s="113" t="n"/>
      <c r="I20" s="88" t="inlineStr">
        <is>
          <t>REP. FRENOS</t>
        </is>
      </c>
      <c r="J20" s="113" t="n"/>
      <c r="K20" s="88" t="inlineStr">
        <is>
          <t>MOTOR</t>
        </is>
      </c>
      <c r="L20" s="113" t="n"/>
      <c r="M20" s="88" t="inlineStr">
        <is>
          <t>TRANSMISION</t>
        </is>
      </c>
      <c r="N20" s="113" t="n"/>
      <c r="O20" s="88" t="inlineStr">
        <is>
          <t>DIFERENCIAL</t>
        </is>
      </c>
      <c r="P20" s="113" t="n"/>
    </row>
    <row r="21">
      <c r="E21" s="7" t="inlineStr">
        <is>
          <t>No</t>
        </is>
      </c>
      <c r="F21" s="7" t="inlineStr">
        <is>
          <t>COSTO</t>
        </is>
      </c>
      <c r="G21" s="7" t="inlineStr">
        <is>
          <t>No</t>
        </is>
      </c>
      <c r="H21" s="7" t="inlineStr">
        <is>
          <t>COSTO</t>
        </is>
      </c>
      <c r="I21" s="7" t="inlineStr">
        <is>
          <t>No</t>
        </is>
      </c>
      <c r="J21" s="7" t="inlineStr">
        <is>
          <t>COSTO</t>
        </is>
      </c>
      <c r="K21" s="7" t="inlineStr">
        <is>
          <t>No</t>
        </is>
      </c>
      <c r="L21" s="7" t="inlineStr">
        <is>
          <t>COSTO</t>
        </is>
      </c>
      <c r="M21" s="7" t="inlineStr">
        <is>
          <t>No</t>
        </is>
      </c>
      <c r="N21" s="7" t="inlineStr">
        <is>
          <t>COSTO</t>
        </is>
      </c>
      <c r="O21" s="7" t="inlineStr">
        <is>
          <t>No</t>
        </is>
      </c>
      <c r="P21" s="7" t="inlineStr">
        <is>
          <t>COSTO</t>
        </is>
      </c>
    </row>
    <row r="22">
      <c r="E22" s="42">
        <f>LLANTAS!E22</f>
        <v/>
      </c>
      <c r="F22" s="42">
        <f>LLANTAS!F22</f>
        <v/>
      </c>
      <c r="G22" s="41">
        <f>E10</f>
        <v/>
      </c>
      <c r="H22" s="41">
        <f>F10</f>
        <v/>
      </c>
      <c r="I22" s="41" t="n"/>
      <c r="J22" s="41" t="n"/>
      <c r="K22" s="41" t="n"/>
      <c r="L22" s="41" t="n"/>
      <c r="M22" s="41" t="n"/>
      <c r="N22" s="41" t="n"/>
      <c r="O22" s="41" t="n"/>
      <c r="P22" s="48" t="n"/>
    </row>
    <row r="23">
      <c r="E23" s="42">
        <f>LLANTAS!E23</f>
        <v/>
      </c>
      <c r="F23" s="42">
        <f>LLANTAS!F23</f>
        <v/>
      </c>
      <c r="G23" s="41">
        <f>E11</f>
        <v/>
      </c>
      <c r="H23" s="41">
        <f>F11</f>
        <v/>
      </c>
      <c r="I23" s="41" t="n"/>
      <c r="J23" s="41" t="n"/>
      <c r="K23" s="41" t="n"/>
      <c r="L23" s="41" t="n"/>
      <c r="M23" s="41" t="n"/>
      <c r="N23" s="41" t="n"/>
      <c r="O23" s="41" t="n"/>
      <c r="P23" s="48" t="n"/>
    </row>
    <row r="24">
      <c r="E24" s="42">
        <f>LLANTAS!E24</f>
        <v/>
      </c>
      <c r="F24" s="42">
        <f>LLANTAS!F24</f>
        <v/>
      </c>
      <c r="G24" s="41">
        <f>E12</f>
        <v/>
      </c>
      <c r="H24" s="41">
        <f>F12</f>
        <v/>
      </c>
      <c r="I24" s="41" t="n"/>
      <c r="J24" s="41" t="n"/>
      <c r="K24" s="41" t="n"/>
      <c r="L24" s="41" t="n"/>
      <c r="M24" s="41" t="n"/>
      <c r="N24" s="41" t="n"/>
      <c r="O24" s="41" t="n"/>
      <c r="P24" s="48" t="n"/>
    </row>
    <row r="25">
      <c r="E25" s="42">
        <f>LLANTAS!E25</f>
        <v/>
      </c>
      <c r="F25" s="42">
        <f>LLANTAS!F25</f>
        <v/>
      </c>
      <c r="G25" s="41">
        <f>E13</f>
        <v/>
      </c>
      <c r="H25" s="41">
        <f>F13</f>
        <v/>
      </c>
      <c r="I25" s="41" t="n"/>
      <c r="J25" s="41" t="n"/>
      <c r="K25" s="41" t="n"/>
      <c r="L25" s="41" t="n"/>
      <c r="M25" s="41" t="n"/>
      <c r="N25" s="41" t="n"/>
      <c r="O25" s="41" t="n"/>
      <c r="P25" s="48" t="n"/>
    </row>
    <row r="26">
      <c r="E26" s="42">
        <f>LLANTAS!E27</f>
        <v/>
      </c>
      <c r="F26" s="42">
        <f>LLANTAS!F27</f>
        <v/>
      </c>
      <c r="G26" s="41">
        <f>E14</f>
        <v/>
      </c>
      <c r="H26" s="41">
        <f>F14</f>
        <v/>
      </c>
      <c r="I26" s="41" t="n"/>
      <c r="J26" s="41" t="n"/>
      <c r="K26" s="41" t="n"/>
      <c r="L26" s="41" t="n"/>
      <c r="M26" s="41" t="n"/>
      <c r="N26" s="41" t="n"/>
      <c r="O26" s="41" t="n"/>
      <c r="P26" s="48" t="n"/>
    </row>
    <row r="27">
      <c r="E27" s="42">
        <f>LLANTAS!E28</f>
        <v/>
      </c>
      <c r="F27" s="42">
        <f>LLANTAS!F28</f>
        <v/>
      </c>
      <c r="G27" s="41">
        <f>E15</f>
        <v/>
      </c>
      <c r="H27" s="41">
        <f>F15</f>
        <v/>
      </c>
      <c r="I27" s="41" t="n"/>
      <c r="J27" s="41" t="n"/>
      <c r="K27" s="41" t="n"/>
      <c r="L27" s="41" t="n"/>
      <c r="M27" s="41" t="n"/>
      <c r="N27" s="41" t="n"/>
      <c r="O27" s="41" t="n"/>
      <c r="P27" s="48" t="n"/>
    </row>
  </sheetData>
  <mergeCells count="21">
    <mergeCell ref="AC7:AD7"/>
    <mergeCell ref="O7:P7"/>
    <mergeCell ref="S7:T7"/>
    <mergeCell ref="U7:V7"/>
    <mergeCell ref="W7:X7"/>
    <mergeCell ref="I7:J7"/>
    <mergeCell ref="Q7:R7"/>
    <mergeCell ref="AE7:AF7"/>
    <mergeCell ref="E8:F8"/>
    <mergeCell ref="E20:F20"/>
    <mergeCell ref="G20:H20"/>
    <mergeCell ref="I20:J20"/>
    <mergeCell ref="K20:L20"/>
    <mergeCell ref="M20:N20"/>
    <mergeCell ref="O20:P20"/>
    <mergeCell ref="G7:H7"/>
    <mergeCell ref="AA7:AB7"/>
    <mergeCell ref="K7:L7"/>
    <mergeCell ref="M7:N7"/>
    <mergeCell ref="E7:F7"/>
    <mergeCell ref="Y7:Z7"/>
  </mergeCells>
  <pageMargins left="0.75" right="0.75" top="1" bottom="1" header="0.5118055555555555" footer="0.5118055555555555"/>
  <pageSetup orientation="portrait" scale="80" firstPageNumber="0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7:AF27"/>
  <sheetViews>
    <sheetView topLeftCell="B1" zoomScale="75" zoomScaleNormal="75" workbookViewId="0">
      <pane xSplit="5" topLeftCell="P1" activePane="topRight" state="frozen"/>
      <selection activeCell="B1" sqref="B1"/>
      <selection pane="topRight" activeCell="AC14" sqref="AC14"/>
    </sheetView>
  </sheetViews>
  <sheetFormatPr baseColWidth="10" defaultColWidth="11" defaultRowHeight="13.2" outlineLevelCol="0"/>
  <cols>
    <col width="3.44140625" customWidth="1" style="81" min="1" max="1"/>
    <col width="12.6640625" customWidth="1" style="81" min="2" max="2"/>
    <col width="10.5546875" customWidth="1" style="81" min="3" max="3"/>
    <col width="9.5546875" customWidth="1" style="81" min="4" max="4"/>
    <col width="5.33203125" customWidth="1" style="81" min="5" max="5"/>
    <col width="11.5546875" customWidth="1" style="81" min="6" max="6"/>
    <col width="11" customWidth="1" style="81" min="7" max="7"/>
    <col width="9.109375" customWidth="1" style="81" min="8" max="8"/>
    <col width="9.5546875" customWidth="1" style="81" min="9" max="9"/>
    <col width="8" customWidth="1" style="81" min="10" max="10"/>
    <col width="11.33203125" customWidth="1" style="81" min="11" max="11"/>
    <col width="10.5546875" customWidth="1" style="81" min="12" max="12"/>
    <col width="9.5546875" customWidth="1" style="81" min="13" max="13"/>
    <col width="11.109375" customWidth="1" style="81" min="14" max="14"/>
    <col width="10.5546875" customWidth="1" style="81" min="15" max="15"/>
    <col width="8.88671875" customWidth="1" style="81" min="16" max="16"/>
    <col width="9.5546875" customWidth="1" style="81" min="17" max="17"/>
    <col width="11.33203125" customWidth="1" style="81" min="18" max="18"/>
    <col width="9.5546875" customWidth="1" style="81" min="19" max="19"/>
    <col width="9.6640625" customWidth="1" style="81" min="20" max="20"/>
    <col width="9.5546875" customWidth="1" style="81" min="21" max="21"/>
    <col width="8" customWidth="1" style="81" min="22" max="22"/>
    <col width="9.5546875" customWidth="1" style="81" min="23" max="23"/>
    <col width="8.6640625" customWidth="1" style="81" min="24" max="24"/>
    <col width="9.5546875" customWidth="1" style="81" min="25" max="25"/>
    <col width="8" customWidth="1" style="81" min="26" max="26"/>
    <col width="11" customWidth="1" style="81" min="27" max="28"/>
    <col width="9.5546875" customWidth="1" style="81" min="29" max="29"/>
    <col width="8" customWidth="1" style="81" min="30" max="30"/>
    <col width="11.33203125" customWidth="1" style="81" min="31" max="31"/>
    <col width="11.5546875" customWidth="1" style="81" min="32" max="32"/>
  </cols>
  <sheetData>
    <row r="7">
      <c r="E7" s="95" t="inlineStr">
        <is>
          <t>REPARACIÓN</t>
        </is>
      </c>
      <c r="F7" s="116" t="n"/>
      <c r="G7" s="88" t="inlineStr">
        <is>
          <t>ENERO</t>
        </is>
      </c>
      <c r="H7" s="113" t="n"/>
      <c r="I7" s="88" t="inlineStr">
        <is>
          <t>FEBRERO</t>
        </is>
      </c>
      <c r="J7" s="113" t="n"/>
      <c r="K7" s="88" t="inlineStr">
        <is>
          <t>MARZO</t>
        </is>
      </c>
      <c r="L7" s="113" t="n"/>
      <c r="M7" s="88" t="inlineStr">
        <is>
          <t>ABRIL</t>
        </is>
      </c>
      <c r="N7" s="113" t="n"/>
      <c r="O7" s="88" t="inlineStr">
        <is>
          <t>MAYO</t>
        </is>
      </c>
      <c r="P7" s="113" t="n"/>
      <c r="Q7" s="88" t="inlineStr">
        <is>
          <t>JUNIO</t>
        </is>
      </c>
      <c r="R7" s="113" t="n"/>
      <c r="S7" s="88" t="inlineStr">
        <is>
          <t>JULIO</t>
        </is>
      </c>
      <c r="T7" s="113" t="n"/>
      <c r="U7" s="88" t="inlineStr">
        <is>
          <t>AGOSTO</t>
        </is>
      </c>
      <c r="V7" s="113" t="n"/>
      <c r="W7" s="88" t="inlineStr">
        <is>
          <t>SEPTIEMBRE</t>
        </is>
      </c>
      <c r="X7" s="113" t="n"/>
      <c r="Y7" s="88" t="inlineStr">
        <is>
          <t>OCTUBRE</t>
        </is>
      </c>
      <c r="Z7" s="113" t="n"/>
      <c r="AA7" s="88" t="inlineStr">
        <is>
          <t>NOVIEMBRE</t>
        </is>
      </c>
      <c r="AB7" s="113" t="n"/>
      <c r="AC7" s="88" t="inlineStr">
        <is>
          <t>DICIEMBRE</t>
        </is>
      </c>
      <c r="AD7" s="113" t="n"/>
      <c r="AE7" s="88" t="inlineStr">
        <is>
          <t>TOTALES</t>
        </is>
      </c>
      <c r="AF7" s="113" t="n"/>
    </row>
    <row r="8">
      <c r="B8" s="2" t="inlineStr">
        <is>
          <t xml:space="preserve">UNIDAD </t>
        </is>
      </c>
      <c r="C8" s="95" t="inlineStr">
        <is>
          <t>KMS. REC.</t>
        </is>
      </c>
      <c r="D8" s="95" t="inlineStr">
        <is>
          <t>PROM.</t>
        </is>
      </c>
      <c r="E8" s="89" t="inlineStr">
        <is>
          <t>DE FRENOS</t>
        </is>
      </c>
      <c r="F8" s="114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36" t="inlineStr">
        <is>
          <t>POR AÑO</t>
        </is>
      </c>
      <c r="D9" s="36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89" t="inlineStr">
        <is>
          <t>OBRA</t>
        </is>
      </c>
      <c r="H9" s="10" t="inlineStr">
        <is>
          <t>CIONES</t>
        </is>
      </c>
      <c r="I9" s="89" t="inlineStr">
        <is>
          <t>OBRA</t>
        </is>
      </c>
      <c r="J9" s="10" t="inlineStr">
        <is>
          <t>CIONES</t>
        </is>
      </c>
      <c r="K9" s="89" t="inlineStr">
        <is>
          <t>OBRA</t>
        </is>
      </c>
      <c r="L9" s="10" t="inlineStr">
        <is>
          <t>CIONES</t>
        </is>
      </c>
      <c r="M9" s="89" t="inlineStr">
        <is>
          <t>OBRA</t>
        </is>
      </c>
      <c r="N9" s="10" t="inlineStr">
        <is>
          <t>CIONES</t>
        </is>
      </c>
      <c r="O9" s="89" t="inlineStr">
        <is>
          <t>OBRA</t>
        </is>
      </c>
      <c r="P9" s="10" t="inlineStr">
        <is>
          <t>CIONES</t>
        </is>
      </c>
      <c r="Q9" s="89" t="inlineStr">
        <is>
          <t>OBRA</t>
        </is>
      </c>
      <c r="R9" s="10" t="inlineStr">
        <is>
          <t>CIONES</t>
        </is>
      </c>
      <c r="S9" s="89" t="inlineStr">
        <is>
          <t>OBRA</t>
        </is>
      </c>
      <c r="T9" s="10" t="inlineStr">
        <is>
          <t>CIONES</t>
        </is>
      </c>
      <c r="U9" s="89" t="inlineStr">
        <is>
          <t>OBRA</t>
        </is>
      </c>
      <c r="V9" s="10" t="inlineStr">
        <is>
          <t>CIONES</t>
        </is>
      </c>
      <c r="W9" s="89" t="inlineStr">
        <is>
          <t>OBRA</t>
        </is>
      </c>
      <c r="X9" s="10" t="inlineStr">
        <is>
          <t>CIONES</t>
        </is>
      </c>
      <c r="Y9" s="89" t="inlineStr">
        <is>
          <t>OBRA</t>
        </is>
      </c>
      <c r="Z9" s="10" t="inlineStr">
        <is>
          <t>CIONES</t>
        </is>
      </c>
      <c r="AA9" s="89" t="inlineStr">
        <is>
          <t>OBRA</t>
        </is>
      </c>
      <c r="AB9" s="10" t="inlineStr">
        <is>
          <t>CIONES</t>
        </is>
      </c>
      <c r="AC9" s="89" t="inlineStr">
        <is>
          <t>OBRA</t>
        </is>
      </c>
      <c r="AD9" s="10" t="inlineStr">
        <is>
          <t>CIONES</t>
        </is>
      </c>
      <c r="AE9" s="36" t="inlineStr">
        <is>
          <t>OBRA</t>
        </is>
      </c>
      <c r="AF9" s="11" t="inlineStr">
        <is>
          <t>CIONES</t>
        </is>
      </c>
    </row>
    <row r="10">
      <c r="B10" s="52">
        <f>'SIST ELECT'!B10</f>
        <v/>
      </c>
      <c r="C10" s="54">
        <f>'SIST ELECT'!C10</f>
        <v/>
      </c>
      <c r="D10" s="54">
        <f>'SIST ELECT'!D10</f>
        <v/>
      </c>
      <c r="E10" s="42" t="n"/>
      <c r="F10" s="21">
        <f>AF10</f>
        <v/>
      </c>
      <c r="G10" s="41" t="n"/>
      <c r="H10" s="41" t="n"/>
      <c r="I10" s="41" t="n"/>
      <c r="J10" s="41" t="n"/>
      <c r="K10" s="41" t="n"/>
      <c r="L10" s="41" t="n"/>
      <c r="M10" s="41" t="n"/>
      <c r="N10" s="41" t="n"/>
      <c r="O10" s="41" t="n"/>
      <c r="P10" s="41" t="n"/>
      <c r="Q10" s="41" t="n"/>
      <c r="R10" s="41" t="n"/>
      <c r="S10" s="41" t="n"/>
      <c r="T10" s="41" t="n"/>
      <c r="U10" s="41" t="n"/>
      <c r="V10" s="41" t="n"/>
      <c r="W10" s="41" t="n"/>
      <c r="X10" s="41" t="n"/>
      <c r="Y10" s="41" t="n"/>
      <c r="Z10" s="41" t="n"/>
      <c r="AA10" s="41" t="n"/>
      <c r="AB10" s="41" t="n"/>
      <c r="AC10" s="41" t="n"/>
      <c r="AD10" s="41" t="n"/>
      <c r="AE10" s="40">
        <f>G10+I10+K10+M10+O10+Q10+S10+U10+W10+Y10+AA10+AC10</f>
        <v/>
      </c>
      <c r="AF10" s="55">
        <f>SUM(H10+J10+L10+N10+P10+R10+T10+V10+X10+Z10+AB10+AD10)</f>
        <v/>
      </c>
    </row>
    <row r="11">
      <c r="B11" s="52">
        <f>'SIST ELECT'!B11</f>
        <v/>
      </c>
      <c r="C11" s="54">
        <f>'SIST ELECT'!C11</f>
        <v/>
      </c>
      <c r="D11" s="54">
        <f>'SIST ELECT'!D11</f>
        <v/>
      </c>
      <c r="E11" s="42" t="n"/>
      <c r="F11" s="21">
        <f>AF11</f>
        <v/>
      </c>
      <c r="G11" s="41" t="n"/>
      <c r="H11" s="41" t="n"/>
      <c r="I11" s="41" t="n"/>
      <c r="J11" s="41" t="n"/>
      <c r="K11" s="41" t="n"/>
      <c r="L11" s="41" t="n"/>
      <c r="M11" s="41" t="n"/>
      <c r="N11" s="41" t="n"/>
      <c r="O11" s="41" t="n"/>
      <c r="P11" s="41" t="n"/>
      <c r="Q11" s="41" t="n"/>
      <c r="R11" s="41" t="n"/>
      <c r="S11" s="41" t="n"/>
      <c r="T11" s="41" t="n"/>
      <c r="U11" s="41" t="n"/>
      <c r="V11" s="41" t="n"/>
      <c r="W11" s="41" t="n"/>
      <c r="X11" s="41" t="n"/>
      <c r="Y11" s="41" t="n"/>
      <c r="Z11" s="41" t="n"/>
      <c r="AA11" s="41" t="n"/>
      <c r="AB11" s="41" t="n"/>
      <c r="AC11" s="41" t="n"/>
      <c r="AD11" s="41" t="n"/>
      <c r="AE11" s="40">
        <f>G11+I11+K11+M11+O11+Q11+S11+U11+W11+Y11+AA11+AC11</f>
        <v/>
      </c>
      <c r="AF11" s="55">
        <f>SUM(H11+J11+L11+N11+P11+R11+T11+V11+X11+Z11+AB11+AD11)</f>
        <v/>
      </c>
    </row>
    <row r="12">
      <c r="B12" s="52">
        <f>'SIST ELECT'!B12</f>
        <v/>
      </c>
      <c r="C12" s="54">
        <f>'SIST ELECT'!C12</f>
        <v/>
      </c>
      <c r="D12" s="54">
        <f>'SIST ELECT'!D12</f>
        <v/>
      </c>
      <c r="E12" s="42" t="n"/>
      <c r="F12" s="21">
        <f>AF12</f>
        <v/>
      </c>
      <c r="G12" s="41" t="n"/>
      <c r="H12" s="41" t="n"/>
      <c r="I12" s="41" t="n"/>
      <c r="J12" s="41" t="n"/>
      <c r="K12" s="41" t="n"/>
      <c r="L12" s="41" t="n"/>
      <c r="M12" s="41" t="n"/>
      <c r="N12" s="41" t="n"/>
      <c r="O12" s="41" t="n"/>
      <c r="P12" s="41" t="n"/>
      <c r="Q12" s="41" t="n"/>
      <c r="R12" s="41" t="n"/>
      <c r="S12" s="41" t="n"/>
      <c r="T12" s="41" t="n"/>
      <c r="U12" s="41" t="n"/>
      <c r="V12" s="41" t="n"/>
      <c r="W12" s="41" t="n"/>
      <c r="X12" s="41" t="n"/>
      <c r="Y12" s="41" t="n"/>
      <c r="Z12" s="41" t="n"/>
      <c r="AA12" s="41" t="n"/>
      <c r="AB12" s="41" t="n"/>
      <c r="AC12" s="41" t="n"/>
      <c r="AD12" s="41" t="n"/>
      <c r="AE12" s="40">
        <f>G12+I12+K12+M12+O12+Q12+S12+U12+W12+Y12+AA12+AC12</f>
        <v/>
      </c>
      <c r="AF12" s="55">
        <f>SUM(H12+J12+L12+N12+P12+R12+T12+V12+X12+Z12+AB12+AD12)</f>
        <v/>
      </c>
    </row>
    <row r="13">
      <c r="B13" s="52">
        <f>'SIST ELECT'!B13</f>
        <v/>
      </c>
      <c r="C13" s="54">
        <f>'SIST ELECT'!C13</f>
        <v/>
      </c>
      <c r="D13" s="54">
        <f>'SIST ELECT'!D13</f>
        <v/>
      </c>
      <c r="E13" s="42" t="n"/>
      <c r="F13" s="21">
        <f>AF13</f>
        <v/>
      </c>
      <c r="G13" s="41" t="n"/>
      <c r="H13" s="41" t="n"/>
      <c r="I13" s="41" t="n"/>
      <c r="J13" s="41" t="n"/>
      <c r="K13" s="41" t="n"/>
      <c r="L13" s="41" t="n"/>
      <c r="M13" s="41" t="n"/>
      <c r="N13" s="41" t="n"/>
      <c r="O13" s="41" t="n"/>
      <c r="P13" s="41" t="n"/>
      <c r="Q13" s="41" t="n"/>
      <c r="R13" s="41" t="n"/>
      <c r="S13" s="41" t="n"/>
      <c r="T13" s="41" t="n"/>
      <c r="U13" s="41" t="n"/>
      <c r="V13" s="41" t="n"/>
      <c r="W13" s="41" t="n"/>
      <c r="X13" s="41" t="n"/>
      <c r="Y13" s="41" t="n"/>
      <c r="Z13" s="41" t="n"/>
      <c r="AA13" s="41" t="n"/>
      <c r="AB13" s="41" t="n"/>
      <c r="AC13" s="41" t="n"/>
      <c r="AD13" s="41" t="n"/>
      <c r="AE13" s="40">
        <f>G13+I13+K13+M13+O13+Q13+S13+U13+W13+Y13+AA13+AC13</f>
        <v/>
      </c>
      <c r="AF13" s="55">
        <f>SUM(H13+J13+L13+N13+P13+R13+T13+V13+X13+Z13+AB13+AD13)</f>
        <v/>
      </c>
    </row>
    <row r="14">
      <c r="B14" s="52">
        <f>'SIST ELECT'!B14</f>
        <v/>
      </c>
      <c r="C14" s="54">
        <f>'SIST ELECT'!C14</f>
        <v/>
      </c>
      <c r="D14" s="54">
        <f>'SIST ELECT'!D14</f>
        <v/>
      </c>
      <c r="E14" s="42" t="n"/>
      <c r="F14" s="21">
        <f>AF14</f>
        <v/>
      </c>
      <c r="G14" s="41" t="n"/>
      <c r="H14" s="41" t="n"/>
      <c r="I14" s="41" t="n"/>
      <c r="J14" s="41" t="n"/>
      <c r="K14" s="41" t="n"/>
      <c r="L14" s="41" t="n"/>
      <c r="M14" s="41" t="n"/>
      <c r="N14" s="41" t="n"/>
      <c r="O14" s="41" t="n"/>
      <c r="P14" s="41" t="n"/>
      <c r="Q14" s="41" t="n"/>
      <c r="R14" s="41" t="n"/>
      <c r="S14" s="41" t="n"/>
      <c r="T14" s="41" t="n"/>
      <c r="U14" s="41" t="n"/>
      <c r="V14" s="41" t="n"/>
      <c r="W14" s="41" t="n"/>
      <c r="X14" s="41" t="n"/>
      <c r="Y14" s="41" t="n"/>
      <c r="Z14" s="41" t="n"/>
      <c r="AA14" s="41" t="n"/>
      <c r="AB14" s="41" t="n"/>
      <c r="AC14" s="41" t="n"/>
      <c r="AD14" s="41" t="n"/>
      <c r="AE14" s="40">
        <f>G14+I14+K14+M14+O14+Q14+S14+U14+W14+Y14+AA14+AC14</f>
        <v/>
      </c>
      <c r="AF14" s="55">
        <f>SUM(H14+J14+L14+N14+P14+R14+T14+V14+X14+Z14+AB14+AD14)</f>
        <v/>
      </c>
    </row>
    <row r="15">
      <c r="B15" s="52">
        <f>'SIST ELECT'!B15</f>
        <v/>
      </c>
      <c r="C15" s="54">
        <f>'SIST ELECT'!C15</f>
        <v/>
      </c>
      <c r="D15" s="54">
        <f>'SIST ELECT'!D15</f>
        <v/>
      </c>
      <c r="E15" s="42" t="n"/>
      <c r="F15" s="21">
        <f>AF15</f>
        <v/>
      </c>
      <c r="G15" s="41" t="n"/>
      <c r="H15" s="41" t="n"/>
      <c r="I15" s="41" t="n"/>
      <c r="J15" s="41" t="n"/>
      <c r="K15" s="41" t="n"/>
      <c r="L15" s="41" t="n"/>
      <c r="M15" s="41" t="n"/>
      <c r="N15" s="41" t="n"/>
      <c r="O15" s="41" t="n"/>
      <c r="P15" s="41" t="n"/>
      <c r="Q15" s="41" t="n"/>
      <c r="R15" s="41" t="n"/>
      <c r="S15" s="41" t="n"/>
      <c r="T15" s="41" t="n"/>
      <c r="U15" s="41" t="n"/>
      <c r="V15" s="41" t="n"/>
      <c r="W15" s="41" t="n"/>
      <c r="X15" s="41" t="n"/>
      <c r="Y15" s="41" t="n"/>
      <c r="Z15" s="41" t="n"/>
      <c r="AA15" s="41" t="n"/>
      <c r="AB15" s="41" t="n"/>
      <c r="AC15" s="41" t="n"/>
      <c r="AD15" s="41" t="n"/>
      <c r="AE15" s="40">
        <f>G15+I15+K15+M15+O15+Q15+S15+U15+W15+Y15+AA15+AC15</f>
        <v/>
      </c>
      <c r="AF15" s="55">
        <f>SUM(H15+J15+L15+N15+P15+R15+T15+V15+X15+Z15+AB15+AD15)</f>
        <v/>
      </c>
    </row>
    <row r="16">
      <c r="B16" s="28" t="inlineStr">
        <is>
          <t>TOTALES</t>
        </is>
      </c>
      <c r="C16" s="46" t="n"/>
      <c r="D16" s="30" t="n"/>
      <c r="E16" s="30" t="n"/>
      <c r="F16" s="47">
        <f>SUM(F10:F15)</f>
        <v/>
      </c>
      <c r="G16" s="47">
        <f>SUM(G10:G15)</f>
        <v/>
      </c>
      <c r="H16" s="47">
        <f>SUM(H10:H15)</f>
        <v/>
      </c>
      <c r="I16" s="47">
        <f>SUM(I10:I15)</f>
        <v/>
      </c>
      <c r="J16" s="47">
        <f>SUM(J10:J15)</f>
        <v/>
      </c>
      <c r="K16" s="47">
        <f>SUM(K10:K15)</f>
        <v/>
      </c>
      <c r="L16" s="47">
        <f>SUM(L10:L15)</f>
        <v/>
      </c>
      <c r="M16" s="47">
        <f>SUM(M10:M15)</f>
        <v/>
      </c>
      <c r="N16" s="47">
        <f>SUM(N10:N15)</f>
        <v/>
      </c>
      <c r="O16" s="47">
        <f>SUM(O10:O15)</f>
        <v/>
      </c>
      <c r="P16" s="47">
        <f>SUM(P10:P15)</f>
        <v/>
      </c>
      <c r="Q16" s="47">
        <f>SUM(Q10:Q15)</f>
        <v/>
      </c>
      <c r="R16" s="47">
        <f>SUM(R10:R15)</f>
        <v/>
      </c>
      <c r="S16" s="47">
        <f>SUM(S10:S15)</f>
        <v/>
      </c>
      <c r="T16" s="47">
        <f>SUM(T10:T15)</f>
        <v/>
      </c>
      <c r="U16" s="47">
        <f>SUM(U10:U15)</f>
        <v/>
      </c>
      <c r="V16" s="47">
        <f>SUM(V10:V15)</f>
        <v/>
      </c>
      <c r="W16" s="47">
        <f>SUM(W10:W15)</f>
        <v/>
      </c>
      <c r="X16" s="47">
        <f>SUM(X10:X15)</f>
        <v/>
      </c>
      <c r="Y16" s="47">
        <f>SUM(Y10:Y15)</f>
        <v/>
      </c>
      <c r="Z16" s="47">
        <f>SUM(Z10:Z15)</f>
        <v/>
      </c>
      <c r="AA16" s="47">
        <f>SUM(AA10:AA15)</f>
        <v/>
      </c>
      <c r="AB16" s="47">
        <f>SUM(AB10:AB15)</f>
        <v/>
      </c>
      <c r="AC16" s="47">
        <f>SUM(AC10:AC15)</f>
        <v/>
      </c>
      <c r="AD16" s="47">
        <f>SUM(AD10:AD15)</f>
        <v/>
      </c>
      <c r="AE16" s="47">
        <f>SUM(AE10:AE15)</f>
        <v/>
      </c>
      <c r="AF16" s="47">
        <f>SUM(AF10:AF15)</f>
        <v/>
      </c>
    </row>
    <row r="20">
      <c r="E20" s="88" t="inlineStr">
        <is>
          <t>LLANTAS</t>
        </is>
      </c>
      <c r="F20" s="113" t="n"/>
      <c r="G20" s="88" t="inlineStr">
        <is>
          <t>SIST. ELECTR</t>
        </is>
      </c>
      <c r="H20" s="113" t="n"/>
      <c r="I20" s="88" t="inlineStr">
        <is>
          <t>REP. FRENOS</t>
        </is>
      </c>
      <c r="J20" s="113" t="n"/>
      <c r="K20" s="88" t="inlineStr">
        <is>
          <t>MOTOR</t>
        </is>
      </c>
      <c r="L20" s="113" t="n"/>
      <c r="M20" s="88" t="inlineStr">
        <is>
          <t>TRANSMISION</t>
        </is>
      </c>
      <c r="N20" s="113" t="n"/>
      <c r="O20" s="88" t="inlineStr">
        <is>
          <t>DIFERENCIAL</t>
        </is>
      </c>
      <c r="P20" s="113" t="n"/>
    </row>
    <row r="21">
      <c r="E21" s="7" t="inlineStr">
        <is>
          <t>No</t>
        </is>
      </c>
      <c r="F21" s="7" t="inlineStr">
        <is>
          <t>COSTO</t>
        </is>
      </c>
      <c r="G21" s="7" t="inlineStr">
        <is>
          <t>No</t>
        </is>
      </c>
      <c r="H21" s="7" t="inlineStr">
        <is>
          <t>COSTO</t>
        </is>
      </c>
      <c r="I21" s="7" t="inlineStr">
        <is>
          <t>No</t>
        </is>
      </c>
      <c r="J21" s="7" t="inlineStr">
        <is>
          <t>COSTO</t>
        </is>
      </c>
      <c r="K21" s="7" t="inlineStr">
        <is>
          <t>No</t>
        </is>
      </c>
      <c r="L21" s="7" t="inlineStr">
        <is>
          <t>COSTO</t>
        </is>
      </c>
      <c r="M21" s="7" t="inlineStr">
        <is>
          <t>No</t>
        </is>
      </c>
      <c r="N21" s="7" t="inlineStr">
        <is>
          <t>COSTO</t>
        </is>
      </c>
      <c r="O21" s="7" t="inlineStr">
        <is>
          <t>No</t>
        </is>
      </c>
      <c r="P21" s="7" t="inlineStr">
        <is>
          <t>COSTO</t>
        </is>
      </c>
    </row>
    <row r="22">
      <c r="E22" s="42">
        <f>LLANTAS!E22</f>
        <v/>
      </c>
      <c r="F22" s="42">
        <f>LLANTAS!F22</f>
        <v/>
      </c>
      <c r="G22" s="41">
        <f>'SIST ELECT'!G22</f>
        <v/>
      </c>
      <c r="H22" s="41">
        <f>'SIST ELECT'!H22</f>
        <v/>
      </c>
      <c r="I22" s="56">
        <f>E10</f>
        <v/>
      </c>
      <c r="J22" s="56">
        <f>F10</f>
        <v/>
      </c>
      <c r="K22" s="41" t="n"/>
      <c r="L22" s="41" t="n"/>
      <c r="M22" s="41" t="n"/>
      <c r="N22" s="41" t="n"/>
      <c r="O22" s="41" t="n"/>
      <c r="P22" s="48" t="n"/>
    </row>
    <row r="23">
      <c r="E23" s="42">
        <f>LLANTAS!E23</f>
        <v/>
      </c>
      <c r="F23" s="42">
        <f>LLANTAS!F23</f>
        <v/>
      </c>
      <c r="G23" s="41">
        <f>'SIST ELECT'!G23</f>
        <v/>
      </c>
      <c r="H23" s="41">
        <f>'SIST ELECT'!H23</f>
        <v/>
      </c>
      <c r="I23" s="56">
        <f>E11</f>
        <v/>
      </c>
      <c r="J23" s="56">
        <f>F11</f>
        <v/>
      </c>
      <c r="K23" s="41" t="n"/>
      <c r="L23" s="41" t="n"/>
      <c r="M23" s="41" t="n"/>
      <c r="N23" s="41" t="n"/>
      <c r="O23" s="41" t="n"/>
      <c r="P23" s="48" t="n"/>
    </row>
    <row r="24">
      <c r="E24" s="42">
        <f>LLANTAS!E24</f>
        <v/>
      </c>
      <c r="F24" s="42">
        <f>LLANTAS!F24</f>
        <v/>
      </c>
      <c r="G24" s="41">
        <f>'SIST ELECT'!G24</f>
        <v/>
      </c>
      <c r="H24" s="41">
        <f>'SIST ELECT'!H24</f>
        <v/>
      </c>
      <c r="I24" s="56">
        <f>E12</f>
        <v/>
      </c>
      <c r="J24" s="56">
        <f>F12</f>
        <v/>
      </c>
      <c r="K24" s="41" t="n"/>
      <c r="L24" s="41" t="n"/>
      <c r="M24" s="41" t="n"/>
      <c r="N24" s="41" t="n"/>
      <c r="O24" s="41" t="n"/>
      <c r="P24" s="48" t="n"/>
    </row>
    <row r="25">
      <c r="E25" s="42">
        <f>LLANTAS!E25</f>
        <v/>
      </c>
      <c r="F25" s="42">
        <f>LLANTAS!F25</f>
        <v/>
      </c>
      <c r="G25" s="41">
        <f>'SIST ELECT'!G25</f>
        <v/>
      </c>
      <c r="H25" s="41">
        <f>'SIST ELECT'!H25</f>
        <v/>
      </c>
      <c r="I25" s="56">
        <f>E13</f>
        <v/>
      </c>
      <c r="J25" s="56">
        <f>F13</f>
        <v/>
      </c>
      <c r="K25" s="41" t="n"/>
      <c r="L25" s="41" t="n"/>
      <c r="M25" s="41" t="n"/>
      <c r="N25" s="41" t="n"/>
      <c r="O25" s="41" t="n"/>
      <c r="P25" s="48" t="n"/>
    </row>
    <row r="26">
      <c r="E26" s="42">
        <f>LLANTAS!E27</f>
        <v/>
      </c>
      <c r="F26" s="42">
        <f>LLANTAS!F27</f>
        <v/>
      </c>
      <c r="G26" s="41">
        <f>'SIST ELECT'!G26</f>
        <v/>
      </c>
      <c r="H26" s="41">
        <f>'SIST ELECT'!H26</f>
        <v/>
      </c>
      <c r="I26" s="56">
        <f>E14</f>
        <v/>
      </c>
      <c r="J26" s="56">
        <f>F14</f>
        <v/>
      </c>
      <c r="K26" s="41" t="n"/>
      <c r="L26" s="41" t="n"/>
      <c r="M26" s="41" t="n"/>
      <c r="N26" s="41" t="n"/>
      <c r="O26" s="41" t="n"/>
      <c r="P26" s="48" t="n"/>
    </row>
    <row r="27">
      <c r="E27" s="42">
        <f>LLANTAS!E28</f>
        <v/>
      </c>
      <c r="F27" s="42">
        <f>LLANTAS!F28</f>
        <v/>
      </c>
      <c r="G27" s="41">
        <f>'SIST ELECT'!G27</f>
        <v/>
      </c>
      <c r="H27" s="41">
        <f>'SIST ELECT'!H27</f>
        <v/>
      </c>
      <c r="I27" s="56">
        <f>E15</f>
        <v/>
      </c>
      <c r="J27" s="56">
        <f>F15</f>
        <v/>
      </c>
      <c r="K27" s="41" t="n"/>
      <c r="L27" s="41" t="n"/>
      <c r="M27" s="41" t="n"/>
      <c r="N27" s="41" t="n"/>
      <c r="O27" s="41" t="n"/>
      <c r="P27" s="48" t="n"/>
    </row>
  </sheetData>
  <mergeCells count="21">
    <mergeCell ref="AC7:AD7"/>
    <mergeCell ref="O7:P7"/>
    <mergeCell ref="S7:T7"/>
    <mergeCell ref="U7:V7"/>
    <mergeCell ref="W7:X7"/>
    <mergeCell ref="I7:J7"/>
    <mergeCell ref="Q7:R7"/>
    <mergeCell ref="AE7:AF7"/>
    <mergeCell ref="E8:F8"/>
    <mergeCell ref="E20:F20"/>
    <mergeCell ref="G20:H20"/>
    <mergeCell ref="I20:J20"/>
    <mergeCell ref="K20:L20"/>
    <mergeCell ref="M20:N20"/>
    <mergeCell ref="O20:P20"/>
    <mergeCell ref="G7:H7"/>
    <mergeCell ref="AA7:AB7"/>
    <mergeCell ref="K7:L7"/>
    <mergeCell ref="M7:N7"/>
    <mergeCell ref="E7:F7"/>
    <mergeCell ref="Y7:Z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7:AF16"/>
  <sheetViews>
    <sheetView topLeftCell="J1" zoomScale="75" zoomScaleNormal="75" workbookViewId="0">
      <selection activeCell="AF21" sqref="AF21"/>
    </sheetView>
  </sheetViews>
  <sheetFormatPr baseColWidth="10" defaultColWidth="11" defaultRowHeight="13.2" outlineLevelCol="0"/>
  <cols>
    <col width="3.44140625" customWidth="1" style="81" min="1" max="1"/>
    <col width="12.88671875" customWidth="1" style="81" min="2" max="2"/>
    <col width="10.5546875" customWidth="1" style="81" min="3" max="3"/>
    <col width="9.5546875" customWidth="1" style="81" min="4" max="4"/>
    <col width="5.33203125" customWidth="1" style="81" min="5" max="5"/>
    <col width="11.5546875" customWidth="1" style="81" min="6" max="6"/>
    <col width="12.109375" customWidth="1" style="81" min="7" max="7"/>
    <col width="10.88671875" customWidth="1" style="81" min="8" max="8"/>
    <col width="11.6640625" customWidth="1" style="81" min="9" max="9"/>
    <col width="9.33203125" customWidth="1" style="81" min="10" max="10"/>
    <col width="11.88671875" customWidth="1" style="81" min="11" max="11"/>
    <col width="10.109375" customWidth="1" style="81" min="12" max="12"/>
    <col width="11.88671875" customWidth="1" style="81" min="13" max="13"/>
    <col width="9.6640625" customWidth="1" style="81" min="14" max="14"/>
    <col width="11.88671875" customWidth="1" style="81" min="15" max="15"/>
    <col width="8.88671875" customWidth="1" style="81" min="16" max="16"/>
    <col width="11.33203125" customWidth="1" style="81" min="17" max="17"/>
    <col width="9.6640625" customWidth="1" style="81" min="18" max="18"/>
    <col width="10.6640625" customWidth="1" style="81" min="19" max="19"/>
    <col width="11.109375" customWidth="1" style="81" min="20" max="21"/>
    <col width="9.5546875" customWidth="1" style="81" min="22" max="22"/>
    <col width="11.6640625" customWidth="1" style="81" min="23" max="23"/>
    <col width="9.88671875" customWidth="1" style="81" min="24" max="24"/>
    <col width="11.109375" customWidth="1" style="81" min="25" max="25"/>
    <col width="8.6640625" customWidth="1" style="81" min="26" max="26"/>
    <col width="11" customWidth="1" style="81" min="27" max="27"/>
    <col width="9" customWidth="1" style="81" min="28" max="28"/>
    <col width="11.33203125" customWidth="1" style="81" min="29" max="29"/>
    <col width="9.88671875" customWidth="1" style="81" min="30" max="30"/>
    <col width="13.5546875" customWidth="1" style="81" min="31" max="31"/>
    <col width="11" customWidth="1" style="81" min="32" max="32"/>
  </cols>
  <sheetData>
    <row r="7">
      <c r="E7" s="95" t="inlineStr">
        <is>
          <t>SERVICIOS</t>
        </is>
      </c>
      <c r="F7" s="116" t="n"/>
      <c r="G7" s="88" t="inlineStr">
        <is>
          <t>ENERO</t>
        </is>
      </c>
      <c r="H7" s="113" t="n"/>
      <c r="I7" s="88" t="inlineStr">
        <is>
          <t>FEBRERO</t>
        </is>
      </c>
      <c r="J7" s="113" t="n"/>
      <c r="K7" s="88" t="inlineStr">
        <is>
          <t>MARZO</t>
        </is>
      </c>
      <c r="L7" s="113" t="n"/>
      <c r="M7" s="88" t="inlineStr">
        <is>
          <t>ABRIL</t>
        </is>
      </c>
      <c r="N7" s="113" t="n"/>
      <c r="O7" s="88" t="inlineStr">
        <is>
          <t>MAYO</t>
        </is>
      </c>
      <c r="P7" s="113" t="n"/>
      <c r="Q7" s="88" t="inlineStr">
        <is>
          <t>JUNIO</t>
        </is>
      </c>
      <c r="R7" s="113" t="n"/>
      <c r="S7" s="88" t="inlineStr">
        <is>
          <t>JULIO</t>
        </is>
      </c>
      <c r="T7" s="113" t="n"/>
      <c r="U7" s="88" t="inlineStr">
        <is>
          <t>AGOSTO</t>
        </is>
      </c>
      <c r="V7" s="113" t="n"/>
      <c r="W7" s="88" t="inlineStr">
        <is>
          <t>SEPTIEMBRE</t>
        </is>
      </c>
      <c r="X7" s="113" t="n"/>
      <c r="Y7" s="88" t="inlineStr">
        <is>
          <t>OCTUBRE</t>
        </is>
      </c>
      <c r="Z7" s="113" t="n"/>
      <c r="AA7" s="88" t="inlineStr">
        <is>
          <t>NOVIEMBRE</t>
        </is>
      </c>
      <c r="AB7" s="113" t="n"/>
      <c r="AC7" s="88" t="inlineStr">
        <is>
          <t>DICIEMBRE</t>
        </is>
      </c>
      <c r="AD7" s="113" t="n"/>
      <c r="AE7" s="88" t="inlineStr">
        <is>
          <t>TOTALES</t>
        </is>
      </c>
      <c r="AF7" s="113" t="n"/>
    </row>
    <row r="8">
      <c r="B8" s="2" t="inlineStr">
        <is>
          <t xml:space="preserve">UNIDAD </t>
        </is>
      </c>
      <c r="C8" s="95" t="inlineStr">
        <is>
          <t>KMS. REC.</t>
        </is>
      </c>
      <c r="D8" s="95" t="inlineStr">
        <is>
          <t>PROM.</t>
        </is>
      </c>
      <c r="E8" s="89" t="inlineStr">
        <is>
          <t>LAVADOS</t>
        </is>
      </c>
      <c r="F8" s="114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36" t="inlineStr">
        <is>
          <t>POR AÑO</t>
        </is>
      </c>
      <c r="D9" s="36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36" t="inlineStr">
        <is>
          <t>OBRA</t>
        </is>
      </c>
      <c r="H9" s="11" t="inlineStr">
        <is>
          <t>CIONES</t>
        </is>
      </c>
      <c r="I9" s="36" t="inlineStr">
        <is>
          <t>OBRA</t>
        </is>
      </c>
      <c r="J9" s="11" t="inlineStr">
        <is>
          <t>CIONES</t>
        </is>
      </c>
      <c r="K9" s="36" t="inlineStr">
        <is>
          <t>OBRA</t>
        </is>
      </c>
      <c r="L9" s="11" t="inlineStr">
        <is>
          <t>CIONES</t>
        </is>
      </c>
      <c r="M9" s="36" t="inlineStr">
        <is>
          <t>OBRA</t>
        </is>
      </c>
      <c r="N9" s="11" t="inlineStr">
        <is>
          <t>CIONES</t>
        </is>
      </c>
      <c r="O9" s="36" t="inlineStr">
        <is>
          <t>OBRA</t>
        </is>
      </c>
      <c r="P9" s="11" t="inlineStr">
        <is>
          <t>CIONES</t>
        </is>
      </c>
      <c r="Q9" s="36" t="inlineStr">
        <is>
          <t>OBRA</t>
        </is>
      </c>
      <c r="R9" s="11" t="inlineStr">
        <is>
          <t>CIONES</t>
        </is>
      </c>
      <c r="S9" s="36" t="inlineStr">
        <is>
          <t>OBRA</t>
        </is>
      </c>
      <c r="T9" s="11" t="inlineStr">
        <is>
          <t>CIONES</t>
        </is>
      </c>
      <c r="U9" s="36" t="inlineStr">
        <is>
          <t>OBRA</t>
        </is>
      </c>
      <c r="V9" s="11" t="inlineStr">
        <is>
          <t>CIONES</t>
        </is>
      </c>
      <c r="W9" s="36" t="inlineStr">
        <is>
          <t>OBRA</t>
        </is>
      </c>
      <c r="X9" s="11" t="inlineStr">
        <is>
          <t>CIONES</t>
        </is>
      </c>
      <c r="Y9" s="36" t="inlineStr">
        <is>
          <t>OBRA</t>
        </is>
      </c>
      <c r="Z9" s="11" t="inlineStr">
        <is>
          <t>CIONES</t>
        </is>
      </c>
      <c r="AA9" s="36" t="inlineStr">
        <is>
          <t>OBRA</t>
        </is>
      </c>
      <c r="AB9" s="11" t="inlineStr">
        <is>
          <t>CIONES</t>
        </is>
      </c>
      <c r="AC9" s="36" t="inlineStr">
        <is>
          <t>OBRA</t>
        </is>
      </c>
      <c r="AD9" s="11" t="inlineStr">
        <is>
          <t>CIONES</t>
        </is>
      </c>
      <c r="AE9" s="36" t="inlineStr">
        <is>
          <t>OBRA</t>
        </is>
      </c>
      <c r="AF9" s="11" t="inlineStr">
        <is>
          <t>CIONES</t>
        </is>
      </c>
    </row>
    <row r="10">
      <c r="B10" s="52">
        <f>FRENOS!B10</f>
        <v/>
      </c>
      <c r="C10" s="54">
        <f>FRENOS!C10</f>
        <v/>
      </c>
      <c r="D10" s="54">
        <f>FRENOS!D10</f>
        <v/>
      </c>
      <c r="E10" s="42" t="n">
        <v>12</v>
      </c>
      <c r="F10" s="21">
        <f>AF10</f>
        <v/>
      </c>
      <c r="G10" s="41" t="n">
        <v>481.5</v>
      </c>
      <c r="H10" s="41" t="n"/>
      <c r="I10" s="41" t="n"/>
      <c r="J10" s="41" t="n"/>
      <c r="K10" s="41" t="n">
        <v>481.5</v>
      </c>
      <c r="L10" s="41" t="n"/>
      <c r="M10" s="41" t="n"/>
      <c r="N10" s="41" t="n"/>
      <c r="O10" s="41" t="n">
        <v>481.5</v>
      </c>
      <c r="P10" s="41" t="n"/>
      <c r="Q10" s="41" t="n"/>
      <c r="R10" s="41" t="n"/>
      <c r="S10" s="41" t="n">
        <v>481.5</v>
      </c>
      <c r="T10" s="41" t="n"/>
      <c r="U10" s="41" t="n"/>
      <c r="V10" s="41" t="n"/>
      <c r="W10" s="41" t="n">
        <v>481.5</v>
      </c>
      <c r="X10" s="41" t="n"/>
      <c r="Y10" s="41" t="n"/>
      <c r="Z10" s="41" t="n"/>
      <c r="AA10" s="41" t="n">
        <v>481.5</v>
      </c>
      <c r="AB10" s="41" t="n"/>
      <c r="AC10" s="41" t="n"/>
      <c r="AD10" s="41" t="n"/>
      <c r="AE10" s="41">
        <f>G10+I10+K10+M10+O10+Q10+S10+U10+W10+Y10+AA10+AC10</f>
        <v/>
      </c>
      <c r="AF10" s="48">
        <f>SUM(H10+J10+L10+N10+P10+R10+T10+V10+X10+Z10+AB10+AD10)</f>
        <v/>
      </c>
    </row>
    <row r="11">
      <c r="B11" s="52">
        <f>FRENOS!B11</f>
        <v/>
      </c>
      <c r="C11" s="54">
        <f>FRENOS!C11</f>
        <v/>
      </c>
      <c r="D11" s="54">
        <f>FRENOS!D11</f>
        <v/>
      </c>
      <c r="E11" s="42" t="n">
        <v>12</v>
      </c>
      <c r="F11" s="21">
        <f>AF11</f>
        <v/>
      </c>
      <c r="G11" s="41" t="n">
        <v>481.5</v>
      </c>
      <c r="H11" s="41" t="n"/>
      <c r="I11" s="41" t="n"/>
      <c r="J11" s="41" t="n"/>
      <c r="K11" s="41" t="n">
        <v>481.5</v>
      </c>
      <c r="L11" s="41" t="n"/>
      <c r="M11" s="41" t="n"/>
      <c r="N11" s="41" t="n"/>
      <c r="O11" s="41" t="n">
        <v>481.5</v>
      </c>
      <c r="P11" s="41" t="n"/>
      <c r="Q11" s="41" t="n"/>
      <c r="R11" s="41" t="n"/>
      <c r="S11" s="41" t="n">
        <v>481.5</v>
      </c>
      <c r="T11" s="41" t="n"/>
      <c r="U11" s="41" t="n"/>
      <c r="V11" s="41" t="n"/>
      <c r="W11" s="41" t="n">
        <v>481.5</v>
      </c>
      <c r="X11" s="41" t="n"/>
      <c r="Y11" s="41" t="n"/>
      <c r="Z11" s="41" t="n"/>
      <c r="AA11" s="41" t="n">
        <v>481.5</v>
      </c>
      <c r="AB11" s="41" t="n"/>
      <c r="AC11" s="41" t="n"/>
      <c r="AD11" s="41" t="n"/>
      <c r="AE11" s="41">
        <f>G11+I11+K11+M11+O11+Q11+S11+U11+W11+Y11+AA11+AC11</f>
        <v/>
      </c>
      <c r="AF11" s="48">
        <f>SUM(H11+J11+L11+N11+P11+R11+T11+V11+X11+Z11+AB11+AD11)</f>
        <v/>
      </c>
    </row>
    <row r="12">
      <c r="B12" s="52">
        <f>FRENOS!B12</f>
        <v/>
      </c>
      <c r="C12" s="54">
        <f>FRENOS!C12</f>
        <v/>
      </c>
      <c r="D12" s="54">
        <f>FRENOS!D12</f>
        <v/>
      </c>
      <c r="E12" s="42" t="n">
        <v>12</v>
      </c>
      <c r="F12" s="21">
        <f>AF12</f>
        <v/>
      </c>
      <c r="G12" s="41" t="n">
        <v>481.5</v>
      </c>
      <c r="H12" s="41" t="n"/>
      <c r="I12" s="41" t="n"/>
      <c r="J12" s="41" t="n"/>
      <c r="K12" s="41" t="n">
        <v>481.5</v>
      </c>
      <c r="L12" s="41" t="n"/>
      <c r="M12" s="41" t="n"/>
      <c r="N12" s="41" t="n"/>
      <c r="O12" s="41" t="n">
        <v>481.5</v>
      </c>
      <c r="P12" s="41" t="n"/>
      <c r="Q12" s="41" t="n"/>
      <c r="R12" s="41" t="n"/>
      <c r="S12" s="41" t="n">
        <v>481.5</v>
      </c>
      <c r="T12" s="41" t="n"/>
      <c r="U12" s="41" t="n"/>
      <c r="V12" s="41" t="n"/>
      <c r="W12" s="41" t="n">
        <v>481.5</v>
      </c>
      <c r="X12" s="41" t="n"/>
      <c r="Y12" s="41" t="n"/>
      <c r="Z12" s="41" t="n"/>
      <c r="AA12" s="41" t="n">
        <v>481.5</v>
      </c>
      <c r="AB12" s="41" t="n"/>
      <c r="AC12" s="41" t="n"/>
      <c r="AD12" s="41" t="n"/>
      <c r="AE12" s="41">
        <f>G12+I12+K12+M12+O12+Q12+S12+U12+W12+Y12+AA12+AC12</f>
        <v/>
      </c>
      <c r="AF12" s="48">
        <f>SUM(H12+J12+L12+N12+P12+R12+T12+V12+X12+Z12+AB12+AD12)</f>
        <v/>
      </c>
    </row>
    <row r="13">
      <c r="B13" s="52">
        <f>FRENOS!B13</f>
        <v/>
      </c>
      <c r="C13" s="54">
        <f>FRENOS!C13</f>
        <v/>
      </c>
      <c r="D13" s="54">
        <f>FRENOS!D13</f>
        <v/>
      </c>
      <c r="E13" s="42" t="n">
        <v>12</v>
      </c>
      <c r="F13" s="21">
        <f>AF13</f>
        <v/>
      </c>
      <c r="G13" s="41" t="n"/>
      <c r="H13" s="41" t="n"/>
      <c r="I13" s="41" t="n">
        <v>481.5</v>
      </c>
      <c r="J13" s="41" t="n"/>
      <c r="K13" s="41" t="n"/>
      <c r="L13" s="41" t="n"/>
      <c r="M13" s="41" t="n">
        <v>481.5</v>
      </c>
      <c r="N13" s="41" t="n"/>
      <c r="O13" s="41" t="n"/>
      <c r="P13" s="41" t="n"/>
      <c r="Q13" s="41" t="n">
        <v>481.5</v>
      </c>
      <c r="R13" s="41" t="n"/>
      <c r="S13" s="41" t="n"/>
      <c r="T13" s="41" t="n"/>
      <c r="U13" s="41" t="n">
        <v>481.5</v>
      </c>
      <c r="V13" s="41" t="n"/>
      <c r="W13" s="41" t="n"/>
      <c r="X13" s="41" t="n"/>
      <c r="Y13" s="41" t="n">
        <v>481.5</v>
      </c>
      <c r="Z13" s="41" t="n"/>
      <c r="AA13" s="41" t="n"/>
      <c r="AB13" s="41" t="n"/>
      <c r="AC13" s="41" t="n">
        <v>481.5</v>
      </c>
      <c r="AD13" s="41" t="n"/>
      <c r="AE13" s="41">
        <f>G13+I13+K13+M13+O13+Q13+S13+U13+W13+Y13+AA13+AC13</f>
        <v/>
      </c>
      <c r="AF13" s="48">
        <f>SUM(H13+J13+L13+N13+P13+R13+T13+V13+X13+Z13+AB13+AD13)</f>
        <v/>
      </c>
    </row>
    <row r="14">
      <c r="B14" s="52">
        <f>FRENOS!B14</f>
        <v/>
      </c>
      <c r="C14" s="54">
        <f>FRENOS!C14</f>
        <v/>
      </c>
      <c r="D14" s="54">
        <f>FRENOS!D14</f>
        <v/>
      </c>
      <c r="E14" s="42" t="n">
        <v>12</v>
      </c>
      <c r="F14" s="21">
        <f>AF14</f>
        <v/>
      </c>
      <c r="G14" s="41" t="n"/>
      <c r="H14" s="41" t="n"/>
      <c r="I14" s="41" t="n">
        <v>481.5</v>
      </c>
      <c r="J14" s="41" t="n"/>
      <c r="K14" s="41" t="n"/>
      <c r="L14" s="41" t="n"/>
      <c r="M14" s="41" t="n">
        <v>481.5</v>
      </c>
      <c r="N14" s="41" t="n"/>
      <c r="O14" s="41" t="n"/>
      <c r="P14" s="41" t="n"/>
      <c r="Q14" s="41" t="n">
        <v>481.5</v>
      </c>
      <c r="R14" s="41" t="n"/>
      <c r="S14" s="41" t="n"/>
      <c r="T14" s="41" t="n"/>
      <c r="U14" s="41" t="n">
        <v>481.5</v>
      </c>
      <c r="V14" s="41" t="n"/>
      <c r="W14" s="41" t="n"/>
      <c r="X14" s="41" t="n"/>
      <c r="Y14" s="41" t="n">
        <v>481.5</v>
      </c>
      <c r="Z14" s="41" t="n"/>
      <c r="AA14" s="41" t="n"/>
      <c r="AB14" s="41" t="n"/>
      <c r="AC14" s="41" t="n">
        <v>481.5</v>
      </c>
      <c r="AD14" s="41" t="n"/>
      <c r="AE14" s="41">
        <f>G14+I14+K14+M14+O14+Q14+S14+U14+W14+Y14+AA14+AC14</f>
        <v/>
      </c>
      <c r="AF14" s="48">
        <f>SUM(H14+J14+L14+N14+P14+R14+T14+V14+X14+Z14+AB14+AD14)</f>
        <v/>
      </c>
    </row>
    <row r="15">
      <c r="B15" s="52">
        <f>FRENOS!B15</f>
        <v/>
      </c>
      <c r="C15" s="54">
        <f>FRENOS!C15</f>
        <v/>
      </c>
      <c r="D15" s="54">
        <f>FRENOS!D15</f>
        <v/>
      </c>
      <c r="E15" s="42" t="n">
        <v>12</v>
      </c>
      <c r="F15" s="21">
        <f>AF15</f>
        <v/>
      </c>
      <c r="G15" s="41" t="n"/>
      <c r="H15" s="41" t="n"/>
      <c r="I15" s="41" t="n">
        <v>481.5</v>
      </c>
      <c r="J15" s="41" t="n"/>
      <c r="K15" s="41" t="n"/>
      <c r="L15" s="41" t="n"/>
      <c r="M15" s="41" t="n">
        <v>481.5</v>
      </c>
      <c r="N15" s="41" t="n"/>
      <c r="O15" s="41" t="n"/>
      <c r="P15" s="41" t="n"/>
      <c r="Q15" s="41" t="n">
        <v>481.5</v>
      </c>
      <c r="R15" s="41" t="n"/>
      <c r="S15" s="41" t="n"/>
      <c r="T15" s="41" t="n"/>
      <c r="U15" s="41" t="n">
        <v>481.5</v>
      </c>
      <c r="V15" s="41" t="n"/>
      <c r="W15" s="41" t="n"/>
      <c r="X15" s="41" t="n"/>
      <c r="Y15" s="41" t="n">
        <v>481.5</v>
      </c>
      <c r="Z15" s="41" t="n"/>
      <c r="AA15" s="41" t="n"/>
      <c r="AB15" s="41" t="n"/>
      <c r="AC15" s="41" t="n">
        <v>481.5</v>
      </c>
      <c r="AD15" s="41" t="n"/>
      <c r="AE15" s="41">
        <f>G15+I15+K15+M15+O15+Q15+S15+U15+W15+Y15+AA15+AC15</f>
        <v/>
      </c>
      <c r="AF15" s="48">
        <f>SUM(H15+J15+L15+N15+P15+R15+T15+V15+X15+Z15+AB15+AD15)</f>
        <v/>
      </c>
    </row>
    <row r="16">
      <c r="B16" s="28" t="inlineStr">
        <is>
          <t>TOTALES</t>
        </is>
      </c>
      <c r="C16" s="46" t="n"/>
      <c r="D16" s="30" t="n"/>
      <c r="E16" s="30" t="n"/>
      <c r="F16" s="47">
        <f>SUM(F10:F15)</f>
        <v/>
      </c>
      <c r="G16" s="47">
        <f>SUM(G10:G15)</f>
        <v/>
      </c>
      <c r="H16" s="47">
        <f>SUM(H10:H15)</f>
        <v/>
      </c>
      <c r="I16" s="47">
        <f>SUM(I10:I15)</f>
        <v/>
      </c>
      <c r="J16" s="47">
        <f>SUM(J10:J15)</f>
        <v/>
      </c>
      <c r="K16" s="47">
        <f>SUM(K10:K15)</f>
        <v/>
      </c>
      <c r="L16" s="47">
        <f>SUM(L10:L15)</f>
        <v/>
      </c>
      <c r="M16" s="47">
        <f>SUM(M10:M15)</f>
        <v/>
      </c>
      <c r="N16" s="47">
        <f>SUM(N10:N15)</f>
        <v/>
      </c>
      <c r="O16" s="47">
        <f>SUM(O10:O15)</f>
        <v/>
      </c>
      <c r="P16" s="47">
        <f>SUM(P10:P15)</f>
        <v/>
      </c>
      <c r="Q16" s="47">
        <f>SUM(Q10:Q15)</f>
        <v/>
      </c>
      <c r="R16" s="47">
        <f>SUM(R10:R15)</f>
        <v/>
      </c>
      <c r="S16" s="47">
        <f>SUM(S10:S15)</f>
        <v/>
      </c>
      <c r="T16" s="47">
        <f>SUM(T10:T15)</f>
        <v/>
      </c>
      <c r="U16" s="47">
        <f>SUM(U10:U15)</f>
        <v/>
      </c>
      <c r="V16" s="47">
        <f>SUM(V10:V15)</f>
        <v/>
      </c>
      <c r="W16" s="47">
        <f>SUM(W10:W15)</f>
        <v/>
      </c>
      <c r="X16" s="47">
        <f>SUM(X10:X15)</f>
        <v/>
      </c>
      <c r="Y16" s="47">
        <f>SUM(Y10:Y15)</f>
        <v/>
      </c>
      <c r="Z16" s="47">
        <f>SUM(Z10:Z15)</f>
        <v/>
      </c>
      <c r="AA16" s="47">
        <f>SUM(AA10:AA15)</f>
        <v/>
      </c>
      <c r="AB16" s="47">
        <f>SUM(AB10:AB15)</f>
        <v/>
      </c>
      <c r="AC16" s="47">
        <f>SUM(AC10:AC15)</f>
        <v/>
      </c>
      <c r="AD16" s="47">
        <f>SUM(AD10:AD15)</f>
        <v/>
      </c>
      <c r="AE16" s="47">
        <f>SUM(AE10:AE15)</f>
        <v/>
      </c>
      <c r="AF16" s="47">
        <f>SUM(AF10:AF15)</f>
        <v/>
      </c>
    </row>
  </sheetData>
  <mergeCells count="15">
    <mergeCell ref="AC7:AD7"/>
    <mergeCell ref="AE7:AF7"/>
    <mergeCell ref="AA7:AB7"/>
    <mergeCell ref="E8:F8"/>
    <mergeCell ref="Q7:R7"/>
    <mergeCell ref="S7:T7"/>
    <mergeCell ref="U7:V7"/>
    <mergeCell ref="W7:X7"/>
    <mergeCell ref="Y7:Z7"/>
    <mergeCell ref="E7:F7"/>
    <mergeCell ref="G7:H7"/>
    <mergeCell ref="I7:J7"/>
    <mergeCell ref="K7:L7"/>
    <mergeCell ref="M7:N7"/>
    <mergeCell ref="O7:P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7:AF27"/>
  <sheetViews>
    <sheetView zoomScale="75" zoomScaleNormal="75" workbookViewId="0">
      <selection activeCell="A11" sqref="A11"/>
    </sheetView>
  </sheetViews>
  <sheetFormatPr baseColWidth="10" defaultColWidth="11" defaultRowHeight="13.2" outlineLevelCol="0"/>
  <cols>
    <col width="3.44140625" customWidth="1" style="81" min="1" max="1"/>
    <col width="12.88671875" customWidth="1" style="81" min="2" max="2"/>
    <col width="10.5546875" customWidth="1" style="81" min="3" max="3"/>
    <col width="9.5546875" customWidth="1" style="81" min="4" max="4"/>
    <col width="5.33203125" customWidth="1" style="81" min="5" max="5"/>
    <col width="11.5546875" customWidth="1" style="81" min="6" max="6"/>
    <col width="9.88671875" customWidth="1" style="81" min="7" max="7"/>
    <col width="8" customWidth="1" style="81" min="8" max="8"/>
    <col width="9.5546875" customWidth="1" style="81" min="9" max="9"/>
    <col width="9.109375" customWidth="1" style="81" min="10" max="10"/>
    <col width="9.5546875" customWidth="1" style="81" min="11" max="11"/>
    <col width="8.44140625" customWidth="1" style="81" min="12" max="12"/>
    <col width="9.5546875" customWidth="1" style="81" min="13" max="13"/>
    <col width="10.5546875" customWidth="1" style="81" min="14" max="14"/>
    <col width="9.5546875" customWidth="1" style="81" min="15" max="15"/>
    <col width="8.88671875" customWidth="1" style="81" min="16" max="16"/>
    <col width="9.5546875" customWidth="1" style="81" min="17" max="17"/>
    <col width="8.44140625" customWidth="1" style="81" min="18" max="18"/>
    <col width="9.5546875" customWidth="1" style="81" min="19" max="19"/>
    <col width="8" customWidth="1" style="81" min="20" max="20"/>
    <col width="9.5546875" customWidth="1" style="81" min="21" max="21"/>
    <col width="8" customWidth="1" style="81" min="22" max="22"/>
    <col width="12.88671875" customWidth="1" style="81" min="23" max="23"/>
    <col width="12.109375" customWidth="1" style="81" min="24" max="24"/>
    <col width="9.5546875" customWidth="1" style="81" min="25" max="25"/>
    <col width="8" customWidth="1" style="81" min="26" max="26"/>
    <col width="11" customWidth="1" style="81" min="27" max="27"/>
    <col width="8" customWidth="1" style="81" min="28" max="28"/>
    <col width="9.5546875" customWidth="1" style="81" min="29" max="29"/>
    <col width="8" customWidth="1" style="81" min="30" max="30"/>
    <col width="9.5546875" customWidth="1" style="81" min="31" max="31"/>
    <col width="10.88671875" customWidth="1" style="81" min="32" max="32"/>
  </cols>
  <sheetData>
    <row r="7">
      <c r="E7" s="95" t="inlineStr">
        <is>
          <t>REPARACIÓN</t>
        </is>
      </c>
      <c r="F7" s="116" t="n"/>
      <c r="G7" s="88" t="inlineStr">
        <is>
          <t>ENERO</t>
        </is>
      </c>
      <c r="H7" s="113" t="n"/>
      <c r="I7" s="88" t="inlineStr">
        <is>
          <t>FEBRERO</t>
        </is>
      </c>
      <c r="J7" s="113" t="n"/>
      <c r="K7" s="88" t="inlineStr">
        <is>
          <t>MARZO</t>
        </is>
      </c>
      <c r="L7" s="113" t="n"/>
      <c r="M7" s="88" t="inlineStr">
        <is>
          <t>ABRIL</t>
        </is>
      </c>
      <c r="N7" s="113" t="n"/>
      <c r="O7" s="88" t="inlineStr">
        <is>
          <t>MAYO</t>
        </is>
      </c>
      <c r="P7" s="113" t="n"/>
      <c r="Q7" s="88" t="inlineStr">
        <is>
          <t>JUNIO</t>
        </is>
      </c>
      <c r="R7" s="113" t="n"/>
      <c r="S7" s="88" t="inlineStr">
        <is>
          <t>JULIO</t>
        </is>
      </c>
      <c r="T7" s="113" t="n"/>
      <c r="U7" s="88" t="inlineStr">
        <is>
          <t>AGOSTO</t>
        </is>
      </c>
      <c r="V7" s="113" t="n"/>
      <c r="W7" s="88" t="inlineStr">
        <is>
          <t>SEPTIEMBRE</t>
        </is>
      </c>
      <c r="X7" s="113" t="n"/>
      <c r="Y7" s="88" t="inlineStr">
        <is>
          <t>OCTUBRE</t>
        </is>
      </c>
      <c r="Z7" s="113" t="n"/>
      <c r="AA7" s="88" t="inlineStr">
        <is>
          <t>NOVIEMBRE</t>
        </is>
      </c>
      <c r="AB7" s="113" t="n"/>
      <c r="AC7" s="88" t="inlineStr">
        <is>
          <t>DICIEMBRE</t>
        </is>
      </c>
      <c r="AD7" s="113" t="n"/>
      <c r="AE7" s="88" t="inlineStr">
        <is>
          <t>TOTALES</t>
        </is>
      </c>
      <c r="AF7" s="113" t="n"/>
    </row>
    <row r="8">
      <c r="B8" s="2" t="inlineStr">
        <is>
          <t xml:space="preserve">UNIDAD </t>
        </is>
      </c>
      <c r="C8" s="95" t="inlineStr">
        <is>
          <t>KMS. REC.</t>
        </is>
      </c>
      <c r="D8" s="95" t="inlineStr">
        <is>
          <t>PROM.</t>
        </is>
      </c>
      <c r="E8" s="89" t="inlineStr">
        <is>
          <t>DE MOTOR</t>
        </is>
      </c>
      <c r="F8" s="114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36" t="inlineStr">
        <is>
          <t>POR AÑO</t>
        </is>
      </c>
      <c r="D9" s="36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36" t="inlineStr">
        <is>
          <t>OBRA</t>
        </is>
      </c>
      <c r="H9" s="11" t="inlineStr">
        <is>
          <t>CIONES</t>
        </is>
      </c>
      <c r="I9" s="36" t="inlineStr">
        <is>
          <t>OBRA</t>
        </is>
      </c>
      <c r="J9" s="11" t="inlineStr">
        <is>
          <t>CIONES</t>
        </is>
      </c>
      <c r="K9" s="36" t="inlineStr">
        <is>
          <t>OBRA</t>
        </is>
      </c>
      <c r="L9" s="11" t="inlineStr">
        <is>
          <t>CIONES</t>
        </is>
      </c>
      <c r="M9" s="36" t="inlineStr">
        <is>
          <t>OBRA</t>
        </is>
      </c>
      <c r="N9" s="11" t="inlineStr">
        <is>
          <t>CIONES</t>
        </is>
      </c>
      <c r="O9" s="36" t="inlineStr">
        <is>
          <t>OBRA</t>
        </is>
      </c>
      <c r="P9" s="11" t="inlineStr">
        <is>
          <t>CIONES</t>
        </is>
      </c>
      <c r="Q9" s="36" t="inlineStr">
        <is>
          <t>OBRA</t>
        </is>
      </c>
      <c r="R9" s="11" t="inlineStr">
        <is>
          <t>CIONES</t>
        </is>
      </c>
      <c r="S9" s="36" t="inlineStr">
        <is>
          <t>OBRA</t>
        </is>
      </c>
      <c r="T9" s="11" t="inlineStr">
        <is>
          <t>CIONES</t>
        </is>
      </c>
      <c r="U9" s="36" t="inlineStr">
        <is>
          <t>OBRA</t>
        </is>
      </c>
      <c r="V9" s="11" t="inlineStr">
        <is>
          <t>CIONES</t>
        </is>
      </c>
      <c r="W9" s="36" t="inlineStr">
        <is>
          <t>OBRA</t>
        </is>
      </c>
      <c r="X9" s="11" t="inlineStr">
        <is>
          <t>CIONES</t>
        </is>
      </c>
      <c r="Y9" s="36" t="inlineStr">
        <is>
          <t>OBRA</t>
        </is>
      </c>
      <c r="Z9" s="11" t="inlineStr">
        <is>
          <t>CIONES</t>
        </is>
      </c>
      <c r="AA9" s="36" t="inlineStr">
        <is>
          <t>OBRA</t>
        </is>
      </c>
      <c r="AB9" s="11" t="inlineStr">
        <is>
          <t>CIONES</t>
        </is>
      </c>
      <c r="AC9" s="36" t="inlineStr">
        <is>
          <t>OBRA</t>
        </is>
      </c>
      <c r="AD9" s="11" t="inlineStr">
        <is>
          <t>CIONES</t>
        </is>
      </c>
      <c r="AE9" s="36" t="inlineStr">
        <is>
          <t>OBRA</t>
        </is>
      </c>
      <c r="AF9" s="11" t="inlineStr">
        <is>
          <t>CIONES</t>
        </is>
      </c>
    </row>
    <row r="10">
      <c r="B10" s="52">
        <f>LAVADOS!B10</f>
        <v/>
      </c>
      <c r="C10" s="54">
        <f>LAVADOS!C10</f>
        <v/>
      </c>
      <c r="D10" s="54">
        <f>LAVADOS!D10</f>
        <v/>
      </c>
      <c r="E10" s="42" t="n"/>
      <c r="F10" s="21" t="n">
        <v>0</v>
      </c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  <c r="R10" s="40" t="n"/>
      <c r="S10" s="40" t="n"/>
      <c r="T10" s="40" t="n"/>
      <c r="U10" s="40" t="n"/>
      <c r="V10" s="40" t="n"/>
      <c r="W10" s="40" t="n"/>
      <c r="X10" s="40" t="n"/>
      <c r="Y10" s="40" t="n"/>
      <c r="Z10" s="40" t="n"/>
      <c r="AA10" s="40" t="n"/>
      <c r="AB10" s="40" t="n"/>
      <c r="AC10" s="40" t="n"/>
      <c r="AD10" s="40" t="n"/>
      <c r="AE10" s="40">
        <f>SUM(G10+I10+K10+M10+O10+Q10+S10+U10+W10+Y10+AA10+AC10)</f>
        <v/>
      </c>
      <c r="AF10" s="55">
        <f>SUM(H10+J10+L10+N10+P10+R10+T10+V10+X10+Z10+AB10+AD10)</f>
        <v/>
      </c>
    </row>
    <row r="11">
      <c r="B11" s="52">
        <f>LAVADOS!B11</f>
        <v/>
      </c>
      <c r="C11" s="54">
        <f>LAVADOS!C11</f>
        <v/>
      </c>
      <c r="D11" s="54">
        <f>LAVADOS!D11</f>
        <v/>
      </c>
      <c r="E11" s="42" t="n"/>
      <c r="F11" s="21" t="n">
        <v>0</v>
      </c>
      <c r="G11" s="40" t="n"/>
      <c r="H11" s="40" t="n"/>
      <c r="I11" s="40" t="n"/>
      <c r="J11" s="40" t="n"/>
      <c r="K11" s="40" t="n"/>
      <c r="L11" s="40" t="n"/>
      <c r="M11" s="40" t="n"/>
      <c r="N11" s="40" t="n"/>
      <c r="O11" s="40" t="n"/>
      <c r="P11" s="40" t="n"/>
      <c r="Q11" s="40" t="n"/>
      <c r="R11" s="40" t="n"/>
      <c r="S11" s="40" t="n"/>
      <c r="T11" s="40" t="n"/>
      <c r="U11" s="40" t="n"/>
      <c r="V11" s="40" t="n"/>
      <c r="W11" s="40" t="n"/>
      <c r="X11" s="40" t="n"/>
      <c r="Y11" s="40" t="n"/>
      <c r="Z11" s="40" t="n"/>
      <c r="AA11" s="40" t="n"/>
      <c r="AB11" s="40" t="n"/>
      <c r="AC11" s="40" t="n"/>
      <c r="AD11" s="40" t="n"/>
      <c r="AE11" s="40">
        <f>SUM(G11+I11+K11+M11+O11+Q11+S11+U11+W11+Y11+AA11+AC11)</f>
        <v/>
      </c>
      <c r="AF11" s="55">
        <f>SUM(H11+J11+L11+N11+P11+R11+T11+V11+X11+Z11+AB11+AD11)</f>
        <v/>
      </c>
    </row>
    <row r="12">
      <c r="B12" s="52">
        <f>LAVADOS!B12</f>
        <v/>
      </c>
      <c r="C12" s="54">
        <f>LAVADOS!C12</f>
        <v/>
      </c>
      <c r="D12" s="54">
        <f>LAVADOS!D12</f>
        <v/>
      </c>
      <c r="E12" s="42" t="n"/>
      <c r="F12" s="21">
        <f>AF12</f>
        <v/>
      </c>
      <c r="G12" s="40" t="n"/>
      <c r="H12" s="40" t="n"/>
      <c r="I12" s="40" t="n"/>
      <c r="J12" s="40" t="n"/>
      <c r="K12" s="40" t="n"/>
      <c r="L12" s="40" t="n"/>
      <c r="M12" s="40" t="n"/>
      <c r="N12" s="40" t="n"/>
      <c r="O12" s="40" t="n"/>
      <c r="P12" s="40" t="n"/>
      <c r="Q12" s="40" t="n"/>
      <c r="R12" s="40" t="n"/>
      <c r="S12" s="40" t="n"/>
      <c r="T12" s="40" t="n"/>
      <c r="U12" s="40" t="n"/>
      <c r="V12" s="40" t="n"/>
      <c r="W12" s="40" t="n"/>
      <c r="X12" s="40" t="n"/>
      <c r="Y12" s="40" t="n"/>
      <c r="Z12" s="40" t="n"/>
      <c r="AA12" s="40" t="n"/>
      <c r="AB12" s="40" t="n"/>
      <c r="AC12" s="40" t="n"/>
      <c r="AD12" s="40" t="n"/>
      <c r="AE12" s="40">
        <f>SUM(G12+I12+K12+M12+O12+Q12+S12+U12+W12+Y12+AA12+AC12)</f>
        <v/>
      </c>
      <c r="AF12" s="55">
        <f>SUM(H12+J12+L12+N12+P12+R12+T12+V12+X12+Z12+AB12+AD12)</f>
        <v/>
      </c>
    </row>
    <row r="13">
      <c r="B13" s="52">
        <f>LAVADOS!B13</f>
        <v/>
      </c>
      <c r="C13" s="54">
        <f>LAVADOS!C13</f>
        <v/>
      </c>
      <c r="D13" s="54">
        <f>LAVADOS!D13</f>
        <v/>
      </c>
      <c r="E13" s="42" t="n"/>
      <c r="F13" s="21">
        <f>AF13</f>
        <v/>
      </c>
      <c r="G13" s="40" t="n"/>
      <c r="H13" s="40" t="n"/>
      <c r="I13" s="40" t="n"/>
      <c r="J13" s="40" t="n"/>
      <c r="K13" s="40" t="n"/>
      <c r="L13" s="40" t="n"/>
      <c r="M13" s="40" t="n"/>
      <c r="N13" s="40" t="n"/>
      <c r="O13" s="40" t="n"/>
      <c r="P13" s="40" t="n"/>
      <c r="Q13" s="40" t="n"/>
      <c r="R13" s="40" t="n"/>
      <c r="S13" s="40" t="n"/>
      <c r="T13" s="40" t="n"/>
      <c r="U13" s="40" t="n"/>
      <c r="V13" s="40" t="n"/>
      <c r="W13" s="40" t="n"/>
      <c r="X13" s="40" t="n"/>
      <c r="Y13" s="40" t="n"/>
      <c r="Z13" s="40" t="n"/>
      <c r="AA13" s="40" t="n"/>
      <c r="AB13" s="40" t="n"/>
      <c r="AC13" s="40" t="n"/>
      <c r="AD13" s="40" t="n"/>
      <c r="AE13" s="40">
        <f>SUM(G13+I13+K13+M13+O13+Q13+S13+U13+W13+Y13+AA13+AC13)</f>
        <v/>
      </c>
      <c r="AF13" s="55">
        <f>SUM(H13+J13+L13+N13+P13+R13+T13+V13+X13+Z13+AB13+AD13)</f>
        <v/>
      </c>
    </row>
    <row r="14">
      <c r="B14" s="52">
        <f>LAVADOS!B14</f>
        <v/>
      </c>
      <c r="C14" s="54">
        <f>LAVADOS!C14</f>
        <v/>
      </c>
      <c r="D14" s="54">
        <f>LAVADOS!D14</f>
        <v/>
      </c>
      <c r="E14" s="42" t="n"/>
      <c r="F14" s="21">
        <f>AF14</f>
        <v/>
      </c>
      <c r="G14" s="40" t="n"/>
      <c r="H14" s="40" t="n"/>
      <c r="I14" s="40" t="n"/>
      <c r="J14" s="40" t="n"/>
      <c r="K14" s="40" t="n"/>
      <c r="L14" s="40" t="n"/>
      <c r="M14" s="40" t="n"/>
      <c r="N14" s="40" t="n"/>
      <c r="O14" s="40" t="n"/>
      <c r="P14" s="40" t="n"/>
      <c r="Q14" s="40" t="n"/>
      <c r="R14" s="40" t="n"/>
      <c r="S14" s="40" t="n"/>
      <c r="T14" s="40" t="n"/>
      <c r="U14" s="40" t="n"/>
      <c r="V14" s="40" t="n"/>
      <c r="W14" s="40" t="n"/>
      <c r="X14" s="40" t="n"/>
      <c r="Y14" s="40" t="n"/>
      <c r="Z14" s="40" t="n"/>
      <c r="AA14" s="40" t="n"/>
      <c r="AB14" s="40" t="n"/>
      <c r="AC14" s="40" t="n"/>
      <c r="AD14" s="40" t="n"/>
      <c r="AE14" s="40">
        <f>SUM(G14+I14+K14+M14+O14+Q14+S14+U14+W14+Y14+AA14+AC14)</f>
        <v/>
      </c>
      <c r="AF14" s="55">
        <f>SUM(H14+J14+L14+N14+P14+R14+T14+V14+X14+Z14+AB14+AD14)</f>
        <v/>
      </c>
    </row>
    <row r="15">
      <c r="B15" s="52">
        <f>LAVADOS!B15</f>
        <v/>
      </c>
      <c r="C15" s="54">
        <f>LAVADOS!C15</f>
        <v/>
      </c>
      <c r="D15" s="54">
        <f>LAVADOS!D15</f>
        <v/>
      </c>
      <c r="E15" s="42" t="n"/>
      <c r="F15" s="21">
        <f>AF15</f>
        <v/>
      </c>
      <c r="G15" s="40" t="n"/>
      <c r="H15" s="40" t="n"/>
      <c r="I15" s="40" t="n"/>
      <c r="J15" s="40" t="n"/>
      <c r="K15" s="40" t="n"/>
      <c r="L15" s="40" t="n"/>
      <c r="M15" s="40" t="n"/>
      <c r="N15" s="40" t="n"/>
      <c r="O15" s="40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0" t="n"/>
      <c r="AB15" s="40" t="n"/>
      <c r="AC15" s="40" t="n"/>
      <c r="AD15" s="40" t="n"/>
      <c r="AE15" s="40">
        <f>SUM(G15+I15+K15+M15+O15+Q15+S15+U15+W15+Y15+AA15+AC15)</f>
        <v/>
      </c>
      <c r="AF15" s="55">
        <f>SUM(H15+J15+L15+N15+P15+R15+T15+V15+X15+Z15+AB15+AD15)</f>
        <v/>
      </c>
    </row>
    <row r="16">
      <c r="B16" s="28" t="inlineStr">
        <is>
          <t>TOTALES</t>
        </is>
      </c>
      <c r="C16" s="46" t="n"/>
      <c r="D16" s="30" t="n"/>
      <c r="E16" s="30" t="n"/>
      <c r="F16" s="47">
        <f>SUM(F10:F15)</f>
        <v/>
      </c>
      <c r="G16" s="47">
        <f>SUM(G10:G15)</f>
        <v/>
      </c>
      <c r="H16" s="47">
        <f>SUM(H10:H15)</f>
        <v/>
      </c>
      <c r="I16" s="47">
        <f>SUM(I10:I15)</f>
        <v/>
      </c>
      <c r="J16" s="47">
        <f>SUM(J10:J15)</f>
        <v/>
      </c>
      <c r="K16" s="47">
        <f>SUM(K10:K15)</f>
        <v/>
      </c>
      <c r="L16" s="47">
        <f>SUM(L10:L15)</f>
        <v/>
      </c>
      <c r="M16" s="47">
        <f>SUM(M10:M15)</f>
        <v/>
      </c>
      <c r="N16" s="47">
        <f>SUM(N10:N15)</f>
        <v/>
      </c>
      <c r="O16" s="47">
        <f>SUM(O10:O15)</f>
        <v/>
      </c>
      <c r="P16" s="47">
        <f>SUM(P10:P15)</f>
        <v/>
      </c>
      <c r="Q16" s="47">
        <f>SUM(Q10:Q15)</f>
        <v/>
      </c>
      <c r="R16" s="47">
        <f>SUM(R10:R15)</f>
        <v/>
      </c>
      <c r="S16" s="47">
        <f>SUM(S10:S15)</f>
        <v/>
      </c>
      <c r="T16" s="47">
        <f>SUM(T10:T15)</f>
        <v/>
      </c>
      <c r="U16" s="47">
        <f>SUM(U10:U15)</f>
        <v/>
      </c>
      <c r="V16" s="47">
        <f>SUM(V10:V15)</f>
        <v/>
      </c>
      <c r="W16" s="47">
        <f>SUM(W10:W15)</f>
        <v/>
      </c>
      <c r="X16" s="47">
        <f>SUM(X10:X15)</f>
        <v/>
      </c>
      <c r="Y16" s="47">
        <f>SUM(Y10:Y15)</f>
        <v/>
      </c>
      <c r="Z16" s="47">
        <f>SUM(Z10:Z15)</f>
        <v/>
      </c>
      <c r="AA16" s="47">
        <f>SUM(AA10:AA15)</f>
        <v/>
      </c>
      <c r="AB16" s="47">
        <f>SUM(AB10:AB15)</f>
        <v/>
      </c>
      <c r="AC16" s="47">
        <f>SUM(AC10:AC15)</f>
        <v/>
      </c>
      <c r="AD16" s="47">
        <f>SUM(AD10:AD15)</f>
        <v/>
      </c>
      <c r="AE16" s="47">
        <f>SUM(AE10:AE15)</f>
        <v/>
      </c>
      <c r="AF16" s="47">
        <f>SUM(AF10:AF15)</f>
        <v/>
      </c>
    </row>
    <row r="20">
      <c r="E20" s="88" t="inlineStr">
        <is>
          <t>LLANTAS</t>
        </is>
      </c>
      <c r="F20" s="113" t="n"/>
      <c r="G20" s="88" t="inlineStr">
        <is>
          <t>SIST. ELECTR</t>
        </is>
      </c>
      <c r="H20" s="113" t="n"/>
      <c r="I20" s="88" t="inlineStr">
        <is>
          <t>REP. FRENOS</t>
        </is>
      </c>
      <c r="J20" s="113" t="n"/>
      <c r="K20" s="88" t="inlineStr">
        <is>
          <t>MOTOR</t>
        </is>
      </c>
      <c r="L20" s="113" t="n"/>
      <c r="M20" s="88" t="inlineStr">
        <is>
          <t>TRANSMISION</t>
        </is>
      </c>
      <c r="N20" s="113" t="n"/>
      <c r="O20" s="88" t="inlineStr">
        <is>
          <t>DIFERENCIAL</t>
        </is>
      </c>
      <c r="P20" s="113" t="n"/>
    </row>
    <row r="21">
      <c r="E21" s="7" t="inlineStr">
        <is>
          <t>No</t>
        </is>
      </c>
      <c r="F21" s="7" t="inlineStr">
        <is>
          <t>COSTO</t>
        </is>
      </c>
      <c r="G21" s="7" t="inlineStr">
        <is>
          <t>No</t>
        </is>
      </c>
      <c r="H21" s="7" t="inlineStr">
        <is>
          <t>COSTO</t>
        </is>
      </c>
      <c r="I21" s="7" t="inlineStr">
        <is>
          <t>No</t>
        </is>
      </c>
      <c r="J21" s="7" t="inlineStr">
        <is>
          <t>COSTO</t>
        </is>
      </c>
      <c r="K21" s="7" t="inlineStr">
        <is>
          <t>No</t>
        </is>
      </c>
      <c r="L21" s="7" t="inlineStr">
        <is>
          <t>COSTO</t>
        </is>
      </c>
      <c r="M21" s="7" t="inlineStr">
        <is>
          <t>No</t>
        </is>
      </c>
      <c r="N21" s="7" t="inlineStr">
        <is>
          <t>COSTO</t>
        </is>
      </c>
      <c r="O21" s="7" t="inlineStr">
        <is>
          <t>No</t>
        </is>
      </c>
      <c r="P21" s="7" t="inlineStr">
        <is>
          <t>COSTO</t>
        </is>
      </c>
    </row>
    <row r="22">
      <c r="E22" s="42">
        <f>LLANTAS!E22</f>
        <v/>
      </c>
      <c r="F22" s="42">
        <f>LLANTAS!F22</f>
        <v/>
      </c>
      <c r="G22" s="41">
        <f>'SIST ELECT'!G22</f>
        <v/>
      </c>
      <c r="H22" s="41">
        <f>'SIST ELECT'!H22</f>
        <v/>
      </c>
      <c r="I22" s="56">
        <f>FRENOS!I22</f>
        <v/>
      </c>
      <c r="J22" s="56">
        <f>FRENOS!J22</f>
        <v/>
      </c>
      <c r="K22" s="56">
        <f>E10</f>
        <v/>
      </c>
      <c r="L22" s="56">
        <f>F10</f>
        <v/>
      </c>
      <c r="M22" s="41" t="n"/>
      <c r="N22" s="41" t="n"/>
      <c r="O22" s="41" t="n"/>
      <c r="P22" s="48" t="n"/>
    </row>
    <row r="23">
      <c r="E23" s="42">
        <f>LLANTAS!E23</f>
        <v/>
      </c>
      <c r="F23" s="42">
        <f>LLANTAS!F23</f>
        <v/>
      </c>
      <c r="G23" s="41">
        <f>'SIST ELECT'!G23</f>
        <v/>
      </c>
      <c r="H23" s="41">
        <f>'SIST ELECT'!H23</f>
        <v/>
      </c>
      <c r="I23" s="56">
        <f>FRENOS!I23</f>
        <v/>
      </c>
      <c r="J23" s="56">
        <f>FRENOS!J23</f>
        <v/>
      </c>
      <c r="K23" s="56">
        <f>E11</f>
        <v/>
      </c>
      <c r="L23" s="56">
        <f>F11</f>
        <v/>
      </c>
      <c r="M23" s="41" t="n"/>
      <c r="N23" s="41" t="n"/>
      <c r="O23" s="41" t="n"/>
      <c r="P23" s="48" t="n"/>
    </row>
    <row r="24">
      <c r="E24" s="42">
        <f>LLANTAS!E24</f>
        <v/>
      </c>
      <c r="F24" s="42">
        <f>LLANTAS!F24</f>
        <v/>
      </c>
      <c r="G24" s="41">
        <f>'SIST ELECT'!G24</f>
        <v/>
      </c>
      <c r="H24" s="41">
        <f>'SIST ELECT'!H24</f>
        <v/>
      </c>
      <c r="I24" s="56">
        <f>FRENOS!I24</f>
        <v/>
      </c>
      <c r="J24" s="56">
        <f>FRENOS!J24</f>
        <v/>
      </c>
      <c r="K24" s="56">
        <f>E12</f>
        <v/>
      </c>
      <c r="L24" s="56">
        <f>F12</f>
        <v/>
      </c>
      <c r="M24" s="41" t="n"/>
      <c r="N24" s="41" t="n"/>
      <c r="O24" s="41" t="n"/>
      <c r="P24" s="48" t="n"/>
    </row>
    <row r="25">
      <c r="E25" s="42">
        <f>LLANTAS!E25</f>
        <v/>
      </c>
      <c r="F25" s="42">
        <f>LLANTAS!F25</f>
        <v/>
      </c>
      <c r="G25" s="41">
        <f>'SIST ELECT'!G25</f>
        <v/>
      </c>
      <c r="H25" s="41">
        <f>'SIST ELECT'!H25</f>
        <v/>
      </c>
      <c r="I25" s="56">
        <f>FRENOS!I25</f>
        <v/>
      </c>
      <c r="J25" s="56">
        <f>FRENOS!J25</f>
        <v/>
      </c>
      <c r="K25" s="56">
        <f>E13</f>
        <v/>
      </c>
      <c r="L25" s="56">
        <f>F13</f>
        <v/>
      </c>
      <c r="M25" s="41" t="n"/>
      <c r="N25" s="41" t="n"/>
      <c r="O25" s="41" t="n"/>
      <c r="P25" s="48" t="n"/>
    </row>
    <row r="26">
      <c r="E26" s="42">
        <f>LLANTAS!E27</f>
        <v/>
      </c>
      <c r="F26" s="42">
        <f>LLANTAS!F27</f>
        <v/>
      </c>
      <c r="G26" s="41">
        <f>'SIST ELECT'!G26</f>
        <v/>
      </c>
      <c r="H26" s="41">
        <f>'SIST ELECT'!H26</f>
        <v/>
      </c>
      <c r="I26" s="56">
        <f>FRENOS!I26</f>
        <v/>
      </c>
      <c r="J26" s="56">
        <f>FRENOS!J26</f>
        <v/>
      </c>
      <c r="K26" s="56">
        <f>E14</f>
        <v/>
      </c>
      <c r="L26" s="56">
        <f>F14</f>
        <v/>
      </c>
      <c r="M26" s="41" t="n"/>
      <c r="N26" s="41" t="n"/>
      <c r="O26" s="41" t="n"/>
      <c r="P26" s="48" t="n"/>
    </row>
    <row r="27">
      <c r="E27" s="42">
        <f>LLANTAS!E28</f>
        <v/>
      </c>
      <c r="F27" s="42">
        <f>LLANTAS!F28</f>
        <v/>
      </c>
      <c r="G27" s="41">
        <f>'SIST ELECT'!G27</f>
        <v/>
      </c>
      <c r="H27" s="41">
        <f>'SIST ELECT'!H27</f>
        <v/>
      </c>
      <c r="I27" s="56">
        <f>FRENOS!I27</f>
        <v/>
      </c>
      <c r="J27" s="56">
        <f>FRENOS!J27</f>
        <v/>
      </c>
      <c r="K27" s="56">
        <f>E15</f>
        <v/>
      </c>
      <c r="L27" s="56">
        <f>F15</f>
        <v/>
      </c>
      <c r="M27" s="41" t="n"/>
      <c r="N27" s="41" t="n"/>
      <c r="O27" s="41" t="n"/>
      <c r="P27" s="48" t="n"/>
    </row>
  </sheetData>
  <mergeCells count="21">
    <mergeCell ref="AC7:AD7"/>
    <mergeCell ref="O7:P7"/>
    <mergeCell ref="S7:T7"/>
    <mergeCell ref="U7:V7"/>
    <mergeCell ref="W7:X7"/>
    <mergeCell ref="I7:J7"/>
    <mergeCell ref="Q7:R7"/>
    <mergeCell ref="AE7:AF7"/>
    <mergeCell ref="E8:F8"/>
    <mergeCell ref="E20:F20"/>
    <mergeCell ref="G20:H20"/>
    <mergeCell ref="I20:J20"/>
    <mergeCell ref="K20:L20"/>
    <mergeCell ref="M20:N20"/>
    <mergeCell ref="O20:P20"/>
    <mergeCell ref="G7:H7"/>
    <mergeCell ref="AA7:AB7"/>
    <mergeCell ref="K7:L7"/>
    <mergeCell ref="M7:N7"/>
    <mergeCell ref="E7:F7"/>
    <mergeCell ref="Y7:Z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7:AF27"/>
  <sheetViews>
    <sheetView topLeftCell="H1" zoomScale="75" zoomScaleNormal="75" workbookViewId="0">
      <selection activeCell="AD17" sqref="AD17"/>
    </sheetView>
  </sheetViews>
  <sheetFormatPr baseColWidth="10" defaultColWidth="11" defaultRowHeight="13.2" outlineLevelCol="0"/>
  <cols>
    <col width="3.44140625" customWidth="1" style="81" min="1" max="1"/>
    <col width="12.44140625" customWidth="1" style="81" min="2" max="2"/>
    <col width="10.5546875" customWidth="1" style="81" min="3" max="3"/>
    <col width="9.5546875" customWidth="1" style="81" min="4" max="4"/>
    <col width="5.33203125" customWidth="1" style="81" min="5" max="5"/>
    <col width="11.6640625" customWidth="1" style="81" min="6" max="6"/>
    <col width="9.88671875" customWidth="1" style="81" min="7" max="7"/>
    <col width="9.109375" customWidth="1" style="81" min="8" max="8"/>
    <col width="9.5546875" customWidth="1" style="81" min="9" max="9"/>
    <col width="8" customWidth="1" style="81" min="10" max="10"/>
    <col width="9.5546875" customWidth="1" style="81" min="11" max="11"/>
    <col width="8.44140625" customWidth="1" style="81" min="12" max="12"/>
    <col width="9.5546875" customWidth="1" style="81" min="13" max="13"/>
    <col width="8.44140625" customWidth="1" style="81" min="14" max="14"/>
    <col width="9.5546875" customWidth="1" style="81" min="15" max="15"/>
    <col width="8.88671875" customWidth="1" style="81" min="16" max="16"/>
    <col width="9.5546875" customWidth="1" style="81" min="17" max="17"/>
    <col width="8.44140625" customWidth="1" style="81" min="18" max="18"/>
    <col width="9.5546875" customWidth="1" style="81" min="19" max="19"/>
    <col width="8" customWidth="1" style="81" min="20" max="20"/>
    <col width="9.5546875" customWidth="1" style="81" min="21" max="21"/>
    <col width="8" customWidth="1" style="81" min="22" max="22"/>
    <col width="9.5546875" customWidth="1" style="81" min="23" max="23"/>
    <col width="8" customWidth="1" style="81" min="24" max="24"/>
    <col width="9.5546875" customWidth="1" style="81" min="25" max="25"/>
    <col width="8" customWidth="1" style="81" min="26" max="26"/>
    <col width="11" customWidth="1" style="81" min="27" max="27"/>
    <col width="8" customWidth="1" style="81" min="28" max="28"/>
    <col width="9.5546875" customWidth="1" style="81" min="29" max="29"/>
    <col width="13" customWidth="1" style="81" min="30" max="30"/>
    <col width="9.6640625" customWidth="1" style="81" min="31" max="31"/>
    <col width="12.33203125" customWidth="1" style="81" min="32" max="32"/>
  </cols>
  <sheetData>
    <row r="7">
      <c r="E7" s="95" t="inlineStr">
        <is>
          <t>REPARACIÓN</t>
        </is>
      </c>
      <c r="F7" s="116" t="n"/>
      <c r="G7" s="88" t="inlineStr">
        <is>
          <t>ENERO</t>
        </is>
      </c>
      <c r="H7" s="113" t="n"/>
      <c r="I7" s="88" t="inlineStr">
        <is>
          <t>FEBRERO</t>
        </is>
      </c>
      <c r="J7" s="113" t="n"/>
      <c r="K7" s="88" t="inlineStr">
        <is>
          <t>MARZO</t>
        </is>
      </c>
      <c r="L7" s="113" t="n"/>
      <c r="M7" s="88" t="inlineStr">
        <is>
          <t>ABRIL</t>
        </is>
      </c>
      <c r="N7" s="113" t="n"/>
      <c r="O7" s="88" t="inlineStr">
        <is>
          <t>MAYO</t>
        </is>
      </c>
      <c r="P7" s="113" t="n"/>
      <c r="Q7" s="88" t="inlineStr">
        <is>
          <t>JUNIO</t>
        </is>
      </c>
      <c r="R7" s="113" t="n"/>
      <c r="S7" s="88" t="inlineStr">
        <is>
          <t>JULIO</t>
        </is>
      </c>
      <c r="T7" s="113" t="n"/>
      <c r="U7" s="88" t="inlineStr">
        <is>
          <t>AGOSTO</t>
        </is>
      </c>
      <c r="V7" s="113" t="n"/>
      <c r="W7" s="88" t="inlineStr">
        <is>
          <t>SEPTIEMBRE</t>
        </is>
      </c>
      <c r="X7" s="113" t="n"/>
      <c r="Y7" s="88" t="inlineStr">
        <is>
          <t>OCTUBRE</t>
        </is>
      </c>
      <c r="Z7" s="113" t="n"/>
      <c r="AA7" s="88" t="inlineStr">
        <is>
          <t>NOVIEMBRE</t>
        </is>
      </c>
      <c r="AB7" s="113" t="n"/>
      <c r="AC7" s="88" t="inlineStr">
        <is>
          <t>DICIEMBRE</t>
        </is>
      </c>
      <c r="AD7" s="113" t="n"/>
      <c r="AE7" s="88" t="inlineStr">
        <is>
          <t>TOTALES</t>
        </is>
      </c>
      <c r="AF7" s="113" t="n"/>
    </row>
    <row r="8">
      <c r="B8" s="2" t="inlineStr">
        <is>
          <t xml:space="preserve">UNIDAD </t>
        </is>
      </c>
      <c r="C8" s="95" t="inlineStr">
        <is>
          <t>KMS. REC.</t>
        </is>
      </c>
      <c r="D8" s="95" t="inlineStr">
        <is>
          <t>PROM.</t>
        </is>
      </c>
      <c r="E8" s="89" t="inlineStr">
        <is>
          <t>DE TRANS</t>
        </is>
      </c>
      <c r="F8" s="114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36" t="inlineStr">
        <is>
          <t>POR AÑO</t>
        </is>
      </c>
      <c r="D9" s="36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36" t="inlineStr">
        <is>
          <t>OBRA</t>
        </is>
      </c>
      <c r="H9" s="11" t="inlineStr">
        <is>
          <t>CIONES</t>
        </is>
      </c>
      <c r="I9" s="36" t="inlineStr">
        <is>
          <t>OBRA</t>
        </is>
      </c>
      <c r="J9" s="11" t="inlineStr">
        <is>
          <t>CIONES</t>
        </is>
      </c>
      <c r="K9" s="36" t="inlineStr">
        <is>
          <t>OBRA</t>
        </is>
      </c>
      <c r="L9" s="11" t="inlineStr">
        <is>
          <t>CIONES</t>
        </is>
      </c>
      <c r="M9" s="36" t="inlineStr">
        <is>
          <t>OBRA</t>
        </is>
      </c>
      <c r="N9" s="11" t="inlineStr">
        <is>
          <t>CIONES</t>
        </is>
      </c>
      <c r="O9" s="36" t="inlineStr">
        <is>
          <t>OBRA</t>
        </is>
      </c>
      <c r="P9" s="11" t="inlineStr">
        <is>
          <t>CIONES</t>
        </is>
      </c>
      <c r="Q9" s="36" t="inlineStr">
        <is>
          <t>OBRA</t>
        </is>
      </c>
      <c r="R9" s="11" t="inlineStr">
        <is>
          <t>CIONES</t>
        </is>
      </c>
      <c r="S9" s="36" t="inlineStr">
        <is>
          <t>OBRA</t>
        </is>
      </c>
      <c r="T9" s="11" t="inlineStr">
        <is>
          <t>CIONES</t>
        </is>
      </c>
      <c r="U9" s="36" t="inlineStr">
        <is>
          <t>OBRA</t>
        </is>
      </c>
      <c r="V9" s="11" t="inlineStr">
        <is>
          <t>CIONES</t>
        </is>
      </c>
      <c r="W9" s="36" t="inlineStr">
        <is>
          <t>OBRA</t>
        </is>
      </c>
      <c r="X9" s="11" t="inlineStr">
        <is>
          <t>CIONES</t>
        </is>
      </c>
      <c r="Y9" s="36" t="inlineStr">
        <is>
          <t>OBRA</t>
        </is>
      </c>
      <c r="Z9" s="11" t="inlineStr">
        <is>
          <t>CIONES</t>
        </is>
      </c>
      <c r="AA9" s="36" t="inlineStr">
        <is>
          <t>OBRA</t>
        </is>
      </c>
      <c r="AB9" s="11" t="inlineStr">
        <is>
          <t>CIONES</t>
        </is>
      </c>
      <c r="AC9" s="36" t="inlineStr">
        <is>
          <t>OBRA</t>
        </is>
      </c>
      <c r="AD9" s="11" t="inlineStr">
        <is>
          <t>CIONES</t>
        </is>
      </c>
      <c r="AE9" s="36" t="inlineStr">
        <is>
          <t>OBRA</t>
        </is>
      </c>
      <c r="AF9" s="11" t="inlineStr">
        <is>
          <t>CIONES</t>
        </is>
      </c>
    </row>
    <row r="10">
      <c r="B10" s="52">
        <f>MOTOR!B10</f>
        <v/>
      </c>
      <c r="C10" s="54">
        <f>MOTOR!C10</f>
        <v/>
      </c>
      <c r="D10" s="54">
        <f>MOTOR!D10</f>
        <v/>
      </c>
      <c r="E10" s="42" t="n"/>
      <c r="F10" s="21">
        <f>AF10</f>
        <v/>
      </c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  <c r="R10" s="40" t="n"/>
      <c r="S10" s="40" t="n"/>
      <c r="T10" s="40" t="n"/>
      <c r="U10" s="40" t="n"/>
      <c r="V10" s="40" t="n"/>
      <c r="W10" s="40" t="n"/>
      <c r="X10" s="40" t="n"/>
      <c r="Y10" s="40" t="n"/>
      <c r="Z10" s="40" t="n"/>
      <c r="AA10" s="40" t="n"/>
      <c r="AB10" s="40" t="n"/>
      <c r="AC10" s="40" t="n"/>
      <c r="AD10" s="40" t="n"/>
      <c r="AE10" s="40">
        <f>G10+I10+K10+M10+O10+Q10+S10+U10+W10+Y10+AA10+AC10</f>
        <v/>
      </c>
      <c r="AF10" s="55">
        <f>SUM(H10+J10+L10+N10+P10+R10+T10+V10+X10+Z10+AB10+AD10)</f>
        <v/>
      </c>
    </row>
    <row r="11">
      <c r="B11" s="52">
        <f>MOTOR!B11</f>
        <v/>
      </c>
      <c r="C11" s="54">
        <f>MOTOR!C11</f>
        <v/>
      </c>
      <c r="D11" s="54">
        <f>MOTOR!D11</f>
        <v/>
      </c>
      <c r="E11" s="42" t="n"/>
      <c r="F11" s="21">
        <f>AF11</f>
        <v/>
      </c>
      <c r="G11" s="40" t="n"/>
      <c r="H11" s="40" t="n"/>
      <c r="I11" s="40" t="n"/>
      <c r="J11" s="40" t="n"/>
      <c r="K11" s="40" t="n"/>
      <c r="L11" s="40" t="n"/>
      <c r="M11" s="40" t="n"/>
      <c r="N11" s="40" t="n"/>
      <c r="O11" s="40" t="n"/>
      <c r="P11" s="40" t="n"/>
      <c r="Q11" s="40" t="n"/>
      <c r="R11" s="40" t="n"/>
      <c r="S11" s="40" t="n"/>
      <c r="T11" s="40" t="n"/>
      <c r="U11" s="40" t="n"/>
      <c r="V11" s="40" t="n"/>
      <c r="W11" s="40" t="n"/>
      <c r="X11" s="40" t="n"/>
      <c r="Y11" s="40" t="n"/>
      <c r="Z11" s="40" t="n"/>
      <c r="AA11" s="40" t="n"/>
      <c r="AB11" s="40" t="n"/>
      <c r="AC11" s="40" t="n"/>
      <c r="AD11" s="40" t="n"/>
      <c r="AE11" s="40">
        <f>G11+I11+K11+M11+O11+Q11+S11+U11+W11+Y11+AA11+AC11</f>
        <v/>
      </c>
      <c r="AF11" s="55">
        <f>SUM(H11+J11+L11+N11+P11+R11+T11+V11+X11+Z11+AB11+AD11)</f>
        <v/>
      </c>
    </row>
    <row r="12">
      <c r="B12" s="52">
        <f>MOTOR!B12</f>
        <v/>
      </c>
      <c r="C12" s="54">
        <f>MOTOR!C12</f>
        <v/>
      </c>
      <c r="D12" s="54">
        <f>MOTOR!D12</f>
        <v/>
      </c>
      <c r="E12" s="42" t="n"/>
      <c r="F12" s="21">
        <f>AF12</f>
        <v/>
      </c>
      <c r="G12" s="40" t="n"/>
      <c r="H12" s="40" t="n"/>
      <c r="I12" s="40" t="n"/>
      <c r="J12" s="40" t="n"/>
      <c r="K12" s="40" t="n"/>
      <c r="L12" s="40" t="n"/>
      <c r="M12" s="40" t="n"/>
      <c r="N12" s="40" t="n"/>
      <c r="O12" s="40" t="n"/>
      <c r="P12" s="40" t="n"/>
      <c r="Q12" s="40" t="n"/>
      <c r="R12" s="40" t="n"/>
      <c r="S12" s="40" t="n"/>
      <c r="T12" s="40" t="n"/>
      <c r="U12" s="40" t="n"/>
      <c r="V12" s="40" t="n"/>
      <c r="W12" s="40" t="n"/>
      <c r="X12" s="40" t="n"/>
      <c r="Y12" s="40" t="n"/>
      <c r="Z12" s="40" t="n"/>
      <c r="AA12" s="40" t="n"/>
      <c r="AB12" s="40" t="n"/>
      <c r="AC12" s="40" t="n"/>
      <c r="AD12" s="40" t="n"/>
      <c r="AE12" s="40">
        <f>G12+I12+K12+M12+O12+Q12+S12+U12+W12+Y12+AA12+AC12</f>
        <v/>
      </c>
      <c r="AF12" s="55">
        <f>SUM(H12+J12+L12+N12+P12+R12+T12+V12+X12+Z12+AB12+AD12)</f>
        <v/>
      </c>
    </row>
    <row r="13">
      <c r="B13" s="52">
        <f>MOTOR!B13</f>
        <v/>
      </c>
      <c r="C13" s="54">
        <f>MOTOR!C13</f>
        <v/>
      </c>
      <c r="D13" s="54">
        <f>MOTOR!D13</f>
        <v/>
      </c>
      <c r="E13" s="42" t="n"/>
      <c r="F13" s="21">
        <f>AF13</f>
        <v/>
      </c>
      <c r="G13" s="40" t="n"/>
      <c r="H13" s="40" t="n"/>
      <c r="I13" s="40" t="n"/>
      <c r="J13" s="40" t="n"/>
      <c r="K13" s="40" t="n"/>
      <c r="L13" s="40" t="n"/>
      <c r="M13" s="40" t="n"/>
      <c r="N13" s="40" t="n"/>
      <c r="O13" s="40" t="n"/>
      <c r="P13" s="40" t="n"/>
      <c r="Q13" s="40" t="n"/>
      <c r="R13" s="40" t="n"/>
      <c r="S13" s="40" t="n"/>
      <c r="T13" s="40" t="n"/>
      <c r="U13" s="40" t="n"/>
      <c r="V13" s="40" t="n"/>
      <c r="W13" s="40" t="n"/>
      <c r="X13" s="40" t="n"/>
      <c r="Y13" s="40" t="n"/>
      <c r="Z13" s="40" t="n"/>
      <c r="AA13" s="40" t="n"/>
      <c r="AB13" s="40" t="n"/>
      <c r="AC13" s="40" t="n"/>
      <c r="AD13" s="40" t="n"/>
      <c r="AE13" s="40">
        <f>G13+I13+K13+M13+O13+Q13+S13+U13+W13+Y13+AA13+AC13</f>
        <v/>
      </c>
      <c r="AF13" s="55">
        <f>SUM(H13+J13+L13+N13+P13+R13+T13+V13+X13+Z13+AB13+AD13)</f>
        <v/>
      </c>
    </row>
    <row r="14">
      <c r="B14" s="52">
        <f>MOTOR!B14</f>
        <v/>
      </c>
      <c r="C14" s="54">
        <f>MOTOR!C14</f>
        <v/>
      </c>
      <c r="D14" s="54">
        <f>MOTOR!D14</f>
        <v/>
      </c>
      <c r="E14" s="42" t="n"/>
      <c r="F14" s="21">
        <f>AF14</f>
        <v/>
      </c>
      <c r="G14" s="40" t="n"/>
      <c r="H14" s="40" t="n"/>
      <c r="I14" s="40" t="n"/>
      <c r="J14" s="40" t="n"/>
      <c r="K14" s="40" t="n"/>
      <c r="L14" s="40" t="n"/>
      <c r="M14" s="40" t="n"/>
      <c r="N14" s="40" t="n"/>
      <c r="O14" s="40" t="n"/>
      <c r="P14" s="40" t="n"/>
      <c r="Q14" s="40" t="n"/>
      <c r="R14" s="40" t="n"/>
      <c r="S14" s="40" t="n"/>
      <c r="T14" s="40" t="n"/>
      <c r="U14" s="40" t="n"/>
      <c r="V14" s="40" t="n"/>
      <c r="W14" s="40" t="n"/>
      <c r="X14" s="40" t="n"/>
      <c r="Y14" s="40" t="n"/>
      <c r="Z14" s="40" t="n"/>
      <c r="AA14" s="40" t="n"/>
      <c r="AB14" s="40" t="n"/>
      <c r="AC14" s="40" t="n"/>
      <c r="AD14" s="40" t="n"/>
      <c r="AE14" s="40">
        <f>G14+I14+K14+M14+O14+Q14+S14+U14+W14+Y14+AA14+AC14</f>
        <v/>
      </c>
      <c r="AF14" s="55">
        <f>SUM(H14+J14+L14+N14+P14+R14+T14+V14+X14+Z14+AB14+AD14)</f>
        <v/>
      </c>
    </row>
    <row r="15">
      <c r="B15" s="52">
        <f>MOTOR!B15</f>
        <v/>
      </c>
      <c r="C15" s="54">
        <f>MOTOR!C15</f>
        <v/>
      </c>
      <c r="D15" s="54">
        <f>MOTOR!D15</f>
        <v/>
      </c>
      <c r="E15" s="42" t="n"/>
      <c r="F15" s="21">
        <f>AF15</f>
        <v/>
      </c>
      <c r="G15" s="40" t="n"/>
      <c r="H15" s="40" t="n"/>
      <c r="I15" s="40" t="n"/>
      <c r="J15" s="40" t="n"/>
      <c r="K15" s="40" t="n"/>
      <c r="L15" s="40" t="n"/>
      <c r="M15" s="40" t="n"/>
      <c r="N15" s="40" t="n"/>
      <c r="O15" s="40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0" t="n"/>
      <c r="AB15" s="40" t="n"/>
      <c r="AC15" s="40" t="n"/>
      <c r="AD15" s="40" t="n"/>
      <c r="AE15" s="40">
        <f>G15+I15+K15+M15+O15+Q15+S15+U15+W15+Y15+AA15+AC15</f>
        <v/>
      </c>
      <c r="AF15" s="55">
        <f>SUM(H15+J15+L15+N15+P15+R15+T15+V15+X15+Z15+AB15+AD15)</f>
        <v/>
      </c>
    </row>
    <row r="16">
      <c r="B16" s="28" t="inlineStr">
        <is>
          <t>TOTALES</t>
        </is>
      </c>
      <c r="C16" s="46" t="n"/>
      <c r="D16" s="30" t="n"/>
      <c r="E16" s="30" t="n"/>
      <c r="F16" s="47">
        <f>SUM(F10:F15)</f>
        <v/>
      </c>
      <c r="G16" s="47">
        <f>SUM(G10:G15)</f>
        <v/>
      </c>
      <c r="H16" s="47">
        <f>SUM(H10:H15)</f>
        <v/>
      </c>
      <c r="I16" s="47">
        <f>SUM(I10:I15)</f>
        <v/>
      </c>
      <c r="J16" s="47">
        <f>SUM(J10:J15)</f>
        <v/>
      </c>
      <c r="K16" s="47">
        <f>SUM(K10:K15)</f>
        <v/>
      </c>
      <c r="L16" s="47">
        <f>SUM(L10:L15)</f>
        <v/>
      </c>
      <c r="M16" s="47">
        <f>SUM(M10:M15)</f>
        <v/>
      </c>
      <c r="N16" s="47">
        <f>SUM(N10:N15)</f>
        <v/>
      </c>
      <c r="O16" s="47">
        <f>SUM(O10:O15)</f>
        <v/>
      </c>
      <c r="P16" s="47">
        <f>SUM(P10:P15)</f>
        <v/>
      </c>
      <c r="Q16" s="47">
        <f>SUM(Q10:Q15)</f>
        <v/>
      </c>
      <c r="R16" s="47">
        <f>SUM(R10:R15)</f>
        <v/>
      </c>
      <c r="S16" s="47">
        <f>SUM(S10:S15)</f>
        <v/>
      </c>
      <c r="T16" s="47">
        <f>SUM(T10:T15)</f>
        <v/>
      </c>
      <c r="U16" s="47">
        <f>SUM(U10:U15)</f>
        <v/>
      </c>
      <c r="V16" s="47">
        <f>SUM(V10:V15)</f>
        <v/>
      </c>
      <c r="W16" s="47">
        <f>SUM(W10:W15)</f>
        <v/>
      </c>
      <c r="X16" s="47">
        <f>SUM(X10:X15)</f>
        <v/>
      </c>
      <c r="Y16" s="47">
        <f>SUM(Y10:Y15)</f>
        <v/>
      </c>
      <c r="Z16" s="47">
        <f>SUM(Z10:Z15)</f>
        <v/>
      </c>
      <c r="AA16" s="47">
        <f>SUM(AA10:AA15)</f>
        <v/>
      </c>
      <c r="AB16" s="47">
        <f>SUM(AB10:AB15)</f>
        <v/>
      </c>
      <c r="AC16" s="47">
        <f>SUM(AC10:AC15)</f>
        <v/>
      </c>
      <c r="AD16" s="47">
        <f>SUM(AD10:AD15)</f>
        <v/>
      </c>
      <c r="AE16" s="47">
        <f>SUM(AE10:AE15)</f>
        <v/>
      </c>
      <c r="AF16" s="47">
        <f>SUM(AF10:AF15)</f>
        <v/>
      </c>
    </row>
    <row r="20">
      <c r="E20" s="88" t="inlineStr">
        <is>
          <t>LLANTAS</t>
        </is>
      </c>
      <c r="F20" s="113" t="n"/>
      <c r="G20" s="88" t="inlineStr">
        <is>
          <t>SIST. ELECTR</t>
        </is>
      </c>
      <c r="H20" s="113" t="n"/>
      <c r="I20" s="88" t="inlineStr">
        <is>
          <t>REP. FRENOS</t>
        </is>
      </c>
      <c r="J20" s="113" t="n"/>
      <c r="K20" s="88" t="inlineStr">
        <is>
          <t>MOTOR</t>
        </is>
      </c>
      <c r="L20" s="113" t="n"/>
      <c r="M20" s="88" t="inlineStr">
        <is>
          <t>TRANSMISION</t>
        </is>
      </c>
      <c r="N20" s="113" t="n"/>
      <c r="O20" s="88" t="inlineStr">
        <is>
          <t>DIFERENCIAL</t>
        </is>
      </c>
      <c r="P20" s="113" t="n"/>
    </row>
    <row r="21">
      <c r="E21" s="7" t="inlineStr">
        <is>
          <t>No</t>
        </is>
      </c>
      <c r="F21" s="7" t="inlineStr">
        <is>
          <t>COSTO</t>
        </is>
      </c>
      <c r="G21" s="7" t="inlineStr">
        <is>
          <t>No</t>
        </is>
      </c>
      <c r="H21" s="7" t="inlineStr">
        <is>
          <t>COSTO</t>
        </is>
      </c>
      <c r="I21" s="7" t="inlineStr">
        <is>
          <t>No</t>
        </is>
      </c>
      <c r="J21" s="7" t="inlineStr">
        <is>
          <t>COSTO</t>
        </is>
      </c>
      <c r="K21" s="7" t="inlineStr">
        <is>
          <t>No</t>
        </is>
      </c>
      <c r="L21" s="7" t="inlineStr">
        <is>
          <t>COSTO</t>
        </is>
      </c>
      <c r="M21" s="7" t="inlineStr">
        <is>
          <t>No</t>
        </is>
      </c>
      <c r="N21" s="7" t="inlineStr">
        <is>
          <t>COSTO</t>
        </is>
      </c>
      <c r="O21" s="7" t="inlineStr">
        <is>
          <t>No</t>
        </is>
      </c>
      <c r="P21" s="7" t="inlineStr">
        <is>
          <t>COSTO</t>
        </is>
      </c>
    </row>
    <row r="22">
      <c r="E22" s="42">
        <f>LLANTAS!E22</f>
        <v/>
      </c>
      <c r="F22" s="42">
        <f>LLANTAS!F22</f>
        <v/>
      </c>
      <c r="G22" s="41">
        <f>'SIST ELECT'!G22</f>
        <v/>
      </c>
      <c r="H22" s="41">
        <f>'SIST ELECT'!H22</f>
        <v/>
      </c>
      <c r="I22" s="56">
        <f>FRENOS!I22</f>
        <v/>
      </c>
      <c r="J22" s="56">
        <f>FRENOS!J22</f>
        <v/>
      </c>
      <c r="K22" s="56">
        <f>MOTOR!K22</f>
        <v/>
      </c>
      <c r="L22" s="56">
        <f>MOTOR!L22</f>
        <v/>
      </c>
      <c r="M22" s="56">
        <f>E10</f>
        <v/>
      </c>
      <c r="N22" s="56">
        <f>F10</f>
        <v/>
      </c>
      <c r="O22" s="41" t="n"/>
      <c r="P22" s="48" t="n"/>
    </row>
    <row r="23">
      <c r="E23" s="42">
        <f>LLANTAS!E23</f>
        <v/>
      </c>
      <c r="F23" s="42">
        <f>LLANTAS!F23</f>
        <v/>
      </c>
      <c r="G23" s="41">
        <f>'SIST ELECT'!G23</f>
        <v/>
      </c>
      <c r="H23" s="41">
        <f>'SIST ELECT'!H23</f>
        <v/>
      </c>
      <c r="I23" s="56">
        <f>FRENOS!I23</f>
        <v/>
      </c>
      <c r="J23" s="56">
        <f>FRENOS!J23</f>
        <v/>
      </c>
      <c r="K23" s="56">
        <f>MOTOR!K23</f>
        <v/>
      </c>
      <c r="L23" s="56">
        <f>MOTOR!L23</f>
        <v/>
      </c>
      <c r="M23" s="56">
        <f>E11</f>
        <v/>
      </c>
      <c r="N23" s="56">
        <f>F11</f>
        <v/>
      </c>
      <c r="O23" s="41" t="n"/>
      <c r="P23" s="48" t="n"/>
    </row>
    <row r="24">
      <c r="E24" s="42">
        <f>LLANTAS!E24</f>
        <v/>
      </c>
      <c r="F24" s="42">
        <f>LLANTAS!F24</f>
        <v/>
      </c>
      <c r="G24" s="41">
        <f>'SIST ELECT'!G24</f>
        <v/>
      </c>
      <c r="H24" s="41">
        <f>'SIST ELECT'!H24</f>
        <v/>
      </c>
      <c r="I24" s="56">
        <f>FRENOS!I24</f>
        <v/>
      </c>
      <c r="J24" s="56">
        <f>FRENOS!J24</f>
        <v/>
      </c>
      <c r="K24" s="56">
        <f>MOTOR!K24</f>
        <v/>
      </c>
      <c r="L24" s="56">
        <f>MOTOR!L24</f>
        <v/>
      </c>
      <c r="M24" s="56">
        <f>E12</f>
        <v/>
      </c>
      <c r="N24" s="56">
        <f>F12</f>
        <v/>
      </c>
      <c r="O24" s="41" t="n"/>
      <c r="P24" s="48" t="n"/>
    </row>
    <row r="25">
      <c r="E25" s="42">
        <f>LLANTAS!E25</f>
        <v/>
      </c>
      <c r="F25" s="42">
        <f>LLANTAS!F25</f>
        <v/>
      </c>
      <c r="G25" s="41">
        <f>'SIST ELECT'!G25</f>
        <v/>
      </c>
      <c r="H25" s="41">
        <f>'SIST ELECT'!H25</f>
        <v/>
      </c>
      <c r="I25" s="56">
        <f>FRENOS!I25</f>
        <v/>
      </c>
      <c r="J25" s="56">
        <f>FRENOS!J25</f>
        <v/>
      </c>
      <c r="K25" s="56">
        <f>MOTOR!K25</f>
        <v/>
      </c>
      <c r="L25" s="56">
        <f>MOTOR!L25</f>
        <v/>
      </c>
      <c r="M25" s="56">
        <f>E13</f>
        <v/>
      </c>
      <c r="N25" s="56">
        <f>F13</f>
        <v/>
      </c>
      <c r="O25" s="41" t="n"/>
      <c r="P25" s="48" t="n"/>
    </row>
    <row r="26">
      <c r="E26" s="42">
        <f>LLANTAS!E27</f>
        <v/>
      </c>
      <c r="F26" s="42">
        <f>LLANTAS!F27</f>
        <v/>
      </c>
      <c r="G26" s="41">
        <f>'SIST ELECT'!G26</f>
        <v/>
      </c>
      <c r="H26" s="41">
        <f>'SIST ELECT'!H26</f>
        <v/>
      </c>
      <c r="I26" s="56">
        <f>FRENOS!I26</f>
        <v/>
      </c>
      <c r="J26" s="56">
        <f>FRENOS!J26</f>
        <v/>
      </c>
      <c r="K26" s="56">
        <f>MOTOR!K26</f>
        <v/>
      </c>
      <c r="L26" s="56">
        <f>MOTOR!L26</f>
        <v/>
      </c>
      <c r="M26" s="56">
        <f>E14</f>
        <v/>
      </c>
      <c r="N26" s="56">
        <f>F14</f>
        <v/>
      </c>
      <c r="O26" s="41" t="n"/>
      <c r="P26" s="48" t="n"/>
    </row>
    <row r="27">
      <c r="E27" s="42">
        <f>LLANTAS!E28</f>
        <v/>
      </c>
      <c r="F27" s="42">
        <f>LLANTAS!F28</f>
        <v/>
      </c>
      <c r="G27" s="41">
        <f>'SIST ELECT'!G27</f>
        <v/>
      </c>
      <c r="H27" s="41">
        <f>'SIST ELECT'!H27</f>
        <v/>
      </c>
      <c r="I27" s="56">
        <f>FRENOS!I27</f>
        <v/>
      </c>
      <c r="J27" s="56">
        <f>FRENOS!J27</f>
        <v/>
      </c>
      <c r="K27" s="56">
        <f>MOTOR!K27</f>
        <v/>
      </c>
      <c r="L27" s="56">
        <f>MOTOR!L27</f>
        <v/>
      </c>
      <c r="M27" s="56">
        <f>E15</f>
        <v/>
      </c>
      <c r="N27" s="56">
        <f>F15</f>
        <v/>
      </c>
      <c r="O27" s="41" t="n"/>
      <c r="P27" s="48" t="n"/>
    </row>
  </sheetData>
  <mergeCells count="21">
    <mergeCell ref="AC7:AD7"/>
    <mergeCell ref="O7:P7"/>
    <mergeCell ref="S7:T7"/>
    <mergeCell ref="U7:V7"/>
    <mergeCell ref="W7:X7"/>
    <mergeCell ref="I7:J7"/>
    <mergeCell ref="Q7:R7"/>
    <mergeCell ref="AE7:AF7"/>
    <mergeCell ref="E8:F8"/>
    <mergeCell ref="E20:F20"/>
    <mergeCell ref="G20:H20"/>
    <mergeCell ref="I20:J20"/>
    <mergeCell ref="K20:L20"/>
    <mergeCell ref="M20:N20"/>
    <mergeCell ref="O20:P20"/>
    <mergeCell ref="G7:H7"/>
    <mergeCell ref="AA7:AB7"/>
    <mergeCell ref="K7:L7"/>
    <mergeCell ref="M7:N7"/>
    <mergeCell ref="E7:F7"/>
    <mergeCell ref="Y7:Z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7:AF27"/>
  <sheetViews>
    <sheetView zoomScale="75" zoomScaleNormal="75" workbookViewId="0">
      <selection activeCell="P43" sqref="P43"/>
    </sheetView>
  </sheetViews>
  <sheetFormatPr baseColWidth="10" defaultColWidth="11" defaultRowHeight="13.2" outlineLevelCol="0"/>
  <cols>
    <col width="3.44140625" customWidth="1" style="81" min="1" max="1"/>
    <col width="12.5546875" customWidth="1" style="81" min="2" max="2"/>
    <col width="10.5546875" customWidth="1" style="81" min="3" max="3"/>
    <col width="9.5546875" customWidth="1" style="81" min="4" max="4"/>
    <col width="5.33203125" customWidth="1" style="81" min="5" max="5"/>
    <col width="11.5546875" customWidth="1" style="81" min="6" max="6"/>
    <col width="9.88671875" customWidth="1" style="81" min="7" max="7"/>
    <col width="8" customWidth="1" style="81" min="8" max="8"/>
    <col width="9.5546875" customWidth="1" style="81" min="9" max="9"/>
    <col width="8" customWidth="1" style="81" min="10" max="10"/>
    <col width="9.5546875" customWidth="1" style="81" min="11" max="11"/>
    <col width="8.44140625" customWidth="1" style="81" min="12" max="12"/>
    <col width="9.5546875" customWidth="1" style="81" min="13" max="13"/>
    <col width="8.44140625" customWidth="1" style="81" min="14" max="14"/>
    <col width="9.5546875" customWidth="1" style="81" min="15" max="15"/>
    <col width="8.88671875" customWidth="1" style="81" min="16" max="16"/>
    <col width="9.5546875" customWidth="1" style="81" min="17" max="17"/>
    <col width="8.44140625" customWidth="1" style="81" min="18" max="18"/>
    <col width="9.5546875" customWidth="1" style="81" min="19" max="19"/>
    <col width="8" customWidth="1" style="81" min="20" max="20"/>
    <col width="9.5546875" customWidth="1" style="81" min="21" max="21"/>
    <col width="8" customWidth="1" style="81" min="22" max="22"/>
    <col width="9.5546875" customWidth="1" style="81" min="23" max="23"/>
    <col width="8" customWidth="1" style="81" min="24" max="24"/>
    <col width="9.5546875" customWidth="1" style="81" min="25" max="25"/>
    <col width="8" customWidth="1" style="81" min="26" max="26"/>
    <col width="11" customWidth="1" style="81" min="27" max="27"/>
    <col width="8" customWidth="1" style="81" min="28" max="28"/>
    <col width="9.5546875" customWidth="1" style="81" min="29" max="29"/>
    <col width="8" customWidth="1" style="81" min="30" max="30"/>
    <col width="9.5546875" customWidth="1" style="81" min="31" max="31"/>
    <col width="8" customWidth="1" style="81" min="32" max="32"/>
  </cols>
  <sheetData>
    <row r="7">
      <c r="E7" s="95" t="inlineStr">
        <is>
          <t>REPARACIÓN</t>
        </is>
      </c>
      <c r="F7" s="116" t="n"/>
      <c r="G7" s="88" t="inlineStr">
        <is>
          <t>ENERO</t>
        </is>
      </c>
      <c r="H7" s="113" t="n"/>
      <c r="I7" s="88" t="inlineStr">
        <is>
          <t>FEBRERO</t>
        </is>
      </c>
      <c r="J7" s="113" t="n"/>
      <c r="K7" s="88" t="inlineStr">
        <is>
          <t>MARZO</t>
        </is>
      </c>
      <c r="L7" s="113" t="n"/>
      <c r="M7" s="88" t="inlineStr">
        <is>
          <t>ABRIL</t>
        </is>
      </c>
      <c r="N7" s="113" t="n"/>
      <c r="O7" s="88" t="inlineStr">
        <is>
          <t>MAYO</t>
        </is>
      </c>
      <c r="P7" s="113" t="n"/>
      <c r="Q7" s="88" t="inlineStr">
        <is>
          <t>JUNIO</t>
        </is>
      </c>
      <c r="R7" s="113" t="n"/>
      <c r="S7" s="88" t="inlineStr">
        <is>
          <t>JULIO</t>
        </is>
      </c>
      <c r="T7" s="113" t="n"/>
      <c r="U7" s="88" t="inlineStr">
        <is>
          <t>AGOSTO</t>
        </is>
      </c>
      <c r="V7" s="113" t="n"/>
      <c r="W7" s="88" t="inlineStr">
        <is>
          <t>SEPTIEMBRE</t>
        </is>
      </c>
      <c r="X7" s="113" t="n"/>
      <c r="Y7" s="88" t="inlineStr">
        <is>
          <t>OCTUBRE</t>
        </is>
      </c>
      <c r="Z7" s="113" t="n"/>
      <c r="AA7" s="88" t="inlineStr">
        <is>
          <t>NOVIEMBRE</t>
        </is>
      </c>
      <c r="AB7" s="113" t="n"/>
      <c r="AC7" s="88" t="inlineStr">
        <is>
          <t>DICIEMBRE</t>
        </is>
      </c>
      <c r="AD7" s="113" t="n"/>
      <c r="AE7" s="88" t="inlineStr">
        <is>
          <t>TOTALES</t>
        </is>
      </c>
      <c r="AF7" s="113" t="n"/>
    </row>
    <row r="8">
      <c r="B8" s="2" t="inlineStr">
        <is>
          <t xml:space="preserve">UNIDAD </t>
        </is>
      </c>
      <c r="C8" s="95" t="inlineStr">
        <is>
          <t>KMS. REC.</t>
        </is>
      </c>
      <c r="D8" s="95" t="inlineStr">
        <is>
          <t>PROM.</t>
        </is>
      </c>
      <c r="E8" s="89" t="inlineStr">
        <is>
          <t>DE DIFERENC</t>
        </is>
      </c>
      <c r="F8" s="114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36" t="inlineStr">
        <is>
          <t>POR AÑO</t>
        </is>
      </c>
      <c r="D9" s="36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36" t="inlineStr">
        <is>
          <t>OBRA</t>
        </is>
      </c>
      <c r="H9" s="11" t="inlineStr">
        <is>
          <t>CIONES</t>
        </is>
      </c>
      <c r="I9" s="36" t="inlineStr">
        <is>
          <t>OBRA</t>
        </is>
      </c>
      <c r="J9" s="11" t="inlineStr">
        <is>
          <t>CIONES</t>
        </is>
      </c>
      <c r="K9" s="36" t="inlineStr">
        <is>
          <t>OBRA</t>
        </is>
      </c>
      <c r="L9" s="11" t="inlineStr">
        <is>
          <t>CIONES</t>
        </is>
      </c>
      <c r="M9" s="36" t="inlineStr">
        <is>
          <t>OBRA</t>
        </is>
      </c>
      <c r="N9" s="11" t="inlineStr">
        <is>
          <t>CIONES</t>
        </is>
      </c>
      <c r="O9" s="36" t="inlineStr">
        <is>
          <t>OBRA</t>
        </is>
      </c>
      <c r="P9" s="11" t="inlineStr">
        <is>
          <t>CIONES</t>
        </is>
      </c>
      <c r="Q9" s="36" t="inlineStr">
        <is>
          <t>OBRA</t>
        </is>
      </c>
      <c r="R9" s="11" t="inlineStr">
        <is>
          <t>CIONES</t>
        </is>
      </c>
      <c r="S9" s="36" t="inlineStr">
        <is>
          <t>OBRA</t>
        </is>
      </c>
      <c r="T9" s="11" t="inlineStr">
        <is>
          <t>CIONES</t>
        </is>
      </c>
      <c r="U9" s="36" t="inlineStr">
        <is>
          <t>OBRA</t>
        </is>
      </c>
      <c r="V9" s="11" t="inlineStr">
        <is>
          <t>CIONES</t>
        </is>
      </c>
      <c r="W9" s="36" t="inlineStr">
        <is>
          <t>OBRA</t>
        </is>
      </c>
      <c r="X9" s="11" t="inlineStr">
        <is>
          <t>CIONES</t>
        </is>
      </c>
      <c r="Y9" s="36" t="inlineStr">
        <is>
          <t>OBRA</t>
        </is>
      </c>
      <c r="Z9" s="11" t="inlineStr">
        <is>
          <t>CIONES</t>
        </is>
      </c>
      <c r="AA9" s="36" t="inlineStr">
        <is>
          <t>OBRA</t>
        </is>
      </c>
      <c r="AB9" s="11" t="inlineStr">
        <is>
          <t>CIONES</t>
        </is>
      </c>
      <c r="AC9" s="36" t="inlineStr">
        <is>
          <t>OBRA</t>
        </is>
      </c>
      <c r="AD9" s="11" t="inlineStr">
        <is>
          <t>CIONES</t>
        </is>
      </c>
      <c r="AE9" s="36" t="inlineStr">
        <is>
          <t>OBRA</t>
        </is>
      </c>
      <c r="AF9" s="11" t="inlineStr">
        <is>
          <t>CIONES</t>
        </is>
      </c>
    </row>
    <row r="10">
      <c r="B10" s="52">
        <f>TRANSMISION!B10</f>
        <v/>
      </c>
      <c r="C10" s="54">
        <f>TRANSMISION!C10</f>
        <v/>
      </c>
      <c r="D10" s="54">
        <f>TRANSMISION!D10</f>
        <v/>
      </c>
      <c r="E10" s="42" t="n"/>
      <c r="F10" s="21">
        <f>AF10</f>
        <v/>
      </c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  <c r="R10" s="40" t="n"/>
      <c r="S10" s="40" t="n"/>
      <c r="T10" s="40" t="n"/>
      <c r="U10" s="40" t="n"/>
      <c r="V10" s="40" t="n"/>
      <c r="W10" s="40" t="n"/>
      <c r="X10" s="40" t="n"/>
      <c r="Y10" s="40" t="n"/>
      <c r="Z10" s="40" t="n"/>
      <c r="AA10" s="40" t="n"/>
      <c r="AB10" s="40" t="n"/>
      <c r="AC10" s="40" t="n"/>
      <c r="AD10" s="40" t="n"/>
      <c r="AE10" s="40" t="n">
        <v>0</v>
      </c>
      <c r="AF10" s="55">
        <f>SUM(H10+J10+L10+N10+P10+R10+T10+V10+X10+Z10+AB10+AD10)</f>
        <v/>
      </c>
    </row>
    <row r="11">
      <c r="B11" s="52">
        <f>TRANSMISION!B11</f>
        <v/>
      </c>
      <c r="C11" s="54">
        <f>TRANSMISION!C11</f>
        <v/>
      </c>
      <c r="D11" s="54">
        <f>TRANSMISION!D11</f>
        <v/>
      </c>
      <c r="E11" s="42" t="n"/>
      <c r="F11" s="21">
        <f>AF11</f>
        <v/>
      </c>
      <c r="G11" s="40" t="n"/>
      <c r="H11" s="40" t="n"/>
      <c r="I11" s="40" t="n"/>
      <c r="J11" s="40" t="n"/>
      <c r="K11" s="40" t="n"/>
      <c r="L11" s="40" t="n"/>
      <c r="M11" s="40" t="n"/>
      <c r="N11" s="40" t="n"/>
      <c r="O11" s="40" t="n"/>
      <c r="P11" s="40" t="n"/>
      <c r="Q11" s="40" t="n"/>
      <c r="R11" s="40" t="n"/>
      <c r="S11" s="40" t="n"/>
      <c r="T11" s="40" t="n"/>
      <c r="U11" s="40" t="n"/>
      <c r="V11" s="40" t="n"/>
      <c r="W11" s="40" t="n"/>
      <c r="X11" s="40" t="n"/>
      <c r="Y11" s="40" t="n"/>
      <c r="Z11" s="40" t="n"/>
      <c r="AA11" s="40" t="n"/>
      <c r="AB11" s="40" t="n"/>
      <c r="AC11" s="40" t="n"/>
      <c r="AD11" s="40" t="n"/>
      <c r="AE11" s="40" t="n">
        <v>0</v>
      </c>
      <c r="AF11" s="55">
        <f>SUM(H11+J11+L11+N11+P11+R11+T11+V11+X11+Z11+AB11+AD11)</f>
        <v/>
      </c>
    </row>
    <row r="12">
      <c r="B12" s="52">
        <f>TRANSMISION!B12</f>
        <v/>
      </c>
      <c r="C12" s="54">
        <f>TRANSMISION!C12</f>
        <v/>
      </c>
      <c r="D12" s="54">
        <f>TRANSMISION!D12</f>
        <v/>
      </c>
      <c r="E12" s="42" t="n"/>
      <c r="F12" s="21">
        <f>AF12</f>
        <v/>
      </c>
      <c r="G12" s="40" t="n"/>
      <c r="H12" s="40" t="n"/>
      <c r="I12" s="40" t="n"/>
      <c r="J12" s="40" t="n"/>
      <c r="K12" s="40" t="n"/>
      <c r="L12" s="40" t="n"/>
      <c r="M12" s="40" t="n"/>
      <c r="N12" s="40" t="n"/>
      <c r="O12" s="40" t="n"/>
      <c r="P12" s="40" t="n"/>
      <c r="Q12" s="40" t="n"/>
      <c r="R12" s="40" t="n"/>
      <c r="S12" s="40" t="n"/>
      <c r="T12" s="40" t="n"/>
      <c r="U12" s="40" t="n"/>
      <c r="V12" s="40" t="n"/>
      <c r="W12" s="40" t="n"/>
      <c r="X12" s="40" t="n"/>
      <c r="Y12" s="40" t="n"/>
      <c r="Z12" s="40" t="n"/>
      <c r="AA12" s="40" t="n"/>
      <c r="AB12" s="40" t="n"/>
      <c r="AC12" s="40" t="n"/>
      <c r="AD12" s="40" t="n"/>
      <c r="AE12" s="40" t="n">
        <v>0</v>
      </c>
      <c r="AF12" s="55">
        <f>SUM(H12+J12+L12+N12+P12+R12+T12+V12+X12+Z12+AB12+AD12)</f>
        <v/>
      </c>
    </row>
    <row r="13">
      <c r="B13" s="52">
        <f>TRANSMISION!B13</f>
        <v/>
      </c>
      <c r="C13" s="54">
        <f>TRANSMISION!C13</f>
        <v/>
      </c>
      <c r="D13" s="54">
        <f>TRANSMISION!D13</f>
        <v/>
      </c>
      <c r="E13" s="42" t="n"/>
      <c r="F13" s="21">
        <f>AF13</f>
        <v/>
      </c>
      <c r="G13" s="40" t="n"/>
      <c r="H13" s="40" t="n"/>
      <c r="I13" s="40" t="n"/>
      <c r="J13" s="40" t="n"/>
      <c r="K13" s="40" t="n"/>
      <c r="L13" s="40" t="n"/>
      <c r="M13" s="40" t="n"/>
      <c r="N13" s="40" t="n"/>
      <c r="O13" s="40" t="n"/>
      <c r="P13" s="40" t="n"/>
      <c r="Q13" s="40" t="n"/>
      <c r="R13" s="40" t="n"/>
      <c r="S13" s="40" t="n"/>
      <c r="T13" s="40" t="n"/>
      <c r="U13" s="40" t="n"/>
      <c r="V13" s="40" t="n"/>
      <c r="W13" s="40" t="n"/>
      <c r="X13" s="40" t="n"/>
      <c r="Y13" s="40" t="n"/>
      <c r="Z13" s="40" t="n"/>
      <c r="AA13" s="40" t="n"/>
      <c r="AB13" s="40" t="n"/>
      <c r="AC13" s="40" t="n"/>
      <c r="AD13" s="40" t="n"/>
      <c r="AE13" s="40" t="n">
        <v>0</v>
      </c>
      <c r="AF13" s="55">
        <f>SUM(H13+J13+L13+N13+P13+R13+T13+V13+X13+Z13+AB13+AD13)</f>
        <v/>
      </c>
    </row>
    <row r="14">
      <c r="B14" s="52">
        <f>TRANSMISION!B14</f>
        <v/>
      </c>
      <c r="C14" s="54">
        <f>TRANSMISION!C14</f>
        <v/>
      </c>
      <c r="D14" s="54">
        <f>TRANSMISION!D14</f>
        <v/>
      </c>
      <c r="E14" s="42" t="n"/>
      <c r="F14" s="21">
        <f>AF14</f>
        <v/>
      </c>
      <c r="G14" s="40" t="n"/>
      <c r="H14" s="40" t="n"/>
      <c r="I14" s="40" t="n"/>
      <c r="J14" s="40" t="n"/>
      <c r="K14" s="40" t="n"/>
      <c r="L14" s="40" t="n"/>
      <c r="M14" s="40" t="n"/>
      <c r="N14" s="40" t="n"/>
      <c r="O14" s="40" t="n"/>
      <c r="P14" s="40" t="n"/>
      <c r="Q14" s="40" t="n"/>
      <c r="R14" s="40" t="n"/>
      <c r="S14" s="40" t="n"/>
      <c r="T14" s="40" t="n"/>
      <c r="U14" s="40" t="n"/>
      <c r="V14" s="40" t="n"/>
      <c r="W14" s="40" t="n"/>
      <c r="X14" s="40" t="n"/>
      <c r="Y14" s="40" t="n"/>
      <c r="Z14" s="40" t="n"/>
      <c r="AA14" s="40" t="n"/>
      <c r="AB14" s="40" t="n"/>
      <c r="AC14" s="40" t="n"/>
      <c r="AD14" s="40" t="n"/>
      <c r="AE14" s="40" t="n">
        <v>0</v>
      </c>
      <c r="AF14" s="55">
        <f>SUM(H14+J14+L14+N14+P14+R14+T14+V14+X14+Z14+AB14+AD14)</f>
        <v/>
      </c>
    </row>
    <row r="15">
      <c r="B15" s="52">
        <f>TRANSMISION!B15</f>
        <v/>
      </c>
      <c r="C15" s="54">
        <f>TRANSMISION!C15</f>
        <v/>
      </c>
      <c r="D15" s="54">
        <f>TRANSMISION!D15</f>
        <v/>
      </c>
      <c r="E15" s="42" t="n"/>
      <c r="F15" s="21">
        <f>AF15</f>
        <v/>
      </c>
      <c r="G15" s="40" t="n"/>
      <c r="H15" s="40" t="n"/>
      <c r="I15" s="40" t="n"/>
      <c r="J15" s="40" t="n"/>
      <c r="K15" s="40" t="n"/>
      <c r="L15" s="40" t="n"/>
      <c r="M15" s="40" t="n"/>
      <c r="N15" s="40" t="n"/>
      <c r="O15" s="40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0" t="n"/>
      <c r="AB15" s="40" t="n"/>
      <c r="AC15" s="40" t="n"/>
      <c r="AD15" s="40" t="n"/>
      <c r="AE15" s="40" t="n">
        <v>0</v>
      </c>
      <c r="AF15" s="55">
        <f>SUM(H15+J15+L15+N15+P15+R15+T15+V15+X15+Z15+AB15+AD15)</f>
        <v/>
      </c>
    </row>
    <row r="16">
      <c r="B16" s="28" t="inlineStr">
        <is>
          <t>TOTALES</t>
        </is>
      </c>
      <c r="C16" s="46" t="n"/>
      <c r="D16" s="30" t="n"/>
      <c r="E16" s="30" t="n"/>
      <c r="F16" s="47">
        <f>SUM(F10:F15)</f>
        <v/>
      </c>
      <c r="G16" s="47">
        <f>SUM(G10:G15)</f>
        <v/>
      </c>
      <c r="H16" s="47">
        <f>SUM(H10:H15)</f>
        <v/>
      </c>
      <c r="I16" s="47">
        <f>SUM(I10:I15)</f>
        <v/>
      </c>
      <c r="J16" s="47">
        <f>SUM(J10:J15)</f>
        <v/>
      </c>
      <c r="K16" s="47">
        <f>SUM(K10:K15)</f>
        <v/>
      </c>
      <c r="L16" s="47">
        <f>SUM(L10:L15)</f>
        <v/>
      </c>
      <c r="M16" s="47">
        <f>SUM(M10:M15)</f>
        <v/>
      </c>
      <c r="N16" s="47">
        <f>SUM(N10:N15)</f>
        <v/>
      </c>
      <c r="O16" s="47">
        <f>SUM(O10:O15)</f>
        <v/>
      </c>
      <c r="P16" s="47">
        <f>SUM(P10:P15)</f>
        <v/>
      </c>
      <c r="Q16" s="47">
        <f>SUM(Q10:Q15)</f>
        <v/>
      </c>
      <c r="R16" s="47">
        <f>SUM(R10:R15)</f>
        <v/>
      </c>
      <c r="S16" s="47">
        <f>SUM(S10:S15)</f>
        <v/>
      </c>
      <c r="T16" s="47">
        <f>SUM(T10:T15)</f>
        <v/>
      </c>
      <c r="U16" s="47">
        <f>SUM(U10:U15)</f>
        <v/>
      </c>
      <c r="V16" s="47">
        <f>SUM(V10:V15)</f>
        <v/>
      </c>
      <c r="W16" s="47">
        <f>SUM(W10:W15)</f>
        <v/>
      </c>
      <c r="X16" s="47">
        <f>SUM(X10:X15)</f>
        <v/>
      </c>
      <c r="Y16" s="47">
        <f>SUM(Y10:Y15)</f>
        <v/>
      </c>
      <c r="Z16" s="47">
        <f>SUM(Z10:Z15)</f>
        <v/>
      </c>
      <c r="AA16" s="47">
        <f>SUM(AA10:AA15)</f>
        <v/>
      </c>
      <c r="AB16" s="47">
        <f>SUM(AB10:AB15)</f>
        <v/>
      </c>
      <c r="AC16" s="47">
        <f>SUM(AC10:AC15)</f>
        <v/>
      </c>
      <c r="AD16" s="47">
        <f>SUM(AD10:AD15)</f>
        <v/>
      </c>
      <c r="AE16" s="47">
        <f>SUM(AE10:AE15)</f>
        <v/>
      </c>
      <c r="AF16" s="47">
        <f>SUM(AF10:AF15)</f>
        <v/>
      </c>
    </row>
    <row r="20">
      <c r="E20" s="88" t="inlineStr">
        <is>
          <t>LLANTAS</t>
        </is>
      </c>
      <c r="F20" s="113" t="n"/>
      <c r="G20" s="88" t="inlineStr">
        <is>
          <t>SIST. ELECTR</t>
        </is>
      </c>
      <c r="H20" s="113" t="n"/>
      <c r="I20" s="88" t="inlineStr">
        <is>
          <t>REP. FRENOS</t>
        </is>
      </c>
      <c r="J20" s="113" t="n"/>
      <c r="K20" s="88" t="inlineStr">
        <is>
          <t>MOTOR</t>
        </is>
      </c>
      <c r="L20" s="113" t="n"/>
      <c r="M20" s="88" t="inlineStr">
        <is>
          <t>TRANSMISION</t>
        </is>
      </c>
      <c r="N20" s="113" t="n"/>
      <c r="O20" s="88" t="inlineStr">
        <is>
          <t>DIFERENCIAL</t>
        </is>
      </c>
      <c r="P20" s="113" t="n"/>
    </row>
    <row r="21">
      <c r="E21" s="7" t="inlineStr">
        <is>
          <t>No</t>
        </is>
      </c>
      <c r="F21" s="7" t="inlineStr">
        <is>
          <t>COSTO</t>
        </is>
      </c>
      <c r="G21" s="7" t="inlineStr">
        <is>
          <t>No</t>
        </is>
      </c>
      <c r="H21" s="7" t="inlineStr">
        <is>
          <t>COSTO</t>
        </is>
      </c>
      <c r="I21" s="7" t="inlineStr">
        <is>
          <t>No</t>
        </is>
      </c>
      <c r="J21" s="7" t="inlineStr">
        <is>
          <t>COSTO</t>
        </is>
      </c>
      <c r="K21" s="7" t="inlineStr">
        <is>
          <t>No</t>
        </is>
      </c>
      <c r="L21" s="7" t="inlineStr">
        <is>
          <t>COSTO</t>
        </is>
      </c>
      <c r="M21" s="7" t="inlineStr">
        <is>
          <t>No</t>
        </is>
      </c>
      <c r="N21" s="7" t="inlineStr">
        <is>
          <t>COSTO</t>
        </is>
      </c>
      <c r="O21" s="7" t="inlineStr">
        <is>
          <t>No</t>
        </is>
      </c>
      <c r="P21" s="7" t="inlineStr">
        <is>
          <t>COSTO</t>
        </is>
      </c>
    </row>
    <row r="22">
      <c r="E22" s="42">
        <f>LLANTAS!E22</f>
        <v/>
      </c>
      <c r="F22" s="42">
        <f>LLANTAS!F22</f>
        <v/>
      </c>
      <c r="G22" s="41">
        <f>'SIST ELECT'!G22</f>
        <v/>
      </c>
      <c r="H22" s="41">
        <f>'SIST ELECT'!H22</f>
        <v/>
      </c>
      <c r="I22" s="56">
        <f>FRENOS!I22</f>
        <v/>
      </c>
      <c r="J22" s="56">
        <f>FRENOS!J22</f>
        <v/>
      </c>
      <c r="K22" s="56">
        <f>MOTOR!K22</f>
        <v/>
      </c>
      <c r="L22" s="56">
        <f>MOTOR!L22</f>
        <v/>
      </c>
      <c r="M22" s="56">
        <f>TRANSMISION!M22</f>
        <v/>
      </c>
      <c r="N22" s="56">
        <f>TRANSMISION!N22</f>
        <v/>
      </c>
      <c r="O22" s="56">
        <f>E10</f>
        <v/>
      </c>
      <c r="P22" s="56">
        <f>F10</f>
        <v/>
      </c>
    </row>
    <row r="23">
      <c r="E23" s="42">
        <f>LLANTAS!E23</f>
        <v/>
      </c>
      <c r="F23" s="42">
        <f>LLANTAS!F23</f>
        <v/>
      </c>
      <c r="G23" s="41">
        <f>'SIST ELECT'!G23</f>
        <v/>
      </c>
      <c r="H23" s="41">
        <f>'SIST ELECT'!H23</f>
        <v/>
      </c>
      <c r="I23" s="56">
        <f>FRENOS!I23</f>
        <v/>
      </c>
      <c r="J23" s="56">
        <f>FRENOS!J23</f>
        <v/>
      </c>
      <c r="K23" s="56">
        <f>MOTOR!K23</f>
        <v/>
      </c>
      <c r="L23" s="56">
        <f>MOTOR!L23</f>
        <v/>
      </c>
      <c r="M23" s="56">
        <f>TRANSMISION!M23</f>
        <v/>
      </c>
      <c r="N23" s="56">
        <f>TRANSMISION!N23</f>
        <v/>
      </c>
      <c r="O23" s="56">
        <f>E11</f>
        <v/>
      </c>
      <c r="P23" s="56">
        <f>F11</f>
        <v/>
      </c>
    </row>
    <row r="24">
      <c r="E24" s="42">
        <f>LLANTAS!E24</f>
        <v/>
      </c>
      <c r="F24" s="42">
        <f>LLANTAS!F24</f>
        <v/>
      </c>
      <c r="G24" s="41">
        <f>'SIST ELECT'!G24</f>
        <v/>
      </c>
      <c r="H24" s="41">
        <f>'SIST ELECT'!H24</f>
        <v/>
      </c>
      <c r="I24" s="56">
        <f>FRENOS!I24</f>
        <v/>
      </c>
      <c r="J24" s="56">
        <f>FRENOS!J24</f>
        <v/>
      </c>
      <c r="K24" s="56">
        <f>MOTOR!K24</f>
        <v/>
      </c>
      <c r="L24" s="56">
        <f>MOTOR!L24</f>
        <v/>
      </c>
      <c r="M24" s="56">
        <f>TRANSMISION!M24</f>
        <v/>
      </c>
      <c r="N24" s="56">
        <f>TRANSMISION!N24</f>
        <v/>
      </c>
      <c r="O24" s="56">
        <f>E12</f>
        <v/>
      </c>
      <c r="P24" s="56">
        <f>F12</f>
        <v/>
      </c>
    </row>
    <row r="25">
      <c r="E25" s="42">
        <f>LLANTAS!E25</f>
        <v/>
      </c>
      <c r="F25" s="42">
        <f>LLANTAS!F25</f>
        <v/>
      </c>
      <c r="G25" s="41">
        <f>'SIST ELECT'!G25</f>
        <v/>
      </c>
      <c r="H25" s="41">
        <f>'SIST ELECT'!H25</f>
        <v/>
      </c>
      <c r="I25" s="56">
        <f>FRENOS!I25</f>
        <v/>
      </c>
      <c r="J25" s="56">
        <f>FRENOS!J25</f>
        <v/>
      </c>
      <c r="K25" s="56">
        <f>MOTOR!K25</f>
        <v/>
      </c>
      <c r="L25" s="56">
        <f>MOTOR!L25</f>
        <v/>
      </c>
      <c r="M25" s="56">
        <f>TRANSMISION!M25</f>
        <v/>
      </c>
      <c r="N25" s="56">
        <f>TRANSMISION!N25</f>
        <v/>
      </c>
      <c r="O25" s="56">
        <f>E13</f>
        <v/>
      </c>
      <c r="P25" s="56">
        <f>F13</f>
        <v/>
      </c>
    </row>
    <row r="26">
      <c r="E26" s="42">
        <f>LLANTAS!E27</f>
        <v/>
      </c>
      <c r="F26" s="42">
        <f>LLANTAS!F27</f>
        <v/>
      </c>
      <c r="G26" s="41">
        <f>'SIST ELECT'!G26</f>
        <v/>
      </c>
      <c r="H26" s="41">
        <f>'SIST ELECT'!H26</f>
        <v/>
      </c>
      <c r="I26" s="56">
        <f>FRENOS!I26</f>
        <v/>
      </c>
      <c r="J26" s="56">
        <f>FRENOS!J26</f>
        <v/>
      </c>
      <c r="K26" s="56">
        <f>MOTOR!K26</f>
        <v/>
      </c>
      <c r="L26" s="56">
        <f>MOTOR!L26</f>
        <v/>
      </c>
      <c r="M26" s="56">
        <f>TRANSMISION!M26</f>
        <v/>
      </c>
      <c r="N26" s="56">
        <f>TRANSMISION!N26</f>
        <v/>
      </c>
      <c r="O26" s="56">
        <f>E14</f>
        <v/>
      </c>
      <c r="P26" s="56">
        <f>F14</f>
        <v/>
      </c>
    </row>
    <row r="27">
      <c r="E27" s="42">
        <f>LLANTAS!E28</f>
        <v/>
      </c>
      <c r="F27" s="42">
        <f>LLANTAS!F28</f>
        <v/>
      </c>
      <c r="G27" s="41">
        <f>'SIST ELECT'!G27</f>
        <v/>
      </c>
      <c r="H27" s="41">
        <f>'SIST ELECT'!H27</f>
        <v/>
      </c>
      <c r="I27" s="56">
        <f>FRENOS!I27</f>
        <v/>
      </c>
      <c r="J27" s="56">
        <f>FRENOS!J27</f>
        <v/>
      </c>
      <c r="K27" s="56">
        <f>MOTOR!K27</f>
        <v/>
      </c>
      <c r="L27" s="56">
        <f>MOTOR!L27</f>
        <v/>
      </c>
      <c r="M27" s="56">
        <f>TRANSMISION!M27</f>
        <v/>
      </c>
      <c r="N27" s="56">
        <f>TRANSMISION!N27</f>
        <v/>
      </c>
      <c r="O27" s="56">
        <f>E15</f>
        <v/>
      </c>
      <c r="P27" s="56">
        <f>F15</f>
        <v/>
      </c>
    </row>
  </sheetData>
  <mergeCells count="21">
    <mergeCell ref="AC7:AD7"/>
    <mergeCell ref="O7:P7"/>
    <mergeCell ref="S7:T7"/>
    <mergeCell ref="U7:V7"/>
    <mergeCell ref="W7:X7"/>
    <mergeCell ref="I7:J7"/>
    <mergeCell ref="Q7:R7"/>
    <mergeCell ref="AE7:AF7"/>
    <mergeCell ref="E8:F8"/>
    <mergeCell ref="E20:F20"/>
    <mergeCell ref="G20:H20"/>
    <mergeCell ref="I20:J20"/>
    <mergeCell ref="K20:L20"/>
    <mergeCell ref="M20:N20"/>
    <mergeCell ref="O20:P20"/>
    <mergeCell ref="G7:H7"/>
    <mergeCell ref="AA7:AB7"/>
    <mergeCell ref="K7:L7"/>
    <mergeCell ref="M7:N7"/>
    <mergeCell ref="E7:F7"/>
    <mergeCell ref="Y7:Z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7:AF16"/>
  <sheetViews>
    <sheetView zoomScale="75" zoomScaleNormal="75" workbookViewId="0">
      <pane xSplit="6" topLeftCell="G1" activePane="topRight" state="frozen"/>
      <selection pane="topRight" activeCell="M10" sqref="M10"/>
    </sheetView>
  </sheetViews>
  <sheetFormatPr baseColWidth="10" defaultColWidth="11" defaultRowHeight="13.2" outlineLevelCol="0"/>
  <cols>
    <col width="3.44140625" customWidth="1" style="81" min="1" max="1"/>
    <col width="12.88671875" customWidth="1" style="81" min="2" max="2"/>
    <col width="10.5546875" customWidth="1" style="81" min="3" max="3"/>
    <col width="9.5546875" customWidth="1" style="81" min="4" max="4"/>
    <col width="5.33203125" customWidth="1" style="81" min="5" max="5"/>
    <col width="11.5546875" customWidth="1" style="81" min="6" max="6"/>
    <col width="9.88671875" customWidth="1" style="81" min="7" max="7"/>
    <col width="9.33203125" customWidth="1" style="81" min="8" max="8"/>
    <col width="10.5546875" customWidth="1" style="81" min="9" max="9"/>
    <col width="11.33203125" customWidth="1" style="81" min="10" max="10"/>
    <col width="9.5546875" customWidth="1" style="81" min="11" max="12"/>
    <col width="10.6640625" customWidth="1" style="81" min="13" max="13"/>
    <col width="11.88671875" customWidth="1" style="81" min="14" max="14"/>
    <col width="9.5546875" customWidth="1" style="81" min="15" max="15"/>
    <col width="8.88671875" customWidth="1" style="81" min="16" max="16"/>
    <col width="10.6640625" customWidth="1" style="81" min="17" max="17"/>
    <col width="11" customWidth="1" style="81" min="18" max="18"/>
    <col width="9.5546875" customWidth="1" style="81" min="19" max="19"/>
    <col width="9.33203125" customWidth="1" style="81" min="20" max="20"/>
    <col width="11" customWidth="1" style="81" min="21" max="22"/>
    <col width="10.5546875" customWidth="1" style="81" min="23" max="23"/>
    <col width="9.33203125" customWidth="1" style="81" min="24" max="24"/>
    <col width="11.109375" customWidth="1" style="81" min="25" max="25"/>
    <col width="10.5546875" customWidth="1" style="81" min="26" max="26"/>
    <col width="11" customWidth="1" style="81" min="27" max="27"/>
    <col width="10.88671875" customWidth="1" style="81" min="28" max="28"/>
    <col width="9.5546875" customWidth="1" style="81" min="29" max="29"/>
    <col width="8" customWidth="1" style="81" min="30" max="30"/>
    <col width="11.5546875" customWidth="1" style="81" min="31" max="31"/>
    <col width="12.44140625" customWidth="1" style="81" min="32" max="32"/>
  </cols>
  <sheetData>
    <row r="7">
      <c r="E7" s="95" t="inlineStr">
        <is>
          <t>HOJALATERIA</t>
        </is>
      </c>
      <c r="F7" s="116" t="n"/>
      <c r="G7" s="88" t="inlineStr">
        <is>
          <t>ENERO</t>
        </is>
      </c>
      <c r="H7" s="113" t="n"/>
      <c r="I7" s="88" t="inlineStr">
        <is>
          <t>FEBRERO</t>
        </is>
      </c>
      <c r="J7" s="113" t="n"/>
      <c r="K7" s="88" t="inlineStr">
        <is>
          <t>MARZO</t>
        </is>
      </c>
      <c r="L7" s="113" t="n"/>
      <c r="M7" s="88" t="inlineStr">
        <is>
          <t>ABRIL</t>
        </is>
      </c>
      <c r="N7" s="113" t="n"/>
      <c r="O7" s="88" t="inlineStr">
        <is>
          <t>MAYO</t>
        </is>
      </c>
      <c r="P7" s="113" t="n"/>
      <c r="Q7" s="88" t="inlineStr">
        <is>
          <t>JUNIO</t>
        </is>
      </c>
      <c r="R7" s="113" t="n"/>
      <c r="S7" s="88" t="inlineStr">
        <is>
          <t>JULIO</t>
        </is>
      </c>
      <c r="T7" s="113" t="n"/>
      <c r="U7" s="88" t="inlineStr">
        <is>
          <t>AGOSTO</t>
        </is>
      </c>
      <c r="V7" s="113" t="n"/>
      <c r="W7" s="88" t="inlineStr">
        <is>
          <t>SEPTIEMBRE</t>
        </is>
      </c>
      <c r="X7" s="113" t="n"/>
      <c r="Y7" s="88" t="inlineStr">
        <is>
          <t>OCTUBRE</t>
        </is>
      </c>
      <c r="Z7" s="113" t="n"/>
      <c r="AA7" s="88" t="inlineStr">
        <is>
          <t>NOVIEMBRE</t>
        </is>
      </c>
      <c r="AB7" s="113" t="n"/>
      <c r="AC7" s="88" t="inlineStr">
        <is>
          <t>DICIEMBRE</t>
        </is>
      </c>
      <c r="AD7" s="113" t="n"/>
      <c r="AE7" s="88" t="inlineStr">
        <is>
          <t>TOTALES</t>
        </is>
      </c>
      <c r="AF7" s="113" t="n"/>
    </row>
    <row r="8">
      <c r="B8" s="2" t="inlineStr">
        <is>
          <t xml:space="preserve">UNIDAD </t>
        </is>
      </c>
      <c r="C8" s="95" t="inlineStr">
        <is>
          <t>KMS. REC.</t>
        </is>
      </c>
      <c r="D8" s="95" t="inlineStr">
        <is>
          <t>PROM.</t>
        </is>
      </c>
      <c r="E8" s="89" t="inlineStr">
        <is>
          <t>Y PINTURA</t>
        </is>
      </c>
      <c r="F8" s="114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36" t="inlineStr">
        <is>
          <t>POR AÑO</t>
        </is>
      </c>
      <c r="D9" s="36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36" t="inlineStr">
        <is>
          <t>OBRA</t>
        </is>
      </c>
      <c r="H9" s="11" t="inlineStr">
        <is>
          <t>CIONES</t>
        </is>
      </c>
      <c r="I9" s="36" t="inlineStr">
        <is>
          <t>OBRA</t>
        </is>
      </c>
      <c r="J9" s="11" t="inlineStr">
        <is>
          <t>CIONES</t>
        </is>
      </c>
      <c r="K9" s="36" t="inlineStr">
        <is>
          <t>OBRA</t>
        </is>
      </c>
      <c r="L9" s="11" t="inlineStr">
        <is>
          <t>CIONES</t>
        </is>
      </c>
      <c r="M9" s="36" t="inlineStr">
        <is>
          <t>OBRA</t>
        </is>
      </c>
      <c r="N9" s="11" t="inlineStr">
        <is>
          <t>CIONES</t>
        </is>
      </c>
      <c r="O9" s="36" t="inlineStr">
        <is>
          <t>OBRA</t>
        </is>
      </c>
      <c r="P9" s="11" t="inlineStr">
        <is>
          <t>CIONES</t>
        </is>
      </c>
      <c r="Q9" s="36" t="inlineStr">
        <is>
          <t>OBRA</t>
        </is>
      </c>
      <c r="R9" s="11" t="inlineStr">
        <is>
          <t>CIONES</t>
        </is>
      </c>
      <c r="S9" s="36" t="inlineStr">
        <is>
          <t>OBRA</t>
        </is>
      </c>
      <c r="T9" s="11" t="inlineStr">
        <is>
          <t>CIONES</t>
        </is>
      </c>
      <c r="U9" s="36" t="inlineStr">
        <is>
          <t>OBRA</t>
        </is>
      </c>
      <c r="V9" s="11" t="inlineStr">
        <is>
          <t>CIONES</t>
        </is>
      </c>
      <c r="W9" s="36" t="inlineStr">
        <is>
          <t>OBRA</t>
        </is>
      </c>
      <c r="X9" s="11" t="inlineStr">
        <is>
          <t>CIONES</t>
        </is>
      </c>
      <c r="Y9" s="36" t="inlineStr">
        <is>
          <t>OBRA</t>
        </is>
      </c>
      <c r="Z9" s="11" t="inlineStr">
        <is>
          <t>CIONES</t>
        </is>
      </c>
      <c r="AA9" s="36" t="inlineStr">
        <is>
          <t>OBRA</t>
        </is>
      </c>
      <c r="AB9" s="11" t="inlineStr">
        <is>
          <t>CIONES</t>
        </is>
      </c>
      <c r="AC9" s="36" t="inlineStr">
        <is>
          <t>OBRA</t>
        </is>
      </c>
      <c r="AD9" s="11" t="inlineStr">
        <is>
          <t>CIONES</t>
        </is>
      </c>
      <c r="AE9" s="36" t="inlineStr">
        <is>
          <t>OBRA</t>
        </is>
      </c>
      <c r="AF9" s="11" t="inlineStr">
        <is>
          <t>CIONES</t>
        </is>
      </c>
    </row>
    <row r="10">
      <c r="B10" s="52">
        <f>DIFERENCIAL!B10</f>
        <v/>
      </c>
      <c r="C10" s="54">
        <f>DIFERENCIAL!C10</f>
        <v/>
      </c>
      <c r="D10" s="54">
        <f>DIFERENCIAL!D10</f>
        <v/>
      </c>
      <c r="E10" s="42" t="n"/>
      <c r="F10" s="21">
        <f>AF10</f>
        <v/>
      </c>
      <c r="G10" s="40" t="n">
        <v>8025</v>
      </c>
      <c r="H10" s="40" t="n">
        <v>8025</v>
      </c>
      <c r="I10" s="40" t="n"/>
      <c r="J10" s="40" t="n"/>
      <c r="K10" s="40" t="n">
        <v>8025</v>
      </c>
      <c r="L10" s="40" t="n">
        <v>8025</v>
      </c>
      <c r="M10" s="40" t="n"/>
      <c r="N10" s="40" t="n"/>
      <c r="O10" s="40" t="n"/>
      <c r="P10" s="40" t="n"/>
      <c r="Q10" s="40" t="n"/>
      <c r="R10" s="40" t="n"/>
      <c r="S10" s="40" t="n"/>
      <c r="T10" s="40" t="n"/>
      <c r="U10" s="40" t="n"/>
      <c r="V10" s="40" t="n"/>
      <c r="W10" s="40" t="n"/>
      <c r="X10" s="40" t="n"/>
      <c r="Y10" s="40" t="n"/>
      <c r="Z10" s="40" t="n"/>
      <c r="AA10" s="40" t="n"/>
      <c r="AB10" s="40" t="n"/>
      <c r="AC10" s="40" t="n"/>
      <c r="AD10" s="40" t="n"/>
      <c r="AE10" s="40">
        <f>G10+I10+K10+M10+O10+Q10+S10+U10+W10+Y10+AA10+AC10</f>
        <v/>
      </c>
      <c r="AF10" s="55">
        <f>SUM(H10+J10+L10+N10+P10+R10+T10+V10+X10+Z10+AB10+AD10)</f>
        <v/>
      </c>
    </row>
    <row r="11">
      <c r="B11" s="52">
        <f>DIFERENCIAL!B11</f>
        <v/>
      </c>
      <c r="C11" s="54">
        <f>DIFERENCIAL!C11</f>
        <v/>
      </c>
      <c r="D11" s="54">
        <f>DIFERENCIAL!D11</f>
        <v/>
      </c>
      <c r="E11" s="42" t="n"/>
      <c r="F11" s="21">
        <f>AF11</f>
        <v/>
      </c>
      <c r="G11" s="40" t="n"/>
      <c r="H11" s="40" t="n"/>
      <c r="I11" s="40" t="n"/>
      <c r="J11" s="40" t="n"/>
      <c r="K11" s="40" t="n"/>
      <c r="L11" s="40" t="n"/>
      <c r="M11" s="40" t="n"/>
      <c r="N11" s="40" t="n"/>
      <c r="O11" s="40" t="n"/>
      <c r="P11" s="40" t="n"/>
      <c r="Q11" s="40" t="n"/>
      <c r="R11" s="40" t="n"/>
      <c r="S11" s="40" t="n"/>
      <c r="T11" s="40" t="n"/>
      <c r="U11" s="40" t="n"/>
      <c r="V11" s="40" t="n"/>
      <c r="W11" s="40" t="n"/>
      <c r="X11" s="40" t="n"/>
      <c r="Y11" s="40" t="n"/>
      <c r="Z11" s="40" t="n"/>
      <c r="AA11" s="40" t="n"/>
      <c r="AB11" s="40" t="n"/>
      <c r="AC11" s="40" t="n"/>
      <c r="AD11" s="40" t="n"/>
      <c r="AE11" s="40">
        <f>G11+I11+K11+M11+O11+Q11+S11+U11+W11+Y11+AA11+AC11</f>
        <v/>
      </c>
      <c r="AF11" s="55">
        <f>SUM(H11+J11+L11+N11+P11+R11+T11+V11+X11+Z11+AB11+AD11)</f>
        <v/>
      </c>
    </row>
    <row r="12">
      <c r="B12" s="52">
        <f>DIFERENCIAL!B12</f>
        <v/>
      </c>
      <c r="C12" s="54">
        <f>DIFERENCIAL!C12</f>
        <v/>
      </c>
      <c r="D12" s="54">
        <f>DIFERENCIAL!D12</f>
        <v/>
      </c>
      <c r="E12" s="42" t="n"/>
      <c r="F12" s="21">
        <f>AF12</f>
        <v/>
      </c>
      <c r="G12" s="40" t="n"/>
      <c r="H12" s="40" t="n"/>
      <c r="I12" s="40" t="n"/>
      <c r="J12" s="40" t="n"/>
      <c r="K12" s="40" t="n"/>
      <c r="L12" s="40" t="n"/>
      <c r="M12" s="40" t="n"/>
      <c r="N12" s="40" t="n"/>
      <c r="O12" s="40" t="n"/>
      <c r="P12" s="40" t="n"/>
      <c r="Q12" s="40" t="n"/>
      <c r="R12" s="40" t="n"/>
      <c r="S12" s="40" t="n"/>
      <c r="T12" s="40" t="n"/>
      <c r="U12" s="40" t="n"/>
      <c r="V12" s="40" t="n"/>
      <c r="W12" s="40" t="n"/>
      <c r="X12" s="40" t="n"/>
      <c r="Y12" s="40" t="n"/>
      <c r="Z12" s="40" t="n"/>
      <c r="AA12" s="40" t="n"/>
      <c r="AB12" s="40" t="n"/>
      <c r="AC12" s="40" t="n"/>
      <c r="AD12" s="40" t="n"/>
      <c r="AE12" s="40">
        <f>G12+I12+K12+M12+O12+Q12+S12+U12+W12+Y12+AA12+AC12</f>
        <v/>
      </c>
      <c r="AF12" s="55">
        <f>SUM(H12+J12+L12+N12+P12+R12+T12+V12+X12+Z12+AB12+AD12)</f>
        <v/>
      </c>
    </row>
    <row r="13">
      <c r="B13" s="52">
        <f>DIFERENCIAL!B13</f>
        <v/>
      </c>
      <c r="C13" s="54">
        <f>DIFERENCIAL!C13</f>
        <v/>
      </c>
      <c r="D13" s="54">
        <f>DIFERENCIAL!D13</f>
        <v/>
      </c>
      <c r="E13" s="42" t="n"/>
      <c r="F13" s="21">
        <f>AF13</f>
        <v/>
      </c>
      <c r="G13" s="40" t="n"/>
      <c r="H13" s="40" t="n"/>
      <c r="I13" s="40" t="n"/>
      <c r="J13" s="40" t="n"/>
      <c r="K13" s="40" t="n"/>
      <c r="L13" s="40" t="n"/>
      <c r="M13" s="40" t="n"/>
      <c r="N13" s="40" t="n"/>
      <c r="O13" s="40" t="n"/>
      <c r="P13" s="40" t="n"/>
      <c r="Q13" s="40" t="n"/>
      <c r="R13" s="40" t="n"/>
      <c r="S13" s="40" t="n"/>
      <c r="T13" s="40" t="n"/>
      <c r="U13" s="40" t="n"/>
      <c r="V13" s="40" t="n"/>
      <c r="W13" s="40" t="n"/>
      <c r="X13" s="40" t="n"/>
      <c r="Y13" s="40" t="n"/>
      <c r="Z13" s="40" t="n"/>
      <c r="AA13" s="40" t="n"/>
      <c r="AB13" s="40" t="n"/>
      <c r="AC13" s="40" t="n"/>
      <c r="AD13" s="40" t="n"/>
      <c r="AE13" s="40">
        <f>G13+I13+K13+M13+O13+Q13+S13+U13+W13+Y13+AA13+AC13</f>
        <v/>
      </c>
      <c r="AF13" s="55">
        <f>SUM(H13+J13+L13+N13+P13+R13+T13+V13+X13+Z13+AB13+AD13)</f>
        <v/>
      </c>
    </row>
    <row r="14">
      <c r="B14" s="52">
        <f>DIFERENCIAL!B14</f>
        <v/>
      </c>
      <c r="C14" s="54">
        <f>DIFERENCIAL!C14</f>
        <v/>
      </c>
      <c r="D14" s="54">
        <f>DIFERENCIAL!D14</f>
        <v/>
      </c>
      <c r="E14" s="42" t="n"/>
      <c r="F14" s="21">
        <f>AF14</f>
        <v/>
      </c>
      <c r="G14" s="40" t="n"/>
      <c r="H14" s="40" t="n"/>
      <c r="I14" s="40" t="n"/>
      <c r="J14" s="40" t="n"/>
      <c r="K14" s="40" t="n"/>
      <c r="L14" s="40" t="n"/>
      <c r="M14" s="40" t="n"/>
      <c r="N14" s="40" t="n"/>
      <c r="O14" s="40" t="n"/>
      <c r="P14" s="40" t="n"/>
      <c r="Q14" s="40" t="n"/>
      <c r="R14" s="40" t="n"/>
      <c r="S14" s="40" t="n"/>
      <c r="T14" s="40" t="n"/>
      <c r="U14" s="40" t="n"/>
      <c r="V14" s="40" t="n"/>
      <c r="W14" s="40" t="n"/>
      <c r="X14" s="40" t="n"/>
      <c r="Y14" s="40" t="n"/>
      <c r="Z14" s="40" t="n"/>
      <c r="AA14" s="40" t="n"/>
      <c r="AB14" s="40" t="n"/>
      <c r="AC14" s="40" t="n"/>
      <c r="AD14" s="40" t="n"/>
      <c r="AE14" s="40">
        <f>G14+I14+K14+M14+O14+Q14+S14+U14+W14+Y14+AA14+AC14</f>
        <v/>
      </c>
      <c r="AF14" s="55">
        <f>SUM(H14+J14+L14+N14+P14+R14+T14+V14+X14+Z14+AB14+AD14)</f>
        <v/>
      </c>
    </row>
    <row r="15">
      <c r="B15" s="52">
        <f>DIFERENCIAL!B15</f>
        <v/>
      </c>
      <c r="C15" s="54">
        <f>DIFERENCIAL!C15</f>
        <v/>
      </c>
      <c r="D15" s="54">
        <f>DIFERENCIAL!D15</f>
        <v/>
      </c>
      <c r="E15" s="42" t="n"/>
      <c r="F15" s="21">
        <f>AF15</f>
        <v/>
      </c>
      <c r="G15" s="40" t="n"/>
      <c r="H15" s="40" t="n"/>
      <c r="I15" s="40" t="n"/>
      <c r="J15" s="40" t="n"/>
      <c r="K15" s="40" t="n"/>
      <c r="L15" s="40" t="n"/>
      <c r="M15" s="40" t="n"/>
      <c r="N15" s="40" t="n"/>
      <c r="O15" s="40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0" t="n"/>
      <c r="AB15" s="40" t="n"/>
      <c r="AC15" s="40" t="n"/>
      <c r="AD15" s="40" t="n"/>
      <c r="AE15" s="40">
        <f>G15+I15+K15+M15+O15+Q15+S15+U15+W15+Y15+AA15+AC15</f>
        <v/>
      </c>
      <c r="AF15" s="55">
        <f>SUM(H15+J15+L15+N15+P15+R15+T15+V15+X15+Z15+AB15+AD15)</f>
        <v/>
      </c>
    </row>
    <row r="16">
      <c r="B16" s="28" t="inlineStr">
        <is>
          <t>TOTALES</t>
        </is>
      </c>
      <c r="C16" s="46" t="n"/>
      <c r="D16" s="30" t="n"/>
      <c r="E16" s="30" t="n"/>
      <c r="F16" s="47">
        <f>SUM(F10:F15)</f>
        <v/>
      </c>
      <c r="G16" s="47">
        <f>SUM(G10:G15)</f>
        <v/>
      </c>
      <c r="H16" s="47">
        <f>SUM(H10:H15)</f>
        <v/>
      </c>
      <c r="I16" s="47">
        <f>SUM(I10:I15)</f>
        <v/>
      </c>
      <c r="J16" s="47">
        <f>SUM(J10:J15)</f>
        <v/>
      </c>
      <c r="K16" s="47">
        <f>SUM(K10:K15)</f>
        <v/>
      </c>
      <c r="L16" s="47">
        <f>SUM(L10:L15)</f>
        <v/>
      </c>
      <c r="M16" s="47">
        <f>SUM(M10:M15)</f>
        <v/>
      </c>
      <c r="N16" s="47">
        <f>SUM(N10:N15)</f>
        <v/>
      </c>
      <c r="O16" s="47">
        <f>SUM(O10:O15)</f>
        <v/>
      </c>
      <c r="P16" s="47">
        <f>SUM(P10:P15)</f>
        <v/>
      </c>
      <c r="Q16" s="47">
        <f>SUM(Q10:Q15)</f>
        <v/>
      </c>
      <c r="R16" s="47">
        <f>SUM(R10:R15)</f>
        <v/>
      </c>
      <c r="S16" s="47">
        <f>SUM(S10:S15)</f>
        <v/>
      </c>
      <c r="T16" s="47">
        <f>SUM(T10:T15)</f>
        <v/>
      </c>
      <c r="U16" s="47">
        <f>SUM(U10:U15)</f>
        <v/>
      </c>
      <c r="V16" s="47">
        <f>SUM(V10:V15)</f>
        <v/>
      </c>
      <c r="W16" s="47">
        <f>SUM(W10:W15)</f>
        <v/>
      </c>
      <c r="X16" s="47">
        <f>SUM(X10:X15)</f>
        <v/>
      </c>
      <c r="Y16" s="47">
        <f>SUM(Y10:Y15)</f>
        <v/>
      </c>
      <c r="Z16" s="47">
        <f>SUM(Z10:Z15)</f>
        <v/>
      </c>
      <c r="AA16" s="47">
        <f>SUM(AA10:AA15)</f>
        <v/>
      </c>
      <c r="AB16" s="47">
        <f>SUM(AB10:AB15)</f>
        <v/>
      </c>
      <c r="AC16" s="47">
        <f>SUM(AC10:AC15)</f>
        <v/>
      </c>
      <c r="AD16" s="47">
        <f>SUM(AD10:AD15)</f>
        <v/>
      </c>
      <c r="AE16" s="47">
        <f>SUM(AE10:AE15)</f>
        <v/>
      </c>
      <c r="AF16" s="47">
        <f>SUM(AF10:AF15)</f>
        <v/>
      </c>
    </row>
  </sheetData>
  <mergeCells count="15">
    <mergeCell ref="AC7:AD7"/>
    <mergeCell ref="AE7:AF7"/>
    <mergeCell ref="AA7:AB7"/>
    <mergeCell ref="E8:F8"/>
    <mergeCell ref="Q7:R7"/>
    <mergeCell ref="S7:T7"/>
    <mergeCell ref="U7:V7"/>
    <mergeCell ref="W7:X7"/>
    <mergeCell ref="Y7:Z7"/>
    <mergeCell ref="E7:F7"/>
    <mergeCell ref="G7:H7"/>
    <mergeCell ref="I7:J7"/>
    <mergeCell ref="K7:L7"/>
    <mergeCell ref="M7:N7"/>
    <mergeCell ref="O7:P7"/>
  </mergeCells>
  <pageMargins left="0.75" right="0.75" top="1" bottom="1" header="0.5118055555555555" footer="0.5118055555555555"/>
  <pageSetup orientation="portrait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2021-11-22T02:26:00Z</dcterms:created>
  <dcterms:modified xsi:type="dcterms:W3CDTF">2021-11-22T04:58:53Z</dcterms:modified>
  <cp:lastModifiedBy>David</cp:lastModifiedBy>
</cp:coreProperties>
</file>