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iguel Aguila\Downloads\"/>
    </mc:Choice>
  </mc:AlternateContent>
  <xr:revisionPtr revIDLastSave="0" documentId="13_ncr:1_{3596144D-C527-4057-9244-F05E29A8B347}" xr6:coauthVersionLast="47" xr6:coauthVersionMax="47" xr10:uidLastSave="{00000000-0000-0000-0000-000000000000}"/>
  <bookViews>
    <workbookView xWindow="-96" yWindow="0" windowWidth="11712" windowHeight="12336" activeTab="3" xr2:uid="{00000000-000D-0000-FFFF-FFFF00000000}"/>
  </bookViews>
  <sheets>
    <sheet name="t1" sheetId="1" r:id="rId1"/>
    <sheet name="t2" sheetId="2" r:id="rId2"/>
    <sheet name="t3" sheetId="3" r:id="rId3"/>
    <sheet name="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B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A4" i="4"/>
  <c r="A5" i="4" s="1"/>
  <c r="A6" i="4" s="1"/>
  <c r="A7" i="4" s="1"/>
  <c r="A8" i="4" s="1"/>
  <c r="A9" i="4" s="1"/>
  <c r="A10" i="4" s="1"/>
  <c r="A11" i="4" s="1"/>
  <c r="F3" i="4"/>
  <c r="E3" i="4"/>
  <c r="D3" i="4"/>
  <c r="A3" i="4"/>
  <c r="F2" i="4"/>
  <c r="E2" i="4"/>
  <c r="D2" i="4"/>
  <c r="D12" i="4" s="1"/>
  <c r="B23" i="3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C12" i="3"/>
  <c r="B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A4" i="3"/>
  <c r="A5" i="3" s="1"/>
  <c r="A6" i="3" s="1"/>
  <c r="A7" i="3" s="1"/>
  <c r="A8" i="3" s="1"/>
  <c r="A9" i="3" s="1"/>
  <c r="A10" i="3" s="1"/>
  <c r="A11" i="3" s="1"/>
  <c r="F3" i="3"/>
  <c r="E3" i="3"/>
  <c r="D3" i="3"/>
  <c r="A3" i="3"/>
  <c r="F2" i="3"/>
  <c r="E2" i="3"/>
  <c r="D2" i="3"/>
  <c r="F19" i="2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A23" i="2"/>
  <c r="C12" i="2"/>
  <c r="B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A3" i="2"/>
  <c r="A4" i="2" s="1"/>
  <c r="A5" i="2" s="1"/>
  <c r="A6" i="2" s="1"/>
  <c r="A7" i="2" s="1"/>
  <c r="A8" i="2" s="1"/>
  <c r="A9" i="2" s="1"/>
  <c r="A10" i="2" s="1"/>
  <c r="A11" i="2" s="1"/>
  <c r="F2" i="2"/>
  <c r="E2" i="2"/>
  <c r="D2" i="2"/>
  <c r="D12" i="2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24" i="1"/>
  <c r="B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C12" i="1"/>
  <c r="C13" i="1" s="1"/>
  <c r="B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A3" i="1"/>
  <c r="A4" i="1" s="1"/>
  <c r="A5" i="1" s="1"/>
  <c r="A6" i="1" s="1"/>
  <c r="A7" i="1" s="1"/>
  <c r="A8" i="1" s="1"/>
  <c r="A9" i="1" s="1"/>
  <c r="A10" i="1" s="1"/>
  <c r="A11" i="1" s="1"/>
  <c r="F2" i="1"/>
  <c r="E2" i="1"/>
  <c r="D2" i="1"/>
  <c r="D12" i="1" s="1"/>
  <c r="E12" i="4" l="1"/>
  <c r="F16" i="4" s="1"/>
  <c r="F12" i="4"/>
  <c r="G17" i="4" s="1"/>
  <c r="F17" i="4"/>
  <c r="B13" i="4"/>
  <c r="B17" i="4" s="1"/>
  <c r="C13" i="4"/>
  <c r="F12" i="3"/>
  <c r="D12" i="3"/>
  <c r="F17" i="3" s="1"/>
  <c r="E12" i="3"/>
  <c r="F16" i="3" s="1"/>
  <c r="G17" i="3"/>
  <c r="B13" i="3"/>
  <c r="B17" i="3" s="1"/>
  <c r="C13" i="3"/>
  <c r="E12" i="2"/>
  <c r="F12" i="2"/>
  <c r="E12" i="1"/>
  <c r="F16" i="1" s="1"/>
  <c r="F12" i="1"/>
  <c r="C13" i="2"/>
  <c r="G17" i="2"/>
  <c r="F17" i="2"/>
  <c r="F16" i="2"/>
  <c r="B13" i="2"/>
  <c r="B17" i="1"/>
  <c r="B13" i="1"/>
  <c r="F17" i="1"/>
  <c r="G17" i="1"/>
  <c r="B17" i="2"/>
  <c r="B16" i="2"/>
  <c r="H17" i="4" l="1"/>
  <c r="I17" i="4" s="1"/>
  <c r="F19" i="4" s="1"/>
  <c r="F21" i="4" s="1"/>
  <c r="B16" i="4"/>
  <c r="C16" i="4" s="1"/>
  <c r="B19" i="4" s="1"/>
  <c r="H17" i="3"/>
  <c r="I17" i="3" s="1"/>
  <c r="F19" i="3" s="1"/>
  <c r="F21" i="3" s="1"/>
  <c r="B16" i="3"/>
  <c r="C16" i="3" s="1"/>
  <c r="B19" i="3" s="1"/>
  <c r="B16" i="1"/>
  <c r="C16" i="1" s="1"/>
  <c r="B19" i="1" s="1"/>
  <c r="C42" i="1" s="1"/>
  <c r="C34" i="1"/>
  <c r="C26" i="1"/>
  <c r="C39" i="1"/>
  <c r="C31" i="1"/>
  <c r="C23" i="1"/>
  <c r="C41" i="1"/>
  <c r="C25" i="1"/>
  <c r="C30" i="1"/>
  <c r="C44" i="1"/>
  <c r="C36" i="1"/>
  <c r="C28" i="1"/>
  <c r="C40" i="1"/>
  <c r="C32" i="1"/>
  <c r="C24" i="1"/>
  <c r="C45" i="1"/>
  <c r="C37" i="1"/>
  <c r="C29" i="1"/>
  <c r="C33" i="1"/>
  <c r="C22" i="1"/>
  <c r="C43" i="1"/>
  <c r="C35" i="1"/>
  <c r="C27" i="1"/>
  <c r="C38" i="1"/>
  <c r="C16" i="2"/>
  <c r="H17" i="2"/>
  <c r="I17" i="2" s="1"/>
  <c r="F21" i="2" s="1"/>
  <c r="H17" i="1"/>
  <c r="I17" i="1" s="1"/>
  <c r="F19" i="1" s="1"/>
  <c r="F21" i="1" s="1"/>
  <c r="B19" i="2"/>
  <c r="C45" i="4" l="1"/>
  <c r="C37" i="4"/>
  <c r="C29" i="4"/>
  <c r="C43" i="4"/>
  <c r="C42" i="4"/>
  <c r="C34" i="4"/>
  <c r="C26" i="4"/>
  <c r="C40" i="4"/>
  <c r="C39" i="4"/>
  <c r="C31" i="4"/>
  <c r="C23" i="4"/>
  <c r="C38" i="4"/>
  <c r="C22" i="4"/>
  <c r="C44" i="4"/>
  <c r="C36" i="4"/>
  <c r="C28" i="4"/>
  <c r="C30" i="4"/>
  <c r="C35" i="4"/>
  <c r="C32" i="4"/>
  <c r="C24" i="4"/>
  <c r="C41" i="4"/>
  <c r="C33" i="4"/>
  <c r="C25" i="4"/>
  <c r="C27" i="4"/>
  <c r="C45" i="3"/>
  <c r="C37" i="3"/>
  <c r="C29" i="3"/>
  <c r="C42" i="3"/>
  <c r="C34" i="3"/>
  <c r="C26" i="3"/>
  <c r="C43" i="3"/>
  <c r="C24" i="3"/>
  <c r="C39" i="3"/>
  <c r="C31" i="3"/>
  <c r="C23" i="3"/>
  <c r="C27" i="3"/>
  <c r="C40" i="3"/>
  <c r="C44" i="3"/>
  <c r="C36" i="3"/>
  <c r="C28" i="3"/>
  <c r="C41" i="3"/>
  <c r="C33" i="3"/>
  <c r="C25" i="3"/>
  <c r="C35" i="3"/>
  <c r="C32" i="3"/>
  <c r="C38" i="3"/>
  <c r="C30" i="3"/>
  <c r="C22" i="3"/>
  <c r="C45" i="2"/>
  <c r="C37" i="2"/>
  <c r="C29" i="2"/>
  <c r="C42" i="2"/>
  <c r="C34" i="2"/>
  <c r="C26" i="2"/>
  <c r="C39" i="2"/>
  <c r="C31" i="2"/>
  <c r="C23" i="2"/>
  <c r="C44" i="2"/>
  <c r="C36" i="2"/>
  <c r="C28" i="2"/>
  <c r="C41" i="2"/>
  <c r="C33" i="2"/>
  <c r="C25" i="2"/>
  <c r="C38" i="2"/>
  <c r="C30" i="2"/>
  <c r="C22" i="2"/>
  <c r="C43" i="2"/>
  <c r="C35" i="2"/>
  <c r="C27" i="2"/>
  <c r="C40" i="2"/>
  <c r="C24" i="2"/>
  <c r="C32" i="2"/>
</calcChain>
</file>

<file path=xl/sharedStrings.xml><?xml version="1.0" encoding="utf-8"?>
<sst xmlns="http://schemas.openxmlformats.org/spreadsheetml/2006/main" count="68" uniqueCount="14">
  <si>
    <t>n</t>
  </si>
  <si>
    <t>x</t>
  </si>
  <si>
    <t>y</t>
  </si>
  <si>
    <t>x*x</t>
  </si>
  <si>
    <t>x*y</t>
  </si>
  <si>
    <t>y*y</t>
  </si>
  <si>
    <t>sum</t>
  </si>
  <si>
    <t>avg</t>
  </si>
  <si>
    <t>b1</t>
  </si>
  <si>
    <t>r</t>
  </si>
  <si>
    <t>b0</t>
  </si>
  <si>
    <t>r*r</t>
  </si>
  <si>
    <t>Predictive</t>
  </si>
  <si>
    <t>High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</si>
</sst>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't1'!$B$2:$B$11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't1'!$C$2:$C$11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49-46B4-A120-F2D92928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35904"/>
        <c:axId val="1162056249"/>
      </c:scatterChart>
      <c:valAx>
        <c:axId val="1946635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162056249"/>
        <c:crosses val="autoZero"/>
        <c:crossBetween val="midCat"/>
      </c:valAx>
      <c:valAx>
        <c:axId val="1162056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466359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't1'!$B$22:$B$45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't1'!$C$22:$C$45</c:f>
              <c:numCache>
                <c:formatCode>General</c:formatCode>
                <c:ptCount val="24"/>
                <c:pt idx="0">
                  <c:v>63.844088558314937</c:v>
                </c:pt>
                <c:pt idx="1">
                  <c:v>150.24070986866425</c:v>
                </c:pt>
                <c:pt idx="2">
                  <c:v>236.63733117901359</c:v>
                </c:pt>
                <c:pt idx="3">
                  <c:v>323.03395248936289</c:v>
                </c:pt>
                <c:pt idx="4">
                  <c:v>409.43057379971219</c:v>
                </c:pt>
                <c:pt idx="5">
                  <c:v>495.82719511006155</c:v>
                </c:pt>
                <c:pt idx="6">
                  <c:v>582.22381642041091</c:v>
                </c:pt>
                <c:pt idx="7">
                  <c:v>668.62043773076016</c:v>
                </c:pt>
                <c:pt idx="8">
                  <c:v>755.01705904110952</c:v>
                </c:pt>
                <c:pt idx="9">
                  <c:v>841.41368035145877</c:v>
                </c:pt>
                <c:pt idx="10">
                  <c:v>927.81030166180813</c:v>
                </c:pt>
                <c:pt idx="11">
                  <c:v>1014.2069229721575</c:v>
                </c:pt>
                <c:pt idx="12">
                  <c:v>1100.6035442825068</c:v>
                </c:pt>
                <c:pt idx="13">
                  <c:v>1187.0001655928563</c:v>
                </c:pt>
                <c:pt idx="14">
                  <c:v>1273.3967869032053</c:v>
                </c:pt>
                <c:pt idx="15">
                  <c:v>1359.7934082135548</c:v>
                </c:pt>
                <c:pt idx="16">
                  <c:v>1446.1900295239038</c:v>
                </c:pt>
                <c:pt idx="17">
                  <c:v>1532.5866508342533</c:v>
                </c:pt>
                <c:pt idx="18">
                  <c:v>1618.9832721446028</c:v>
                </c:pt>
                <c:pt idx="19">
                  <c:v>1705.3798934549518</c:v>
                </c:pt>
                <c:pt idx="20">
                  <c:v>1791.7765147653013</c:v>
                </c:pt>
                <c:pt idx="21">
                  <c:v>1878.1731360756507</c:v>
                </c:pt>
                <c:pt idx="22">
                  <c:v>1964.5697573859998</c:v>
                </c:pt>
                <c:pt idx="23">
                  <c:v>2050.9663786963492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90-4E2B-9087-BBFD5EE9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12293"/>
        <c:axId val="182430575"/>
      </c:scatterChart>
      <c:valAx>
        <c:axId val="6710122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2430575"/>
        <c:crosses val="autoZero"/>
        <c:crossBetween val="midCat"/>
      </c:valAx>
      <c:valAx>
        <c:axId val="182430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710122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't2'!$B$2:$B$11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't2'!$C$2:$C$11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B9-439F-8E7E-296495D0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't2'!$B$22:$B$45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't2'!$C$22:$C$45</c:f>
              <c:numCache>
                <c:formatCode>General</c:formatCode>
                <c:ptCount val="24"/>
                <c:pt idx="0">
                  <c:v>4.3674509193938711</c:v>
                </c:pt>
                <c:pt idx="1">
                  <c:v>12.773783413475321</c:v>
                </c:pt>
                <c:pt idx="2">
                  <c:v>21.180115907556772</c:v>
                </c:pt>
                <c:pt idx="3">
                  <c:v>29.586448401638222</c:v>
                </c:pt>
                <c:pt idx="4">
                  <c:v>37.992780895719676</c:v>
                </c:pt>
                <c:pt idx="5">
                  <c:v>46.399113389801123</c:v>
                </c:pt>
                <c:pt idx="6">
                  <c:v>54.805445883882577</c:v>
                </c:pt>
                <c:pt idx="7">
                  <c:v>63.211778377964023</c:v>
                </c:pt>
                <c:pt idx="8">
                  <c:v>71.618110872045477</c:v>
                </c:pt>
                <c:pt idx="9">
                  <c:v>80.024443366126931</c:v>
                </c:pt>
                <c:pt idx="10">
                  <c:v>88.430775860208371</c:v>
                </c:pt>
                <c:pt idx="11">
                  <c:v>96.837108354289825</c:v>
                </c:pt>
                <c:pt idx="12">
                  <c:v>105.24344084837128</c:v>
                </c:pt>
                <c:pt idx="13">
                  <c:v>113.64977334245273</c:v>
                </c:pt>
                <c:pt idx="14">
                  <c:v>122.05610583653417</c:v>
                </c:pt>
                <c:pt idx="15">
                  <c:v>130.46243833061561</c:v>
                </c:pt>
                <c:pt idx="16">
                  <c:v>138.86877082469709</c:v>
                </c:pt>
                <c:pt idx="17">
                  <c:v>147.27510331877852</c:v>
                </c:pt>
                <c:pt idx="18">
                  <c:v>155.68143581286</c:v>
                </c:pt>
                <c:pt idx="19">
                  <c:v>164.08776830694143</c:v>
                </c:pt>
                <c:pt idx="20">
                  <c:v>172.49410080102285</c:v>
                </c:pt>
                <c:pt idx="21">
                  <c:v>180.90043329510434</c:v>
                </c:pt>
                <c:pt idx="22">
                  <c:v>189.30676578918576</c:v>
                </c:pt>
                <c:pt idx="23">
                  <c:v>197.71309828326724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D4-4907-A698-540A5A25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't3'!$B$2:$B$11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't3'!$C$2:$C$11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1-4DE0-A3B9-48CC95C3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't3'!$B$22:$B$45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't3'!$C$22:$C$45</c:f>
              <c:numCache>
                <c:formatCode>General</c:formatCode>
                <c:ptCount val="24"/>
                <c:pt idx="0">
                  <c:v>47.624458924644557</c:v>
                </c:pt>
                <c:pt idx="1">
                  <c:v>119.1728061022045</c:v>
                </c:pt>
                <c:pt idx="2">
                  <c:v>190.72115327976445</c:v>
                </c:pt>
                <c:pt idx="3">
                  <c:v>262.2695004573244</c:v>
                </c:pt>
                <c:pt idx="4">
                  <c:v>333.81784763488434</c:v>
                </c:pt>
                <c:pt idx="5">
                  <c:v>405.36619481244429</c:v>
                </c:pt>
                <c:pt idx="6">
                  <c:v>476.91454199000424</c:v>
                </c:pt>
                <c:pt idx="7">
                  <c:v>548.46288916756419</c:v>
                </c:pt>
                <c:pt idx="8">
                  <c:v>620.01123634512408</c:v>
                </c:pt>
                <c:pt idx="9">
                  <c:v>691.55958352268408</c:v>
                </c:pt>
                <c:pt idx="10">
                  <c:v>763.10793070024397</c:v>
                </c:pt>
                <c:pt idx="11">
                  <c:v>834.65627787780397</c:v>
                </c:pt>
                <c:pt idx="12">
                  <c:v>906.20462505536386</c:v>
                </c:pt>
                <c:pt idx="13">
                  <c:v>977.75297223292387</c:v>
                </c:pt>
                <c:pt idx="14">
                  <c:v>1049.3013194104838</c:v>
                </c:pt>
                <c:pt idx="15">
                  <c:v>1120.8496665880439</c:v>
                </c:pt>
                <c:pt idx="16">
                  <c:v>1192.3980137656035</c:v>
                </c:pt>
                <c:pt idx="17">
                  <c:v>1263.9463609431637</c:v>
                </c:pt>
                <c:pt idx="18">
                  <c:v>1335.4947081207238</c:v>
                </c:pt>
                <c:pt idx="19">
                  <c:v>1407.0430552982834</c:v>
                </c:pt>
                <c:pt idx="20">
                  <c:v>1478.5914024758436</c:v>
                </c:pt>
                <c:pt idx="21">
                  <c:v>1550.1397496534032</c:v>
                </c:pt>
                <c:pt idx="22">
                  <c:v>1621.6880968309633</c:v>
                </c:pt>
                <c:pt idx="23">
                  <c:v>1693.2364440085234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D4-40B3-B966-EC2942C6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't4'!$B$2:$B$11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't4'!$C$2:$C$11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E7-489D-B5FA-B4F8F90C8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't4'!$B$22:$B$45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't4'!$C$22:$C$45</c:f>
              <c:numCache>
                <c:formatCode>General</c:formatCode>
                <c:ptCount val="24"/>
                <c:pt idx="0">
                  <c:v>2.4044308961328635</c:v>
                </c:pt>
                <c:pt idx="1">
                  <c:v>9.4126072155746776</c:v>
                </c:pt>
                <c:pt idx="2">
                  <c:v>16.42078353501649</c:v>
                </c:pt>
                <c:pt idx="3">
                  <c:v>23.428959854458306</c:v>
                </c:pt>
                <c:pt idx="4">
                  <c:v>30.437136173900122</c:v>
                </c:pt>
                <c:pt idx="5">
                  <c:v>37.44531249334193</c:v>
                </c:pt>
                <c:pt idx="6">
                  <c:v>44.453488812783746</c:v>
                </c:pt>
                <c:pt idx="7">
                  <c:v>51.461665132225562</c:v>
                </c:pt>
                <c:pt idx="8">
                  <c:v>58.469841451667378</c:v>
                </c:pt>
                <c:pt idx="9">
                  <c:v>65.478017771109194</c:v>
                </c:pt>
                <c:pt idx="10">
                  <c:v>72.48619409055101</c:v>
                </c:pt>
                <c:pt idx="11">
                  <c:v>79.494370409992811</c:v>
                </c:pt>
                <c:pt idx="12">
                  <c:v>86.502546729434627</c:v>
                </c:pt>
                <c:pt idx="13">
                  <c:v>93.510723048876443</c:v>
                </c:pt>
                <c:pt idx="14">
                  <c:v>100.51889936831826</c:v>
                </c:pt>
                <c:pt idx="15">
                  <c:v>107.52707568776007</c:v>
                </c:pt>
                <c:pt idx="16">
                  <c:v>114.53525200720189</c:v>
                </c:pt>
                <c:pt idx="17">
                  <c:v>121.54342832664371</c:v>
                </c:pt>
                <c:pt idx="18">
                  <c:v>128.55160464608554</c:v>
                </c:pt>
                <c:pt idx="19">
                  <c:v>135.55978096552735</c:v>
                </c:pt>
                <c:pt idx="20">
                  <c:v>142.56795728496917</c:v>
                </c:pt>
                <c:pt idx="21">
                  <c:v>149.57613360441098</c:v>
                </c:pt>
                <c:pt idx="22">
                  <c:v>156.58430992385274</c:v>
                </c:pt>
                <c:pt idx="23">
                  <c:v>163.59248624329456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2B-43F3-941B-37061F8D0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171450</xdr:colOff>
      <xdr:row>16</xdr:row>
      <xdr:rowOff>95250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52550" y="3006090"/>
          <a:ext cx="138112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0</xdr:row>
      <xdr:rowOff>38100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6</xdr:row>
      <xdr:rowOff>66675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0</xdr:row>
      <xdr:rowOff>38100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6</xdr:row>
      <xdr:rowOff>66675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2" name="Chart 3" title="Gráfico">
          <a:extLst>
            <a:ext uri="{FF2B5EF4-FFF2-40B4-BE49-F238E27FC236}">
              <a16:creationId xmlns:a16="http://schemas.microsoft.com/office/drawing/2014/main" id="{6C5AE825-B4BF-4B47-B1B7-01C71493A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3" name="Chart 4" title="Gráfico">
          <a:extLst>
            <a:ext uri="{FF2B5EF4-FFF2-40B4-BE49-F238E27FC236}">
              <a16:creationId xmlns:a16="http://schemas.microsoft.com/office/drawing/2014/main" id="{9ABC8A11-AE97-439B-A066-DF2CF9EBE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9A7C3844-533E-4DC0-968F-97EDDEC224D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66850" y="3082290"/>
          <a:ext cx="138112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0</xdr:row>
      <xdr:rowOff>38100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40E06E5B-9921-4D72-94D1-07A9BF0A9637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116830" y="38100"/>
          <a:ext cx="3371850" cy="15525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6</xdr:row>
      <xdr:rowOff>66675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6679B719-4425-4147-B694-0548871B42C7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701665" y="1141095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2" name="Chart 3" title="Gráfico">
          <a:extLst>
            <a:ext uri="{FF2B5EF4-FFF2-40B4-BE49-F238E27FC236}">
              <a16:creationId xmlns:a16="http://schemas.microsoft.com/office/drawing/2014/main" id="{76A78643-8E69-4D28-9ED8-6434DCEC8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3" name="Chart 4" title="Gráfico">
          <a:extLst>
            <a:ext uri="{FF2B5EF4-FFF2-40B4-BE49-F238E27FC236}">
              <a16:creationId xmlns:a16="http://schemas.microsoft.com/office/drawing/2014/main" id="{05EB190C-C7E9-437A-882F-D27E30525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E7FF890D-FD32-4FD7-AD90-F112C1CDE3E5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66850" y="2990850"/>
          <a:ext cx="138112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0</xdr:row>
      <xdr:rowOff>38100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F099D67F-9FA6-4847-B7BE-310C7FE50913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116830" y="38100"/>
          <a:ext cx="3371850" cy="15525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6</xdr:row>
      <xdr:rowOff>66675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F2CD3F92-CA1C-4A6A-B3CF-9C44186F6E56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701665" y="1118235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5"/>
  <sheetViews>
    <sheetView workbookViewId="0">
      <selection activeCell="C13" sqref="C13"/>
    </sheetView>
  </sheetViews>
  <sheetFormatPr baseColWidth="10" defaultColWidth="12.6640625" defaultRowHeight="15.75" customHeight="1" x14ac:dyDescent="0.25"/>
  <cols>
    <col min="1" max="1" width="10.21875" customWidth="1"/>
    <col min="2" max="2" width="7" customWidth="1"/>
    <col min="3" max="3" width="12.21875" customWidth="1"/>
    <col min="4" max="4" width="10.6640625" customWidth="1"/>
    <col min="5" max="5" width="9.77734375" customWidth="1"/>
    <col min="6" max="6" width="12.109375" customWidth="1"/>
  </cols>
  <sheetData>
    <row r="1" spans="1: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3.8" thickBot="1" x14ac:dyDescent="0.3">
      <c r="A2" s="1">
        <v>1</v>
      </c>
      <c r="B2" s="1">
        <v>130</v>
      </c>
      <c r="C2" s="7">
        <v>186</v>
      </c>
      <c r="D2" s="1">
        <f t="shared" ref="D2:D11" si="0">B2*B2</f>
        <v>16900</v>
      </c>
      <c r="E2" s="1">
        <f t="shared" ref="E2:E11" si="1">B2*C2</f>
        <v>24180</v>
      </c>
      <c r="F2" s="1">
        <f t="shared" ref="F2:F11" si="2">C2*C2</f>
        <v>34596</v>
      </c>
      <c r="G2" s="1">
        <v>186</v>
      </c>
    </row>
    <row r="3" spans="1:7" ht="13.8" thickBot="1" x14ac:dyDescent="0.3">
      <c r="A3" s="1">
        <f t="shared" ref="A3:A11" si="3">A2+1</f>
        <v>2</v>
      </c>
      <c r="B3" s="1">
        <v>650</v>
      </c>
      <c r="C3" s="8">
        <v>699</v>
      </c>
      <c r="D3" s="1">
        <f t="shared" si="0"/>
        <v>422500</v>
      </c>
      <c r="E3" s="1">
        <f t="shared" si="1"/>
        <v>454350</v>
      </c>
      <c r="F3" s="1">
        <f t="shared" si="2"/>
        <v>488601</v>
      </c>
      <c r="G3" s="1">
        <v>699</v>
      </c>
    </row>
    <row r="4" spans="1:7" ht="13.8" thickBot="1" x14ac:dyDescent="0.3">
      <c r="A4" s="1">
        <f t="shared" si="3"/>
        <v>3</v>
      </c>
      <c r="B4" s="1">
        <v>99</v>
      </c>
      <c r="C4" s="8">
        <v>132</v>
      </c>
      <c r="D4" s="1">
        <f t="shared" si="0"/>
        <v>9801</v>
      </c>
      <c r="E4" s="1">
        <f t="shared" si="1"/>
        <v>13068</v>
      </c>
      <c r="F4" s="1">
        <f t="shared" si="2"/>
        <v>17424</v>
      </c>
      <c r="G4" s="1">
        <v>132</v>
      </c>
    </row>
    <row r="5" spans="1:7" ht="13.8" thickBot="1" x14ac:dyDescent="0.3">
      <c r="A5" s="1">
        <f t="shared" si="3"/>
        <v>4</v>
      </c>
      <c r="B5" s="1">
        <v>150</v>
      </c>
      <c r="C5" s="8">
        <v>272</v>
      </c>
      <c r="D5" s="1">
        <f t="shared" si="0"/>
        <v>22500</v>
      </c>
      <c r="E5" s="1">
        <f t="shared" si="1"/>
        <v>40800</v>
      </c>
      <c r="F5" s="1">
        <f t="shared" si="2"/>
        <v>73984</v>
      </c>
      <c r="G5" s="1">
        <v>272</v>
      </c>
    </row>
    <row r="6" spans="1:7" ht="13.8" thickBot="1" x14ac:dyDescent="0.3">
      <c r="A6" s="1">
        <f t="shared" si="3"/>
        <v>5</v>
      </c>
      <c r="B6" s="1">
        <v>128</v>
      </c>
      <c r="C6" s="8">
        <v>291</v>
      </c>
      <c r="D6" s="1">
        <f t="shared" si="0"/>
        <v>16384</v>
      </c>
      <c r="E6" s="1">
        <f t="shared" si="1"/>
        <v>37248</v>
      </c>
      <c r="F6" s="1">
        <f t="shared" si="2"/>
        <v>84681</v>
      </c>
      <c r="G6" s="1">
        <v>291</v>
      </c>
    </row>
    <row r="7" spans="1:7" ht="13.8" thickBot="1" x14ac:dyDescent="0.3">
      <c r="A7" s="1">
        <f t="shared" si="3"/>
        <v>6</v>
      </c>
      <c r="B7" s="1">
        <v>302</v>
      </c>
      <c r="C7" s="8">
        <v>331</v>
      </c>
      <c r="D7" s="1">
        <f t="shared" si="0"/>
        <v>91204</v>
      </c>
      <c r="E7" s="1">
        <f t="shared" si="1"/>
        <v>99962</v>
      </c>
      <c r="F7" s="1">
        <f t="shared" si="2"/>
        <v>109561</v>
      </c>
      <c r="G7" s="1">
        <v>331</v>
      </c>
    </row>
    <row r="8" spans="1:7" ht="13.8" thickBot="1" x14ac:dyDescent="0.3">
      <c r="A8" s="1">
        <f t="shared" si="3"/>
        <v>7</v>
      </c>
      <c r="B8" s="1">
        <v>95</v>
      </c>
      <c r="C8" s="8">
        <v>199</v>
      </c>
      <c r="D8" s="1">
        <f t="shared" si="0"/>
        <v>9025</v>
      </c>
      <c r="E8" s="1">
        <f t="shared" si="1"/>
        <v>18905</v>
      </c>
      <c r="F8" s="1">
        <f t="shared" si="2"/>
        <v>39601</v>
      </c>
      <c r="G8" s="1">
        <v>199</v>
      </c>
    </row>
    <row r="9" spans="1:7" ht="13.8" thickBot="1" x14ac:dyDescent="0.3">
      <c r="A9" s="1">
        <f t="shared" si="3"/>
        <v>8</v>
      </c>
      <c r="B9" s="1">
        <v>945</v>
      </c>
      <c r="C9" s="8">
        <v>1890</v>
      </c>
      <c r="D9" s="1">
        <f t="shared" si="0"/>
        <v>893025</v>
      </c>
      <c r="E9" s="1">
        <f t="shared" si="1"/>
        <v>1786050</v>
      </c>
      <c r="F9" s="1">
        <f t="shared" si="2"/>
        <v>3572100</v>
      </c>
      <c r="G9" s="1">
        <v>1890</v>
      </c>
    </row>
    <row r="10" spans="1:7" ht="13.8" thickBot="1" x14ac:dyDescent="0.3">
      <c r="A10" s="1">
        <f t="shared" si="3"/>
        <v>9</v>
      </c>
      <c r="B10" s="1">
        <v>368</v>
      </c>
      <c r="C10" s="8">
        <v>788</v>
      </c>
      <c r="D10" s="1">
        <f t="shared" si="0"/>
        <v>135424</v>
      </c>
      <c r="E10" s="1">
        <f t="shared" si="1"/>
        <v>289984</v>
      </c>
      <c r="F10" s="1">
        <f t="shared" si="2"/>
        <v>620944</v>
      </c>
      <c r="G10" s="1">
        <v>788</v>
      </c>
    </row>
    <row r="11" spans="1:7" ht="13.8" thickBot="1" x14ac:dyDescent="0.3">
      <c r="A11" s="2">
        <f t="shared" si="3"/>
        <v>10</v>
      </c>
      <c r="B11" s="1">
        <v>961</v>
      </c>
      <c r="C11" s="8">
        <v>1601</v>
      </c>
      <c r="D11" s="1">
        <f t="shared" si="0"/>
        <v>923521</v>
      </c>
      <c r="E11" s="1">
        <f t="shared" si="1"/>
        <v>1538561</v>
      </c>
      <c r="F11" s="1">
        <f t="shared" si="2"/>
        <v>2563201</v>
      </c>
      <c r="G11" s="1">
        <v>1601</v>
      </c>
    </row>
    <row r="12" spans="1:7" ht="13.2" x14ac:dyDescent="0.25">
      <c r="A12" s="1" t="s">
        <v>6</v>
      </c>
      <c r="B12" s="3">
        <f t="shared" ref="B12:F12" si="4">SUM(B2:B11)</f>
        <v>3828</v>
      </c>
      <c r="C12" s="3">
        <f t="shared" si="4"/>
        <v>6389</v>
      </c>
      <c r="D12" s="3">
        <f t="shared" si="4"/>
        <v>2540284</v>
      </c>
      <c r="E12" s="3">
        <f t="shared" si="4"/>
        <v>4303108</v>
      </c>
      <c r="F12" s="3">
        <f t="shared" si="4"/>
        <v>7604693</v>
      </c>
    </row>
    <row r="13" spans="1:7" x14ac:dyDescent="0.25">
      <c r="A13" s="1" t="s">
        <v>7</v>
      </c>
      <c r="B13" s="4">
        <f>B12/A11</f>
        <v>382.8</v>
      </c>
      <c r="C13" s="4">
        <f>C12/A11</f>
        <v>638.9</v>
      </c>
    </row>
    <row r="16" spans="1:7" x14ac:dyDescent="0.25">
      <c r="A16" s="1" t="s">
        <v>8</v>
      </c>
      <c r="B16" s="1">
        <f>E12-(A11*B13*C13)</f>
        <v>1857398.8000000003</v>
      </c>
      <c r="C16" s="5">
        <f>B16/B17</f>
        <v>1.7279324262069864</v>
      </c>
      <c r="E16" s="1" t="s">
        <v>9</v>
      </c>
      <c r="F16" s="6">
        <f>(A11*E12) - (B12*C12)</f>
        <v>18573988</v>
      </c>
    </row>
    <row r="17" spans="1:9" x14ac:dyDescent="0.25">
      <c r="B17" s="1">
        <f>D12-(A11*B13*B13)</f>
        <v>1074925.5999999999</v>
      </c>
      <c r="F17" s="1">
        <f>A11*D12-B12*B12</f>
        <v>10749256</v>
      </c>
      <c r="G17" s="1">
        <f>A11*F12-C12*C12</f>
        <v>35227609</v>
      </c>
      <c r="H17" s="1">
        <f>F17*G17</f>
        <v>378670587408904</v>
      </c>
      <c r="I17" s="6">
        <f>SQRT(H17)</f>
        <v>19459460.100652948</v>
      </c>
    </row>
    <row r="19" spans="1:9" x14ac:dyDescent="0.25">
      <c r="A19" s="1" t="s">
        <v>10</v>
      </c>
      <c r="B19" s="5">
        <f>C13-C16*B13</f>
        <v>-22.552532752034381</v>
      </c>
      <c r="E19" s="1" t="s">
        <v>9</v>
      </c>
      <c r="F19" s="1">
        <f>F16/I17</f>
        <v>0.95449657410468258</v>
      </c>
    </row>
    <row r="21" spans="1:9" x14ac:dyDescent="0.25">
      <c r="B21" s="1" t="s">
        <v>1</v>
      </c>
      <c r="C21" s="1" t="s">
        <v>2</v>
      </c>
      <c r="E21" s="1" t="s">
        <v>11</v>
      </c>
      <c r="F21" s="5">
        <f>F19*F19</f>
        <v>0.9110637099775758</v>
      </c>
      <c r="H21" s="1" t="s">
        <v>12</v>
      </c>
      <c r="I21" s="1" t="s">
        <v>13</v>
      </c>
    </row>
    <row r="22" spans="1:9" x14ac:dyDescent="0.25">
      <c r="A22" s="1">
        <v>1</v>
      </c>
      <c r="B22" s="1">
        <v>50</v>
      </c>
      <c r="C22" s="1">
        <f t="shared" ref="C22:C45" si="5">$B$19 + $C$16*B22</f>
        <v>63.844088558314937</v>
      </c>
    </row>
    <row r="23" spans="1:9" x14ac:dyDescent="0.2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150.24070986866425</v>
      </c>
    </row>
    <row r="24" spans="1:9" x14ac:dyDescent="0.25">
      <c r="A24" s="1">
        <f t="shared" si="6"/>
        <v>3</v>
      </c>
      <c r="B24" s="1">
        <f t="shared" si="7"/>
        <v>150</v>
      </c>
      <c r="C24" s="1">
        <f t="shared" si="5"/>
        <v>236.63733117901359</v>
      </c>
    </row>
    <row r="25" spans="1:9" x14ac:dyDescent="0.25">
      <c r="A25" s="1">
        <f t="shared" si="6"/>
        <v>4</v>
      </c>
      <c r="B25" s="1">
        <f t="shared" si="7"/>
        <v>200</v>
      </c>
      <c r="C25" s="1">
        <f t="shared" si="5"/>
        <v>323.03395248936289</v>
      </c>
    </row>
    <row r="26" spans="1:9" x14ac:dyDescent="0.25">
      <c r="A26" s="1">
        <f t="shared" si="6"/>
        <v>5</v>
      </c>
      <c r="B26" s="1">
        <f t="shared" si="7"/>
        <v>250</v>
      </c>
      <c r="C26" s="1">
        <f t="shared" si="5"/>
        <v>409.43057379971219</v>
      </c>
    </row>
    <row r="27" spans="1:9" x14ac:dyDescent="0.25">
      <c r="A27" s="1">
        <f t="shared" si="6"/>
        <v>6</v>
      </c>
      <c r="B27" s="1">
        <f t="shared" si="7"/>
        <v>300</v>
      </c>
      <c r="C27" s="1">
        <f t="shared" si="5"/>
        <v>495.82719511006155</v>
      </c>
    </row>
    <row r="28" spans="1:9" x14ac:dyDescent="0.25">
      <c r="A28" s="1">
        <f t="shared" si="6"/>
        <v>7</v>
      </c>
      <c r="B28" s="1">
        <f t="shared" si="7"/>
        <v>350</v>
      </c>
      <c r="C28" s="1">
        <f t="shared" si="5"/>
        <v>582.22381642041091</v>
      </c>
    </row>
    <row r="29" spans="1:9" x14ac:dyDescent="0.25">
      <c r="A29" s="1">
        <f t="shared" si="6"/>
        <v>8</v>
      </c>
      <c r="B29" s="1">
        <f t="shared" si="7"/>
        <v>400</v>
      </c>
      <c r="C29" s="1">
        <f t="shared" si="5"/>
        <v>668.62043773076016</v>
      </c>
    </row>
    <row r="30" spans="1:9" x14ac:dyDescent="0.25">
      <c r="A30" s="1">
        <f t="shared" si="6"/>
        <v>9</v>
      </c>
      <c r="B30" s="1">
        <f t="shared" si="7"/>
        <v>450</v>
      </c>
      <c r="C30" s="1">
        <f t="shared" si="5"/>
        <v>755.01705904110952</v>
      </c>
    </row>
    <row r="31" spans="1:9" x14ac:dyDescent="0.25">
      <c r="A31" s="1">
        <f t="shared" si="6"/>
        <v>10</v>
      </c>
      <c r="B31" s="1">
        <f t="shared" si="7"/>
        <v>500</v>
      </c>
      <c r="C31" s="1">
        <f t="shared" si="5"/>
        <v>841.41368035145877</v>
      </c>
    </row>
    <row r="32" spans="1:9" x14ac:dyDescent="0.25">
      <c r="A32" s="1">
        <f t="shared" si="6"/>
        <v>11</v>
      </c>
      <c r="B32" s="1">
        <f t="shared" si="7"/>
        <v>550</v>
      </c>
      <c r="C32" s="1">
        <f t="shared" si="5"/>
        <v>927.81030166180813</v>
      </c>
    </row>
    <row r="33" spans="1:3" x14ac:dyDescent="0.25">
      <c r="A33" s="1">
        <f t="shared" si="6"/>
        <v>12</v>
      </c>
      <c r="B33" s="1">
        <f t="shared" si="7"/>
        <v>600</v>
      </c>
      <c r="C33" s="1">
        <f t="shared" si="5"/>
        <v>1014.2069229721575</v>
      </c>
    </row>
    <row r="34" spans="1:3" x14ac:dyDescent="0.25">
      <c r="A34" s="1">
        <f t="shared" si="6"/>
        <v>13</v>
      </c>
      <c r="B34" s="1">
        <f t="shared" si="7"/>
        <v>650</v>
      </c>
      <c r="C34" s="1">
        <f t="shared" si="5"/>
        <v>1100.6035442825068</v>
      </c>
    </row>
    <row r="35" spans="1:3" x14ac:dyDescent="0.25">
      <c r="A35" s="1">
        <f t="shared" si="6"/>
        <v>14</v>
      </c>
      <c r="B35" s="1">
        <f t="shared" si="7"/>
        <v>700</v>
      </c>
      <c r="C35" s="1">
        <f t="shared" si="5"/>
        <v>1187.0001655928563</v>
      </c>
    </row>
    <row r="36" spans="1:3" x14ac:dyDescent="0.25">
      <c r="A36" s="1">
        <f t="shared" si="6"/>
        <v>15</v>
      </c>
      <c r="B36" s="1">
        <f t="shared" si="7"/>
        <v>750</v>
      </c>
      <c r="C36" s="1">
        <f t="shared" si="5"/>
        <v>1273.3967869032053</v>
      </c>
    </row>
    <row r="37" spans="1:3" x14ac:dyDescent="0.25">
      <c r="A37" s="1">
        <f t="shared" si="6"/>
        <v>16</v>
      </c>
      <c r="B37" s="1">
        <f t="shared" si="7"/>
        <v>800</v>
      </c>
      <c r="C37" s="1">
        <f t="shared" si="5"/>
        <v>1359.7934082135548</v>
      </c>
    </row>
    <row r="38" spans="1:3" x14ac:dyDescent="0.25">
      <c r="A38" s="1">
        <f t="shared" si="6"/>
        <v>17</v>
      </c>
      <c r="B38" s="1">
        <f t="shared" si="7"/>
        <v>850</v>
      </c>
      <c r="C38" s="1">
        <f t="shared" si="5"/>
        <v>1446.1900295239038</v>
      </c>
    </row>
    <row r="39" spans="1:3" x14ac:dyDescent="0.25">
      <c r="A39" s="1">
        <f t="shared" si="6"/>
        <v>18</v>
      </c>
      <c r="B39" s="1">
        <f t="shared" si="7"/>
        <v>900</v>
      </c>
      <c r="C39" s="1">
        <f t="shared" si="5"/>
        <v>1532.5866508342533</v>
      </c>
    </row>
    <row r="40" spans="1:3" x14ac:dyDescent="0.25">
      <c r="A40" s="1">
        <f t="shared" si="6"/>
        <v>19</v>
      </c>
      <c r="B40" s="1">
        <f t="shared" si="7"/>
        <v>950</v>
      </c>
      <c r="C40" s="1">
        <f t="shared" si="5"/>
        <v>1618.9832721446028</v>
      </c>
    </row>
    <row r="41" spans="1:3" x14ac:dyDescent="0.25">
      <c r="A41" s="1">
        <f t="shared" si="6"/>
        <v>20</v>
      </c>
      <c r="B41" s="1">
        <f t="shared" si="7"/>
        <v>1000</v>
      </c>
      <c r="C41" s="1">
        <f t="shared" si="5"/>
        <v>1705.3798934549518</v>
      </c>
    </row>
    <row r="42" spans="1:3" x14ac:dyDescent="0.25">
      <c r="A42" s="1">
        <f t="shared" si="6"/>
        <v>21</v>
      </c>
      <c r="B42" s="1">
        <f t="shared" si="7"/>
        <v>1050</v>
      </c>
      <c r="C42" s="1">
        <f t="shared" si="5"/>
        <v>1791.7765147653013</v>
      </c>
    </row>
    <row r="43" spans="1:3" x14ac:dyDescent="0.25">
      <c r="A43" s="1">
        <f t="shared" si="6"/>
        <v>22</v>
      </c>
      <c r="B43" s="1">
        <f t="shared" si="7"/>
        <v>1100</v>
      </c>
      <c r="C43" s="1">
        <f t="shared" si="5"/>
        <v>1878.1731360756507</v>
      </c>
    </row>
    <row r="44" spans="1:3" x14ac:dyDescent="0.25">
      <c r="A44" s="1">
        <f t="shared" si="6"/>
        <v>23</v>
      </c>
      <c r="B44" s="1">
        <f t="shared" si="7"/>
        <v>1150</v>
      </c>
      <c r="C44" s="1">
        <f t="shared" si="5"/>
        <v>1964.5697573859998</v>
      </c>
    </row>
    <row r="45" spans="1:3" x14ac:dyDescent="0.25">
      <c r="A45" s="1">
        <f t="shared" si="6"/>
        <v>24</v>
      </c>
      <c r="B45" s="1">
        <f t="shared" si="7"/>
        <v>1200</v>
      </c>
      <c r="C45" s="1">
        <f t="shared" si="5"/>
        <v>2050.9663786963492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5"/>
  <sheetViews>
    <sheetView topLeftCell="A4" workbookViewId="0">
      <selection activeCell="C13" sqref="C13"/>
    </sheetView>
  </sheetViews>
  <sheetFormatPr baseColWidth="10" defaultColWidth="12.6640625" defaultRowHeight="15.75" customHeight="1" x14ac:dyDescent="0.25"/>
  <cols>
    <col min="1" max="1" width="10.21875" customWidth="1"/>
    <col min="2" max="2" width="7" customWidth="1"/>
    <col min="3" max="3" width="12.21875" customWidth="1"/>
    <col min="4" max="4" width="10.6640625" customWidth="1"/>
    <col min="5" max="5" width="9.77734375" customWidth="1"/>
    <col min="6" max="6" width="12.109375" customWidth="1"/>
  </cols>
  <sheetData>
    <row r="1" spans="1: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3.8" thickBot="1" x14ac:dyDescent="0.3">
      <c r="A2" s="1">
        <v>1</v>
      </c>
      <c r="B2" s="1">
        <v>130</v>
      </c>
      <c r="C2" s="7">
        <v>15</v>
      </c>
      <c r="D2" s="1">
        <f t="shared" ref="D2:D11" si="0">B2*B2</f>
        <v>16900</v>
      </c>
      <c r="E2" s="1">
        <f t="shared" ref="E2:E11" si="1">B2*C2</f>
        <v>1950</v>
      </c>
      <c r="F2" s="1">
        <f t="shared" ref="F2:F11" si="2">C2*C2</f>
        <v>225</v>
      </c>
      <c r="G2" s="1">
        <v>186</v>
      </c>
    </row>
    <row r="3" spans="1:7" ht="13.8" thickBot="1" x14ac:dyDescent="0.3">
      <c r="A3" s="1">
        <f t="shared" ref="A3:A11" si="3">A2+1</f>
        <v>2</v>
      </c>
      <c r="B3" s="1">
        <v>650</v>
      </c>
      <c r="C3" s="8">
        <v>69.900000000000006</v>
      </c>
      <c r="D3" s="1">
        <f t="shared" si="0"/>
        <v>422500</v>
      </c>
      <c r="E3" s="1">
        <f t="shared" si="1"/>
        <v>45435.000000000007</v>
      </c>
      <c r="F3" s="1">
        <f t="shared" si="2"/>
        <v>4886.0100000000011</v>
      </c>
      <c r="G3" s="1">
        <v>699</v>
      </c>
    </row>
    <row r="4" spans="1:7" ht="13.8" thickBot="1" x14ac:dyDescent="0.3">
      <c r="A4" s="1">
        <f t="shared" si="3"/>
        <v>3</v>
      </c>
      <c r="B4" s="1">
        <v>99</v>
      </c>
      <c r="C4" s="8">
        <v>6.5</v>
      </c>
      <c r="D4" s="1">
        <f t="shared" si="0"/>
        <v>9801</v>
      </c>
      <c r="E4" s="1">
        <f t="shared" si="1"/>
        <v>643.5</v>
      </c>
      <c r="F4" s="1">
        <f t="shared" si="2"/>
        <v>42.25</v>
      </c>
      <c r="G4" s="1">
        <v>132</v>
      </c>
    </row>
    <row r="5" spans="1:7" ht="13.8" thickBot="1" x14ac:dyDescent="0.3">
      <c r="A5" s="1">
        <f t="shared" si="3"/>
        <v>4</v>
      </c>
      <c r="B5" s="1">
        <v>150</v>
      </c>
      <c r="C5" s="8">
        <v>22.4</v>
      </c>
      <c r="D5" s="1">
        <f t="shared" si="0"/>
        <v>22500</v>
      </c>
      <c r="E5" s="1">
        <f t="shared" si="1"/>
        <v>3360</v>
      </c>
      <c r="F5" s="1">
        <f t="shared" si="2"/>
        <v>501.75999999999993</v>
      </c>
      <c r="G5" s="1">
        <v>272</v>
      </c>
    </row>
    <row r="6" spans="1:7" ht="13.8" thickBot="1" x14ac:dyDescent="0.3">
      <c r="A6" s="1">
        <f t="shared" si="3"/>
        <v>5</v>
      </c>
      <c r="B6" s="1">
        <v>128</v>
      </c>
      <c r="C6" s="8">
        <v>28.4</v>
      </c>
      <c r="D6" s="1">
        <f t="shared" si="0"/>
        <v>16384</v>
      </c>
      <c r="E6" s="1">
        <f t="shared" si="1"/>
        <v>3635.2</v>
      </c>
      <c r="F6" s="1">
        <f t="shared" si="2"/>
        <v>806.56</v>
      </c>
      <c r="G6" s="1">
        <v>291</v>
      </c>
    </row>
    <row r="7" spans="1:7" ht="13.8" thickBot="1" x14ac:dyDescent="0.3">
      <c r="A7" s="1">
        <f t="shared" si="3"/>
        <v>6</v>
      </c>
      <c r="B7" s="1">
        <v>302</v>
      </c>
      <c r="C7" s="8">
        <v>65.900000000000006</v>
      </c>
      <c r="D7" s="1">
        <f t="shared" si="0"/>
        <v>91204</v>
      </c>
      <c r="E7" s="1">
        <f t="shared" si="1"/>
        <v>19901.800000000003</v>
      </c>
      <c r="F7" s="1">
        <f t="shared" si="2"/>
        <v>4342.8100000000004</v>
      </c>
      <c r="G7" s="1">
        <v>331</v>
      </c>
    </row>
    <row r="8" spans="1:7" ht="13.8" thickBot="1" x14ac:dyDescent="0.3">
      <c r="A8" s="1">
        <f t="shared" si="3"/>
        <v>7</v>
      </c>
      <c r="B8" s="1">
        <v>95</v>
      </c>
      <c r="C8" s="8">
        <v>19.399999999999999</v>
      </c>
      <c r="D8" s="1">
        <f t="shared" si="0"/>
        <v>9025</v>
      </c>
      <c r="E8" s="1">
        <f t="shared" si="1"/>
        <v>1842.9999999999998</v>
      </c>
      <c r="F8" s="1">
        <f t="shared" si="2"/>
        <v>376.35999999999996</v>
      </c>
      <c r="G8" s="1">
        <v>199</v>
      </c>
    </row>
    <row r="9" spans="1:7" ht="13.8" thickBot="1" x14ac:dyDescent="0.3">
      <c r="A9" s="1">
        <f t="shared" si="3"/>
        <v>8</v>
      </c>
      <c r="B9" s="1">
        <v>945</v>
      </c>
      <c r="C9" s="8">
        <v>198.7</v>
      </c>
      <c r="D9" s="1">
        <f t="shared" si="0"/>
        <v>893025</v>
      </c>
      <c r="E9" s="1">
        <f t="shared" si="1"/>
        <v>187771.5</v>
      </c>
      <c r="F9" s="1">
        <f t="shared" si="2"/>
        <v>39481.689999999995</v>
      </c>
      <c r="G9" s="1">
        <v>1890</v>
      </c>
    </row>
    <row r="10" spans="1:7" ht="13.8" thickBot="1" x14ac:dyDescent="0.3">
      <c r="A10" s="1">
        <f t="shared" si="3"/>
        <v>9</v>
      </c>
      <c r="B10" s="1">
        <v>368</v>
      </c>
      <c r="C10" s="8">
        <v>38.799999999999997</v>
      </c>
      <c r="D10" s="1">
        <f t="shared" si="0"/>
        <v>135424</v>
      </c>
      <c r="E10" s="1">
        <f t="shared" si="1"/>
        <v>14278.4</v>
      </c>
      <c r="F10" s="1">
        <f t="shared" si="2"/>
        <v>1505.4399999999998</v>
      </c>
      <c r="G10" s="1">
        <v>788</v>
      </c>
    </row>
    <row r="11" spans="1:7" ht="13.8" thickBot="1" x14ac:dyDescent="0.3">
      <c r="A11" s="2">
        <f t="shared" si="3"/>
        <v>10</v>
      </c>
      <c r="B11" s="1">
        <v>961</v>
      </c>
      <c r="C11" s="8">
        <v>138.19999999999999</v>
      </c>
      <c r="D11" s="1">
        <f t="shared" si="0"/>
        <v>923521</v>
      </c>
      <c r="E11" s="1">
        <f t="shared" si="1"/>
        <v>132810.19999999998</v>
      </c>
      <c r="F11" s="1">
        <f t="shared" si="2"/>
        <v>19099.239999999998</v>
      </c>
      <c r="G11" s="1">
        <v>1601</v>
      </c>
    </row>
    <row r="12" spans="1:7" ht="13.2" x14ac:dyDescent="0.25">
      <c r="A12" s="1" t="s">
        <v>6</v>
      </c>
      <c r="B12" s="3">
        <f t="shared" ref="B12:F12" si="4">SUM(B2:B11)</f>
        <v>3828</v>
      </c>
      <c r="C12" s="3">
        <f t="shared" si="4"/>
        <v>603.20000000000005</v>
      </c>
      <c r="D12" s="3">
        <f t="shared" si="4"/>
        <v>2540284</v>
      </c>
      <c r="E12" s="3">
        <f t="shared" si="4"/>
        <v>411628.6</v>
      </c>
      <c r="F12" s="3">
        <f t="shared" si="4"/>
        <v>71267.12</v>
      </c>
    </row>
    <row r="13" spans="1:7" x14ac:dyDescent="0.25">
      <c r="A13" s="1" t="s">
        <v>7</v>
      </c>
      <c r="B13" s="4">
        <f>B12/A11</f>
        <v>382.8</v>
      </c>
      <c r="C13" s="4">
        <f>C12/A11</f>
        <v>60.320000000000007</v>
      </c>
    </row>
    <row r="16" spans="1:7" x14ac:dyDescent="0.25">
      <c r="A16" s="1" t="s">
        <v>8</v>
      </c>
      <c r="B16" s="1">
        <f>E12-(A11*B13*C13)</f>
        <v>180723.63999999996</v>
      </c>
      <c r="C16" s="5">
        <f>B16/B17</f>
        <v>0.16812664988162901</v>
      </c>
      <c r="E16" s="1" t="s">
        <v>9</v>
      </c>
      <c r="F16" s="6">
        <f>(A11*E12) - (B12*C12)</f>
        <v>1807236.4</v>
      </c>
    </row>
    <row r="17" spans="1:9" x14ac:dyDescent="0.25">
      <c r="B17" s="1">
        <f>D12-(A11*B13*B13)</f>
        <v>1074925.5999999999</v>
      </c>
      <c r="F17" s="1">
        <f>A11*D12-B12*B12</f>
        <v>10749256</v>
      </c>
      <c r="G17" s="1">
        <f>A11*F12-C12*C12</f>
        <v>348820.9599999999</v>
      </c>
      <c r="H17" s="1">
        <f>F17*G17</f>
        <v>3749565797205.7588</v>
      </c>
      <c r="I17" s="6">
        <f>SQRT(H17)</f>
        <v>1936379.5591788711</v>
      </c>
    </row>
    <row r="19" spans="1:9" x14ac:dyDescent="0.25">
      <c r="A19" s="1" t="s">
        <v>10</v>
      </c>
      <c r="B19" s="5">
        <f>C13-C16*B13</f>
        <v>-4.0388815746875792</v>
      </c>
      <c r="E19" s="1" t="s">
        <v>9</v>
      </c>
      <c r="F19" s="1">
        <f>F16/I17</f>
        <v>0.93330689814055112</v>
      </c>
    </row>
    <row r="21" spans="1:9" x14ac:dyDescent="0.25">
      <c r="B21" s="1" t="s">
        <v>1</v>
      </c>
      <c r="C21" s="1" t="s">
        <v>2</v>
      </c>
      <c r="E21" s="1" t="s">
        <v>11</v>
      </c>
      <c r="F21" s="5">
        <f>F19*F19</f>
        <v>0.87106176611673702</v>
      </c>
      <c r="H21" s="1" t="s">
        <v>12</v>
      </c>
      <c r="I21" s="1" t="s">
        <v>13</v>
      </c>
    </row>
    <row r="22" spans="1:9" x14ac:dyDescent="0.25">
      <c r="A22" s="1">
        <v>1</v>
      </c>
      <c r="B22" s="1">
        <v>50</v>
      </c>
      <c r="C22" s="1">
        <f t="shared" ref="C22:C45" si="5">$B$19 + $C$16*B22</f>
        <v>4.3674509193938711</v>
      </c>
    </row>
    <row r="23" spans="1:9" x14ac:dyDescent="0.2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12.773783413475321</v>
      </c>
    </row>
    <row r="24" spans="1:9" x14ac:dyDescent="0.25">
      <c r="A24" s="1">
        <f t="shared" si="6"/>
        <v>3</v>
      </c>
      <c r="B24" s="1">
        <f t="shared" si="7"/>
        <v>150</v>
      </c>
      <c r="C24" s="1">
        <f t="shared" si="5"/>
        <v>21.180115907556772</v>
      </c>
    </row>
    <row r="25" spans="1:9" x14ac:dyDescent="0.25">
      <c r="A25" s="1">
        <f t="shared" si="6"/>
        <v>4</v>
      </c>
      <c r="B25" s="1">
        <f t="shared" si="7"/>
        <v>200</v>
      </c>
      <c r="C25" s="1">
        <f t="shared" si="5"/>
        <v>29.586448401638222</v>
      </c>
    </row>
    <row r="26" spans="1:9" x14ac:dyDescent="0.25">
      <c r="A26" s="1">
        <f t="shared" si="6"/>
        <v>5</v>
      </c>
      <c r="B26" s="1">
        <f t="shared" si="7"/>
        <v>250</v>
      </c>
      <c r="C26" s="1">
        <f t="shared" si="5"/>
        <v>37.992780895719676</v>
      </c>
    </row>
    <row r="27" spans="1:9" x14ac:dyDescent="0.25">
      <c r="A27" s="1">
        <f t="shared" si="6"/>
        <v>6</v>
      </c>
      <c r="B27" s="1">
        <f t="shared" si="7"/>
        <v>300</v>
      </c>
      <c r="C27" s="1">
        <f t="shared" si="5"/>
        <v>46.399113389801123</v>
      </c>
    </row>
    <row r="28" spans="1:9" x14ac:dyDescent="0.25">
      <c r="A28" s="1">
        <f t="shared" si="6"/>
        <v>7</v>
      </c>
      <c r="B28" s="1">
        <f t="shared" si="7"/>
        <v>350</v>
      </c>
      <c r="C28" s="1">
        <f t="shared" si="5"/>
        <v>54.805445883882577</v>
      </c>
    </row>
    <row r="29" spans="1:9" x14ac:dyDescent="0.25">
      <c r="A29" s="1">
        <f t="shared" si="6"/>
        <v>8</v>
      </c>
      <c r="B29" s="1">
        <f t="shared" si="7"/>
        <v>400</v>
      </c>
      <c r="C29" s="1">
        <f t="shared" si="5"/>
        <v>63.211778377964023</v>
      </c>
    </row>
    <row r="30" spans="1:9" x14ac:dyDescent="0.25">
      <c r="A30" s="1">
        <f t="shared" si="6"/>
        <v>9</v>
      </c>
      <c r="B30" s="1">
        <f t="shared" si="7"/>
        <v>450</v>
      </c>
      <c r="C30" s="1">
        <f t="shared" si="5"/>
        <v>71.618110872045477</v>
      </c>
    </row>
    <row r="31" spans="1:9" x14ac:dyDescent="0.25">
      <c r="A31" s="1">
        <f t="shared" si="6"/>
        <v>10</v>
      </c>
      <c r="B31" s="1">
        <f t="shared" si="7"/>
        <v>500</v>
      </c>
      <c r="C31" s="1">
        <f t="shared" si="5"/>
        <v>80.024443366126931</v>
      </c>
    </row>
    <row r="32" spans="1:9" x14ac:dyDescent="0.25">
      <c r="A32" s="1">
        <f t="shared" si="6"/>
        <v>11</v>
      </c>
      <c r="B32" s="1">
        <f t="shared" si="7"/>
        <v>550</v>
      </c>
      <c r="C32" s="1">
        <f t="shared" si="5"/>
        <v>88.430775860208371</v>
      </c>
    </row>
    <row r="33" spans="1:3" x14ac:dyDescent="0.25">
      <c r="A33" s="1">
        <f t="shared" si="6"/>
        <v>12</v>
      </c>
      <c r="B33" s="1">
        <f t="shared" si="7"/>
        <v>600</v>
      </c>
      <c r="C33" s="1">
        <f t="shared" si="5"/>
        <v>96.837108354289825</v>
      </c>
    </row>
    <row r="34" spans="1:3" x14ac:dyDescent="0.25">
      <c r="A34" s="1">
        <f t="shared" si="6"/>
        <v>13</v>
      </c>
      <c r="B34" s="1">
        <f t="shared" si="7"/>
        <v>650</v>
      </c>
      <c r="C34" s="1">
        <f t="shared" si="5"/>
        <v>105.24344084837128</v>
      </c>
    </row>
    <row r="35" spans="1:3" x14ac:dyDescent="0.25">
      <c r="A35" s="1">
        <f t="shared" si="6"/>
        <v>14</v>
      </c>
      <c r="B35" s="1">
        <f t="shared" si="7"/>
        <v>700</v>
      </c>
      <c r="C35" s="1">
        <f t="shared" si="5"/>
        <v>113.64977334245273</v>
      </c>
    </row>
    <row r="36" spans="1:3" x14ac:dyDescent="0.25">
      <c r="A36" s="1">
        <f t="shared" si="6"/>
        <v>15</v>
      </c>
      <c r="B36" s="1">
        <f t="shared" si="7"/>
        <v>750</v>
      </c>
      <c r="C36" s="1">
        <f t="shared" si="5"/>
        <v>122.05610583653417</v>
      </c>
    </row>
    <row r="37" spans="1:3" x14ac:dyDescent="0.25">
      <c r="A37" s="1">
        <f t="shared" si="6"/>
        <v>16</v>
      </c>
      <c r="B37" s="1">
        <f t="shared" si="7"/>
        <v>800</v>
      </c>
      <c r="C37" s="1">
        <f t="shared" si="5"/>
        <v>130.46243833061561</v>
      </c>
    </row>
    <row r="38" spans="1:3" x14ac:dyDescent="0.25">
      <c r="A38" s="1">
        <f t="shared" si="6"/>
        <v>17</v>
      </c>
      <c r="B38" s="1">
        <f t="shared" si="7"/>
        <v>850</v>
      </c>
      <c r="C38" s="1">
        <f t="shared" si="5"/>
        <v>138.86877082469709</v>
      </c>
    </row>
    <row r="39" spans="1:3" x14ac:dyDescent="0.25">
      <c r="A39" s="1">
        <f t="shared" si="6"/>
        <v>18</v>
      </c>
      <c r="B39" s="1">
        <f t="shared" si="7"/>
        <v>900</v>
      </c>
      <c r="C39" s="1">
        <f t="shared" si="5"/>
        <v>147.27510331877852</v>
      </c>
    </row>
    <row r="40" spans="1:3" x14ac:dyDescent="0.25">
      <c r="A40" s="1">
        <f t="shared" si="6"/>
        <v>19</v>
      </c>
      <c r="B40" s="1">
        <f t="shared" si="7"/>
        <v>950</v>
      </c>
      <c r="C40" s="1">
        <f t="shared" si="5"/>
        <v>155.68143581286</v>
      </c>
    </row>
    <row r="41" spans="1:3" x14ac:dyDescent="0.25">
      <c r="A41" s="1">
        <f t="shared" si="6"/>
        <v>20</v>
      </c>
      <c r="B41" s="1">
        <f t="shared" si="7"/>
        <v>1000</v>
      </c>
      <c r="C41" s="1">
        <f t="shared" si="5"/>
        <v>164.08776830694143</v>
      </c>
    </row>
    <row r="42" spans="1:3" x14ac:dyDescent="0.25">
      <c r="A42" s="1">
        <f t="shared" si="6"/>
        <v>21</v>
      </c>
      <c r="B42" s="1">
        <f t="shared" si="7"/>
        <v>1050</v>
      </c>
      <c r="C42" s="1">
        <f t="shared" si="5"/>
        <v>172.49410080102285</v>
      </c>
    </row>
    <row r="43" spans="1:3" x14ac:dyDescent="0.25">
      <c r="A43" s="1">
        <f t="shared" si="6"/>
        <v>22</v>
      </c>
      <c r="B43" s="1">
        <f t="shared" si="7"/>
        <v>1100</v>
      </c>
      <c r="C43" s="1">
        <f t="shared" si="5"/>
        <v>180.90043329510434</v>
      </c>
    </row>
    <row r="44" spans="1:3" x14ac:dyDescent="0.25">
      <c r="A44" s="1">
        <f t="shared" si="6"/>
        <v>23</v>
      </c>
      <c r="B44" s="1">
        <f t="shared" si="7"/>
        <v>1150</v>
      </c>
      <c r="C44" s="1">
        <f t="shared" si="5"/>
        <v>189.30676578918576</v>
      </c>
    </row>
    <row r="45" spans="1:3" x14ac:dyDescent="0.25">
      <c r="A45" s="1">
        <f t="shared" si="6"/>
        <v>24</v>
      </c>
      <c r="B45" s="1">
        <f t="shared" si="7"/>
        <v>1200</v>
      </c>
      <c r="C45" s="1">
        <f t="shared" si="5"/>
        <v>197.71309828326724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7621-959B-48FC-821C-5295519F1E8A}">
  <sheetPr>
    <outlinePr summaryBelow="0" summaryRight="0"/>
  </sheetPr>
  <dimension ref="A1:I45"/>
  <sheetViews>
    <sheetView workbookViewId="0">
      <selection activeCell="C13" sqref="C13"/>
    </sheetView>
  </sheetViews>
  <sheetFormatPr baseColWidth="10" defaultColWidth="12.6640625" defaultRowHeight="15.75" customHeight="1" x14ac:dyDescent="0.25"/>
  <cols>
    <col min="1" max="1" width="10.21875" customWidth="1"/>
    <col min="2" max="2" width="7" customWidth="1"/>
    <col min="3" max="3" width="12.21875" customWidth="1"/>
    <col min="4" max="4" width="10.6640625" customWidth="1"/>
    <col min="5" max="5" width="9.77734375" customWidth="1"/>
    <col min="6" max="6" width="12.109375" customWidth="1"/>
  </cols>
  <sheetData>
    <row r="1" spans="1:7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3.8" thickBot="1" x14ac:dyDescent="0.3">
      <c r="A2" s="1">
        <v>1</v>
      </c>
      <c r="B2" s="7">
        <v>163</v>
      </c>
      <c r="C2" s="7">
        <v>186</v>
      </c>
      <c r="D2" s="1">
        <f t="shared" ref="D2:D11" si="0">B2*B2</f>
        <v>26569</v>
      </c>
      <c r="E2" s="1">
        <f t="shared" ref="E2:E11" si="1">B2*C2</f>
        <v>30318</v>
      </c>
      <c r="F2" s="1">
        <f t="shared" ref="F2:F11" si="2">C2*C2</f>
        <v>34596</v>
      </c>
      <c r="G2" s="1">
        <v>186</v>
      </c>
    </row>
    <row r="3" spans="1:7" ht="13.8" thickBot="1" x14ac:dyDescent="0.3">
      <c r="A3" s="1">
        <f t="shared" ref="A3:A11" si="3">A2+1</f>
        <v>2</v>
      </c>
      <c r="B3" s="8">
        <v>765</v>
      </c>
      <c r="C3" s="8">
        <v>699</v>
      </c>
      <c r="D3" s="1">
        <f t="shared" si="0"/>
        <v>585225</v>
      </c>
      <c r="E3" s="1">
        <f t="shared" si="1"/>
        <v>534735</v>
      </c>
      <c r="F3" s="1">
        <f t="shared" si="2"/>
        <v>488601</v>
      </c>
      <c r="G3" s="1">
        <v>699</v>
      </c>
    </row>
    <row r="4" spans="1:7" ht="13.8" thickBot="1" x14ac:dyDescent="0.3">
      <c r="A4" s="1">
        <f t="shared" si="3"/>
        <v>3</v>
      </c>
      <c r="B4" s="8">
        <v>141</v>
      </c>
      <c r="C4" s="8">
        <v>132</v>
      </c>
      <c r="D4" s="1">
        <f t="shared" si="0"/>
        <v>19881</v>
      </c>
      <c r="E4" s="1">
        <f t="shared" si="1"/>
        <v>18612</v>
      </c>
      <c r="F4" s="1">
        <f t="shared" si="2"/>
        <v>17424</v>
      </c>
      <c r="G4" s="1">
        <v>132</v>
      </c>
    </row>
    <row r="5" spans="1:7" ht="13.8" thickBot="1" x14ac:dyDescent="0.3">
      <c r="A5" s="1">
        <f t="shared" si="3"/>
        <v>4</v>
      </c>
      <c r="B5" s="8">
        <v>166</v>
      </c>
      <c r="C5" s="8">
        <v>272</v>
      </c>
      <c r="D5" s="1">
        <f t="shared" si="0"/>
        <v>27556</v>
      </c>
      <c r="E5" s="1">
        <f t="shared" si="1"/>
        <v>45152</v>
      </c>
      <c r="F5" s="1">
        <f t="shared" si="2"/>
        <v>73984</v>
      </c>
      <c r="G5" s="1">
        <v>272</v>
      </c>
    </row>
    <row r="6" spans="1:7" ht="13.8" thickBot="1" x14ac:dyDescent="0.3">
      <c r="A6" s="1">
        <f t="shared" si="3"/>
        <v>5</v>
      </c>
      <c r="B6" s="8">
        <v>137</v>
      </c>
      <c r="C6" s="8">
        <v>291</v>
      </c>
      <c r="D6" s="1">
        <f t="shared" si="0"/>
        <v>18769</v>
      </c>
      <c r="E6" s="1">
        <f t="shared" si="1"/>
        <v>39867</v>
      </c>
      <c r="F6" s="1">
        <f t="shared" si="2"/>
        <v>84681</v>
      </c>
      <c r="G6" s="1">
        <v>291</v>
      </c>
    </row>
    <row r="7" spans="1:7" ht="13.8" thickBot="1" x14ac:dyDescent="0.3">
      <c r="A7" s="1">
        <f t="shared" si="3"/>
        <v>6</v>
      </c>
      <c r="B7" s="8">
        <v>355</v>
      </c>
      <c r="C7" s="8">
        <v>331</v>
      </c>
      <c r="D7" s="1">
        <f t="shared" si="0"/>
        <v>126025</v>
      </c>
      <c r="E7" s="1">
        <f t="shared" si="1"/>
        <v>117505</v>
      </c>
      <c r="F7" s="1">
        <f t="shared" si="2"/>
        <v>109561</v>
      </c>
      <c r="G7" s="1">
        <v>331</v>
      </c>
    </row>
    <row r="8" spans="1:7" ht="13.8" thickBot="1" x14ac:dyDescent="0.3">
      <c r="A8" s="1">
        <f t="shared" si="3"/>
        <v>7</v>
      </c>
      <c r="B8" s="8">
        <v>136</v>
      </c>
      <c r="C8" s="8">
        <v>199</v>
      </c>
      <c r="D8" s="1">
        <f t="shared" si="0"/>
        <v>18496</v>
      </c>
      <c r="E8" s="1">
        <f t="shared" si="1"/>
        <v>27064</v>
      </c>
      <c r="F8" s="1">
        <f t="shared" si="2"/>
        <v>39601</v>
      </c>
      <c r="G8" s="1">
        <v>199</v>
      </c>
    </row>
    <row r="9" spans="1:7" ht="13.8" thickBot="1" x14ac:dyDescent="0.3">
      <c r="A9" s="1">
        <f t="shared" si="3"/>
        <v>8</v>
      </c>
      <c r="B9" s="8">
        <v>1206</v>
      </c>
      <c r="C9" s="8">
        <v>1890</v>
      </c>
      <c r="D9" s="1">
        <f t="shared" si="0"/>
        <v>1454436</v>
      </c>
      <c r="E9" s="1">
        <f t="shared" si="1"/>
        <v>2279340</v>
      </c>
      <c r="F9" s="1">
        <f t="shared" si="2"/>
        <v>3572100</v>
      </c>
      <c r="G9" s="1">
        <v>1890</v>
      </c>
    </row>
    <row r="10" spans="1:7" ht="13.8" thickBot="1" x14ac:dyDescent="0.3">
      <c r="A10" s="1">
        <f t="shared" si="3"/>
        <v>9</v>
      </c>
      <c r="B10" s="8">
        <v>433</v>
      </c>
      <c r="C10" s="8">
        <v>788</v>
      </c>
      <c r="D10" s="1">
        <f t="shared" si="0"/>
        <v>187489</v>
      </c>
      <c r="E10" s="1">
        <f t="shared" si="1"/>
        <v>341204</v>
      </c>
      <c r="F10" s="1">
        <f t="shared" si="2"/>
        <v>620944</v>
      </c>
      <c r="G10" s="1">
        <v>788</v>
      </c>
    </row>
    <row r="11" spans="1:7" ht="13.8" thickBot="1" x14ac:dyDescent="0.3">
      <c r="A11" s="2">
        <f t="shared" si="3"/>
        <v>10</v>
      </c>
      <c r="B11" s="8">
        <v>1130</v>
      </c>
      <c r="C11" s="8">
        <v>1601</v>
      </c>
      <c r="D11" s="1">
        <f t="shared" si="0"/>
        <v>1276900</v>
      </c>
      <c r="E11" s="1">
        <f t="shared" si="1"/>
        <v>1809130</v>
      </c>
      <c r="F11" s="1">
        <f t="shared" si="2"/>
        <v>2563201</v>
      </c>
      <c r="G11" s="1">
        <v>1601</v>
      </c>
    </row>
    <row r="12" spans="1:7" ht="13.2" x14ac:dyDescent="0.25">
      <c r="A12" s="1" t="s">
        <v>6</v>
      </c>
      <c r="B12" s="3">
        <f t="shared" ref="B12:F12" si="4">SUM(B2:B11)</f>
        <v>4632</v>
      </c>
      <c r="C12" s="3">
        <f t="shared" si="4"/>
        <v>6389</v>
      </c>
      <c r="D12" s="3">
        <f t="shared" si="4"/>
        <v>3741346</v>
      </c>
      <c r="E12" s="3">
        <f t="shared" si="4"/>
        <v>5242927</v>
      </c>
      <c r="F12" s="3">
        <f t="shared" si="4"/>
        <v>7604693</v>
      </c>
    </row>
    <row r="13" spans="1:7" ht="13.2" x14ac:dyDescent="0.25">
      <c r="A13" s="1" t="s">
        <v>7</v>
      </c>
      <c r="B13" s="4">
        <f>B12/A11</f>
        <v>463.2</v>
      </c>
      <c r="C13" s="4">
        <f>C12/A11</f>
        <v>638.9</v>
      </c>
    </row>
    <row r="16" spans="1:7" ht="13.2" x14ac:dyDescent="0.25">
      <c r="A16" s="1" t="s">
        <v>8</v>
      </c>
      <c r="B16" s="1">
        <f>E12-(A11*B13*C13)</f>
        <v>2283542.2000000002</v>
      </c>
      <c r="C16" s="5">
        <f>B16/B17</f>
        <v>1.4309669435511989</v>
      </c>
      <c r="E16" s="1" t="s">
        <v>9</v>
      </c>
      <c r="F16" s="6">
        <f>(A11*E12) - (B12*C12)</f>
        <v>22835422</v>
      </c>
    </row>
    <row r="17" spans="1:9" ht="13.2" x14ac:dyDescent="0.25">
      <c r="B17" s="1">
        <f>D12-(A11*B13*B13)</f>
        <v>1595803.6</v>
      </c>
      <c r="F17" s="1">
        <f>A11*D12-B12*B12</f>
        <v>15958036</v>
      </c>
      <c r="G17" s="1">
        <f>A11*F12-C12*C12</f>
        <v>35227609</v>
      </c>
      <c r="H17" s="1">
        <f>F17*G17</f>
        <v>562163452615924</v>
      </c>
      <c r="I17" s="6">
        <f>SQRT(H17)</f>
        <v>23709986.347864565</v>
      </c>
    </row>
    <row r="19" spans="1:9" ht="13.2" x14ac:dyDescent="0.25">
      <c r="A19" s="1" t="s">
        <v>10</v>
      </c>
      <c r="B19" s="5">
        <f>C13-C16*B13</f>
        <v>-23.92388825291539</v>
      </c>
      <c r="E19" s="1" t="s">
        <v>9</v>
      </c>
      <c r="F19" s="1">
        <f>F16/I17</f>
        <v>0.96311409314905272</v>
      </c>
    </row>
    <row r="21" spans="1:9" ht="13.2" x14ac:dyDescent="0.25">
      <c r="B21" s="1" t="s">
        <v>1</v>
      </c>
      <c r="C21" s="1" t="s">
        <v>2</v>
      </c>
      <c r="E21" s="1" t="s">
        <v>11</v>
      </c>
      <c r="F21" s="5">
        <f>F19*F19</f>
        <v>0.92758875642232219</v>
      </c>
      <c r="H21" s="1" t="s">
        <v>12</v>
      </c>
      <c r="I21" s="1" t="s">
        <v>13</v>
      </c>
    </row>
    <row r="22" spans="1:9" ht="13.2" x14ac:dyDescent="0.25">
      <c r="A22" s="1">
        <v>1</v>
      </c>
      <c r="B22" s="1">
        <v>50</v>
      </c>
      <c r="C22" s="1">
        <f t="shared" ref="C22:C45" si="5">$B$19 + $C$16*B22</f>
        <v>47.624458924644557</v>
      </c>
    </row>
    <row r="23" spans="1:9" ht="13.2" x14ac:dyDescent="0.2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119.1728061022045</v>
      </c>
    </row>
    <row r="24" spans="1:9" ht="13.2" x14ac:dyDescent="0.25">
      <c r="A24" s="1">
        <f t="shared" si="6"/>
        <v>3</v>
      </c>
      <c r="B24" s="1">
        <f t="shared" si="7"/>
        <v>150</v>
      </c>
      <c r="C24" s="1">
        <f t="shared" si="5"/>
        <v>190.72115327976445</v>
      </c>
    </row>
    <row r="25" spans="1:9" ht="13.2" x14ac:dyDescent="0.25">
      <c r="A25" s="1">
        <f t="shared" si="6"/>
        <v>4</v>
      </c>
      <c r="B25" s="1">
        <f t="shared" si="7"/>
        <v>200</v>
      </c>
      <c r="C25" s="1">
        <f t="shared" si="5"/>
        <v>262.2695004573244</v>
      </c>
    </row>
    <row r="26" spans="1:9" ht="13.2" x14ac:dyDescent="0.25">
      <c r="A26" s="1">
        <f t="shared" si="6"/>
        <v>5</v>
      </c>
      <c r="B26" s="1">
        <f t="shared" si="7"/>
        <v>250</v>
      </c>
      <c r="C26" s="1">
        <f t="shared" si="5"/>
        <v>333.81784763488434</v>
      </c>
    </row>
    <row r="27" spans="1:9" ht="13.2" x14ac:dyDescent="0.25">
      <c r="A27" s="1">
        <f t="shared" si="6"/>
        <v>6</v>
      </c>
      <c r="B27" s="1">
        <f t="shared" si="7"/>
        <v>300</v>
      </c>
      <c r="C27" s="1">
        <f t="shared" si="5"/>
        <v>405.36619481244429</v>
      </c>
    </row>
    <row r="28" spans="1:9" ht="13.2" x14ac:dyDescent="0.25">
      <c r="A28" s="1">
        <f t="shared" si="6"/>
        <v>7</v>
      </c>
      <c r="B28" s="1">
        <f t="shared" si="7"/>
        <v>350</v>
      </c>
      <c r="C28" s="1">
        <f t="shared" si="5"/>
        <v>476.91454199000424</v>
      </c>
    </row>
    <row r="29" spans="1:9" ht="13.2" x14ac:dyDescent="0.25">
      <c r="A29" s="1">
        <f t="shared" si="6"/>
        <v>8</v>
      </c>
      <c r="B29" s="1">
        <f t="shared" si="7"/>
        <v>400</v>
      </c>
      <c r="C29" s="1">
        <f t="shared" si="5"/>
        <v>548.46288916756419</v>
      </c>
    </row>
    <row r="30" spans="1:9" ht="13.2" x14ac:dyDescent="0.25">
      <c r="A30" s="1">
        <f t="shared" si="6"/>
        <v>9</v>
      </c>
      <c r="B30" s="1">
        <f t="shared" si="7"/>
        <v>450</v>
      </c>
      <c r="C30" s="1">
        <f t="shared" si="5"/>
        <v>620.01123634512408</v>
      </c>
    </row>
    <row r="31" spans="1:9" ht="13.2" x14ac:dyDescent="0.25">
      <c r="A31" s="1">
        <f t="shared" si="6"/>
        <v>10</v>
      </c>
      <c r="B31" s="1">
        <f t="shared" si="7"/>
        <v>500</v>
      </c>
      <c r="C31" s="1">
        <f t="shared" si="5"/>
        <v>691.55958352268408</v>
      </c>
    </row>
    <row r="32" spans="1:9" ht="13.2" x14ac:dyDescent="0.25">
      <c r="A32" s="1">
        <f t="shared" si="6"/>
        <v>11</v>
      </c>
      <c r="B32" s="1">
        <f t="shared" si="7"/>
        <v>550</v>
      </c>
      <c r="C32" s="1">
        <f t="shared" si="5"/>
        <v>763.10793070024397</v>
      </c>
    </row>
    <row r="33" spans="1:3" ht="13.2" x14ac:dyDescent="0.25">
      <c r="A33" s="1">
        <f t="shared" si="6"/>
        <v>12</v>
      </c>
      <c r="B33" s="1">
        <f t="shared" si="7"/>
        <v>600</v>
      </c>
      <c r="C33" s="1">
        <f t="shared" si="5"/>
        <v>834.65627787780397</v>
      </c>
    </row>
    <row r="34" spans="1:3" ht="13.2" x14ac:dyDescent="0.25">
      <c r="A34" s="1">
        <f t="shared" si="6"/>
        <v>13</v>
      </c>
      <c r="B34" s="1">
        <f t="shared" si="7"/>
        <v>650</v>
      </c>
      <c r="C34" s="1">
        <f t="shared" si="5"/>
        <v>906.20462505536386</v>
      </c>
    </row>
    <row r="35" spans="1:3" ht="13.2" x14ac:dyDescent="0.25">
      <c r="A35" s="1">
        <f t="shared" si="6"/>
        <v>14</v>
      </c>
      <c r="B35" s="1">
        <f t="shared" si="7"/>
        <v>700</v>
      </c>
      <c r="C35" s="1">
        <f t="shared" si="5"/>
        <v>977.75297223292387</v>
      </c>
    </row>
    <row r="36" spans="1:3" ht="13.2" x14ac:dyDescent="0.25">
      <c r="A36" s="1">
        <f t="shared" si="6"/>
        <v>15</v>
      </c>
      <c r="B36" s="1">
        <f t="shared" si="7"/>
        <v>750</v>
      </c>
      <c r="C36" s="1">
        <f t="shared" si="5"/>
        <v>1049.3013194104838</v>
      </c>
    </row>
    <row r="37" spans="1:3" ht="13.2" x14ac:dyDescent="0.25">
      <c r="A37" s="1">
        <f t="shared" si="6"/>
        <v>16</v>
      </c>
      <c r="B37" s="1">
        <f t="shared" si="7"/>
        <v>800</v>
      </c>
      <c r="C37" s="1">
        <f t="shared" si="5"/>
        <v>1120.8496665880439</v>
      </c>
    </row>
    <row r="38" spans="1:3" ht="13.2" x14ac:dyDescent="0.25">
      <c r="A38" s="1">
        <f t="shared" si="6"/>
        <v>17</v>
      </c>
      <c r="B38" s="1">
        <f t="shared" si="7"/>
        <v>850</v>
      </c>
      <c r="C38" s="1">
        <f t="shared" si="5"/>
        <v>1192.3980137656035</v>
      </c>
    </row>
    <row r="39" spans="1:3" ht="13.2" x14ac:dyDescent="0.25">
      <c r="A39" s="1">
        <f t="shared" si="6"/>
        <v>18</v>
      </c>
      <c r="B39" s="1">
        <f t="shared" si="7"/>
        <v>900</v>
      </c>
      <c r="C39" s="1">
        <f t="shared" si="5"/>
        <v>1263.9463609431637</v>
      </c>
    </row>
    <row r="40" spans="1:3" ht="13.2" x14ac:dyDescent="0.25">
      <c r="A40" s="1">
        <f t="shared" si="6"/>
        <v>19</v>
      </c>
      <c r="B40" s="1">
        <f t="shared" si="7"/>
        <v>950</v>
      </c>
      <c r="C40" s="1">
        <f t="shared" si="5"/>
        <v>1335.4947081207238</v>
      </c>
    </row>
    <row r="41" spans="1:3" ht="13.2" x14ac:dyDescent="0.25">
      <c r="A41" s="1">
        <f t="shared" si="6"/>
        <v>20</v>
      </c>
      <c r="B41" s="1">
        <f t="shared" si="7"/>
        <v>1000</v>
      </c>
      <c r="C41" s="1">
        <f t="shared" si="5"/>
        <v>1407.0430552982834</v>
      </c>
    </row>
    <row r="42" spans="1:3" ht="13.2" x14ac:dyDescent="0.25">
      <c r="A42" s="1">
        <f t="shared" si="6"/>
        <v>21</v>
      </c>
      <c r="B42" s="1">
        <f t="shared" si="7"/>
        <v>1050</v>
      </c>
      <c r="C42" s="1">
        <f t="shared" si="5"/>
        <v>1478.5914024758436</v>
      </c>
    </row>
    <row r="43" spans="1:3" ht="13.2" x14ac:dyDescent="0.25">
      <c r="A43" s="1">
        <f t="shared" si="6"/>
        <v>22</v>
      </c>
      <c r="B43" s="1">
        <f t="shared" si="7"/>
        <v>1100</v>
      </c>
      <c r="C43" s="1">
        <f t="shared" si="5"/>
        <v>1550.1397496534032</v>
      </c>
    </row>
    <row r="44" spans="1:3" ht="13.2" x14ac:dyDescent="0.25">
      <c r="A44" s="1">
        <f t="shared" si="6"/>
        <v>23</v>
      </c>
      <c r="B44" s="1">
        <f t="shared" si="7"/>
        <v>1150</v>
      </c>
      <c r="C44" s="1">
        <f t="shared" si="5"/>
        <v>1621.6880968309633</v>
      </c>
    </row>
    <row r="45" spans="1:3" ht="13.2" x14ac:dyDescent="0.25">
      <c r="A45" s="1">
        <f t="shared" si="6"/>
        <v>24</v>
      </c>
      <c r="B45" s="1">
        <f t="shared" si="7"/>
        <v>1200</v>
      </c>
      <c r="C45" s="1">
        <f t="shared" si="5"/>
        <v>1693.2364440085234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8EAD-42F5-4D99-9769-10099E23B7B8}">
  <sheetPr>
    <outlinePr summaryBelow="0" summaryRight="0"/>
  </sheetPr>
  <dimension ref="A1:I45"/>
  <sheetViews>
    <sheetView tabSelected="1" workbookViewId="0">
      <selection activeCell="C13" sqref="C13"/>
    </sheetView>
  </sheetViews>
  <sheetFormatPr baseColWidth="10" defaultColWidth="12.6640625" defaultRowHeight="15.75" customHeight="1" x14ac:dyDescent="0.25"/>
  <cols>
    <col min="1" max="1" width="10.21875" customWidth="1"/>
    <col min="2" max="2" width="7" customWidth="1"/>
    <col min="3" max="3" width="12.21875" customWidth="1"/>
    <col min="4" max="4" width="10.6640625" customWidth="1"/>
    <col min="5" max="5" width="9.77734375" customWidth="1"/>
    <col min="6" max="6" width="12.109375" customWidth="1"/>
  </cols>
  <sheetData>
    <row r="1" spans="1:7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3.8" thickBot="1" x14ac:dyDescent="0.3">
      <c r="A2" s="1">
        <v>1</v>
      </c>
      <c r="B2" s="7">
        <v>163</v>
      </c>
      <c r="C2" s="7">
        <v>15</v>
      </c>
      <c r="D2" s="1">
        <f t="shared" ref="D2:D11" si="0">B2*B2</f>
        <v>26569</v>
      </c>
      <c r="E2" s="1">
        <f t="shared" ref="E2:E11" si="1">B2*C2</f>
        <v>2445</v>
      </c>
      <c r="F2" s="1">
        <f t="shared" ref="F2:F11" si="2">C2*C2</f>
        <v>225</v>
      </c>
      <c r="G2" s="1">
        <v>186</v>
      </c>
    </row>
    <row r="3" spans="1:7" ht="13.8" thickBot="1" x14ac:dyDescent="0.3">
      <c r="A3" s="1">
        <f t="shared" ref="A3:A11" si="3">A2+1</f>
        <v>2</v>
      </c>
      <c r="B3" s="8">
        <v>765</v>
      </c>
      <c r="C3" s="8">
        <v>69.900000000000006</v>
      </c>
      <c r="D3" s="1">
        <f t="shared" si="0"/>
        <v>585225</v>
      </c>
      <c r="E3" s="1">
        <f t="shared" si="1"/>
        <v>53473.500000000007</v>
      </c>
      <c r="F3" s="1">
        <f t="shared" si="2"/>
        <v>4886.0100000000011</v>
      </c>
      <c r="G3" s="1">
        <v>699</v>
      </c>
    </row>
    <row r="4" spans="1:7" ht="13.8" thickBot="1" x14ac:dyDescent="0.3">
      <c r="A4" s="1">
        <f t="shared" si="3"/>
        <v>3</v>
      </c>
      <c r="B4" s="8">
        <v>141</v>
      </c>
      <c r="C4" s="8">
        <v>6.5</v>
      </c>
      <c r="D4" s="1">
        <f t="shared" si="0"/>
        <v>19881</v>
      </c>
      <c r="E4" s="1">
        <f t="shared" si="1"/>
        <v>916.5</v>
      </c>
      <c r="F4" s="1">
        <f t="shared" si="2"/>
        <v>42.25</v>
      </c>
      <c r="G4" s="1">
        <v>132</v>
      </c>
    </row>
    <row r="5" spans="1:7" ht="13.8" thickBot="1" x14ac:dyDescent="0.3">
      <c r="A5" s="1">
        <f t="shared" si="3"/>
        <v>4</v>
      </c>
      <c r="B5" s="8">
        <v>166</v>
      </c>
      <c r="C5" s="8">
        <v>22.4</v>
      </c>
      <c r="D5" s="1">
        <f t="shared" si="0"/>
        <v>27556</v>
      </c>
      <c r="E5" s="1">
        <f t="shared" si="1"/>
        <v>3718.3999999999996</v>
      </c>
      <c r="F5" s="1">
        <f t="shared" si="2"/>
        <v>501.75999999999993</v>
      </c>
      <c r="G5" s="1">
        <v>272</v>
      </c>
    </row>
    <row r="6" spans="1:7" ht="13.8" thickBot="1" x14ac:dyDescent="0.3">
      <c r="A6" s="1">
        <f t="shared" si="3"/>
        <v>5</v>
      </c>
      <c r="B6" s="8">
        <v>137</v>
      </c>
      <c r="C6" s="8">
        <v>28.4</v>
      </c>
      <c r="D6" s="1">
        <f t="shared" si="0"/>
        <v>18769</v>
      </c>
      <c r="E6" s="1">
        <f t="shared" si="1"/>
        <v>3890.7999999999997</v>
      </c>
      <c r="F6" s="1">
        <f t="shared" si="2"/>
        <v>806.56</v>
      </c>
      <c r="G6" s="1">
        <v>291</v>
      </c>
    </row>
    <row r="7" spans="1:7" ht="13.8" thickBot="1" x14ac:dyDescent="0.3">
      <c r="A7" s="1">
        <f t="shared" si="3"/>
        <v>6</v>
      </c>
      <c r="B7" s="8">
        <v>355</v>
      </c>
      <c r="C7" s="8">
        <v>65.900000000000006</v>
      </c>
      <c r="D7" s="1">
        <f t="shared" si="0"/>
        <v>126025</v>
      </c>
      <c r="E7" s="1">
        <f t="shared" si="1"/>
        <v>23394.500000000004</v>
      </c>
      <c r="F7" s="1">
        <f t="shared" si="2"/>
        <v>4342.8100000000004</v>
      </c>
      <c r="G7" s="1">
        <v>331</v>
      </c>
    </row>
    <row r="8" spans="1:7" ht="13.8" thickBot="1" x14ac:dyDescent="0.3">
      <c r="A8" s="1">
        <f t="shared" si="3"/>
        <v>7</v>
      </c>
      <c r="B8" s="8">
        <v>136</v>
      </c>
      <c r="C8" s="8">
        <v>19.399999999999999</v>
      </c>
      <c r="D8" s="1">
        <f t="shared" si="0"/>
        <v>18496</v>
      </c>
      <c r="E8" s="1">
        <f t="shared" si="1"/>
        <v>2638.3999999999996</v>
      </c>
      <c r="F8" s="1">
        <f t="shared" si="2"/>
        <v>376.35999999999996</v>
      </c>
      <c r="G8" s="1">
        <v>199</v>
      </c>
    </row>
    <row r="9" spans="1:7" ht="13.8" thickBot="1" x14ac:dyDescent="0.3">
      <c r="A9" s="1">
        <f t="shared" si="3"/>
        <v>8</v>
      </c>
      <c r="B9" s="8">
        <v>1206</v>
      </c>
      <c r="C9" s="8">
        <v>198.7</v>
      </c>
      <c r="D9" s="1">
        <f t="shared" si="0"/>
        <v>1454436</v>
      </c>
      <c r="E9" s="1">
        <f t="shared" si="1"/>
        <v>239632.19999999998</v>
      </c>
      <c r="F9" s="1">
        <f t="shared" si="2"/>
        <v>39481.689999999995</v>
      </c>
      <c r="G9" s="1">
        <v>1890</v>
      </c>
    </row>
    <row r="10" spans="1:7" ht="13.8" thickBot="1" x14ac:dyDescent="0.3">
      <c r="A10" s="1">
        <f t="shared" si="3"/>
        <v>9</v>
      </c>
      <c r="B10" s="8">
        <v>433</v>
      </c>
      <c r="C10" s="8">
        <v>38.799999999999997</v>
      </c>
      <c r="D10" s="1">
        <f t="shared" si="0"/>
        <v>187489</v>
      </c>
      <c r="E10" s="1">
        <f t="shared" si="1"/>
        <v>16800.399999999998</v>
      </c>
      <c r="F10" s="1">
        <f t="shared" si="2"/>
        <v>1505.4399999999998</v>
      </c>
      <c r="G10" s="1">
        <v>788</v>
      </c>
    </row>
    <row r="11" spans="1:7" ht="13.8" thickBot="1" x14ac:dyDescent="0.3">
      <c r="A11" s="2">
        <f t="shared" si="3"/>
        <v>10</v>
      </c>
      <c r="B11" s="8">
        <v>1130</v>
      </c>
      <c r="C11" s="8">
        <v>138.19999999999999</v>
      </c>
      <c r="D11" s="1">
        <f t="shared" si="0"/>
        <v>1276900</v>
      </c>
      <c r="E11" s="1">
        <f t="shared" si="1"/>
        <v>156166</v>
      </c>
      <c r="F11" s="1">
        <f t="shared" si="2"/>
        <v>19099.239999999998</v>
      </c>
      <c r="G11" s="1">
        <v>1601</v>
      </c>
    </row>
    <row r="12" spans="1:7" ht="13.2" x14ac:dyDescent="0.25">
      <c r="A12" s="1" t="s">
        <v>6</v>
      </c>
      <c r="B12" s="3">
        <f t="shared" ref="B12:F12" si="4">SUM(B2:B11)</f>
        <v>4632</v>
      </c>
      <c r="C12" s="3">
        <f t="shared" si="4"/>
        <v>603.20000000000005</v>
      </c>
      <c r="D12" s="3">
        <f t="shared" si="4"/>
        <v>3741346</v>
      </c>
      <c r="E12" s="3">
        <f t="shared" si="4"/>
        <v>503075.7</v>
      </c>
      <c r="F12" s="3">
        <f t="shared" si="4"/>
        <v>71267.12</v>
      </c>
    </row>
    <row r="13" spans="1:7" ht="13.2" x14ac:dyDescent="0.25">
      <c r="A13" s="1" t="s">
        <v>7</v>
      </c>
      <c r="B13" s="4">
        <f>B12/A11</f>
        <v>463.2</v>
      </c>
      <c r="C13" s="4">
        <f>C12/A11</f>
        <v>60.320000000000007</v>
      </c>
    </row>
    <row r="16" spans="1:7" ht="13.2" x14ac:dyDescent="0.25">
      <c r="A16" s="1" t="s">
        <v>8</v>
      </c>
      <c r="B16" s="1">
        <f>E12-(A11*B13*C13)</f>
        <v>223673.45999999996</v>
      </c>
      <c r="C16" s="5">
        <f>B16/B17</f>
        <v>0.14016352638883628</v>
      </c>
      <c r="E16" s="1" t="s">
        <v>9</v>
      </c>
      <c r="F16" s="6">
        <f>(A11*E12) - (B12*C12)</f>
        <v>2236734.5999999996</v>
      </c>
    </row>
    <row r="17" spans="1:9" ht="13.2" x14ac:dyDescent="0.25">
      <c r="B17" s="1">
        <f>D12-(A11*B13*B13)</f>
        <v>1595803.6</v>
      </c>
      <c r="F17" s="1">
        <f>A11*D12-B12*B12</f>
        <v>15958036</v>
      </c>
      <c r="G17" s="1">
        <f>A11*F12-C12*C12</f>
        <v>348820.9599999999</v>
      </c>
      <c r="H17" s="1">
        <f>F17*G17</f>
        <v>5566497437234.5586</v>
      </c>
      <c r="I17" s="6">
        <f>SQRT(H17)</f>
        <v>2359342.5858138022</v>
      </c>
    </row>
    <row r="19" spans="1:9" ht="13.2" x14ac:dyDescent="0.25">
      <c r="A19" s="1" t="s">
        <v>10</v>
      </c>
      <c r="B19" s="5">
        <f>C13-C16*B13</f>
        <v>-4.6037454233089505</v>
      </c>
      <c r="E19" s="1" t="s">
        <v>9</v>
      </c>
      <c r="F19" s="1">
        <f>F16/I17</f>
        <v>0.94803298743005071</v>
      </c>
    </row>
    <row r="21" spans="1:9" ht="13.2" x14ac:dyDescent="0.25">
      <c r="B21" s="1" t="s">
        <v>1</v>
      </c>
      <c r="C21" s="1" t="s">
        <v>2</v>
      </c>
      <c r="E21" s="1" t="s">
        <v>11</v>
      </c>
      <c r="F21" s="5">
        <f>F19*F19</f>
        <v>0.89876654525554667</v>
      </c>
      <c r="H21" s="1" t="s">
        <v>12</v>
      </c>
      <c r="I21" s="1" t="s">
        <v>13</v>
      </c>
    </row>
    <row r="22" spans="1:9" ht="13.2" x14ac:dyDescent="0.25">
      <c r="A22" s="1">
        <v>1</v>
      </c>
      <c r="B22" s="1">
        <v>50</v>
      </c>
      <c r="C22" s="1">
        <f t="shared" ref="C22:C45" si="5">$B$19 + $C$16*B22</f>
        <v>2.4044308961328635</v>
      </c>
    </row>
    <row r="23" spans="1:9" ht="13.2" x14ac:dyDescent="0.2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9.4126072155746776</v>
      </c>
    </row>
    <row r="24" spans="1:9" ht="13.2" x14ac:dyDescent="0.25">
      <c r="A24" s="1">
        <f t="shared" si="6"/>
        <v>3</v>
      </c>
      <c r="B24" s="1">
        <f t="shared" si="7"/>
        <v>150</v>
      </c>
      <c r="C24" s="1">
        <f t="shared" si="5"/>
        <v>16.42078353501649</v>
      </c>
    </row>
    <row r="25" spans="1:9" ht="13.2" x14ac:dyDescent="0.25">
      <c r="A25" s="1">
        <f t="shared" si="6"/>
        <v>4</v>
      </c>
      <c r="B25" s="1">
        <f t="shared" si="7"/>
        <v>200</v>
      </c>
      <c r="C25" s="1">
        <f t="shared" si="5"/>
        <v>23.428959854458306</v>
      </c>
    </row>
    <row r="26" spans="1:9" ht="13.2" x14ac:dyDescent="0.25">
      <c r="A26" s="1">
        <f t="shared" si="6"/>
        <v>5</v>
      </c>
      <c r="B26" s="1">
        <f t="shared" si="7"/>
        <v>250</v>
      </c>
      <c r="C26" s="1">
        <f t="shared" si="5"/>
        <v>30.437136173900122</v>
      </c>
    </row>
    <row r="27" spans="1:9" ht="13.2" x14ac:dyDescent="0.25">
      <c r="A27" s="1">
        <f t="shared" si="6"/>
        <v>6</v>
      </c>
      <c r="B27" s="1">
        <f t="shared" si="7"/>
        <v>300</v>
      </c>
      <c r="C27" s="1">
        <f t="shared" si="5"/>
        <v>37.44531249334193</v>
      </c>
    </row>
    <row r="28" spans="1:9" ht="13.2" x14ac:dyDescent="0.25">
      <c r="A28" s="1">
        <f t="shared" si="6"/>
        <v>7</v>
      </c>
      <c r="B28" s="1">
        <f t="shared" si="7"/>
        <v>350</v>
      </c>
      <c r="C28" s="1">
        <f t="shared" si="5"/>
        <v>44.453488812783746</v>
      </c>
    </row>
    <row r="29" spans="1:9" ht="13.2" x14ac:dyDescent="0.25">
      <c r="A29" s="1">
        <f t="shared" si="6"/>
        <v>8</v>
      </c>
      <c r="B29" s="1">
        <f t="shared" si="7"/>
        <v>400</v>
      </c>
      <c r="C29" s="1">
        <f t="shared" si="5"/>
        <v>51.461665132225562</v>
      </c>
    </row>
    <row r="30" spans="1:9" ht="13.2" x14ac:dyDescent="0.25">
      <c r="A30" s="1">
        <f t="shared" si="6"/>
        <v>9</v>
      </c>
      <c r="B30" s="1">
        <f t="shared" si="7"/>
        <v>450</v>
      </c>
      <c r="C30" s="1">
        <f t="shared" si="5"/>
        <v>58.469841451667378</v>
      </c>
    </row>
    <row r="31" spans="1:9" ht="13.2" x14ac:dyDescent="0.25">
      <c r="A31" s="1">
        <f t="shared" si="6"/>
        <v>10</v>
      </c>
      <c r="B31" s="1">
        <f t="shared" si="7"/>
        <v>500</v>
      </c>
      <c r="C31" s="1">
        <f t="shared" si="5"/>
        <v>65.478017771109194</v>
      </c>
    </row>
    <row r="32" spans="1:9" ht="13.2" x14ac:dyDescent="0.25">
      <c r="A32" s="1">
        <f t="shared" si="6"/>
        <v>11</v>
      </c>
      <c r="B32" s="1">
        <f t="shared" si="7"/>
        <v>550</v>
      </c>
      <c r="C32" s="1">
        <f t="shared" si="5"/>
        <v>72.48619409055101</v>
      </c>
    </row>
    <row r="33" spans="1:3" ht="13.2" x14ac:dyDescent="0.25">
      <c r="A33" s="1">
        <f t="shared" si="6"/>
        <v>12</v>
      </c>
      <c r="B33" s="1">
        <f t="shared" si="7"/>
        <v>600</v>
      </c>
      <c r="C33" s="1">
        <f t="shared" si="5"/>
        <v>79.494370409992811</v>
      </c>
    </row>
    <row r="34" spans="1:3" ht="13.2" x14ac:dyDescent="0.25">
      <c r="A34" s="1">
        <f t="shared" si="6"/>
        <v>13</v>
      </c>
      <c r="B34" s="1">
        <f t="shared" si="7"/>
        <v>650</v>
      </c>
      <c r="C34" s="1">
        <f t="shared" si="5"/>
        <v>86.502546729434627</v>
      </c>
    </row>
    <row r="35" spans="1:3" ht="13.2" x14ac:dyDescent="0.25">
      <c r="A35" s="1">
        <f t="shared" si="6"/>
        <v>14</v>
      </c>
      <c r="B35" s="1">
        <f t="shared" si="7"/>
        <v>700</v>
      </c>
      <c r="C35" s="1">
        <f t="shared" si="5"/>
        <v>93.510723048876443</v>
      </c>
    </row>
    <row r="36" spans="1:3" ht="13.2" x14ac:dyDescent="0.25">
      <c r="A36" s="1">
        <f t="shared" si="6"/>
        <v>15</v>
      </c>
      <c r="B36" s="1">
        <f t="shared" si="7"/>
        <v>750</v>
      </c>
      <c r="C36" s="1">
        <f t="shared" si="5"/>
        <v>100.51889936831826</v>
      </c>
    </row>
    <row r="37" spans="1:3" ht="13.2" x14ac:dyDescent="0.25">
      <c r="A37" s="1">
        <f t="shared" si="6"/>
        <v>16</v>
      </c>
      <c r="B37" s="1">
        <f t="shared" si="7"/>
        <v>800</v>
      </c>
      <c r="C37" s="1">
        <f t="shared" si="5"/>
        <v>107.52707568776007</v>
      </c>
    </row>
    <row r="38" spans="1:3" ht="13.2" x14ac:dyDescent="0.25">
      <c r="A38" s="1">
        <f t="shared" si="6"/>
        <v>17</v>
      </c>
      <c r="B38" s="1">
        <f t="shared" si="7"/>
        <v>850</v>
      </c>
      <c r="C38" s="1">
        <f t="shared" si="5"/>
        <v>114.53525200720189</v>
      </c>
    </row>
    <row r="39" spans="1:3" ht="13.2" x14ac:dyDescent="0.25">
      <c r="A39" s="1">
        <f t="shared" si="6"/>
        <v>18</v>
      </c>
      <c r="B39" s="1">
        <f t="shared" si="7"/>
        <v>900</v>
      </c>
      <c r="C39" s="1">
        <f t="shared" si="5"/>
        <v>121.54342832664371</v>
      </c>
    </row>
    <row r="40" spans="1:3" ht="13.2" x14ac:dyDescent="0.25">
      <c r="A40" s="1">
        <f t="shared" si="6"/>
        <v>19</v>
      </c>
      <c r="B40" s="1">
        <f t="shared" si="7"/>
        <v>950</v>
      </c>
      <c r="C40" s="1">
        <f t="shared" si="5"/>
        <v>128.55160464608554</v>
      </c>
    </row>
    <row r="41" spans="1:3" ht="13.2" x14ac:dyDescent="0.25">
      <c r="A41" s="1">
        <f t="shared" si="6"/>
        <v>20</v>
      </c>
      <c r="B41" s="1">
        <f t="shared" si="7"/>
        <v>1000</v>
      </c>
      <c r="C41" s="1">
        <f t="shared" si="5"/>
        <v>135.55978096552735</v>
      </c>
    </row>
    <row r="42" spans="1:3" ht="13.2" x14ac:dyDescent="0.25">
      <c r="A42" s="1">
        <f t="shared" si="6"/>
        <v>21</v>
      </c>
      <c r="B42" s="1">
        <f t="shared" si="7"/>
        <v>1050</v>
      </c>
      <c r="C42" s="1">
        <f t="shared" si="5"/>
        <v>142.56795728496917</v>
      </c>
    </row>
    <row r="43" spans="1:3" ht="13.2" x14ac:dyDescent="0.25">
      <c r="A43" s="1">
        <f t="shared" si="6"/>
        <v>22</v>
      </c>
      <c r="B43" s="1">
        <f t="shared" si="7"/>
        <v>1100</v>
      </c>
      <c r="C43" s="1">
        <f t="shared" si="5"/>
        <v>149.57613360441098</v>
      </c>
    </row>
    <row r="44" spans="1:3" ht="13.2" x14ac:dyDescent="0.25">
      <c r="A44" s="1">
        <f t="shared" si="6"/>
        <v>23</v>
      </c>
      <c r="B44" s="1">
        <f t="shared" si="7"/>
        <v>1150</v>
      </c>
      <c r="C44" s="1">
        <f t="shared" si="5"/>
        <v>156.58430992385274</v>
      </c>
    </row>
    <row r="45" spans="1:3" ht="13.2" x14ac:dyDescent="0.25">
      <c r="A45" s="1">
        <f t="shared" si="6"/>
        <v>24</v>
      </c>
      <c r="B45" s="1">
        <f t="shared" si="7"/>
        <v>1200</v>
      </c>
      <c r="C45" s="1">
        <f t="shared" si="5"/>
        <v>163.59248624329456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t1</vt:lpstr>
      <vt:lpstr>t2</vt:lpstr>
      <vt:lpstr>t3</vt:lpstr>
      <vt:lpstr>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2024-05-04T04:20:58Z</dcterms:modified>
</cp:coreProperties>
</file>