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ic Demographics" sheetId="1" state="visible" r:id="rId3"/>
    <sheet name="Leasure Activites " sheetId="2" state="visible" r:id="rId4"/>
    <sheet name="Appliances connected with R&amp;D" sheetId="3" state="visible" r:id="rId5"/>
    <sheet name="Work related factors" sheetId="4" state="visible" r:id="rId6"/>
    <sheet name="Reading" sheetId="5" state="visible" r:id="rId7"/>
    <sheet name="Confusion Mtrx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<sst xmlns="http://schemas.openxmlformats.org/spreadsheetml/2006/main" count="215" uniqueCount="64">
  <si>
    <t xml:space="preserve">coefficient</t>
  </si>
  <si>
    <t xml:space="preserve">std. Error</t>
  </si>
  <si>
    <t xml:space="preserve">z</t>
  </si>
  <si>
    <t xml:space="preserve">P-value</t>
  </si>
  <si>
    <t xml:space="preserve">Model 1: Logit, using observations 1-10333</t>
  </si>
  <si>
    <t xml:space="preserve">const</t>
  </si>
  <si>
    <t xml:space="preserve">TOWN</t>
  </si>
  <si>
    <t xml:space="preserve">Dependent variable: RESEARCH_ACT</t>
  </si>
  <si>
    <t xml:space="preserve">AGE</t>
  </si>
  <si>
    <t xml:space="preserve">QML standard errors</t>
  </si>
  <si>
    <t xml:space="preserve">GENDER</t>
  </si>
  <si>
    <t xml:space="preserve">EDU</t>
  </si>
  <si>
    <t xml:space="preserve">std. error</t>
  </si>
  <si>
    <t xml:space="preserve">p-value</t>
  </si>
  <si>
    <t xml:space="preserve">McFadden R-squared</t>
  </si>
  <si>
    <t xml:space="preserve">Adjusted R-squared</t>
  </si>
  <si>
    <t xml:space="preserve">Akaike criterion</t>
  </si>
  <si>
    <t xml:space="preserve">Mean dependent var</t>
  </si>
  <si>
    <t xml:space="preserve">S.D. dependent var</t>
  </si>
  <si>
    <t xml:space="preserve">Log-likelihood</t>
  </si>
  <si>
    <t xml:space="preserve">Schwarz criterion</t>
  </si>
  <si>
    <t xml:space="preserve">Hannan-Quinn</t>
  </si>
  <si>
    <t xml:space="preserve">Model 4: Logit, using observations 1-10333</t>
  </si>
  <si>
    <t xml:space="preserve">ARTS_ACT</t>
  </si>
  <si>
    <t xml:space="preserve">Standard errors based on Hessian</t>
  </si>
  <si>
    <t xml:space="preserve">BIRTHDAYS</t>
  </si>
  <si>
    <t xml:space="preserve">DRINKING</t>
  </si>
  <si>
    <t xml:space="preserve">MOVIES</t>
  </si>
  <si>
    <t xml:space="preserve">MUSEUMS</t>
  </si>
  <si>
    <t xml:space="preserve">OPERA</t>
  </si>
  <si>
    <t xml:space="preserve">SMOKING</t>
  </si>
  <si>
    <t xml:space="preserve">SPORT</t>
  </si>
  <si>
    <t xml:space="preserve">THEATRE</t>
  </si>
  <si>
    <t xml:space="preserve">POP CONCERTS</t>
  </si>
  <si>
    <t xml:space="preserve">Model 6: Logit, using observations 1-10333</t>
  </si>
  <si>
    <t xml:space="preserve">BOOKS</t>
  </si>
  <si>
    <t xml:space="preserve">KASETOFON</t>
  </si>
  <si>
    <t xml:space="preserve">RADIO</t>
  </si>
  <si>
    <t xml:space="preserve">TV</t>
  </si>
  <si>
    <t xml:space="preserve">VIDEO</t>
  </si>
  <si>
    <t xml:space="preserve">CAR</t>
  </si>
  <si>
    <t xml:space="preserve">PC</t>
  </si>
  <si>
    <t xml:space="preserve">ELECTRIC_GAMES</t>
  </si>
  <si>
    <t xml:space="preserve">Model 9: Logit, using observations 1-10333</t>
  </si>
  <si>
    <t xml:space="preserve">FARMING</t>
  </si>
  <si>
    <t xml:space="preserve">WORK_CONDITIONS</t>
  </si>
  <si>
    <t xml:space="preserve">DIPLOMA_GAP</t>
  </si>
  <si>
    <t xml:space="preserve">WAGE</t>
  </si>
  <si>
    <t xml:space="preserve">OCCUPATION</t>
  </si>
  <si>
    <t xml:space="preserve">Model 10: Logit, using observations 1-10333</t>
  </si>
  <si>
    <t xml:space="preserve">READING_ECON</t>
  </si>
  <si>
    <t xml:space="preserve">READING_LIT</t>
  </si>
  <si>
    <t xml:space="preserve">READING_POETRY</t>
  </si>
  <si>
    <t xml:space="preserve">BD</t>
  </si>
  <si>
    <t xml:space="preserve">Predicted</t>
  </si>
  <si>
    <t xml:space="preserve">Accuracy</t>
  </si>
  <si>
    <t xml:space="preserve">Actual</t>
  </si>
  <si>
    <t xml:space="preserve">Precision:</t>
  </si>
  <si>
    <t xml:space="preserve">Recall:</t>
  </si>
  <si>
    <t xml:space="preserve">F1:</t>
  </si>
  <si>
    <t xml:space="preserve">LA</t>
  </si>
  <si>
    <t xml:space="preserve">AC R&amp;D</t>
  </si>
  <si>
    <t xml:space="preserve">WRF</t>
  </si>
  <si>
    <t xml:space="preserve">RDN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</si>
</sst>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E+00"/>
    <numFmt numFmtId="167" formatCode="#,##0.00"/>
    <numFmt numFmtId="168" formatCode="#,##0.0000"/>
    <numFmt numFmtId="169" formatCode="0E+000"/>
    <numFmt numFmtId="170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3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2" activeCellId="0" sqref="C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9.62"/>
    <col collapsed="false" customWidth="true" hidden="false" outlineLevel="0" max="9" min="9" style="0" width="36.55"/>
    <col collapsed="false" customWidth="true" hidden="false" outlineLevel="0" max="10" min="10" style="0" width="19.95"/>
    <col collapsed="false" customWidth="true" hidden="false" outlineLevel="0" max="11" min="11" style="0" width="20.29"/>
    <col collapsed="false" customWidth="true" hidden="false" outlineLevel="0" max="12" min="12" style="0" width="18.28"/>
    <col collapsed="false" customWidth="true" hidden="false" outlineLevel="0" max="13" min="13" style="0" width="10.06"/>
  </cols>
  <sheetData>
    <row r="3" customFormat="false" ht="12.8" hidden="false" customHeight="false" outlineLevel="0" collapsed="false">
      <c r="C3" s="2" t="s">
        <v>0</v>
      </c>
      <c r="D3" s="2" t="s">
        <v>1</v>
      </c>
      <c r="E3" s="2" t="s">
        <v>2</v>
      </c>
      <c r="F3" s="2" t="s">
        <v>3</v>
      </c>
      <c r="I3" s="1" t="s">
        <v>4</v>
      </c>
    </row>
    <row r="4" customFormat="false" ht="12.8" hidden="false" customHeight="false" outlineLevel="0" collapsed="false">
      <c r="B4" s="1" t="s">
        <v>5</v>
      </c>
      <c r="C4" s="3" t="n">
        <v>2.48435893652453</v>
      </c>
      <c r="D4" s="3" t="n">
        <v>0.0847700178509735</v>
      </c>
      <c r="E4" s="3" t="n">
        <v>29.3070474621352</v>
      </c>
      <c r="F4" s="4" t="n">
        <v>8.4341321864501E-189</v>
      </c>
      <c r="I4" s="1"/>
    </row>
    <row r="5" customFormat="false" ht="12.8" hidden="false" customHeight="false" outlineLevel="0" collapsed="false">
      <c r="B5" s="1" t="s">
        <v>6</v>
      </c>
      <c r="C5" s="3" t="n">
        <v>-0.516035434627457</v>
      </c>
      <c r="D5" s="3" t="n">
        <v>0.0168221229097595</v>
      </c>
      <c r="E5" s="3" t="n">
        <v>-30.675999539159</v>
      </c>
      <c r="F5" s="4" t="n">
        <v>1.18972655430944E-206</v>
      </c>
      <c r="I5" s="1" t="s">
        <v>7</v>
      </c>
    </row>
    <row r="6" customFormat="false" ht="12.8" hidden="false" customHeight="false" outlineLevel="0" collapsed="false">
      <c r="B6" s="1" t="s">
        <v>8</v>
      </c>
      <c r="C6" s="3" t="n">
        <v>-0.0451770255270768</v>
      </c>
      <c r="D6" s="3" t="n">
        <v>0.00147600387135553</v>
      </c>
      <c r="E6" s="3" t="n">
        <v>-30.6076605921007</v>
      </c>
      <c r="F6" s="4" t="n">
        <v>9.67920163901751E-206</v>
      </c>
      <c r="I6" s="1" t="s">
        <v>9</v>
      </c>
    </row>
    <row r="7" customFormat="false" ht="12.8" hidden="false" customHeight="false" outlineLevel="0" collapsed="false">
      <c r="B7" s="1" t="s">
        <v>10</v>
      </c>
      <c r="C7" s="3" t="n">
        <v>0.721634194957793</v>
      </c>
      <c r="D7" s="3" t="n">
        <v>0.0477986870135581</v>
      </c>
      <c r="E7" s="3" t="n">
        <v>15.0973643847811</v>
      </c>
      <c r="F7" s="4" t="n">
        <v>1.68536528911768E-051</v>
      </c>
      <c r="I7" s="1"/>
    </row>
    <row r="8" customFormat="false" ht="12.8" hidden="false" customHeight="false" outlineLevel="0" collapsed="false">
      <c r="B8" s="5" t="s">
        <v>11</v>
      </c>
      <c r="I8" s="1"/>
      <c r="J8" s="0" t="s">
        <v>0</v>
      </c>
      <c r="K8" s="0" t="s">
        <v>12</v>
      </c>
      <c r="L8" s="0" t="s">
        <v>2</v>
      </c>
      <c r="M8" s="0" t="s">
        <v>13</v>
      </c>
    </row>
    <row r="9" customFormat="false" ht="12.8" hidden="false" customHeight="false" outlineLevel="0" collapsed="false">
      <c r="I9" s="1" t="s">
        <v>5</v>
      </c>
      <c r="J9" s="0" t="n">
        <v>2.48435893652453</v>
      </c>
      <c r="K9" s="0" t="n">
        <v>0.0847700178509735</v>
      </c>
      <c r="L9" s="0" t="n">
        <v>29.3070474621352</v>
      </c>
      <c r="M9" s="4" t="n">
        <v>8.4341321864501E-189</v>
      </c>
    </row>
    <row r="10" customFormat="false" ht="12.8" hidden="false" customHeight="false" outlineLevel="0" collapsed="false">
      <c r="B10" s="1" t="s">
        <v>14</v>
      </c>
      <c r="C10" s="3" t="n">
        <v>0.186650075631825</v>
      </c>
      <c r="I10" s="1" t="s">
        <v>6</v>
      </c>
      <c r="J10" s="0" t="n">
        <v>-0.516035434627457</v>
      </c>
      <c r="K10" s="0" t="n">
        <v>0.0168221229097595</v>
      </c>
      <c r="L10" s="0" t="n">
        <v>-30.675999539159</v>
      </c>
      <c r="M10" s="4" t="n">
        <v>1.18972655430944E-206</v>
      </c>
    </row>
    <row r="11" customFormat="false" ht="12.8" hidden="false" customHeight="false" outlineLevel="0" collapsed="false">
      <c r="B11" s="0" t="s">
        <v>15</v>
      </c>
      <c r="C11" s="3" t="n">
        <v>0.186045451641582</v>
      </c>
      <c r="I11" s="1" t="s">
        <v>8</v>
      </c>
      <c r="J11" s="0" t="n">
        <v>-0.0451770255270768</v>
      </c>
      <c r="K11" s="0" t="n">
        <v>0.00147600387135553</v>
      </c>
      <c r="L11" s="0" t="n">
        <v>-30.6076605921007</v>
      </c>
      <c r="M11" s="4" t="n">
        <v>9.67920163901751E-206</v>
      </c>
    </row>
    <row r="12" customFormat="false" ht="12.8" hidden="false" customHeight="false" outlineLevel="0" collapsed="false">
      <c r="B12" s="0" t="s">
        <v>16</v>
      </c>
      <c r="C12" s="3" t="n">
        <v>10769.7287767958</v>
      </c>
      <c r="I12" s="1" t="s">
        <v>10</v>
      </c>
      <c r="J12" s="0" t="n">
        <v>0.721634194957793</v>
      </c>
      <c r="K12" s="0" t="n">
        <v>0.0477986870135581</v>
      </c>
      <c r="L12" s="0" t="n">
        <v>15.0973643847811</v>
      </c>
      <c r="M12" s="4" t="n">
        <v>1.68536528911768E-051</v>
      </c>
    </row>
    <row r="13" customFormat="false" ht="12.8" hidden="false" customHeight="false" outlineLevel="0" collapsed="false">
      <c r="I13" s="1"/>
    </row>
    <row r="14" customFormat="false" ht="12.8" hidden="false" customHeight="false" outlineLevel="0" collapsed="false">
      <c r="I14" s="1" t="s">
        <v>17</v>
      </c>
      <c r="J14" s="0" t="n">
        <v>0.338817381205847</v>
      </c>
      <c r="K14" s="0" t="s">
        <v>18</v>
      </c>
      <c r="L14" s="0" t="n">
        <v>0.473330588032301</v>
      </c>
    </row>
    <row r="15" customFormat="false" ht="12.8" hidden="false" customHeight="false" outlineLevel="0" collapsed="false">
      <c r="I15" s="1" t="s">
        <v>14</v>
      </c>
      <c r="J15" s="0" t="n">
        <v>0.186650075631825</v>
      </c>
      <c r="K15" s="0" t="s">
        <v>15</v>
      </c>
      <c r="L15" s="0" t="n">
        <v>0.186045451641582</v>
      </c>
    </row>
    <row r="16" customFormat="false" ht="12.8" hidden="false" customHeight="false" outlineLevel="0" collapsed="false">
      <c r="I16" s="1" t="s">
        <v>19</v>
      </c>
      <c r="J16" s="0" t="n">
        <v>-5380.86438839789</v>
      </c>
      <c r="K16" s="0" t="s">
        <v>16</v>
      </c>
      <c r="L16" s="0" t="n">
        <v>10769.7287767958</v>
      </c>
    </row>
    <row r="17" customFormat="false" ht="12.8" hidden="false" customHeight="false" outlineLevel="0" collapsed="false">
      <c r="I17" s="1" t="s">
        <v>20</v>
      </c>
      <c r="J17" s="0" t="n">
        <v>10798.7011685406</v>
      </c>
      <c r="K17" s="0" t="s">
        <v>21</v>
      </c>
      <c r="L17" s="0" t="n">
        <v>10779.5197936273</v>
      </c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B23" s="0"/>
    </row>
    <row r="24" customFormat="false" ht="12.8" hidden="false" customHeight="false" outlineLevel="0" collapsed="false">
      <c r="B24" s="0"/>
    </row>
    <row r="25" customFormat="false" ht="12.8" hidden="false" customHeight="false" outlineLevel="0" collapsed="false">
      <c r="B25" s="0"/>
    </row>
    <row r="26" customFormat="false" ht="12.8" hidden="false" customHeight="false" outlineLevel="0" collapsed="false">
      <c r="B26" s="0"/>
    </row>
    <row r="27" customFormat="false" ht="12.8" hidden="false" customHeight="false" outlineLevel="0" collapsed="false">
      <c r="B27" s="0"/>
    </row>
    <row r="28" customFormat="false" ht="12.8" hidden="false" customHeight="false" outlineLevel="0" collapsed="false">
      <c r="B28" s="0"/>
    </row>
    <row r="29" customFormat="false" ht="12.8" hidden="false" customHeight="false" outlineLevel="0" collapsed="false">
      <c r="B29" s="0"/>
    </row>
    <row r="30" customFormat="false" ht="12.8" hidden="false" customHeight="false" outlineLevel="0" collapsed="false">
      <c r="B30" s="0"/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2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K1" activeCellId="0" sqref="K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9.62"/>
    <col collapsed="false" customWidth="true" hidden="false" outlineLevel="0" max="9" min="9" style="0" width="36.55"/>
    <col collapsed="false" customWidth="true" hidden="false" outlineLevel="0" max="11" min="11" style="0" width="20.29"/>
  </cols>
  <sheetData>
    <row r="2" customFormat="false" ht="12.8" hidden="false" customHeight="false" outlineLevel="0" collapsed="false">
      <c r="C2" s="2" t="s">
        <v>0</v>
      </c>
      <c r="D2" s="2" t="s">
        <v>1</v>
      </c>
      <c r="E2" s="2" t="s">
        <v>2</v>
      </c>
      <c r="F2" s="2" t="s">
        <v>3</v>
      </c>
      <c r="I2" s="0" t="s">
        <v>22</v>
      </c>
    </row>
    <row r="3" customFormat="false" ht="12.8" hidden="false" customHeight="false" outlineLevel="0" collapsed="false">
      <c r="B3" s="1" t="s">
        <v>5</v>
      </c>
      <c r="C3" s="3" t="n">
        <v>3.06154318605944</v>
      </c>
      <c r="D3" s="3" t="n">
        <v>0.188851328790252</v>
      </c>
      <c r="E3" s="3" t="n">
        <v>16.2113934049135</v>
      </c>
      <c r="F3" s="4" t="n">
        <v>4.18960841051776E-059</v>
      </c>
      <c r="I3" s="0" t="s">
        <v>7</v>
      </c>
    </row>
    <row r="4" customFormat="false" ht="12.8" hidden="false" customHeight="false" outlineLevel="0" collapsed="false">
      <c r="B4" s="1" t="s">
        <v>23</v>
      </c>
      <c r="C4" s="3" t="n">
        <v>0.435907971563952</v>
      </c>
      <c r="D4" s="3" t="n">
        <v>0.0519913994653206</v>
      </c>
      <c r="E4" s="3" t="n">
        <v>8.38423231624515</v>
      </c>
      <c r="F4" s="4" t="n">
        <v>5.10578676539444E-017</v>
      </c>
      <c r="I4" s="0" t="s">
        <v>24</v>
      </c>
    </row>
    <row r="5" customFormat="false" ht="12.8" hidden="false" customHeight="false" outlineLevel="0" collapsed="false">
      <c r="B5" s="1" t="s">
        <v>25</v>
      </c>
      <c r="C5" s="3" t="n">
        <v>-0.397444316392626</v>
      </c>
      <c r="D5" s="3" t="n">
        <v>0.0221445652225136</v>
      </c>
      <c r="E5" s="3" t="n">
        <v>-17.9477136895223</v>
      </c>
      <c r="F5" s="4" t="n">
        <v>5.00070333869242E-072</v>
      </c>
    </row>
    <row r="6" customFormat="false" ht="12.8" hidden="false" customHeight="false" outlineLevel="0" collapsed="false">
      <c r="B6" s="1" t="s">
        <v>26</v>
      </c>
      <c r="C6" s="3" t="n">
        <v>0.0556650998905213</v>
      </c>
      <c r="D6" s="3" t="n">
        <v>0.0236854503537254</v>
      </c>
      <c r="E6" s="3" t="n">
        <v>2.35018118968407</v>
      </c>
      <c r="F6" s="3" t="n">
        <v>0.0187642744524329</v>
      </c>
      <c r="J6" s="0" t="s">
        <v>0</v>
      </c>
      <c r="K6" s="0" t="s">
        <v>12</v>
      </c>
      <c r="L6" s="0" t="s">
        <v>2</v>
      </c>
      <c r="M6" s="0" t="s">
        <v>13</v>
      </c>
    </row>
    <row r="7" customFormat="false" ht="12.8" hidden="false" customHeight="false" outlineLevel="0" collapsed="false">
      <c r="B7" s="1" t="s">
        <v>27</v>
      </c>
      <c r="C7" s="3" t="n">
        <v>-0.47029344488372</v>
      </c>
      <c r="D7" s="3" t="n">
        <v>0.0228837546663829</v>
      </c>
      <c r="E7" s="3" t="n">
        <v>-20.5514108912642</v>
      </c>
      <c r="F7" s="4" t="n">
        <v>7.47586020758949E-094</v>
      </c>
      <c r="I7" s="0" t="s">
        <v>5</v>
      </c>
      <c r="J7" s="0" t="n">
        <v>3.06154318605944</v>
      </c>
      <c r="K7" s="0" t="n">
        <v>0.188851328790252</v>
      </c>
      <c r="L7" s="0" t="n">
        <v>16.2113934049135</v>
      </c>
      <c r="M7" s="4" t="n">
        <v>4.18960841051776E-059</v>
      </c>
    </row>
    <row r="8" customFormat="false" ht="12.8" hidden="false" customHeight="false" outlineLevel="0" collapsed="false">
      <c r="B8" s="1" t="s">
        <v>28</v>
      </c>
      <c r="C8" s="3" t="n">
        <v>0.0262986249983595</v>
      </c>
      <c r="D8" s="3" t="n">
        <v>0.0069083410748835</v>
      </c>
      <c r="E8" s="3" t="n">
        <v>3.80679308003086</v>
      </c>
      <c r="F8" s="3" t="n">
        <v>0.000140780436656067</v>
      </c>
      <c r="I8" s="0" t="s">
        <v>23</v>
      </c>
      <c r="J8" s="0" t="n">
        <v>0.435907971563952</v>
      </c>
      <c r="K8" s="0" t="n">
        <v>0.0519913994653206</v>
      </c>
      <c r="L8" s="0" t="n">
        <v>8.38423231624515</v>
      </c>
      <c r="M8" s="4" t="n">
        <v>5.10578676539444E-017</v>
      </c>
    </row>
    <row r="9" customFormat="false" ht="12.8" hidden="false" customHeight="false" outlineLevel="0" collapsed="false">
      <c r="B9" s="6" t="s">
        <v>29</v>
      </c>
      <c r="C9" s="3" t="n">
        <v>0.0261867735621712</v>
      </c>
      <c r="D9" s="3" t="n">
        <v>0.0162658122625807</v>
      </c>
      <c r="E9" s="3" t="n">
        <v>1.6099271981894</v>
      </c>
      <c r="F9" s="7" t="n">
        <v>0.107413750556884</v>
      </c>
      <c r="I9" s="0" t="s">
        <v>25</v>
      </c>
      <c r="J9" s="0" t="n">
        <v>-0.397444316392626</v>
      </c>
      <c r="K9" s="0" t="n">
        <v>0.0221445652225136</v>
      </c>
      <c r="L9" s="0" t="n">
        <v>-17.9477136895223</v>
      </c>
      <c r="M9" s="4" t="n">
        <v>5.00070333869242E-072</v>
      </c>
    </row>
    <row r="10" customFormat="false" ht="12.8" hidden="false" customHeight="false" outlineLevel="0" collapsed="false">
      <c r="B10" s="1" t="s">
        <v>30</v>
      </c>
      <c r="C10" s="3" t="n">
        <v>0.00913544055247382</v>
      </c>
      <c r="D10" s="3" t="n">
        <v>0.00277012418768401</v>
      </c>
      <c r="E10" s="3" t="n">
        <v>3.29784512661564</v>
      </c>
      <c r="F10" s="3" t="n">
        <v>0.000974298573342882</v>
      </c>
      <c r="I10" s="0" t="s">
        <v>26</v>
      </c>
      <c r="J10" s="0" t="n">
        <v>0.0556650998905213</v>
      </c>
      <c r="K10" s="0" t="n">
        <v>0.0236854503537254</v>
      </c>
      <c r="L10" s="0" t="n">
        <v>2.35018118968407</v>
      </c>
      <c r="M10" s="0" t="n">
        <v>0.0187642744524329</v>
      </c>
    </row>
    <row r="11" customFormat="false" ht="12.8" hidden="false" customHeight="false" outlineLevel="0" collapsed="false">
      <c r="B11" s="1" t="s">
        <v>31</v>
      </c>
      <c r="C11" s="3" t="n">
        <v>-0.507597463182425</v>
      </c>
      <c r="D11" s="3" t="n">
        <v>0.0298324609004034</v>
      </c>
      <c r="E11" s="3" t="n">
        <v>-17.0149376840568</v>
      </c>
      <c r="F11" s="4" t="n">
        <v>6.36408869296374E-065</v>
      </c>
      <c r="I11" s="0" t="s">
        <v>27</v>
      </c>
      <c r="J11" s="0" t="n">
        <v>-0.47029344488372</v>
      </c>
      <c r="K11" s="0" t="n">
        <v>0.0228837546663829</v>
      </c>
      <c r="L11" s="0" t="n">
        <v>-20.5514108912642</v>
      </c>
      <c r="M11" s="4" t="n">
        <v>7.47586020758949E-094</v>
      </c>
    </row>
    <row r="12" customFormat="false" ht="12.8" hidden="false" customHeight="false" outlineLevel="0" collapsed="false">
      <c r="B12" s="1" t="s">
        <v>32</v>
      </c>
      <c r="C12" s="3" t="n">
        <v>0.172299038698861</v>
      </c>
      <c r="D12" s="3" t="n">
        <v>0.0134848878151263</v>
      </c>
      <c r="E12" s="3" t="n">
        <v>12.7771948169706</v>
      </c>
      <c r="F12" s="4" t="n">
        <v>2.19857016770083E-037</v>
      </c>
      <c r="I12" s="0" t="s">
        <v>28</v>
      </c>
      <c r="J12" s="0" t="n">
        <v>0.0262986249983595</v>
      </c>
      <c r="K12" s="0" t="n">
        <v>0.0069083410748835</v>
      </c>
      <c r="L12" s="0" t="n">
        <v>3.80679308003086</v>
      </c>
      <c r="M12" s="0" t="n">
        <v>0.000140780436656067</v>
      </c>
    </row>
    <row r="13" customFormat="false" ht="12.8" hidden="false" customHeight="false" outlineLevel="0" collapsed="false">
      <c r="B13" s="5" t="s">
        <v>33</v>
      </c>
      <c r="I13" s="0" t="s">
        <v>29</v>
      </c>
      <c r="J13" s="0" t="n">
        <v>0.0261867735621712</v>
      </c>
      <c r="K13" s="0" t="n">
        <v>0.0162658122625807</v>
      </c>
      <c r="L13" s="0" t="n">
        <v>1.6099271981894</v>
      </c>
      <c r="M13" s="0" t="n">
        <v>0.107413750556884</v>
      </c>
    </row>
    <row r="14" customFormat="false" ht="12.8" hidden="false" customHeight="false" outlineLevel="0" collapsed="false">
      <c r="I14" s="0" t="s">
        <v>30</v>
      </c>
      <c r="J14" s="0" t="n">
        <v>0.00913544055247382</v>
      </c>
      <c r="K14" s="0" t="n">
        <v>0.00277012418768401</v>
      </c>
      <c r="L14" s="0" t="n">
        <v>3.29784512661564</v>
      </c>
      <c r="M14" s="0" t="n">
        <v>0.000974298573342882</v>
      </c>
    </row>
    <row r="15" customFormat="false" ht="12.8" hidden="false" customHeight="false" outlineLevel="0" collapsed="false">
      <c r="B15" s="0" t="s">
        <v>14</v>
      </c>
      <c r="C15" s="3" t="n">
        <v>0.269915511068227</v>
      </c>
      <c r="I15" s="0" t="s">
        <v>31</v>
      </c>
      <c r="J15" s="0" t="n">
        <v>-0.507597463182425</v>
      </c>
      <c r="K15" s="0" t="n">
        <v>0.0298324609004034</v>
      </c>
      <c r="L15" s="0" t="n">
        <v>-17.0149376840568</v>
      </c>
      <c r="M15" s="4" t="n">
        <v>6.36408869296374E-065</v>
      </c>
    </row>
    <row r="16" customFormat="false" ht="12.8" hidden="false" customHeight="false" outlineLevel="0" collapsed="false">
      <c r="B16" s="0" t="s">
        <v>15</v>
      </c>
      <c r="C16" s="3" t="n">
        <v>0.268403951092618</v>
      </c>
      <c r="I16" s="0" t="s">
        <v>32</v>
      </c>
      <c r="J16" s="0" t="n">
        <v>0.172299038698861</v>
      </c>
      <c r="K16" s="0" t="n">
        <v>0.0134848878151263</v>
      </c>
      <c r="L16" s="0" t="n">
        <v>12.7771948169706</v>
      </c>
      <c r="M16" s="4" t="n">
        <v>2.19857016770083E-037</v>
      </c>
    </row>
    <row r="17" customFormat="false" ht="12.8" hidden="false" customHeight="false" outlineLevel="0" collapsed="false">
      <c r="B17" s="0" t="s">
        <v>16</v>
      </c>
      <c r="C17" s="3" t="n">
        <v>9680.01350542049</v>
      </c>
    </row>
    <row r="18" customFormat="false" ht="12.8" hidden="false" customHeight="false" outlineLevel="0" collapsed="false">
      <c r="I18" s="0" t="s">
        <v>17</v>
      </c>
      <c r="J18" s="0" t="n">
        <v>0.338817381205847</v>
      </c>
      <c r="K18" s="0" t="s">
        <v>18</v>
      </c>
      <c r="L18" s="0" t="n">
        <v>0.473330588032301</v>
      </c>
    </row>
    <row r="19" customFormat="false" ht="12.8" hidden="false" customHeight="false" outlineLevel="0" collapsed="false">
      <c r="I19" s="0" t="s">
        <v>14</v>
      </c>
      <c r="J19" s="0" t="n">
        <v>0.269915511068227</v>
      </c>
      <c r="K19" s="0" t="s">
        <v>15</v>
      </c>
      <c r="L19" s="0" t="n">
        <v>0.268403951092618</v>
      </c>
    </row>
    <row r="20" customFormat="false" ht="12.8" hidden="false" customHeight="false" outlineLevel="0" collapsed="false">
      <c r="I20" s="0" t="s">
        <v>19</v>
      </c>
      <c r="J20" s="0" t="n">
        <v>-4830.00675271024</v>
      </c>
      <c r="K20" s="0" t="s">
        <v>16</v>
      </c>
      <c r="L20" s="0" t="n">
        <v>9680.01350542049</v>
      </c>
    </row>
    <row r="21" customFormat="false" ht="12.8" hidden="false" customHeight="false" outlineLevel="0" collapsed="false">
      <c r="I21" s="0" t="s">
        <v>20</v>
      </c>
      <c r="J21" s="0" t="n">
        <v>9752.44448478263</v>
      </c>
      <c r="K21" s="0" t="s">
        <v>21</v>
      </c>
      <c r="L21" s="0" t="n">
        <v>9704.49104749936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9.62"/>
    <col collapsed="false" customWidth="true" hidden="false" outlineLevel="0" max="3" min="3" style="0" width="11.24"/>
    <col collapsed="false" customWidth="true" hidden="false" outlineLevel="0" max="8" min="8" style="0" width="36.55"/>
    <col collapsed="false" customWidth="true" hidden="false" outlineLevel="0" max="9" min="9" style="0" width="20.29"/>
    <col collapsed="false" customWidth="true" hidden="false" outlineLevel="0" max="10" min="10" style="0" width="21.3"/>
    <col collapsed="false" customWidth="true" hidden="false" outlineLevel="0" max="11" min="11" style="0" width="18.28"/>
    <col collapsed="false" customWidth="true" hidden="false" outlineLevel="0" max="12" min="12" style="0" width="19.29"/>
  </cols>
  <sheetData>
    <row r="2" customFormat="false" ht="12.8" hidden="false" customHeight="false" outlineLevel="0" collapsed="false">
      <c r="C2" s="2" t="s">
        <v>0</v>
      </c>
      <c r="D2" s="2" t="s">
        <v>1</v>
      </c>
      <c r="E2" s="2" t="s">
        <v>2</v>
      </c>
      <c r="F2" s="2" t="s">
        <v>3</v>
      </c>
      <c r="H2" s="0" t="s">
        <v>34</v>
      </c>
    </row>
    <row r="3" customFormat="false" ht="12.8" hidden="false" customHeight="false" outlineLevel="0" collapsed="false">
      <c r="B3" s="6" t="s">
        <v>5</v>
      </c>
      <c r="C3" s="8" t="n">
        <v>0.176543754179436</v>
      </c>
      <c r="D3" s="8" t="n">
        <v>0.402823749686234</v>
      </c>
      <c r="E3" s="8" t="n">
        <v>0.438265505241308</v>
      </c>
      <c r="F3" s="9" t="n">
        <v>0.661193828291852</v>
      </c>
      <c r="H3" s="0" t="s">
        <v>7</v>
      </c>
    </row>
    <row r="4" customFormat="false" ht="12.8" hidden="false" customHeight="false" outlineLevel="0" collapsed="false">
      <c r="B4" s="1" t="s">
        <v>35</v>
      </c>
      <c r="C4" s="8" t="n">
        <v>0.00315821541280174</v>
      </c>
      <c r="D4" s="8" t="n">
        <v>0.000398353322487184</v>
      </c>
      <c r="E4" s="8" t="n">
        <v>7.92817640652</v>
      </c>
      <c r="F4" s="10" t="n">
        <v>2.22387261195363E-015</v>
      </c>
      <c r="H4" s="0" t="s">
        <v>9</v>
      </c>
    </row>
    <row r="5" customFormat="false" ht="12.8" hidden="false" customHeight="false" outlineLevel="0" collapsed="false">
      <c r="B5" s="1" t="s">
        <v>36</v>
      </c>
      <c r="C5" s="8" t="n">
        <v>-0.196642786561938</v>
      </c>
      <c r="D5" s="8" t="n">
        <v>0.0185756284394409</v>
      </c>
      <c r="E5" s="8" t="n">
        <v>-10.5860637341569</v>
      </c>
      <c r="F5" s="10" t="n">
        <v>3.45830086430975E-026</v>
      </c>
    </row>
    <row r="6" customFormat="false" ht="12.8" hidden="false" customHeight="false" outlineLevel="0" collapsed="false">
      <c r="B6" s="1" t="s">
        <v>37</v>
      </c>
      <c r="C6" s="8" t="n">
        <v>-0.116874397043033</v>
      </c>
      <c r="D6" s="8" t="n">
        <v>0.0210399349510651</v>
      </c>
      <c r="E6" s="8" t="n">
        <v>-5.55488395353219</v>
      </c>
      <c r="F6" s="10" t="n">
        <v>2.77796252639513E-008</v>
      </c>
      <c r="I6" s="0" t="s">
        <v>0</v>
      </c>
      <c r="J6" s="0" t="s">
        <v>12</v>
      </c>
      <c r="K6" s="0" t="s">
        <v>2</v>
      </c>
      <c r="L6" s="0" t="s">
        <v>13</v>
      </c>
    </row>
    <row r="7" customFormat="false" ht="12.8" hidden="false" customHeight="false" outlineLevel="0" collapsed="false">
      <c r="B7" s="1" t="s">
        <v>38</v>
      </c>
      <c r="C7" s="8" t="n">
        <v>-0.304555327023093</v>
      </c>
      <c r="D7" s="8" t="n">
        <v>0.0372932833383049</v>
      </c>
      <c r="E7" s="8" t="n">
        <v>-8.16649272364487</v>
      </c>
      <c r="F7" s="10" t="n">
        <v>3.17484541430245E-016</v>
      </c>
      <c r="H7" s="0" t="s">
        <v>5</v>
      </c>
      <c r="I7" s="0" t="n">
        <v>0.176543754179436</v>
      </c>
      <c r="J7" s="0" t="n">
        <v>0.402823749686234</v>
      </c>
      <c r="K7" s="0" t="n">
        <v>0.438265505241308</v>
      </c>
      <c r="L7" s="0" t="n">
        <v>0.661193828291852</v>
      </c>
    </row>
    <row r="8" customFormat="false" ht="12.8" hidden="false" customHeight="false" outlineLevel="0" collapsed="false">
      <c r="B8" s="6" t="s">
        <v>39</v>
      </c>
      <c r="C8" s="8" t="n">
        <v>0.195223684319002</v>
      </c>
      <c r="D8" s="8" t="n">
        <v>0.0947189732634841</v>
      </c>
      <c r="E8" s="8" t="n">
        <v>2.06108319793479</v>
      </c>
      <c r="F8" s="11" t="n">
        <v>0.0392951034847187</v>
      </c>
      <c r="H8" s="0" t="s">
        <v>35</v>
      </c>
      <c r="I8" s="0" t="n">
        <v>0.00315821541280174</v>
      </c>
      <c r="J8" s="0" t="n">
        <v>0.000398353322487184</v>
      </c>
      <c r="K8" s="0" t="n">
        <v>7.92817640652</v>
      </c>
      <c r="L8" s="4" t="n">
        <v>2.22387261195363E-015</v>
      </c>
    </row>
    <row r="9" customFormat="false" ht="12.8" hidden="false" customHeight="false" outlineLevel="0" collapsed="false">
      <c r="B9" s="1" t="s">
        <v>40</v>
      </c>
      <c r="C9" s="8" t="n">
        <v>-0.168061687212594</v>
      </c>
      <c r="D9" s="8" t="n">
        <v>0.0184413553559363</v>
      </c>
      <c r="E9" s="8" t="n">
        <v>-9.11330452501123</v>
      </c>
      <c r="F9" s="10" t="n">
        <v>7.99101210937683E-020</v>
      </c>
      <c r="H9" s="0" t="s">
        <v>36</v>
      </c>
      <c r="I9" s="0" t="n">
        <v>-0.196642786561938</v>
      </c>
      <c r="J9" s="0" t="n">
        <v>0.0185756284394409</v>
      </c>
      <c r="K9" s="0" t="n">
        <v>-10.5860637341569</v>
      </c>
      <c r="L9" s="4" t="n">
        <v>3.45830086430975E-026</v>
      </c>
    </row>
    <row r="10" customFormat="false" ht="12.8" hidden="false" customHeight="false" outlineLevel="0" collapsed="false">
      <c r="B10" s="5" t="s">
        <v>41</v>
      </c>
      <c r="C10" s="2"/>
      <c r="D10" s="2"/>
      <c r="E10" s="2"/>
      <c r="F10" s="12" t="n">
        <v>0.41</v>
      </c>
      <c r="H10" s="0" t="s">
        <v>37</v>
      </c>
      <c r="I10" s="0" t="n">
        <v>-0.116874397043033</v>
      </c>
      <c r="J10" s="0" t="n">
        <v>0.0210399349510651</v>
      </c>
      <c r="K10" s="0" t="n">
        <v>-5.55488395353219</v>
      </c>
      <c r="L10" s="4" t="n">
        <v>2.77796252639513E-008</v>
      </c>
    </row>
    <row r="11" customFormat="false" ht="12.8" hidden="false" customHeight="false" outlineLevel="0" collapsed="false">
      <c r="B11" s="5" t="s">
        <v>42</v>
      </c>
      <c r="C11" s="2"/>
      <c r="D11" s="2"/>
      <c r="E11" s="2"/>
      <c r="F11" s="12" t="n">
        <v>0.48</v>
      </c>
      <c r="H11" s="0" t="s">
        <v>38</v>
      </c>
      <c r="I11" s="0" t="n">
        <v>-0.304555327023093</v>
      </c>
      <c r="J11" s="0" t="n">
        <v>0.0372932833383049</v>
      </c>
      <c r="K11" s="0" t="n">
        <v>-8.16649272364487</v>
      </c>
      <c r="L11" s="4" t="n">
        <v>3.17484541430245E-016</v>
      </c>
    </row>
    <row r="12" customFormat="false" ht="12.8" hidden="false" customHeight="false" outlineLevel="0" collapsed="false">
      <c r="H12" s="0" t="s">
        <v>39</v>
      </c>
      <c r="I12" s="0" t="n">
        <v>0.195223684319002</v>
      </c>
      <c r="J12" s="0" t="n">
        <v>0.0947189732634841</v>
      </c>
      <c r="K12" s="0" t="n">
        <v>2.06108319793479</v>
      </c>
      <c r="L12" s="0" t="n">
        <v>0.0392951034847187</v>
      </c>
    </row>
    <row r="13" customFormat="false" ht="12.8" hidden="false" customHeight="false" outlineLevel="0" collapsed="false">
      <c r="B13" s="0" t="s">
        <v>14</v>
      </c>
      <c r="C13" s="3" t="n">
        <v>0.155118250277046</v>
      </c>
      <c r="H13" s="0" t="s">
        <v>40</v>
      </c>
      <c r="I13" s="0" t="n">
        <v>-0.168061687212594</v>
      </c>
      <c r="J13" s="0" t="n">
        <v>0.0184413553559363</v>
      </c>
      <c r="K13" s="0" t="n">
        <v>-9.11330452501123</v>
      </c>
      <c r="L13" s="4" t="n">
        <v>7.99101210937683E-020</v>
      </c>
    </row>
    <row r="14" customFormat="false" ht="12.8" hidden="false" customHeight="false" outlineLevel="0" collapsed="false">
      <c r="B14" s="0" t="s">
        <v>15</v>
      </c>
      <c r="C14" s="3" t="n">
        <v>0.15406015829412</v>
      </c>
    </row>
    <row r="15" customFormat="false" ht="12.8" hidden="false" customHeight="false" outlineLevel="0" collapsed="false">
      <c r="B15" s="0" t="s">
        <v>16</v>
      </c>
      <c r="C15" s="3" t="n">
        <v>11192.9378305361</v>
      </c>
      <c r="H15" s="0" t="s">
        <v>17</v>
      </c>
      <c r="I15" s="0" t="n">
        <v>0.338817381205847</v>
      </c>
      <c r="J15" s="0" t="s">
        <v>18</v>
      </c>
      <c r="K15" s="0" t="n">
        <v>0.473330588032301</v>
      </c>
    </row>
    <row r="16" customFormat="false" ht="12.8" hidden="false" customHeight="false" outlineLevel="0" collapsed="false">
      <c r="H16" s="0" t="s">
        <v>14</v>
      </c>
      <c r="I16" s="0" t="n">
        <v>0.155118250277046</v>
      </c>
      <c r="J16" s="0" t="s">
        <v>15</v>
      </c>
      <c r="K16" s="0" t="n">
        <v>0.15406015829412</v>
      </c>
    </row>
    <row r="17" customFormat="false" ht="12.8" hidden="false" customHeight="false" outlineLevel="0" collapsed="false">
      <c r="H17" s="0" t="s">
        <v>19</v>
      </c>
      <c r="I17" s="0" t="n">
        <v>-5589.46891526806</v>
      </c>
      <c r="J17" s="0" t="s">
        <v>16</v>
      </c>
      <c r="K17" s="0" t="n">
        <v>11192.9378305361</v>
      </c>
    </row>
    <row r="18" customFormat="false" ht="12.8" hidden="false" customHeight="false" outlineLevel="0" collapsed="false">
      <c r="H18" s="0" t="s">
        <v>20</v>
      </c>
      <c r="I18" s="0" t="n">
        <v>11243.6395160896</v>
      </c>
      <c r="J18" s="0" t="s">
        <v>21</v>
      </c>
      <c r="K18" s="0" t="n">
        <v>11210.0721099913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0.12"/>
    <col collapsed="false" customWidth="true" hidden="false" outlineLevel="0" max="3" min="3" style="0" width="9.9"/>
    <col collapsed="false" customWidth="true" hidden="false" outlineLevel="0" max="8" min="8" style="0" width="36.55"/>
    <col collapsed="false" customWidth="true" hidden="false" outlineLevel="0" max="9" min="9" style="0" width="20.29"/>
    <col collapsed="false" customWidth="true" hidden="false" outlineLevel="0" max="10" min="10" style="0" width="21.3"/>
    <col collapsed="false" customWidth="true" hidden="false" outlineLevel="0" max="11" min="11" style="0" width="18.28"/>
    <col collapsed="false" customWidth="true" hidden="false" outlineLevel="0" max="12" min="12" style="0" width="10.06"/>
  </cols>
  <sheetData>
    <row r="2" customFormat="false" ht="12.8" hidden="false" customHeight="false" outlineLevel="0" collapsed="false">
      <c r="C2" s="2" t="s">
        <v>0</v>
      </c>
      <c r="D2" s="2" t="s">
        <v>1</v>
      </c>
      <c r="E2" s="2" t="s">
        <v>2</v>
      </c>
      <c r="F2" s="2" t="s">
        <v>3</v>
      </c>
      <c r="H2" s="0" t="s">
        <v>43</v>
      </c>
    </row>
    <row r="3" customFormat="false" ht="12.8" hidden="false" customHeight="false" outlineLevel="0" collapsed="false">
      <c r="B3" s="1" t="s">
        <v>5</v>
      </c>
      <c r="C3" s="8" t="n">
        <v>-0.449224984785372</v>
      </c>
      <c r="D3" s="8" t="n">
        <v>0.110341698614045</v>
      </c>
      <c r="E3" s="8" t="n">
        <v>-4.07121686930595</v>
      </c>
      <c r="F3" s="2" t="n">
        <v>4.67681826025839E-005</v>
      </c>
      <c r="H3" s="0" t="s">
        <v>7</v>
      </c>
    </row>
    <row r="4" customFormat="false" ht="12.8" hidden="false" customHeight="false" outlineLevel="0" collapsed="false">
      <c r="B4" s="1" t="s">
        <v>44</v>
      </c>
      <c r="C4" s="13" t="n">
        <v>0.178108670677589</v>
      </c>
      <c r="D4" s="13" t="n">
        <v>0.0159225762034514</v>
      </c>
      <c r="E4" s="13" t="n">
        <v>11.1859204441416</v>
      </c>
      <c r="F4" s="14" t="n">
        <v>4.77920430656836E-029</v>
      </c>
      <c r="H4" s="0" t="s">
        <v>24</v>
      </c>
    </row>
    <row r="5" customFormat="false" ht="12.8" hidden="false" customHeight="false" outlineLevel="0" collapsed="false">
      <c r="B5" s="1" t="s">
        <v>45</v>
      </c>
      <c r="C5" s="13" t="n">
        <v>0.136146903672912</v>
      </c>
      <c r="D5" s="13" t="n">
        <v>0.0155588905933132</v>
      </c>
      <c r="E5" s="13" t="n">
        <v>8.75042490056613</v>
      </c>
      <c r="F5" s="14" t="n">
        <v>2.12550913180939E-018</v>
      </c>
    </row>
    <row r="6" customFormat="false" ht="12.8" hidden="false" customHeight="false" outlineLevel="0" collapsed="false">
      <c r="B6" s="1" t="s">
        <v>46</v>
      </c>
      <c r="C6" s="13" t="n">
        <v>-0.283868291544364</v>
      </c>
      <c r="D6" s="13" t="n">
        <v>0.010985955807044</v>
      </c>
      <c r="E6" s="13" t="n">
        <v>-25.8391983847554</v>
      </c>
      <c r="F6" s="1" t="n">
        <v>3.21795442574199E-147</v>
      </c>
      <c r="I6" s="0" t="s">
        <v>0</v>
      </c>
      <c r="J6" s="0" t="s">
        <v>12</v>
      </c>
      <c r="K6" s="0" t="s">
        <v>2</v>
      </c>
      <c r="L6" s="0" t="s">
        <v>13</v>
      </c>
    </row>
    <row r="7" customFormat="false" ht="12.8" hidden="false" customHeight="false" outlineLevel="0" collapsed="false">
      <c r="B7" s="1" t="s">
        <v>47</v>
      </c>
      <c r="C7" s="13" t="n">
        <v>0.00101428179464732</v>
      </c>
      <c r="D7" s="13" t="n">
        <v>0.000243868612250392</v>
      </c>
      <c r="E7" s="13" t="n">
        <v>4.15913218715454</v>
      </c>
      <c r="F7" s="1" t="n">
        <v>3.19458992647511E-005</v>
      </c>
      <c r="H7" s="0" t="s">
        <v>5</v>
      </c>
      <c r="I7" s="0" t="n">
        <v>-0.449224984785372</v>
      </c>
      <c r="J7" s="0" t="n">
        <v>0.110341698614045</v>
      </c>
      <c r="K7" s="0" t="n">
        <v>-4.07121686930595</v>
      </c>
      <c r="L7" s="4" t="n">
        <v>4.67681826025839E-005</v>
      </c>
    </row>
    <row r="8" customFormat="false" ht="12.8" hidden="false" customHeight="false" outlineLevel="0" collapsed="false">
      <c r="B8" s="5" t="s">
        <v>48</v>
      </c>
      <c r="F8" s="15" t="n">
        <v>0.3017</v>
      </c>
      <c r="H8" s="0" t="s">
        <v>44</v>
      </c>
      <c r="I8" s="0" t="n">
        <v>0.178108670677589</v>
      </c>
      <c r="J8" s="0" t="n">
        <v>0.0159225762034514</v>
      </c>
      <c r="K8" s="0" t="n">
        <v>11.1859204441416</v>
      </c>
      <c r="L8" s="4" t="n">
        <v>4.77920430656836E-029</v>
      </c>
    </row>
    <row r="9" customFormat="false" ht="12.8" hidden="false" customHeight="false" outlineLevel="0" collapsed="false">
      <c r="H9" s="0" t="s">
        <v>45</v>
      </c>
      <c r="I9" s="0" t="n">
        <v>0.136146903672912</v>
      </c>
      <c r="J9" s="0" t="n">
        <v>0.0155588905933132</v>
      </c>
      <c r="K9" s="0" t="n">
        <v>8.75042490056613</v>
      </c>
      <c r="L9" s="4" t="n">
        <v>2.12550913180939E-018</v>
      </c>
    </row>
    <row r="10" customFormat="false" ht="12.8" hidden="false" customHeight="false" outlineLevel="0" collapsed="false">
      <c r="B10" s="0" t="s">
        <v>14</v>
      </c>
      <c r="C10" s="0" t="n">
        <v>0.143988505638636</v>
      </c>
      <c r="H10" s="0" t="s">
        <v>46</v>
      </c>
      <c r="I10" s="0" t="n">
        <v>-0.283868291544364</v>
      </c>
      <c r="J10" s="0" t="n">
        <v>0.010985955807044</v>
      </c>
      <c r="K10" s="0" t="n">
        <v>-25.8391983847554</v>
      </c>
      <c r="L10" s="4" t="n">
        <v>3.21795442574199E-147</v>
      </c>
    </row>
    <row r="11" customFormat="false" ht="12.8" hidden="false" customHeight="false" outlineLevel="0" collapsed="false">
      <c r="B11" s="0" t="s">
        <v>15</v>
      </c>
      <c r="C11" s="0" t="n">
        <v>0.143232725650832</v>
      </c>
      <c r="H11" s="0" t="s">
        <v>47</v>
      </c>
      <c r="I11" s="0" t="n">
        <v>0.00101428179464732</v>
      </c>
      <c r="J11" s="0" t="n">
        <v>0.000243868612250392</v>
      </c>
      <c r="K11" s="0" t="n">
        <v>4.15913218715454</v>
      </c>
      <c r="L11" s="4" t="n">
        <v>3.19458992647511E-005</v>
      </c>
    </row>
    <row r="12" customFormat="false" ht="12.8" hidden="false" customHeight="false" outlineLevel="0" collapsed="false">
      <c r="B12" s="0" t="s">
        <v>16</v>
      </c>
      <c r="C12" s="0" t="n">
        <v>11336.1995312692</v>
      </c>
    </row>
    <row r="13" customFormat="false" ht="12.8" hidden="false" customHeight="false" outlineLevel="0" collapsed="false">
      <c r="H13" s="0" t="s">
        <v>17</v>
      </c>
      <c r="I13" s="0" t="n">
        <v>0.338817381205847</v>
      </c>
      <c r="J13" s="0" t="s">
        <v>18</v>
      </c>
      <c r="K13" s="0" t="n">
        <v>0.473330588032301</v>
      </c>
    </row>
    <row r="14" customFormat="false" ht="12.8" hidden="false" customHeight="false" outlineLevel="0" collapsed="false">
      <c r="H14" s="0" t="s">
        <v>14</v>
      </c>
      <c r="I14" s="0" t="n">
        <v>0.143988505638636</v>
      </c>
      <c r="J14" s="0" t="s">
        <v>15</v>
      </c>
      <c r="K14" s="0" t="n">
        <v>0.143232725650832</v>
      </c>
    </row>
    <row r="15" customFormat="false" ht="12.8" hidden="false" customHeight="false" outlineLevel="0" collapsed="false">
      <c r="H15" s="0" t="s">
        <v>19</v>
      </c>
      <c r="I15" s="0" t="n">
        <v>-5663.09976563459</v>
      </c>
      <c r="J15" s="0" t="s">
        <v>16</v>
      </c>
      <c r="K15" s="0" t="n">
        <v>11336.1995312692</v>
      </c>
    </row>
    <row r="16" customFormat="false" ht="12.8" hidden="false" customHeight="false" outlineLevel="0" collapsed="false">
      <c r="H16" s="0" t="s">
        <v>20</v>
      </c>
      <c r="I16" s="0" t="n">
        <v>11372.4150209502</v>
      </c>
      <c r="J16" s="0" t="s">
        <v>21</v>
      </c>
      <c r="K16" s="0" t="n">
        <v>11348.4383023086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H26" activeCellId="0" sqref="H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8.61"/>
    <col collapsed="false" customWidth="true" hidden="false" outlineLevel="0" max="8" min="8" style="0" width="37.56"/>
    <col collapsed="false" customWidth="true" hidden="false" outlineLevel="0" max="9" min="9" style="0" width="18.94"/>
    <col collapsed="false" customWidth="true" hidden="false" outlineLevel="0" max="10" min="10" style="0" width="19.29"/>
    <col collapsed="false" customWidth="true" hidden="false" outlineLevel="0" max="11" min="11" style="0" width="18.28"/>
    <col collapsed="false" customWidth="true" hidden="false" outlineLevel="0" max="12" min="12" style="0" width="10.06"/>
  </cols>
  <sheetData>
    <row r="2" customFormat="false" ht="12.8" hidden="false" customHeight="false" outlineLevel="0" collapsed="false">
      <c r="C2" s="2" t="s">
        <v>0</v>
      </c>
      <c r="D2" s="2" t="s">
        <v>1</v>
      </c>
      <c r="E2" s="2" t="s">
        <v>2</v>
      </c>
      <c r="F2" s="2" t="s">
        <v>3</v>
      </c>
      <c r="H2" s="0" t="s">
        <v>49</v>
      </c>
    </row>
    <row r="3" customFormat="false" ht="12.8" hidden="false" customHeight="false" outlineLevel="0" collapsed="false">
      <c r="B3" s="1" t="s">
        <v>5</v>
      </c>
      <c r="C3" s="16" t="n">
        <v>7.08412916394322</v>
      </c>
      <c r="D3" s="16" t="n">
        <v>0.229521897101651</v>
      </c>
      <c r="E3" s="16" t="n">
        <v>30.8647203312623</v>
      </c>
      <c r="F3" s="17" t="n">
        <v>3.55498818948948E-209</v>
      </c>
      <c r="H3" s="0" t="s">
        <v>7</v>
      </c>
    </row>
    <row r="4" customFormat="false" ht="12.8" hidden="false" customHeight="false" outlineLevel="0" collapsed="false">
      <c r="B4" s="1" t="s">
        <v>50</v>
      </c>
      <c r="C4" s="16" t="n">
        <v>-1.03486703697832</v>
      </c>
      <c r="D4" s="16" t="n">
        <v>0.0463538405291839</v>
      </c>
      <c r="E4" s="16" t="n">
        <v>-22.3253785482301</v>
      </c>
      <c r="F4" s="18" t="n">
        <v>2.09506539625615E-110</v>
      </c>
      <c r="H4" s="0" t="s">
        <v>24</v>
      </c>
    </row>
    <row r="5" customFormat="false" ht="12.8" hidden="false" customHeight="false" outlineLevel="0" collapsed="false">
      <c r="B5" s="1" t="s">
        <v>51</v>
      </c>
      <c r="C5" s="16" t="n">
        <v>-0.629073670830083</v>
      </c>
      <c r="D5" s="16" t="n">
        <v>0.0213427455729621</v>
      </c>
      <c r="E5" s="16" t="n">
        <v>-29.474824065139</v>
      </c>
      <c r="F5" s="18" t="n">
        <v>6.05358301772161E-191</v>
      </c>
    </row>
    <row r="6" customFormat="false" ht="12.8" hidden="false" customHeight="false" outlineLevel="0" collapsed="false">
      <c r="B6" s="1" t="s">
        <v>52</v>
      </c>
      <c r="C6" s="16" t="n">
        <v>-0.271960178193312</v>
      </c>
      <c r="D6" s="16" t="n">
        <v>0.023308062755814</v>
      </c>
      <c r="E6" s="16" t="n">
        <v>-11.6680730201601</v>
      </c>
      <c r="F6" s="17" t="n">
        <v>1.85579148626082E-031</v>
      </c>
      <c r="I6" s="0" t="s">
        <v>0</v>
      </c>
      <c r="J6" s="0" t="s">
        <v>12</v>
      </c>
      <c r="K6" s="0" t="s">
        <v>2</v>
      </c>
      <c r="L6" s="0" t="s">
        <v>13</v>
      </c>
    </row>
    <row r="7" customFormat="false" ht="12.8" hidden="false" customHeight="false" outlineLevel="0" collapsed="false">
      <c r="H7" s="0" t="s">
        <v>5</v>
      </c>
      <c r="I7" s="0" t="n">
        <v>7.08412916394322</v>
      </c>
      <c r="J7" s="0" t="n">
        <v>0.229521897101651</v>
      </c>
      <c r="K7" s="0" t="n">
        <v>30.8647203312623</v>
      </c>
      <c r="L7" s="4" t="n">
        <v>3.55498818948948E-209</v>
      </c>
    </row>
    <row r="8" customFormat="false" ht="12.8" hidden="false" customHeight="false" outlineLevel="0" collapsed="false">
      <c r="B8" s="0" t="s">
        <v>14</v>
      </c>
      <c r="C8" s="3" t="n">
        <v>0.332741783441418</v>
      </c>
      <c r="H8" s="0" t="s">
        <v>50</v>
      </c>
      <c r="I8" s="0" t="n">
        <v>-1.03486703697832</v>
      </c>
      <c r="J8" s="0" t="n">
        <v>0.0463538405291839</v>
      </c>
      <c r="K8" s="0" t="n">
        <v>-22.3253785482301</v>
      </c>
      <c r="L8" s="4" t="n">
        <v>2.09506539625615E-110</v>
      </c>
    </row>
    <row r="9" customFormat="false" ht="12.8" hidden="false" customHeight="false" outlineLevel="0" collapsed="false">
      <c r="B9" s="0" t="s">
        <v>15</v>
      </c>
      <c r="C9" s="3" t="n">
        <v>0.332137159451174</v>
      </c>
      <c r="H9" s="0" t="s">
        <v>51</v>
      </c>
      <c r="I9" s="0" t="n">
        <v>-0.629073670830083</v>
      </c>
      <c r="J9" s="0" t="n">
        <v>0.0213427455729621</v>
      </c>
      <c r="K9" s="0" t="n">
        <v>-29.474824065139</v>
      </c>
      <c r="L9" s="4" t="n">
        <v>6.05358301772161E-191</v>
      </c>
    </row>
    <row r="10" customFormat="false" ht="12.8" hidden="false" customHeight="false" outlineLevel="0" collapsed="false">
      <c r="B10" s="0" t="s">
        <v>16</v>
      </c>
      <c r="C10" s="3" t="n">
        <v>8836.7362370755</v>
      </c>
      <c r="H10" s="0" t="s">
        <v>52</v>
      </c>
      <c r="I10" s="0" t="n">
        <v>-0.271960178193312</v>
      </c>
      <c r="J10" s="0" t="n">
        <v>0.023308062755814</v>
      </c>
      <c r="K10" s="0" t="n">
        <v>-11.6680730201601</v>
      </c>
      <c r="L10" s="4" t="n">
        <v>1.85579148626082E-031</v>
      </c>
    </row>
    <row r="12" customFormat="false" ht="12.8" hidden="false" customHeight="false" outlineLevel="0" collapsed="false">
      <c r="H12" s="0" t="s">
        <v>17</v>
      </c>
      <c r="I12" s="0" t="n">
        <v>0.338817381205847</v>
      </c>
      <c r="J12" s="0" t="s">
        <v>18</v>
      </c>
      <c r="K12" s="0" t="n">
        <v>0.473330588032301</v>
      </c>
    </row>
    <row r="13" customFormat="false" ht="12.8" hidden="false" customHeight="false" outlineLevel="0" collapsed="false">
      <c r="H13" s="0" t="s">
        <v>14</v>
      </c>
      <c r="I13" s="0" t="n">
        <v>0.332741783441418</v>
      </c>
      <c r="J13" s="0" t="s">
        <v>15</v>
      </c>
      <c r="K13" s="0" t="n">
        <v>0.332137159451174</v>
      </c>
    </row>
    <row r="14" customFormat="false" ht="12.8" hidden="false" customHeight="false" outlineLevel="0" collapsed="false">
      <c r="H14" s="0" t="s">
        <v>19</v>
      </c>
      <c r="I14" s="0" t="n">
        <v>-4414.36811853775</v>
      </c>
      <c r="J14" s="0" t="s">
        <v>16</v>
      </c>
      <c r="K14" s="0" t="n">
        <v>8836.7362370755</v>
      </c>
    </row>
    <row r="15" customFormat="false" ht="12.8" hidden="false" customHeight="false" outlineLevel="0" collapsed="false">
      <c r="H15" s="0" t="s">
        <v>20</v>
      </c>
      <c r="I15" s="0" t="n">
        <v>8865.70862882036</v>
      </c>
      <c r="J15" s="0" t="s">
        <v>21</v>
      </c>
      <c r="K15" s="0" t="n">
        <v>8846.52725390705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H2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D4" activeCellId="0" sqref="D4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8" min="6" style="19" width="11.53"/>
  </cols>
  <sheetData>
    <row r="3" customFormat="false" ht="12.8" hidden="false" customHeight="false" outlineLevel="0" collapsed="false">
      <c r="B3" s="1" t="s">
        <v>53</v>
      </c>
      <c r="C3" s="1" t="s">
        <v>54</v>
      </c>
      <c r="D3" s="1" t="n">
        <v>0</v>
      </c>
      <c r="E3" s="1" t="n">
        <v>1</v>
      </c>
      <c r="G3" s="19" t="s">
        <v>55</v>
      </c>
      <c r="H3" s="20" t="n">
        <f aca="false">(D4+E5)/SUM(D4:E5)</f>
        <v>0.720603890448079</v>
      </c>
    </row>
    <row r="4" customFormat="false" ht="12.8" hidden="false" customHeight="false" outlineLevel="0" collapsed="false">
      <c r="B4" s="1" t="s">
        <v>56</v>
      </c>
      <c r="C4" s="1" t="n">
        <v>0</v>
      </c>
      <c r="D4" s="0" t="n">
        <v>5762</v>
      </c>
      <c r="E4" s="1" t="n">
        <v>1070</v>
      </c>
      <c r="G4" s="19" t="s">
        <v>57</v>
      </c>
      <c r="H4" s="20" t="n">
        <f aca="false">E5/(E5+E4)</f>
        <v>0.611474219317357</v>
      </c>
    </row>
    <row r="5" customFormat="false" ht="12.8" hidden="false" customHeight="false" outlineLevel="0" collapsed="false">
      <c r="B5" s="1" t="s">
        <v>56</v>
      </c>
      <c r="C5" s="1" t="n">
        <v>1</v>
      </c>
      <c r="D5" s="1" t="n">
        <v>1817</v>
      </c>
      <c r="E5" s="1" t="n">
        <v>1684</v>
      </c>
      <c r="G5" s="19" t="s">
        <v>58</v>
      </c>
      <c r="H5" s="20" t="n">
        <f aca="false">E5/(E5+D5)</f>
        <v>0.481005427020851</v>
      </c>
    </row>
    <row r="6" customFormat="false" ht="12.8" hidden="false" customHeight="false" outlineLevel="0" collapsed="false">
      <c r="G6" s="19" t="s">
        <v>59</v>
      </c>
      <c r="H6" s="20" t="n">
        <f aca="false">2*(H4*H5)/(H4+H5)</f>
        <v>0.538449240607514</v>
      </c>
    </row>
    <row r="8" customFormat="false" ht="12.8" hidden="false" customHeight="false" outlineLevel="0" collapsed="false">
      <c r="B8" s="1" t="s">
        <v>60</v>
      </c>
      <c r="C8" s="1" t="s">
        <v>54</v>
      </c>
      <c r="D8" s="1" t="n">
        <v>0</v>
      </c>
      <c r="E8" s="1" t="n">
        <v>1</v>
      </c>
      <c r="G8" s="19" t="s">
        <v>55</v>
      </c>
      <c r="H8" s="20" t="n">
        <f aca="false">(D9+E10)/SUM(D9:E10)</f>
        <v>0.776347624116907</v>
      </c>
    </row>
    <row r="9" customFormat="false" ht="12.8" hidden="false" customHeight="false" outlineLevel="0" collapsed="false">
      <c r="B9" s="1" t="s">
        <v>56</v>
      </c>
      <c r="C9" s="1" t="n">
        <v>0</v>
      </c>
      <c r="D9" s="1" t="n">
        <v>6015</v>
      </c>
      <c r="E9" s="1" t="n">
        <v>817</v>
      </c>
      <c r="G9" s="19" t="s">
        <v>57</v>
      </c>
      <c r="H9" s="20" t="n">
        <f aca="false">E10/(E10+E9)</f>
        <v>0.710694050991501</v>
      </c>
    </row>
    <row r="10" customFormat="false" ht="12.8" hidden="false" customHeight="false" outlineLevel="0" collapsed="false">
      <c r="B10" s="1" t="s">
        <v>56</v>
      </c>
      <c r="C10" s="1" t="n">
        <v>1</v>
      </c>
      <c r="D10" s="1" t="n">
        <v>1494</v>
      </c>
      <c r="E10" s="1" t="n">
        <v>2007</v>
      </c>
      <c r="G10" s="19" t="s">
        <v>58</v>
      </c>
      <c r="H10" s="20" t="n">
        <f aca="false">E10/(E10+D10)</f>
        <v>0.573264781491003</v>
      </c>
    </row>
    <row r="11" customFormat="false" ht="12.8" hidden="false" customHeight="false" outlineLevel="0" collapsed="false">
      <c r="G11" s="21" t="s">
        <v>59</v>
      </c>
      <c r="H11" s="22" t="n">
        <f aca="false">2*(H9*H10)/(H9+H10)</f>
        <v>0.634624505928854</v>
      </c>
    </row>
    <row r="13" customFormat="false" ht="12.8" hidden="false" customHeight="false" outlineLevel="0" collapsed="false">
      <c r="B13" s="1" t="s">
        <v>61</v>
      </c>
      <c r="C13" s="1" t="s">
        <v>54</v>
      </c>
      <c r="D13" s="1" t="n">
        <v>0</v>
      </c>
      <c r="E13" s="1" t="n">
        <v>1</v>
      </c>
      <c r="G13" s="19" t="s">
        <v>55</v>
      </c>
      <c r="H13" s="20" t="n">
        <f aca="false">(D14+E15)/SUM(D14:E15)</f>
        <v>0.735604374334656</v>
      </c>
    </row>
    <row r="14" customFormat="false" ht="12.8" hidden="false" customHeight="false" outlineLevel="0" collapsed="false">
      <c r="B14" s="1" t="s">
        <v>56</v>
      </c>
      <c r="C14" s="1" t="n">
        <v>0</v>
      </c>
      <c r="D14" s="1" t="n">
        <v>6183</v>
      </c>
      <c r="E14" s="1" t="n">
        <v>649</v>
      </c>
      <c r="G14" s="19" t="s">
        <v>57</v>
      </c>
      <c r="H14" s="20" t="n">
        <f aca="false">E15/(E15+E14)</f>
        <v>0.686018384131592</v>
      </c>
    </row>
    <row r="15" customFormat="false" ht="12.8" hidden="false" customHeight="false" outlineLevel="0" collapsed="false">
      <c r="B15" s="1" t="s">
        <v>56</v>
      </c>
      <c r="C15" s="1" t="n">
        <v>1</v>
      </c>
      <c r="D15" s="1" t="n">
        <v>2083</v>
      </c>
      <c r="E15" s="1" t="n">
        <v>1418</v>
      </c>
      <c r="G15" s="19" t="s">
        <v>58</v>
      </c>
      <c r="H15" s="20" t="n">
        <f aca="false">E15/(E15+D15)</f>
        <v>0.405027135104256</v>
      </c>
    </row>
    <row r="16" customFormat="false" ht="12.8" hidden="false" customHeight="false" outlineLevel="0" collapsed="false">
      <c r="G16" s="19" t="s">
        <v>59</v>
      </c>
      <c r="H16" s="20" t="n">
        <f aca="false">2*(H14*H15)/(H14+H15)</f>
        <v>0.50933908045977</v>
      </c>
    </row>
    <row r="18" customFormat="false" ht="12.8" hidden="false" customHeight="false" outlineLevel="0" collapsed="false">
      <c r="B18" s="1" t="s">
        <v>62</v>
      </c>
      <c r="C18" s="1" t="s">
        <v>54</v>
      </c>
      <c r="D18" s="1" t="n">
        <v>0</v>
      </c>
      <c r="E18" s="1" t="n">
        <v>1</v>
      </c>
      <c r="G18" s="19" t="s">
        <v>55</v>
      </c>
      <c r="H18" s="20" t="n">
        <f aca="false">(D19+E20)/SUM(D19:E20)</f>
        <v>0.733184941449724</v>
      </c>
    </row>
    <row r="19" customFormat="false" ht="12.8" hidden="false" customHeight="false" outlineLevel="0" collapsed="false">
      <c r="B19" s="1" t="s">
        <v>56</v>
      </c>
      <c r="C19" s="1" t="n">
        <v>0</v>
      </c>
      <c r="D19" s="1" t="n">
        <v>5794</v>
      </c>
      <c r="E19" s="1" t="n">
        <v>1038</v>
      </c>
      <c r="G19" s="19" t="s">
        <v>57</v>
      </c>
      <c r="H19" s="20" t="n">
        <f aca="false">E20/(E20+E19)</f>
        <v>0.631914893617021</v>
      </c>
    </row>
    <row r="20" customFormat="false" ht="12.8" hidden="false" customHeight="false" outlineLevel="0" collapsed="false">
      <c r="B20" s="1" t="s">
        <v>56</v>
      </c>
      <c r="C20" s="1" t="n">
        <v>1</v>
      </c>
      <c r="D20" s="1" t="n">
        <v>1719</v>
      </c>
      <c r="E20" s="1" t="n">
        <v>1782</v>
      </c>
      <c r="G20" s="19" t="s">
        <v>58</v>
      </c>
      <c r="H20" s="20" t="n">
        <f aca="false">E20/(E20+D20)</f>
        <v>0.508997429305913</v>
      </c>
    </row>
    <row r="21" customFormat="false" ht="12.8" hidden="false" customHeight="false" outlineLevel="0" collapsed="false">
      <c r="G21" s="19" t="s">
        <v>59</v>
      </c>
      <c r="H21" s="20" t="n">
        <f aca="false">2*(H19*H20)/(H19+H20)</f>
        <v>0.563834836260086</v>
      </c>
    </row>
    <row r="23" customFormat="false" ht="12.8" hidden="false" customHeight="false" outlineLevel="0" collapsed="false">
      <c r="B23" s="1" t="s">
        <v>63</v>
      </c>
      <c r="C23" s="1" t="s">
        <v>54</v>
      </c>
      <c r="D23" s="1" t="n">
        <v>0</v>
      </c>
      <c r="E23" s="1" t="n">
        <v>1</v>
      </c>
      <c r="G23" s="19" t="s">
        <v>55</v>
      </c>
      <c r="H23" s="20" t="n">
        <f aca="false">(D24+E25)/SUM(D24:E25)</f>
        <v>0.801606503435595</v>
      </c>
    </row>
    <row r="24" customFormat="false" ht="12.8" hidden="false" customHeight="false" outlineLevel="0" collapsed="false">
      <c r="B24" s="1" t="s">
        <v>56</v>
      </c>
      <c r="C24" s="1" t="n">
        <v>0</v>
      </c>
      <c r="D24" s="1" t="n">
        <v>6123</v>
      </c>
      <c r="E24" s="1" t="n">
        <v>709</v>
      </c>
      <c r="G24" s="19" t="s">
        <v>57</v>
      </c>
      <c r="H24" s="20" t="n">
        <f aca="false">E25/(E25+E24)</f>
        <v>0.752875566399442</v>
      </c>
    </row>
    <row r="25" customFormat="false" ht="12.8" hidden="false" customHeight="false" outlineLevel="0" collapsed="false">
      <c r="B25" s="1" t="s">
        <v>56</v>
      </c>
      <c r="C25" s="1" t="n">
        <v>1</v>
      </c>
      <c r="D25" s="1" t="n">
        <v>1341</v>
      </c>
      <c r="E25" s="1" t="n">
        <v>2160</v>
      </c>
      <c r="G25" s="19" t="s">
        <v>58</v>
      </c>
      <c r="H25" s="20" t="n">
        <f aca="false">E25/(E25+D25)</f>
        <v>0.616966580976864</v>
      </c>
    </row>
    <row r="26" customFormat="false" ht="12.8" hidden="false" customHeight="false" outlineLevel="0" collapsed="false">
      <c r="G26" s="23" t="s">
        <v>59</v>
      </c>
      <c r="H26" s="24" t="n">
        <f aca="false">2*(H24*H25)/(H24+H25)</f>
        <v>0.67817896389325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2025-10-13T19:09:23Z</dcterms:created>
  <dc:creator/>
  <dc:description/>
  <dc:language>en-US</dc:language>
  <cp:lastModifiedBy/>
  <dcterms:modified xsi:type="dcterms:W3CDTF">2025-10-14T11:57:32Z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