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revisions/revisionLog9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xl/revisions/_rels/revisionHeaders.xml.rels" ContentType="application/vnd.openxmlformats-package.relationships+xml"/>
  <Override PartName="/xl/revisions/revisionLog1.xml" ContentType="application/vnd.openxmlformats-officedocument.spreadsheetml.revisionLog+xml"/>
  <Override PartName="/xl/revisions/revisionLog19.xml" ContentType="application/vnd.openxmlformats-officedocument.spreadsheetml.revisionLog+xml"/>
  <Override PartName="/xl/revisions/revisionLog20.xml" ContentType="application/vnd.openxmlformats-officedocument.spreadsheetml.revisionLog+xml"/>
  <Override PartName="/xl/revisions/revisionLog18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4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8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Headers.xml" ContentType="application/vnd.openxmlformats-officedocument.spreadsheetml.revisionHeaders+xml"/>
  <Override PartName="/xl/revisions/revisionLog6.xml" ContentType="application/vnd.openxmlformats-officedocument.spreadsheetml.revisionLog+xml"/>
  <Override PartName="/xl/revisions/revisionLog10.xml" ContentType="application/vnd.openxmlformats-officedocument.spreadsheetml.revisionLog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Опис" sheetId="1" state="visible" r:id="rId2"/>
    <sheet name="Готовински принос" sheetId="2" state="visible" r:id="rId3"/>
    <sheet name="Средства" sheetId="3" state="visible" r:id="rId4"/>
    <sheet name="Бонитет и насока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55" authorId="0">
      <text>
        <r>
          <rPr>
            <sz val="10"/>
            <color rgb="FF0000FF"/>
            <rFont val="Arial"/>
            <family val="2"/>
            <charset val="1"/>
          </rPr>
          <t xml:space="preserve">https://www.investopedia.com/terms/d/debtequityratio.asp
</t>
        </r>
      </text>
    </comment>
  </commentList>
</comments>
</file>

<file path=xl/sharedStrings.xml><?xml version="1.0" encoding="utf-8"?>
<sst xmlns="http://schemas.openxmlformats.org/spreadsheetml/2006/main" count="199" uniqueCount="177">
  <si>
    <t xml:space="preserve">Линкови</t>
  </si>
  <si>
    <t xml:space="preserve">Готвински принос</t>
  </si>
  <si>
    <t xml:space="preserve">Назив на АД</t>
  </si>
  <si>
    <t xml:space="preserve">Алкалоид АД Скопје</t>
  </si>
  <si>
    <t xml:space="preserve">Основана</t>
  </si>
  <si>
    <t xml:space="preserve">Средства</t>
  </si>
  <si>
    <t xml:space="preserve">Тикер</t>
  </si>
  <si>
    <t xml:space="preserve">ALK</t>
  </si>
  <si>
    <t xml:space="preserve">Дејност</t>
  </si>
  <si>
    <t xml:space="preserve">(2) – Фармација</t>
  </si>
  <si>
    <t xml:space="preserve">ред бр.</t>
  </si>
  <si>
    <t xml:space="preserve">Продукт</t>
  </si>
  <si>
    <t xml:space="preserve">Опис</t>
  </si>
  <si>
    <t xml:space="preserve">Субститут</t>
  </si>
  <si>
    <t xml:space="preserve">Конкуретност</t>
  </si>
  <si>
    <t xml:space="preserve">Бонитет и насока</t>
  </si>
  <si>
    <t xml:space="preserve">Цена</t>
  </si>
  <si>
    <t xml:space="preserve">Број на акции</t>
  </si>
  <si>
    <t xml:space="preserve">Тек. Средства</t>
  </si>
  <si>
    <t xml:space="preserve">Добавувачи</t>
  </si>
  <si>
    <t xml:space="preserve">Ново конкурентост</t>
  </si>
  <si>
    <t xml:space="preserve">Тек. Конкуренција</t>
  </si>
  <si>
    <t xml:space="preserve"> Субститути</t>
  </si>
  <si>
    <t xml:space="preserve">Потрошувачи</t>
  </si>
  <si>
    <t xml:space="preserve">Назад</t>
  </si>
  <si>
    <t xml:space="preserve">20Q1</t>
  </si>
  <si>
    <t xml:space="preserve">20Q2</t>
  </si>
  <si>
    <t xml:space="preserve">20Q3</t>
  </si>
  <si>
    <t xml:space="preserve">20Q4</t>
  </si>
  <si>
    <t xml:space="preserve">21Q1</t>
  </si>
  <si>
    <t xml:space="preserve">21Q2</t>
  </si>
  <si>
    <t xml:space="preserve">21Q3</t>
  </si>
  <si>
    <t xml:space="preserve">21Q4</t>
  </si>
  <si>
    <t xml:space="preserve">22Q1</t>
  </si>
  <si>
    <t xml:space="preserve">Оперативни текови</t>
  </si>
  <si>
    <t xml:space="preserve">Бруто Приходи</t>
  </si>
  <si>
    <t xml:space="preserve">Трош за произ/наб.</t>
  </si>
  <si>
    <t xml:space="preserve">Бруто Добивка (COGS)</t>
  </si>
  <si>
    <t xml:space="preserve">Трош за продажба</t>
  </si>
  <si>
    <t xml:space="preserve">Трош за истр. и раз.</t>
  </si>
  <si>
    <t xml:space="preserve">Трош за админ. и мен.</t>
  </si>
  <si>
    <t xml:space="preserve">Оперативни трошоци</t>
  </si>
  <si>
    <t xml:space="preserve">Оперативна добивка (EBITDA)</t>
  </si>
  <si>
    <t xml:space="preserve">Финансирање</t>
  </si>
  <si>
    <t xml:space="preserve">Приходи од финансирање</t>
  </si>
  <si>
    <t xml:space="preserve">Расходи од финансирање</t>
  </si>
  <si>
    <t xml:space="preserve">Добивка од финан.</t>
  </si>
  <si>
    <t xml:space="preserve">Други текови</t>
  </si>
  <si>
    <t xml:space="preserve">Приходи од други текови</t>
  </si>
  <si>
    <t xml:space="preserve">Расходи од други текови</t>
  </si>
  <si>
    <t xml:space="preserve">Добивка од други текови</t>
  </si>
  <si>
    <t xml:space="preserve">Вкупно</t>
  </si>
  <si>
    <t xml:space="preserve">Добивка пред даночење (EBT)</t>
  </si>
  <si>
    <t xml:space="preserve">Даноци</t>
  </si>
  <si>
    <t xml:space="preserve">Нето добивка/Профит</t>
  </si>
  <si>
    <t xml:space="preserve">Модел</t>
  </si>
  <si>
    <t xml:space="preserve">Стапка на созревање</t>
  </si>
  <si>
    <t xml:space="preserve">Дисконтна стапка</t>
  </si>
  <si>
    <t xml:space="preserve">Нето Сегашна Вредност</t>
  </si>
  <si>
    <t xml:space="preserve">Вредност</t>
  </si>
  <si>
    <t xml:space="preserve">Цена по акција</t>
  </si>
  <si>
    <t xml:space="preserve">Пазарна цена</t>
  </si>
  <si>
    <t xml:space="preserve">Разлика (Профит/Разлика)</t>
  </si>
  <si>
    <t xml:space="preserve">Дивиденда</t>
  </si>
  <si>
    <t xml:space="preserve">Вредност </t>
  </si>
  <si>
    <t xml:space="preserve">по 10год</t>
  </si>
  <si>
    <t xml:space="preserve">Куповна цена</t>
  </si>
  <si>
    <t xml:space="preserve">Апс. Разлика (Профит/Разлика)</t>
  </si>
  <si>
    <t xml:space="preserve">Годишна</t>
  </si>
  <si>
    <t xml:space="preserve">Бруто Маржа</t>
  </si>
  <si>
    <t xml:space="preserve">Оперативна Маржа</t>
  </si>
  <si>
    <t xml:space="preserve">Профит Маржа</t>
  </si>
  <si>
    <t xml:space="preserve">Данок</t>
  </si>
  <si>
    <t xml:space="preserve">Удели на приходи</t>
  </si>
  <si>
    <t xml:space="preserve">Приход од продажба</t>
  </si>
  <si>
    <t xml:space="preserve">Приход од финансирање</t>
  </si>
  <si>
    <t xml:space="preserve">Приход од други текови</t>
  </si>
  <si>
    <t xml:space="preserve">Пораст на приход г/г</t>
  </si>
  <si>
    <t xml:space="preserve">Пораст на трошоци за продажба г/г</t>
  </si>
  <si>
    <t xml:space="preserve">Пораст на оперативни трош г/г</t>
  </si>
  <si>
    <t xml:space="preserve">Прод. Пораст на опер. Приход </t>
  </si>
  <si>
    <t xml:space="preserve">Пораст на профит</t>
  </si>
  <si>
    <t xml:space="preserve">Вредносни</t>
  </si>
  <si>
    <t xml:space="preserve">Поврат на средства</t>
  </si>
  <si>
    <t xml:space="preserve">Поврат на капитал</t>
  </si>
  <si>
    <t xml:space="preserve">Цена/Добивка</t>
  </si>
  <si>
    <t xml:space="preserve">Цена/По сметководствена вред.</t>
  </si>
  <si>
    <t xml:space="preserve">Должнички</t>
  </si>
  <si>
    <t xml:space="preserve">Покритие на капитал со долг</t>
  </si>
  <si>
    <t xml:space="preserve">Долг/Средства</t>
  </si>
  <si>
    <t xml:space="preserve">ДАТУМ</t>
  </si>
  <si>
    <t xml:space="preserve">Тековни средства</t>
  </si>
  <si>
    <t xml:space="preserve">Тековни обврски</t>
  </si>
  <si>
    <t xml:space="preserve">Пари</t>
  </si>
  <si>
    <t xml:space="preserve">Обврски спрема добавувачи</t>
  </si>
  <si>
    <t xml:space="preserve">Парични еквиваленти</t>
  </si>
  <si>
    <t xml:space="preserve">Обврски спрема државата</t>
  </si>
  <si>
    <t xml:space="preserve">Побарувања од купувачи</t>
  </si>
  <si>
    <t xml:space="preserve">Обврски за краткорочни обврски</t>
  </si>
  <si>
    <t xml:space="preserve">Побарувања (останати)</t>
  </si>
  <si>
    <t xml:space="preserve">Краткорочни резервирања</t>
  </si>
  <si>
    <t xml:space="preserve">Краткорочни вложувања</t>
  </si>
  <si>
    <t xml:space="preserve">ПВР</t>
  </si>
  <si>
    <t xml:space="preserve">Залиха</t>
  </si>
  <si>
    <t xml:space="preserve">АВР</t>
  </si>
  <si>
    <t xml:space="preserve">Постојани обврски</t>
  </si>
  <si>
    <t xml:space="preserve">Обврски за долгорочни кредити</t>
  </si>
  <si>
    <t xml:space="preserve">Постојани средства</t>
  </si>
  <si>
    <t xml:space="preserve">Долго. обврски кон добавувачи</t>
  </si>
  <si>
    <t xml:space="preserve">Недвижност</t>
  </si>
  <si>
    <t xml:space="preserve">Останати долго. Резервирања</t>
  </si>
  <si>
    <t xml:space="preserve">Опрема</t>
  </si>
  <si>
    <t xml:space="preserve">Одложени даночни обврски</t>
  </si>
  <si>
    <t xml:space="preserve">Биолошки средства</t>
  </si>
  <si>
    <t xml:space="preserve">Долгорочни обврски</t>
  </si>
  <si>
    <t xml:space="preserve">Одложено даночно средство</t>
  </si>
  <si>
    <t xml:space="preserve">Долгорочни побарувања</t>
  </si>
  <si>
    <t xml:space="preserve">Вкупно обврски</t>
  </si>
  <si>
    <t xml:space="preserve">Нематријални средства</t>
  </si>
  <si>
    <t xml:space="preserve">Вложувања во хартии од вред.</t>
  </si>
  <si>
    <t xml:space="preserve">Капитал</t>
  </si>
  <si>
    <t xml:space="preserve">Останати долгорочни средства</t>
  </si>
  <si>
    <t xml:space="preserve">Основна главина</t>
  </si>
  <si>
    <t xml:space="preserve">Долгорочни средства</t>
  </si>
  <si>
    <t xml:space="preserve">Резерви</t>
  </si>
  <si>
    <t xml:space="preserve">Акумулирана добивка/загуба</t>
  </si>
  <si>
    <t xml:space="preserve">Вкупно средства</t>
  </si>
  <si>
    <t xml:space="preserve">Малцински удел</t>
  </si>
  <si>
    <t xml:space="preserve">Вкупно капитал</t>
  </si>
  <si>
    <t xml:space="preserve">Вкупно пари</t>
  </si>
  <si>
    <t xml:space="preserve">Вкупно пасива</t>
  </si>
  <si>
    <t xml:space="preserve">Ставка</t>
  </si>
  <si>
    <t xml:space="preserve">+/-</t>
  </si>
  <si>
    <t xml:space="preserve">Разлика</t>
  </si>
  <si>
    <t xml:space="preserve">Издадени должнички хартии од вредност</t>
  </si>
  <si>
    <t xml:space="preserve">Камата</t>
  </si>
  <si>
    <t xml:space="preserve">Издавање</t>
  </si>
  <si>
    <t xml:space="preserve">Доспевање</t>
  </si>
  <si>
    <t xml:space="preserve">Нето добивка/загуба</t>
  </si>
  <si>
    <t xml:space="preserve">Амортизација</t>
  </si>
  <si>
    <t xml:space="preserve">Залихи</t>
  </si>
  <si>
    <t xml:space="preserve">Поб. на купувачите</t>
  </si>
  <si>
    <t xml:space="preserve">Поб. за издад. аванси</t>
  </si>
  <si>
    <t xml:space="preserve">Оштетување на сред. и рез.</t>
  </si>
  <si>
    <t xml:space="preserve">Останати кратк. поб.</t>
  </si>
  <si>
    <t xml:space="preserve">Долг/Капитал</t>
  </si>
  <si>
    <t xml:space="preserve">Покритие на камата</t>
  </si>
  <si>
    <t xml:space="preserve">Обврски кон добав</t>
  </si>
  <si>
    <t xml:space="preserve">Обврски за при. аванси</t>
  </si>
  <si>
    <t xml:space="preserve">Поврат на побарувања</t>
  </si>
  <si>
    <t xml:space="preserve">Останати кратк обв.</t>
  </si>
  <si>
    <t xml:space="preserve">Рас./при од камати</t>
  </si>
  <si>
    <t xml:space="preserve">Дивиденди</t>
  </si>
  <si>
    <t xml:space="preserve">Расходи за платен данок</t>
  </si>
  <si>
    <t xml:space="preserve">Осн. Капитална доб/заг</t>
  </si>
  <si>
    <t xml:space="preserve">Вло. Капитална доб/заг</t>
  </si>
  <si>
    <t xml:space="preserve">Ост. Парични при/одл.</t>
  </si>
  <si>
    <t xml:space="preserve">Нето прилив/одлив</t>
  </si>
  <si>
    <t xml:space="preserve">Инвестициони активности</t>
  </si>
  <si>
    <t xml:space="preserve">Набавка на инв. Сред.</t>
  </si>
  <si>
    <t xml:space="preserve">Продажба на инв сред.</t>
  </si>
  <si>
    <t xml:space="preserve">При за хартии од вред</t>
  </si>
  <si>
    <t xml:space="preserve">Одл за хартии од вред</t>
  </si>
  <si>
    <t xml:space="preserve">Камати</t>
  </si>
  <si>
    <t xml:space="preserve">Дивиденди од инвести.</t>
  </si>
  <si>
    <t xml:space="preserve">Финансиски активности</t>
  </si>
  <si>
    <t xml:space="preserve">Издавање на акции и сл</t>
  </si>
  <si>
    <t xml:space="preserve">Враќање на заеми</t>
  </si>
  <si>
    <t xml:space="preserve">При. од издадени дол. хартии од вредност и кредити</t>
  </si>
  <si>
    <t xml:space="preserve">Стекнување на мал. Интерес</t>
  </si>
  <si>
    <t xml:space="preserve">Исплатена дивиденда</t>
  </si>
  <si>
    <t xml:space="preserve">Откуп/прод. на соп. акции</t>
  </si>
  <si>
    <t xml:space="preserve">Нам. на обвр. за фин. лизинг</t>
  </si>
  <si>
    <t xml:space="preserve">Нето парична промена</t>
  </si>
  <si>
    <t xml:space="preserve">Пари на почеток на годината</t>
  </si>
  <si>
    <t xml:space="preserve">Парична промена</t>
  </si>
  <si>
    <t xml:space="preserve">Пари на крај од годината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</si>
</sst>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#,##0.00"/>
    <numFmt numFmtId="166" formatCode="#,##0"/>
    <numFmt numFmtId="167" formatCode="0%"/>
    <numFmt numFmtId="168" formatCode="0.0%"/>
    <numFmt numFmtId="169" formatCode="0.00%"/>
    <numFmt numFmtId="170" formatCode="#,##0.00;[RED]\-#,##0.00"/>
    <numFmt numFmtId="171" formatCode="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204"/>
    </font>
    <font>
      <sz val="10"/>
      <color rgb="FF0000FF"/>
      <name val="Arial"/>
      <family val="2"/>
      <charset val="1"/>
    </font>
    <font>
      <sz val="11"/>
      <color rgb="FF000000"/>
      <name val="Arial"/>
      <family val="0"/>
      <charset val="1"/>
    </font>
    <font>
      <sz val="8"/>
      <name val="Arial"/>
      <family val="2"/>
      <charset val="1"/>
    </font>
    <font>
      <sz val="11"/>
      <name val="Calibri"/>
      <family val="0"/>
      <charset val="1"/>
    </font>
  </fonts>
  <fills count="22">
    <fill>
      <patternFill patternType="none"/>
    </fill>
    <fill>
      <patternFill patternType="gray125"/>
    </fill>
    <fill>
      <patternFill patternType="solid">
        <fgColor rgb="FFB2B2B2"/>
        <bgColor rgb="FFB3CAC7"/>
      </patternFill>
    </fill>
    <fill>
      <patternFill patternType="solid">
        <fgColor rgb="FFF7D1D5"/>
        <bgColor rgb="FFFFDBB6"/>
      </patternFill>
    </fill>
    <fill>
      <patternFill patternType="solid">
        <fgColor rgb="FFF6F9D4"/>
        <bgColor rgb="FFE8F2A1"/>
      </patternFill>
    </fill>
    <fill>
      <patternFill patternType="solid">
        <fgColor rgb="FFB4C7DC"/>
        <bgColor rgb="FFB3CAC7"/>
      </patternFill>
    </fill>
    <fill>
      <patternFill patternType="solid">
        <fgColor rgb="FFFFDBB6"/>
        <bgColor rgb="FFF7D1D5"/>
      </patternFill>
    </fill>
    <fill>
      <patternFill patternType="solid">
        <fgColor rgb="FFD4EA6B"/>
        <bgColor rgb="FFE8F2A1"/>
      </patternFill>
    </fill>
    <fill>
      <patternFill patternType="solid">
        <fgColor rgb="FFE8F2A1"/>
        <bgColor rgb="FFF6F9D4"/>
      </patternFill>
    </fill>
    <fill>
      <patternFill patternType="solid">
        <fgColor rgb="FF999999"/>
        <bgColor rgb="FF808080"/>
      </patternFill>
    </fill>
    <fill>
      <patternFill patternType="solid">
        <fgColor rgb="FFFF0000"/>
        <bgColor rgb="FF993300"/>
      </patternFill>
    </fill>
    <fill>
      <patternFill patternType="solid">
        <fgColor rgb="FFFF6D6D"/>
        <bgColor rgb="FFFF6600"/>
      </patternFill>
    </fill>
    <fill>
      <patternFill patternType="solid">
        <fgColor rgb="FF729FCF"/>
        <bgColor rgb="FF999999"/>
      </patternFill>
    </fill>
    <fill>
      <patternFill patternType="solid">
        <fgColor rgb="FFFFAA95"/>
        <bgColor rgb="FFEC9BA4"/>
      </patternFill>
    </fill>
    <fill>
      <patternFill patternType="solid">
        <fgColor rgb="FF2A6099"/>
        <bgColor rgb="FF666699"/>
      </patternFill>
    </fill>
    <fill>
      <patternFill patternType="solid">
        <fgColor rgb="FFDDDDDD"/>
        <bgColor rgb="FFF7D1D5"/>
      </patternFill>
    </fill>
    <fill>
      <patternFill patternType="solid">
        <fgColor rgb="FFEC9BA4"/>
        <bgColor rgb="FFFFAA95"/>
      </patternFill>
    </fill>
    <fill>
      <patternFill patternType="solid">
        <fgColor rgb="FFAFD095"/>
        <bgColor rgb="FFB3CAC7"/>
      </patternFill>
    </fill>
    <fill>
      <patternFill patternType="solid">
        <fgColor rgb="FF81D41A"/>
        <bgColor rgb="FF77BC65"/>
      </patternFill>
    </fill>
    <fill>
      <patternFill patternType="solid">
        <fgColor rgb="FFB3CAC7"/>
        <bgColor rgb="FFB4C7DC"/>
      </patternFill>
    </fill>
    <fill>
      <patternFill patternType="solid">
        <fgColor rgb="FF77BC65"/>
        <bgColor rgb="FF81D41A"/>
      </patternFill>
    </fill>
    <fill>
      <patternFill patternType="solid">
        <fgColor rgb="FFFFFF6D"/>
        <bgColor rgb="FFE8F2A1"/>
      </patternFill>
    </fill>
  </fills>
  <borders count="14">
    <border diagonalUp="false" diagonalDown="false">
      <left/>
      <right/>
      <top/>
      <bottom/>
      <diagonal/>
    </border>
    <border diagonalUp="false" diagonalDown="false">
      <left/>
      <right/>
      <top style="hair"/>
      <bottom style="hair"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 style="hair"/>
      <bottom style="hair"/>
      <diagonal/>
    </border>
    <border diagonalUp="false" diagonalDown="false">
      <left/>
      <right style="hair"/>
      <top style="hair"/>
      <bottom style="hair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 style="hair"/>
      <top style="hair"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10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9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4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8" borderId="1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8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8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71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71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6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15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8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2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19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false" hidden="false"/>
    </xf>
    <xf numFmtId="166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11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1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10" xfId="0" applyFont="fals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7D1D5"/>
      <rgbColor rgb="FFFF0000"/>
      <rgbColor rgb="FF00FF00"/>
      <rgbColor rgb="FF0000FF"/>
      <rgbColor rgb="FFD4EA6B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729FCF"/>
      <rgbColor rgb="FF993366"/>
      <rgbColor rgb="FFF6F9D4"/>
      <rgbColor rgb="FFDDDDDD"/>
      <rgbColor rgb="FF660066"/>
      <rgbColor rgb="FFFF6D6D"/>
      <rgbColor rgb="FF2A6099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8F2A1"/>
      <rgbColor rgb="FFFFFF6D"/>
      <rgbColor rgb="FFAFD095"/>
      <rgbColor rgb="FFEC9BA4"/>
      <rgbColor rgb="FFB2B2B2"/>
      <rgbColor rgb="FFFFDBB6"/>
      <rgbColor rgb="FF3366FF"/>
      <rgbColor rgb="FF33CCCC"/>
      <rgbColor rgb="FF81D41A"/>
      <rgbColor rgb="FFFFCC00"/>
      <rgbColor rgb="FFFFAA95"/>
      <rgbColor rgb="FFFF6600"/>
      <rgbColor rgb="FF666699"/>
      <rgbColor rgb="FF999999"/>
      <rgbColor rgb="FF003366"/>
      <rgbColor rgb="FF77BC65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usernames" Target="revisions/userNames.xml"/><Relationship Id="rId8" Type="http://schemas.openxmlformats.org/officeDocument/2006/relationships/revisionHeaders" Target="revisions/revisionHeader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17</xdr:col>
      <xdr:colOff>30240</xdr:colOff>
      <xdr:row>0</xdr:row>
      <xdr:rowOff>0</xdr:rowOff>
    </xdr:from>
    <xdr:to>
      <xdr:col>17</xdr:col>
      <xdr:colOff>39960</xdr:colOff>
      <xdr:row>23</xdr:row>
      <xdr:rowOff>163080</xdr:rowOff>
    </xdr:to>
    <xdr:sp>
      <xdr:nvSpPr>
        <xdr:cNvPr id="0" name="Line 1"/>
        <xdr:cNvSpPr/>
      </xdr:nvSpPr>
      <xdr:spPr>
        <a:xfrm flipH="1">
          <a:off x="15010200" y="0"/>
          <a:ext cx="9720" cy="3901680"/>
        </a:xfrm>
        <a:prstGeom prst="line">
          <a:avLst/>
        </a:prstGeom>
        <a:ln>
          <a:solidFill>
            <a:srgbClr val="3465a4"/>
          </a:solidFill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revisions/_rels/revisionHeaders.xml.rels><?xml version="1.0" encoding="UTF-8"?>
<Relationships xmlns="http://schemas.openxmlformats.org/package/2006/relationships"><Relationship Id="rId1" Type="http://schemas.openxmlformats.org/officeDocument/2006/relationships/revisionLog" Target="revisionLog1.xml"/><Relationship Id="rId2" Type="http://schemas.openxmlformats.org/officeDocument/2006/relationships/revisionLog" Target="revisionLog2.xml"/><Relationship Id="rId3" Type="http://schemas.openxmlformats.org/officeDocument/2006/relationships/revisionLog" Target="revisionLog3.xml"/><Relationship Id="rId4" Type="http://schemas.openxmlformats.org/officeDocument/2006/relationships/revisionLog" Target="revisionLog4.xml"/><Relationship Id="rId5" Type="http://schemas.openxmlformats.org/officeDocument/2006/relationships/revisionLog" Target="revisionLog5.xml"/><Relationship Id="rId6" Type="http://schemas.openxmlformats.org/officeDocument/2006/relationships/revisionLog" Target="revisionLog6.xml"/><Relationship Id="rId7" Type="http://schemas.openxmlformats.org/officeDocument/2006/relationships/revisionLog" Target="revisionLog7.xml"/><Relationship Id="rId8" Type="http://schemas.openxmlformats.org/officeDocument/2006/relationships/revisionLog" Target="revisionLog8.xml"/><Relationship Id="rId9" Type="http://schemas.openxmlformats.org/officeDocument/2006/relationships/revisionLog" Target="revisionLog9.xml"/><Relationship Id="rId10" Type="http://schemas.openxmlformats.org/officeDocument/2006/relationships/revisionLog" Target="revisionLog10.xml"/><Relationship Id="rId11" Type="http://schemas.openxmlformats.org/officeDocument/2006/relationships/revisionLog" Target="revisionLog11.xml"/><Relationship Id="rId12" Type="http://schemas.openxmlformats.org/officeDocument/2006/relationships/revisionLog" Target="revisionLog12.xml"/><Relationship Id="rId13" Type="http://schemas.openxmlformats.org/officeDocument/2006/relationships/revisionLog" Target="revisionLog13.xml"/><Relationship Id="rId14" Type="http://schemas.openxmlformats.org/officeDocument/2006/relationships/revisionLog" Target="revisionLog14.xml"/><Relationship Id="rId15" Type="http://schemas.openxmlformats.org/officeDocument/2006/relationships/revisionLog" Target="revisionLog15.xml"/><Relationship Id="rId16" Type="http://schemas.openxmlformats.org/officeDocument/2006/relationships/revisionLog" Target="revisionLog16.xml"/><Relationship Id="rId17" Type="http://schemas.openxmlformats.org/officeDocument/2006/relationships/revisionLog" Target="revisionLog17.xml"/><Relationship Id="rId18" Type="http://schemas.openxmlformats.org/officeDocument/2006/relationships/revisionLog" Target="revisionLog18.xml"/><Relationship Id="rId19" Type="http://schemas.openxmlformats.org/officeDocument/2006/relationships/revisionLog" Target="revisionLog19.xml"/><Relationship Id="rId20" Type="http://schemas.openxmlformats.org/officeDocument/2006/relationships/revisionLog" Target="revisionLog20.xml"/>
</Relationships>
</file>

<file path=xl/revisions/revisionHeaders.xml><?xml version="1.0" encoding="utf-8"?>
<headers xmlns="http://schemas.openxmlformats.org/spreadsheetml/2006/main" xmlns:r="http://schemas.openxmlformats.org/officeDocument/2006/relationships" guid="{12321356-329A-49F5-8BBE-ADD89053093C}">
  <header guid="{74C2B5BB-9089-46B9-9041-483D434C1573}" dateTime="2022-05-27T16:15:00.000000000Z" userName=" " r:id="rId1" minRId="1" maxRId="1" maxSheetId="5">
    <sheetIdMap count="4">
      <sheetId val="1"/>
      <sheetId val="2"/>
      <sheetId val="3"/>
      <sheetId val="4"/>
    </sheetIdMap>
  </header>
  <header guid="{F2E0BDC2-5D4F-4211-A300-399D620E8BDB}" dateTime="2022-05-27T16:24:00.000000000Z" userName=" " r:id="rId2" minRId="2" maxRId="1007" maxSheetId="5">
    <sheetIdMap count="4">
      <sheetId val="1"/>
      <sheetId val="2"/>
      <sheetId val="3"/>
      <sheetId val="4"/>
    </sheetIdMap>
  </header>
  <header guid="{B24828FB-1DCB-493A-BB78-39C581EF7025}" dateTime="2022-05-27T16:25:00.000000000Z" userName=" " r:id="rId3" minRId="1008" maxRId="1892" maxSheetId="5">
    <sheetIdMap count="4">
      <sheetId val="1"/>
      <sheetId val="2"/>
      <sheetId val="3"/>
      <sheetId val="4"/>
    </sheetIdMap>
  </header>
  <header guid="{FAE59C85-AF07-418B-9AAA-AAF3D5DC8841}" dateTime="2022-05-27T16:26:00.000000000Z" userName=" " r:id="rId4" minRId="1893" maxRId="2578" maxSheetId="5">
    <sheetIdMap count="4">
      <sheetId val="1"/>
      <sheetId val="2"/>
      <sheetId val="3"/>
      <sheetId val="4"/>
    </sheetIdMap>
  </header>
  <header guid="{3D689F02-907F-41C7-BF1E-44C9D135CAB3}" dateTime="2022-05-27T16:27:00.000000000Z" userName=" " r:id="rId5" minRId="2579" maxRId="2579" maxSheetId="5">
    <sheetIdMap count="4">
      <sheetId val="1"/>
      <sheetId val="2"/>
      <sheetId val="3"/>
      <sheetId val="4"/>
    </sheetIdMap>
  </header>
  <header guid="{543AB138-8334-409A-BDD4-075912417623}" dateTime="2022-05-27T21:19:00.000000000Z" userName=" " r:id="rId6" minRId="2580" maxRId="2586" maxSheetId="5">
    <sheetIdMap count="4">
      <sheetId val="1"/>
      <sheetId val="2"/>
      <sheetId val="3"/>
      <sheetId val="4"/>
    </sheetIdMap>
  </header>
  <header guid="{3AEC9D62-04D8-4E02-8968-C4B1B824BC0F}" dateTime="2022-05-27T22:25:00.000000000Z" userName=" " r:id="rId7" minRId="2587" maxRId="2588" maxSheetId="5">
    <sheetIdMap count="4">
      <sheetId val="1"/>
      <sheetId val="2"/>
      <sheetId val="3"/>
      <sheetId val="4"/>
    </sheetIdMap>
  </header>
  <header guid="{B28050F8-1626-498D-90D2-4A382322E939}" dateTime="2022-05-27T22:26:00.000000000Z" userName=" " r:id="rId8" minRId="2589" maxRId="22512" maxSheetId="5">
    <sheetIdMap count="4">
      <sheetId val="1"/>
      <sheetId val="2"/>
      <sheetId val="3"/>
      <sheetId val="4"/>
    </sheetIdMap>
  </header>
  <header guid="{9E876BDC-FBBF-48D8-A2FE-10D25562F4F2}" dateTime="2022-05-27T22:27:00.000000000Z" userName=" " r:id="rId9" minRId="22513" maxRId="22513" maxSheetId="5">
    <sheetIdMap count="4">
      <sheetId val="1"/>
      <sheetId val="2"/>
      <sheetId val="3"/>
      <sheetId val="4"/>
    </sheetIdMap>
  </header>
  <header guid="{ED16843F-5801-43F2-92AB-DA009275D44E}" dateTime="2022-05-27T22:28:00.000000000Z" userName=" " r:id="rId10" minRId="22514" maxRId="22515" maxSheetId="5">
    <sheetIdMap count="4">
      <sheetId val="1"/>
      <sheetId val="2"/>
      <sheetId val="3"/>
      <sheetId val="4"/>
    </sheetIdMap>
  </header>
  <header guid="{44B97812-4693-4EC2-A256-D62F401EC926}" dateTime="2022-05-27T22:29:00.000000000Z" userName=" " r:id="rId11" minRId="22516" maxRId="22520" maxSheetId="5">
    <sheetIdMap count="4">
      <sheetId val="1"/>
      <sheetId val="2"/>
      <sheetId val="3"/>
      <sheetId val="4"/>
    </sheetIdMap>
  </header>
  <header guid="{B066C75E-ED7A-49B6-91DA-D63860DD30FD}" dateTime="2022-05-27T21:20:00.000000000Z" userName=" " r:id="rId12" minRId="22521" maxRId="22524" maxSheetId="5">
    <sheetIdMap count="4">
      <sheetId val="1"/>
      <sheetId val="2"/>
      <sheetId val="3"/>
      <sheetId val="4"/>
    </sheetIdMap>
  </header>
  <header guid="{1141A7A7-0C14-4B9C-BB3B-0E325B71D401}" dateTime="2022-05-27T22:30:00.000000000Z" userName=" " r:id="rId13" minRId="22525" maxRId="22549" maxSheetId="5">
    <sheetIdMap count="4">
      <sheetId val="1"/>
      <sheetId val="2"/>
      <sheetId val="3"/>
      <sheetId val="4"/>
    </sheetIdMap>
  </header>
  <header guid="{F25F83DF-7C47-450C-85B5-28A7B8B31CF7}" dateTime="2022-05-27T21:22:00.000000000Z" userName=" " r:id="rId14" minRId="22550" maxRId="22553" maxSheetId="5">
    <sheetIdMap count="4">
      <sheetId val="1"/>
      <sheetId val="2"/>
      <sheetId val="3"/>
      <sheetId val="4"/>
    </sheetIdMap>
  </header>
  <header guid="{9B322CB1-712A-4087-983B-F5C565E91ADE}" dateTime="2022-05-27T21:25:00.000000000Z" userName=" " r:id="rId15" minRId="22554" maxRId="22555" maxSheetId="5">
    <sheetIdMap count="4">
      <sheetId val="1"/>
      <sheetId val="2"/>
      <sheetId val="3"/>
      <sheetId val="4"/>
    </sheetIdMap>
  </header>
  <header guid="{81742716-C20A-4499-8880-35BA59213C6E}" dateTime="2022-05-27T21:31:00.000000000Z" userName=" " r:id="rId16" minRId="22556" maxRId="22556" maxSheetId="5">
    <sheetIdMap count="4">
      <sheetId val="1"/>
      <sheetId val="2"/>
      <sheetId val="3"/>
      <sheetId val="4"/>
    </sheetIdMap>
  </header>
  <header guid="{82B5C06C-224F-403D-AD4F-CE83B4D925BA}" dateTime="2022-05-27T21:34:00.000000000Z" userName=" " r:id="rId17" minRId="22557" maxRId="22557" maxSheetId="5">
    <sheetIdMap count="4">
      <sheetId val="1"/>
      <sheetId val="2"/>
      <sheetId val="3"/>
      <sheetId val="4"/>
    </sheetIdMap>
  </header>
  <header guid="{362E3747-87E5-4B59-8604-6FF137E3E7BF}" dateTime="2022-05-27T16:16:00.000000000Z" userName=" " r:id="rId18" minRId="22558" maxRId="23552" maxSheetId="5">
    <sheetIdMap count="4">
      <sheetId val="1"/>
      <sheetId val="2"/>
      <sheetId val="3"/>
      <sheetId val="4"/>
    </sheetIdMap>
  </header>
  <header guid="{9167AAD6-45B2-425C-AC4D-82DA880C7293}" dateTime="2022-05-27T16:17:00.000000000Z" userName=" " r:id="rId19" minRId="23553" maxRId="24558" maxSheetId="5">
    <sheetIdMap count="4">
      <sheetId val="1"/>
      <sheetId val="2"/>
      <sheetId val="3"/>
      <sheetId val="4"/>
    </sheetIdMap>
  </header>
  <header guid="{12321356-329A-49F5-8BBE-ADD89053093C}" dateTime="2022-05-27T16:23:00.000000000Z" userName=" " r:id="rId20" minRId="24559" maxRId="24559" maxSheetId="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>
  <rcc rId="1" ua="false" sId="2">
    <oc r="R23" t="n">
      <f>+R21-R22*(1+C27)</f>
    </oc>
    <nc r="R23" t="n">
      <f>+R21-R22*(1+C26)</f>
    </nc>
  </rcc>
</revisions>
</file>

<file path=xl/revisions/revisionLog10.xml><?xml version="1.0" encoding="utf-8"?>
<revisions xmlns="http://schemas.openxmlformats.org/spreadsheetml/2006/main" xmlns:r="http://schemas.openxmlformats.org/officeDocument/2006/relationships">
  <rcc rId="22514" ua="false" sId="2">
    <oc r="C27" t="n">
      <v>0.03</v>
    </oc>
    <nc r="C27" t="n">
      <v>0.06</v>
    </nc>
  </rcc>
  <rcc rId="22515" ua="false" sId="2">
    <nc r="C26" t="n">
      <v>0.02</v>
    </nc>
  </rcc>
</revisions>
</file>

<file path=xl/revisions/revisionLog11.xml><?xml version="1.0" encoding="utf-8"?>
<revisions xmlns="http://schemas.openxmlformats.org/spreadsheetml/2006/main" xmlns:r="http://schemas.openxmlformats.org/officeDocument/2006/relationships">
  <rcc rId="22516" ua="false" sId="2">
    <oc r="C26" t="n">
      <v>0.02</v>
    </oc>
    <nc r="C26"/>
  </rcc>
  <rcc rId="22517" ua="false" sId="2">
    <nc r="C26" t="n">
      <v>0.05</v>
    </nc>
  </rcc>
  <rcc rId="22518" ua="false" sId="2">
    <oc r="C26" t="n">
      <v>0.05</v>
    </oc>
    <nc r="C26" t="inlineStr">
      <is>
        <r>
          <rPr>
            <sz val="11"/>
            <rFont val="Calibri"/>
            <family val="0"/>
            <charset val="1"/>
          </rPr>
          <t xml:space="preserve">-</t>
        </r>
      </is>
    </nc>
  </rcc>
  <rcc rId="22519" ua="false" sId="2">
    <oc r="C26" t="inlineStr">
      <is>
        <r>
          <rPr>
            <sz val="11"/>
            <rFont val="Calibri"/>
            <family val="0"/>
            <charset val="1"/>
          </rPr>
          <t xml:space="preserve">-</t>
        </r>
      </is>
    </oc>
    <nc r="C26" t="n">
      <v>-2</v>
    </nc>
  </rcc>
  <rcc rId="22520" ua="false" sId="2">
    <oc r="C26" t="n">
      <v>-2</v>
    </oc>
    <nc r="C26" t="n">
      <v>-0.02</v>
    </nc>
  </rcc>
</revisions>
</file>

<file path=xl/revisions/revisionLog12.xml><?xml version="1.0" encoding="utf-8"?>
<revisions xmlns="http://schemas.openxmlformats.org/spreadsheetml/2006/main" xmlns:r="http://schemas.openxmlformats.org/officeDocument/2006/relationships">
  <rcc rId="22521" ua="false" sId="2">
    <oc r="S5" t="n">
      <f>R5*1.02</f>
    </oc>
    <nc r="S5" t="n">
      <f>R5*0.99</f>
    </nc>
  </rcc>
  <rcc rId="22522" ua="false" sId="2">
    <oc r="T5" t="n">
      <f>S5*1.02</f>
    </oc>
    <nc r="T5" t="n">
      <f>S5*0.98</f>
    </nc>
  </rcc>
  <rcc rId="22523" ua="false" sId="2">
    <oc r="U5" t="n">
      <f>T5*1.02</f>
    </oc>
    <nc r="U5" t="n">
      <f>T5*0.95</f>
    </nc>
  </rcc>
  <rcc rId="22524" ua="false" sId="2">
    <oc r="V5" t="n">
      <f>U5*1.02</f>
    </oc>
    <nc r="V5" t="n">
      <f>U5*0.92</f>
    </nc>
  </rcc>
</revisions>
</file>

<file path=xl/revisions/revisionLog13.xml><?xml version="1.0" encoding="utf-8"?>
<revisions xmlns="http://schemas.openxmlformats.org/spreadsheetml/2006/main" xmlns:r="http://schemas.openxmlformats.org/officeDocument/2006/relationships">
  <rcc rId="22525" ua="false" sId="2">
    <nc r="D26" t="n">
      <v>-0.02</v>
    </nc>
  </rcc>
  <rcc rId="22526" ua="false" sId="2">
    <nc r="E26" t="n">
      <v>-0.02</v>
    </nc>
  </rcc>
  <rcc rId="22527" ua="false" sId="2">
    <nc r="F26" t="n">
      <v>-0.02</v>
    </nc>
  </rcc>
  <rcc rId="22528" ua="false" sId="2">
    <nc r="G26" t="n">
      <v>-0.02</v>
    </nc>
  </rcc>
  <rcc rId="22529" ua="false" sId="2">
    <nc r="H26" t="n">
      <v>-0.02</v>
    </nc>
  </rcc>
  <rcc rId="22530" ua="false" sId="2">
    <nc r="I26" t="n">
      <v>-0.02</v>
    </nc>
  </rcc>
  <rcc rId="22531" ua="false" sId="2">
    <nc r="J26" t="n">
      <v>-0.02</v>
    </nc>
  </rcc>
  <rcc rId="22532" ua="false" sId="2">
    <nc r="K26" t="n">
      <v>-0.02</v>
    </nc>
  </rcc>
  <rcc rId="22533" ua="false" sId="2">
    <nc r="L26" t="n">
      <v>-0.02</v>
    </nc>
  </rcc>
  <rcc rId="22534" ua="false" sId="2">
    <nc r="M26" t="n">
      <v>-0.02</v>
    </nc>
  </rcc>
  <rcc rId="22535" ua="false" sId="2">
    <nc r="N26" t="n">
      <v>-0.02</v>
    </nc>
  </rcc>
  <rcc rId="22536" ua="false" sId="2">
    <nc r="O26" t="n">
      <v>-0.02</v>
    </nc>
  </rcc>
  <rcc rId="22537" ua="false" sId="2">
    <nc r="P26" t="n">
      <v>-0.02</v>
    </nc>
  </rcc>
  <rcc rId="22538" ua="false" sId="2">
    <nc r="Q26" t="n">
      <v>-0.02</v>
    </nc>
  </rcc>
  <rcc rId="22539" ua="false" sId="2">
    <nc r="R26" t="n">
      <v>-0.02</v>
    </nc>
  </rcc>
  <rcc rId="22540" ua="false" sId="2">
    <nc r="S26" t="n">
      <v>-0.02</v>
    </nc>
  </rcc>
  <rcc rId="22541" ua="false" sId="2">
    <nc r="T26" t="n">
      <v>-0.02</v>
    </nc>
  </rcc>
  <rcc rId="22542" ua="false" sId="2">
    <nc r="U26" t="n">
      <v>-0.02</v>
    </nc>
  </rcc>
  <rcc rId="22543" ua="false" sId="2">
    <nc r="V26" t="n">
      <v>-0.02</v>
    </nc>
  </rcc>
  <rcc rId="22544" ua="false" sId="2">
    <nc r="W26" t="n">
      <v>-0.02</v>
    </nc>
  </rcc>
  <rcc rId="22545" ua="false" sId="2">
    <nc r="X26" t="n">
      <v>-0.02</v>
    </nc>
  </rcc>
  <rcc rId="22546" ua="false" sId="2">
    <nc r="Y26" t="n">
      <v>-0.02</v>
    </nc>
  </rcc>
  <rcc rId="22547" ua="false" sId="2">
    <nc r="Z26" t="n">
      <v>-0.02</v>
    </nc>
  </rcc>
  <rcc rId="22548" ua="false" sId="2">
    <nc r="AA26" t="n">
      <v>-0.02</v>
    </nc>
  </rcc>
  <rcc rId="22549" ua="false" sId="2">
    <oc r="AB26" t="n">
      <v>0.02</v>
    </oc>
    <nc r="AB26" t="n">
      <v>-0.02</v>
    </nc>
  </rcc>
</revisions>
</file>

<file path=xl/revisions/revisionLog14.xml><?xml version="1.0" encoding="utf-8"?>
<revisions xmlns="http://schemas.openxmlformats.org/spreadsheetml/2006/main" xmlns:r="http://schemas.openxmlformats.org/officeDocument/2006/relationships">
  <rcc rId="22550" ua="false" sId="2">
    <oc r="G52" t="n">
      <f>G23/B23</f>
    </oc>
    <nc r="G52" t="e">
      <f>G23/B23-1</f>
    </nc>
  </rcc>
  <rcc rId="22551" ua="false" sId="2">
    <oc r="L52" t="n">
      <f>L23/G23</f>
    </oc>
    <nc r="L52" t="e">
      <f>L23/G23-1</f>
    </nc>
  </rcc>
  <rcc rId="22552" ua="false" sId="2">
    <oc r="C26" t="n">
      <v>0.06</v>
    </oc>
    <nc r="C26" t="n">
      <v>0.19</v>
    </nc>
  </rcc>
  <rcc rId="22553" ua="false" sId="2">
    <oc r="D26" t="n">
      <v>0.06</v>
    </oc>
    <nc r="D26" t="n">
      <v>0.13</v>
    </nc>
  </rcc>
</revisions>
</file>

<file path=xl/revisions/revisionLog15.xml><?xml version="1.0" encoding="utf-8"?>
<revisions xmlns="http://schemas.openxmlformats.org/spreadsheetml/2006/main" xmlns:r="http://schemas.openxmlformats.org/officeDocument/2006/relationships">
  <rcc rId="22554" ua="false" sId="2">
    <oc r="C32" t="e">
      <f>C31/</f>
    </oc>
    <nc r="C32" t="e">
      <f>C31/*0.85</f>
    </nc>
  </rcc>
  <rcc rId="22555" ua="false" sId="2">
    <oc r="C32" t="e">
      <f>C31/*0.85</f>
    </oc>
    <nc r="C32" t="e">
      <f>C31/(*0.85)</f>
    </nc>
  </rcc>
</revisions>
</file>

<file path=xl/revisions/revisionLog16.xml><?xml version="1.0" encoding="utf-8"?>
<revisions xmlns="http://schemas.openxmlformats.org/spreadsheetml/2006/main" xmlns:r="http://schemas.openxmlformats.org/officeDocument/2006/relationships">
  <rcc rId="22556" ua="false" sId="2">
    <oc r="C32" t="e">
      <f>C31/(*0.85)</f>
    </oc>
    <nc r="C32" t="e">
      <f>C31/</f>
    </nc>
  </rcc>
</revisions>
</file>

<file path=xl/revisions/revisionLog17.xml><?xml version="1.0" encoding="utf-8"?>
<revisions xmlns="http://schemas.openxmlformats.org/spreadsheetml/2006/main" xmlns:r="http://schemas.openxmlformats.org/officeDocument/2006/relationships">
  <rcc rId="22557" ua="false" sId="2">
    <oc r="C32" t="e">
      <f>C31/</f>
    </oc>
    <nc r="C32" t="e">
      <f>C31/(*0.92)</f>
    </nc>
  </rcc>
</revisions>
</file>

<file path=xl/revisions/revisionLog18.xml><?xml version="1.0" encoding="utf-8"?>
<revisions xmlns="http://schemas.openxmlformats.org/spreadsheetml/2006/main" xmlns:r="http://schemas.openxmlformats.org/officeDocument/2006/relationships">
  <rcc rId="22558" ua="false" sId="2">
    <nc r="D26" t="n">
      <v>0.03</v>
    </nc>
  </rcc>
  <rcc rId="22559" ua="false" sId="2">
    <nc r="E26" t="n">
      <v>0.03</v>
    </nc>
  </rcc>
  <rcc rId="22560" ua="false" sId="2">
    <nc r="F26" t="n">
      <v>0.03</v>
    </nc>
  </rcc>
  <rcc rId="22561" ua="false" sId="2">
    <nc r="G26" t="n">
      <v>0.03</v>
    </nc>
  </rcc>
  <rcc rId="22562" ua="false" sId="2">
    <nc r="H26" t="n">
      <v>0.03</v>
    </nc>
  </rcc>
  <rcc rId="22563" ua="false" sId="2">
    <nc r="I26" t="n">
      <v>0.03</v>
    </nc>
  </rcc>
  <rcc rId="22564" ua="false" sId="2">
    <nc r="J26" t="n">
      <v>0.03</v>
    </nc>
  </rcc>
  <rcc rId="22565" ua="false" sId="2">
    <nc r="K26" t="n">
      <v>0.03</v>
    </nc>
  </rcc>
  <rcc rId="22566" ua="false" sId="2">
    <nc r="L26" t="n">
      <v>0.03</v>
    </nc>
  </rcc>
  <rcc rId="22567" ua="false" sId="2">
    <nc r="M26" t="n">
      <v>0.03</v>
    </nc>
  </rcc>
  <rcc rId="22568" ua="false" sId="2">
    <nc r="N26" t="n">
      <v>0.03</v>
    </nc>
  </rcc>
  <rcc rId="22569" ua="false" sId="2">
    <nc r="O26" t="n">
      <v>0.03</v>
    </nc>
  </rcc>
  <rcc rId="22570" ua="false" sId="2">
    <nc r="P26" t="n">
      <v>0.03</v>
    </nc>
  </rcc>
  <rcc rId="22571" ua="false" sId="2">
    <nc r="Q26" t="n">
      <v>0.03</v>
    </nc>
  </rcc>
  <rcc rId="22572" ua="false" sId="2">
    <nc r="R26" t="n">
      <v>0.03</v>
    </nc>
  </rcc>
  <rcc rId="22573" ua="false" sId="2">
    <nc r="S26" t="n">
      <v>0.03</v>
    </nc>
  </rcc>
  <rcc rId="22574" ua="false" sId="2">
    <nc r="T26" t="n">
      <v>0.03</v>
    </nc>
  </rcc>
  <rcc rId="22575" ua="false" sId="2">
    <nc r="U26" t="n">
      <v>0.03</v>
    </nc>
  </rcc>
  <rcc rId="22576" ua="false" sId="2">
    <nc r="V26" t="n">
      <v>0.03</v>
    </nc>
  </rcc>
  <rcc rId="22577" ua="false" sId="2">
    <nc r="W26" t="n">
      <v>0.03</v>
    </nc>
  </rcc>
  <rcc rId="22578" ua="false" sId="2">
    <nc r="X26" t="n">
      <v>0.03</v>
    </nc>
  </rcc>
  <rcc rId="22579" ua="false" sId="2">
    <nc r="Y26" t="n">
      <v>0.03</v>
    </nc>
  </rcc>
  <rcc rId="22580" ua="false" sId="2">
    <nc r="Z26" t="n">
      <v>0.03</v>
    </nc>
  </rcc>
  <rcc rId="22581" ua="false" sId="2">
    <nc r="AA26" t="n">
      <v>0.03</v>
    </nc>
  </rcc>
  <rcc rId="22582" ua="false" sId="2">
    <nc r="AB26" t="n">
      <v>0.03</v>
    </nc>
  </rcc>
  <rcc rId="22583" ua="false" sId="2">
    <nc r="AC26" t="n">
      <v>0.03</v>
    </nc>
  </rcc>
  <rcc rId="22584" ua="false" sId="2">
    <nc r="AC26" t="n">
      <v>0.03</v>
    </nc>
  </rcc>
  <rcc rId="22585" ua="false" sId="2">
    <nc r="AC26" t="n">
      <v>0.03</v>
    </nc>
  </rcc>
  <rcc rId="22586" ua="false" sId="2">
    <nc r="AC26" t="n">
      <v>0.03</v>
    </nc>
  </rcc>
  <rcc rId="22587" ua="false" sId="2">
    <nc r="AC26" t="n">
      <v>0.03</v>
    </nc>
  </rcc>
  <rcc rId="22588" ua="false" sId="2">
    <nc r="AC26" t="n">
      <v>0.03</v>
    </nc>
  </rcc>
  <rcc rId="22589" ua="false" sId="2">
    <nc r="AC26" t="n">
      <v>0.03</v>
    </nc>
  </rcc>
  <rcc rId="22590" ua="false" sId="2">
    <nc r="AC26" t="n">
      <v>0.03</v>
    </nc>
  </rcc>
  <rcc rId="22591" ua="false" sId="2">
    <nc r="AC26" t="n">
      <v>0.03</v>
    </nc>
  </rcc>
  <rcc rId="22592" ua="false" sId="2">
    <nc r="AC26" t="n">
      <v>0.03</v>
    </nc>
  </rcc>
  <rcc rId="22593" ua="false" sId="2">
    <nc r="AC26" t="n">
      <v>0.03</v>
    </nc>
  </rcc>
  <rcc rId="22594" ua="false" sId="2">
    <nc r="AC26" t="n">
      <v>0.03</v>
    </nc>
  </rcc>
  <rcc rId="22595" ua="false" sId="2">
    <nc r="AC26" t="n">
      <v>0.03</v>
    </nc>
  </rcc>
  <rcc rId="22596" ua="false" sId="2">
    <nc r="AC26" t="n">
      <v>0.03</v>
    </nc>
  </rcc>
  <rcc rId="22597" ua="false" sId="2">
    <nc r="AC26" t="n">
      <v>0.03</v>
    </nc>
  </rcc>
  <rcc rId="22598" ua="false" sId="2">
    <nc r="AC26" t="n">
      <v>0.03</v>
    </nc>
  </rcc>
  <rcc rId="22599" ua="false" sId="2">
    <nc r="AC26" t="n">
      <v>0.03</v>
    </nc>
  </rcc>
  <rcc rId="22600" ua="false" sId="2">
    <nc r="AC26" t="n">
      <v>0.03</v>
    </nc>
  </rcc>
  <rcc rId="22601" ua="false" sId="2">
    <nc r="AC26" t="n">
      <v>0.03</v>
    </nc>
  </rcc>
  <rcc rId="22602" ua="false" sId="2">
    <nc r="AC26" t="n">
      <v>0.03</v>
    </nc>
  </rcc>
  <rcc rId="22603" ua="false" sId="2">
    <nc r="AC26" t="n">
      <v>0.03</v>
    </nc>
  </rcc>
  <rcc rId="22604" ua="false" sId="2">
    <nc r="AC26" t="n">
      <v>0.03</v>
    </nc>
  </rcc>
  <rcc rId="22605" ua="false" sId="2">
    <nc r="AC26" t="n">
      <v>0.03</v>
    </nc>
  </rcc>
  <rcc rId="22606" ua="false" sId="2">
    <nc r="AC26" t="n">
      <v>0.03</v>
    </nc>
  </rcc>
  <rcc rId="22607" ua="false" sId="2">
    <nc r="AC26" t="n">
      <v>0.03</v>
    </nc>
  </rcc>
  <rcc rId="22608" ua="false" sId="2">
    <nc r="AC26" t="n">
      <v>0.03</v>
    </nc>
  </rcc>
  <rcc rId="22609" ua="false" sId="2">
    <nc r="AC26" t="n">
      <v>0.03</v>
    </nc>
  </rcc>
  <rcc rId="22610" ua="false" sId="2">
    <nc r="AC26" t="n">
      <v>0.03</v>
    </nc>
  </rcc>
  <rcc rId="22611" ua="false" sId="2">
    <nc r="AC26" t="n">
      <v>0.03</v>
    </nc>
  </rcc>
  <rcc rId="22612" ua="false" sId="2">
    <nc r="AC26" t="n">
      <v>0.03</v>
    </nc>
  </rcc>
  <rcc rId="22613" ua="false" sId="2">
    <nc r="AC26" t="n">
      <v>0.03</v>
    </nc>
  </rcc>
  <rcc rId="22614" ua="false" sId="2">
    <nc r="AC26" t="n">
      <v>0.03</v>
    </nc>
  </rcc>
  <rcc rId="22615" ua="false" sId="2">
    <nc r="AC26" t="n">
      <v>0.03</v>
    </nc>
  </rcc>
  <rcc rId="22616" ua="false" sId="2">
    <nc r="AC26" t="n">
      <v>0.03</v>
    </nc>
  </rcc>
  <rcc rId="22617" ua="false" sId="2">
    <nc r="AC26" t="n">
      <v>0.03</v>
    </nc>
  </rcc>
  <rcc rId="22618" ua="false" sId="2">
    <nc r="AC26" t="n">
      <v>0.03</v>
    </nc>
  </rcc>
  <rcc rId="22619" ua="false" sId="2">
    <nc r="AC26" t="n">
      <v>0.03</v>
    </nc>
  </rcc>
  <rcc rId="22620" ua="false" sId="2">
    <nc r="AC26" t="n">
      <v>0.03</v>
    </nc>
  </rcc>
  <rcc rId="22621" ua="false" sId="2">
    <nc r="AC26" t="n">
      <v>0.03</v>
    </nc>
  </rcc>
  <rcc rId="22622" ua="false" sId="2">
    <nc r="AC26" t="n">
      <v>0.03</v>
    </nc>
  </rcc>
  <rcc rId="22623" ua="false" sId="2">
    <nc r="AC26" t="n">
      <v>0.03</v>
    </nc>
  </rcc>
  <rcc rId="22624" ua="false" sId="2">
    <nc r="AC26" t="n">
      <v>0.03</v>
    </nc>
  </rcc>
  <rcc rId="22625" ua="false" sId="2">
    <nc r="AC26" t="n">
      <v>0.03</v>
    </nc>
  </rcc>
  <rcc rId="22626" ua="false" sId="2">
    <nc r="AC26" t="n">
      <v>0.03</v>
    </nc>
  </rcc>
  <rcc rId="22627" ua="false" sId="2">
    <nc r="AC26" t="n">
      <v>0.03</v>
    </nc>
  </rcc>
  <rcc rId="22628" ua="false" sId="2">
    <nc r="AC26" t="n">
      <v>0.03</v>
    </nc>
  </rcc>
  <rcc rId="22629" ua="false" sId="2">
    <nc r="AC26" t="n">
      <v>0.03</v>
    </nc>
  </rcc>
  <rcc rId="22630" ua="false" sId="2">
    <nc r="AC26" t="n">
      <v>0.03</v>
    </nc>
  </rcc>
  <rcc rId="22631" ua="false" sId="2">
    <nc r="AC26" t="n">
      <v>0.03</v>
    </nc>
  </rcc>
  <rcc rId="22632" ua="false" sId="2">
    <nc r="AC26" t="n">
      <v>0.03</v>
    </nc>
  </rcc>
  <rcc rId="22633" ua="false" sId="2">
    <nc r="AC26" t="n">
      <v>0.03</v>
    </nc>
  </rcc>
  <rcc rId="22634" ua="false" sId="2">
    <nc r="AC26" t="n">
      <v>0.03</v>
    </nc>
  </rcc>
  <rcc rId="22635" ua="false" sId="2">
    <nc r="AC26" t="n">
      <v>0.03</v>
    </nc>
  </rcc>
  <rcc rId="22636" ua="false" sId="2">
    <nc r="AC26" t="n">
      <v>0.03</v>
    </nc>
  </rcc>
  <rcc rId="22637" ua="false" sId="2">
    <nc r="AC26" t="n">
      <v>0.03</v>
    </nc>
  </rcc>
  <rcc rId="22638" ua="false" sId="2">
    <nc r="AC26" t="n">
      <v>0.03</v>
    </nc>
  </rcc>
  <rcc rId="22639" ua="false" sId="2">
    <nc r="AC26" t="n">
      <v>0.03</v>
    </nc>
  </rcc>
  <rcc rId="22640" ua="false" sId="2">
    <nc r="AC26" t="n">
      <v>0.03</v>
    </nc>
  </rcc>
  <rcc rId="22641" ua="false" sId="2">
    <nc r="AC26" t="n">
      <v>0.03</v>
    </nc>
  </rcc>
  <rcc rId="22642" ua="false" sId="2">
    <nc r="AC26" t="n">
      <v>0.03</v>
    </nc>
  </rcc>
  <rcc rId="22643" ua="false" sId="2">
    <nc r="AC26" t="n">
      <v>0.03</v>
    </nc>
  </rcc>
  <rcc rId="22644" ua="false" sId="2">
    <nc r="AC26" t="n">
      <v>0.03</v>
    </nc>
  </rcc>
  <rcc rId="22645" ua="false" sId="2">
    <nc r="AC26" t="n">
      <v>0.03</v>
    </nc>
  </rcc>
  <rcc rId="22646" ua="false" sId="2">
    <nc r="AC26" t="n">
      <v>0.03</v>
    </nc>
  </rcc>
  <rcc rId="22647" ua="false" sId="2">
    <nc r="AC26" t="n">
      <v>0.03</v>
    </nc>
  </rcc>
  <rcc rId="22648" ua="false" sId="2">
    <nc r="AC26" t="n">
      <v>0.03</v>
    </nc>
  </rcc>
  <rcc rId="22649" ua="false" sId="2">
    <nc r="AC26" t="n">
      <v>0.03</v>
    </nc>
  </rcc>
  <rcc rId="22650" ua="false" sId="2">
    <nc r="AC26" t="n">
      <v>0.03</v>
    </nc>
  </rcc>
  <rcc rId="22651" ua="false" sId="2">
    <nc r="AC26" t="n">
      <v>0.03</v>
    </nc>
  </rcc>
  <rcc rId="22652" ua="false" sId="2">
    <nc r="AC26" t="n">
      <v>0.03</v>
    </nc>
  </rcc>
  <rcc rId="22653" ua="false" sId="2">
    <nc r="AC26" t="n">
      <v>0.03</v>
    </nc>
  </rcc>
  <rcc rId="22654" ua="false" sId="2">
    <nc r="AC26" t="n">
      <v>0.03</v>
    </nc>
  </rcc>
  <rcc rId="22655" ua="false" sId="2">
    <nc r="AC26" t="n">
      <v>0.03</v>
    </nc>
  </rcc>
  <rcc rId="22656" ua="false" sId="2">
    <nc r="AC26" t="n">
      <v>0.03</v>
    </nc>
  </rcc>
  <rcc rId="22657" ua="false" sId="2">
    <nc r="AC26" t="n">
      <v>0.03</v>
    </nc>
  </rcc>
  <rcc rId="22658" ua="false" sId="2">
    <nc r="AC26" t="n">
      <v>0.03</v>
    </nc>
  </rcc>
  <rcc rId="22659" ua="false" sId="2">
    <nc r="AC26" t="n">
      <v>0.03</v>
    </nc>
  </rcc>
  <rcc rId="22660" ua="false" sId="2">
    <nc r="AC26" t="n">
      <v>0.03</v>
    </nc>
  </rcc>
  <rcc rId="22661" ua="false" sId="2">
    <nc r="AC26" t="n">
      <v>0.03</v>
    </nc>
  </rcc>
  <rcc rId="22662" ua="false" sId="2">
    <nc r="AC26" t="n">
      <v>0.03</v>
    </nc>
  </rcc>
  <rcc rId="22663" ua="false" sId="2">
    <nc r="AC26" t="n">
      <v>0.03</v>
    </nc>
  </rcc>
  <rcc rId="22664" ua="false" sId="2">
    <nc r="AC26" t="n">
      <v>0.03</v>
    </nc>
  </rcc>
  <rcc rId="22665" ua="false" sId="2">
    <nc r="AC26" t="n">
      <v>0.03</v>
    </nc>
  </rcc>
  <rcc rId="22666" ua="false" sId="2">
    <nc r="AC26" t="n">
      <v>0.03</v>
    </nc>
  </rcc>
  <rcc rId="22667" ua="false" sId="2">
    <nc r="AC26" t="n">
      <v>0.03</v>
    </nc>
  </rcc>
  <rcc rId="22668" ua="false" sId="2">
    <nc r="AC26" t="n">
      <v>0.03</v>
    </nc>
  </rcc>
  <rcc rId="22669" ua="false" sId="2">
    <nc r="AC26" t="n">
      <v>0.03</v>
    </nc>
  </rcc>
  <rcc rId="22670" ua="false" sId="2">
    <nc r="AC26" t="n">
      <v>0.03</v>
    </nc>
  </rcc>
  <rcc rId="22671" ua="false" sId="2">
    <nc r="AC26" t="n">
      <v>0.03</v>
    </nc>
  </rcc>
  <rcc rId="22672" ua="false" sId="2">
    <nc r="AC26" t="n">
      <v>0.03</v>
    </nc>
  </rcc>
  <rcc rId="22673" ua="false" sId="2">
    <nc r="AC26" t="n">
      <v>0.03</v>
    </nc>
  </rcc>
  <rcc rId="22674" ua="false" sId="2">
    <nc r="AC26" t="n">
      <v>0.03</v>
    </nc>
  </rcc>
  <rcc rId="22675" ua="false" sId="2">
    <nc r="AC26" t="n">
      <v>0.03</v>
    </nc>
  </rcc>
  <rcc rId="22676" ua="false" sId="2">
    <nc r="AC26" t="n">
      <v>0.03</v>
    </nc>
  </rcc>
  <rcc rId="22677" ua="false" sId="2">
    <nc r="AC26" t="n">
      <v>0.03</v>
    </nc>
  </rcc>
  <rcc rId="22678" ua="false" sId="2">
    <nc r="AC26" t="n">
      <v>0.03</v>
    </nc>
  </rcc>
  <rcc rId="22679" ua="false" sId="2">
    <nc r="AC26" t="n">
      <v>0.03</v>
    </nc>
  </rcc>
  <rcc rId="22680" ua="false" sId="2">
    <nc r="AC26" t="n">
      <v>0.03</v>
    </nc>
  </rcc>
  <rcc rId="22681" ua="false" sId="2">
    <nc r="AC26" t="n">
      <v>0.03</v>
    </nc>
  </rcc>
  <rcc rId="22682" ua="false" sId="2">
    <nc r="AC26" t="n">
      <v>0.03</v>
    </nc>
  </rcc>
  <rcc rId="22683" ua="false" sId="2">
    <nc r="AC26" t="n">
      <v>0.03</v>
    </nc>
  </rcc>
  <rcc rId="22684" ua="false" sId="2">
    <nc r="AC26" t="n">
      <v>0.03</v>
    </nc>
  </rcc>
  <rcc rId="22685" ua="false" sId="2">
    <nc r="AC26" t="n">
      <v>0.03</v>
    </nc>
  </rcc>
  <rcc rId="22686" ua="false" sId="2">
    <nc r="AC26" t="n">
      <v>0.03</v>
    </nc>
  </rcc>
  <rcc rId="22687" ua="false" sId="2">
    <nc r="AC26" t="n">
      <v>0.03</v>
    </nc>
  </rcc>
  <rcc rId="22688" ua="false" sId="2">
    <nc r="AC26" t="n">
      <v>0.03</v>
    </nc>
  </rcc>
  <rcc rId="22689" ua="false" sId="2">
    <nc r="AC26" t="n">
      <v>0.03</v>
    </nc>
  </rcc>
  <rcc rId="22690" ua="false" sId="2">
    <nc r="AC26" t="n">
      <v>0.03</v>
    </nc>
  </rcc>
  <rcc rId="22691" ua="false" sId="2">
    <nc r="AC26" t="n">
      <v>0.03</v>
    </nc>
  </rcc>
  <rcc rId="22692" ua="false" sId="2">
    <nc r="AC26" t="n">
      <v>0.03</v>
    </nc>
  </rcc>
  <rcc rId="22693" ua="false" sId="2">
    <nc r="AC26" t="n">
      <v>0.03</v>
    </nc>
  </rcc>
  <rcc rId="22694" ua="false" sId="2">
    <nc r="AC26" t="n">
      <v>0.03</v>
    </nc>
  </rcc>
  <rcc rId="22695" ua="false" sId="2">
    <nc r="AC26" t="n">
      <v>0.03</v>
    </nc>
  </rcc>
  <rcc rId="22696" ua="false" sId="2">
    <nc r="AC26" t="n">
      <v>0.03</v>
    </nc>
  </rcc>
  <rcc rId="22697" ua="false" sId="2">
    <nc r="AC26" t="n">
      <v>0.03</v>
    </nc>
  </rcc>
  <rcc rId="22698" ua="false" sId="2">
    <nc r="AC26" t="n">
      <v>0.03</v>
    </nc>
  </rcc>
  <rcc rId="22699" ua="false" sId="2">
    <nc r="AC26" t="n">
      <v>0.03</v>
    </nc>
  </rcc>
  <rcc rId="22700" ua="false" sId="2">
    <nc r="AC26" t="n">
      <v>0.03</v>
    </nc>
  </rcc>
  <rcc rId="22701" ua="false" sId="2">
    <nc r="AC26" t="n">
      <v>0.03</v>
    </nc>
  </rcc>
  <rcc rId="22702" ua="false" sId="2">
    <nc r="AC26" t="n">
      <v>0.03</v>
    </nc>
  </rcc>
  <rcc rId="22703" ua="false" sId="2">
    <nc r="AC26" t="n">
      <v>0.03</v>
    </nc>
  </rcc>
  <rcc rId="22704" ua="false" sId="2">
    <nc r="AC26" t="n">
      <v>0.03</v>
    </nc>
  </rcc>
  <rcc rId="22705" ua="false" sId="2">
    <nc r="AC26" t="n">
      <v>0.03</v>
    </nc>
  </rcc>
  <rcc rId="22706" ua="false" sId="2">
    <nc r="AC26" t="n">
      <v>0.03</v>
    </nc>
  </rcc>
  <rcc rId="22707" ua="false" sId="2">
    <nc r="AC26" t="n">
      <v>0.03</v>
    </nc>
  </rcc>
  <rcc rId="22708" ua="false" sId="2">
    <nc r="AC26" t="n">
      <v>0.03</v>
    </nc>
  </rcc>
  <rcc rId="22709" ua="false" sId="2">
    <nc r="AC26" t="n">
      <v>0.03</v>
    </nc>
  </rcc>
  <rcc rId="22710" ua="false" sId="2">
    <nc r="AC26" t="n">
      <v>0.03</v>
    </nc>
  </rcc>
  <rcc rId="22711" ua="false" sId="2">
    <nc r="AC26" t="n">
      <v>0.03</v>
    </nc>
  </rcc>
  <rcc rId="22712" ua="false" sId="2">
    <nc r="AC26" t="n">
      <v>0.03</v>
    </nc>
  </rcc>
  <rcc rId="22713" ua="false" sId="2">
    <nc r="AC26" t="n">
      <v>0.03</v>
    </nc>
  </rcc>
  <rcc rId="22714" ua="false" sId="2">
    <nc r="AC26" t="n">
      <v>0.03</v>
    </nc>
  </rcc>
  <rcc rId="22715" ua="false" sId="2">
    <nc r="AC26" t="n">
      <v>0.03</v>
    </nc>
  </rcc>
  <rcc rId="22716" ua="false" sId="2">
    <nc r="AC26" t="n">
      <v>0.03</v>
    </nc>
  </rcc>
  <rcc rId="22717" ua="false" sId="2">
    <nc r="AC26" t="n">
      <v>0.03</v>
    </nc>
  </rcc>
  <rcc rId="22718" ua="false" sId="2">
    <nc r="AC26" t="n">
      <v>0.03</v>
    </nc>
  </rcc>
  <rcc rId="22719" ua="false" sId="2">
    <nc r="AC26" t="n">
      <v>0.03</v>
    </nc>
  </rcc>
  <rcc rId="22720" ua="false" sId="2">
    <nc r="AC26" t="n">
      <v>0.03</v>
    </nc>
  </rcc>
  <rcc rId="22721" ua="false" sId="2">
    <nc r="AC26" t="n">
      <v>0.03</v>
    </nc>
  </rcc>
  <rcc rId="22722" ua="false" sId="2">
    <nc r="AC26" t="n">
      <v>0.03</v>
    </nc>
  </rcc>
  <rcc rId="22723" ua="false" sId="2">
    <nc r="AC26" t="n">
      <v>0.03</v>
    </nc>
  </rcc>
  <rcc rId="22724" ua="false" sId="2">
    <nc r="AC26" t="n">
      <v>0.03</v>
    </nc>
  </rcc>
  <rcc rId="22725" ua="false" sId="2">
    <nc r="AC26" t="n">
      <v>0.03</v>
    </nc>
  </rcc>
  <rcc rId="22726" ua="false" sId="2">
    <nc r="AC26" t="n">
      <v>0.03</v>
    </nc>
  </rcc>
  <rcc rId="22727" ua="false" sId="2">
    <nc r="AC26" t="n">
      <v>0.03</v>
    </nc>
  </rcc>
  <rcc rId="22728" ua="false" sId="2">
    <nc r="AC26" t="n">
      <v>0.03</v>
    </nc>
  </rcc>
  <rcc rId="22729" ua="false" sId="2">
    <nc r="AC26" t="n">
      <v>0.03</v>
    </nc>
  </rcc>
  <rcc rId="22730" ua="false" sId="2">
    <nc r="AC26" t="n">
      <v>0.03</v>
    </nc>
  </rcc>
  <rcc rId="22731" ua="false" sId="2">
    <nc r="AC26" t="n">
      <v>0.03</v>
    </nc>
  </rcc>
  <rcc rId="22732" ua="false" sId="2">
    <nc r="AC26" t="n">
      <v>0.03</v>
    </nc>
  </rcc>
  <rcc rId="22733" ua="false" sId="2">
    <nc r="AC26" t="n">
      <v>0.03</v>
    </nc>
  </rcc>
  <rcc rId="22734" ua="false" sId="2">
    <nc r="AC26" t="n">
      <v>0.03</v>
    </nc>
  </rcc>
  <rcc rId="22735" ua="false" sId="2">
    <nc r="AC26" t="n">
      <v>0.03</v>
    </nc>
  </rcc>
  <rcc rId="22736" ua="false" sId="2">
    <nc r="AC26" t="n">
      <v>0.03</v>
    </nc>
  </rcc>
  <rcc rId="22737" ua="false" sId="2">
    <nc r="AC26" t="n">
      <v>0.03</v>
    </nc>
  </rcc>
  <rcc rId="22738" ua="false" sId="2">
    <nc r="AC26" t="n">
      <v>0.03</v>
    </nc>
  </rcc>
  <rcc rId="22739" ua="false" sId="2">
    <nc r="AC26" t="n">
      <v>0.03</v>
    </nc>
  </rcc>
  <rcc rId="22740" ua="false" sId="2">
    <nc r="AC26" t="n">
      <v>0.03</v>
    </nc>
  </rcc>
  <rcc rId="22741" ua="false" sId="2">
    <nc r="AC26" t="n">
      <v>0.03</v>
    </nc>
  </rcc>
  <rcc rId="22742" ua="false" sId="2">
    <nc r="AC26" t="n">
      <v>0.03</v>
    </nc>
  </rcc>
  <rcc rId="22743" ua="false" sId="2">
    <nc r="AC26" t="n">
      <v>0.03</v>
    </nc>
  </rcc>
  <rcc rId="22744" ua="false" sId="2">
    <nc r="AC26" t="n">
      <v>0.03</v>
    </nc>
  </rcc>
  <rcc rId="22745" ua="false" sId="2">
    <nc r="AC26" t="n">
      <v>0.03</v>
    </nc>
  </rcc>
  <rcc rId="22746" ua="false" sId="2">
    <nc r="AC26" t="n">
      <v>0.03</v>
    </nc>
  </rcc>
  <rcc rId="22747" ua="false" sId="2">
    <nc r="AC26" t="n">
      <v>0.03</v>
    </nc>
  </rcc>
  <rcc rId="22748" ua="false" sId="2">
    <nc r="AC26" t="n">
      <v>0.03</v>
    </nc>
  </rcc>
  <rcc rId="22749" ua="false" sId="2">
    <nc r="AC26" t="n">
      <v>0.03</v>
    </nc>
  </rcc>
  <rcc rId="22750" ua="false" sId="2">
    <nc r="AC26" t="n">
      <v>0.03</v>
    </nc>
  </rcc>
  <rcc rId="22751" ua="false" sId="2">
    <nc r="AC26" t="n">
      <v>0.03</v>
    </nc>
  </rcc>
  <rcc rId="22752" ua="false" sId="2">
    <nc r="AC26" t="n">
      <v>0.03</v>
    </nc>
  </rcc>
  <rcc rId="22753" ua="false" sId="2">
    <nc r="AC26" t="n">
      <v>0.03</v>
    </nc>
  </rcc>
  <rcc rId="22754" ua="false" sId="2">
    <nc r="AC26" t="n">
      <v>0.03</v>
    </nc>
  </rcc>
  <rcc rId="22755" ua="false" sId="2">
    <nc r="AC26" t="n">
      <v>0.03</v>
    </nc>
  </rcc>
  <rcc rId="22756" ua="false" sId="2">
    <nc r="AC26" t="n">
      <v>0.03</v>
    </nc>
  </rcc>
  <rcc rId="22757" ua="false" sId="2">
    <nc r="AC26" t="n">
      <v>0.03</v>
    </nc>
  </rcc>
  <rcc rId="22758" ua="false" sId="2">
    <nc r="AC26" t="n">
      <v>0.03</v>
    </nc>
  </rcc>
  <rcc rId="22759" ua="false" sId="2">
    <nc r="AC26" t="n">
      <v>0.03</v>
    </nc>
  </rcc>
  <rcc rId="22760" ua="false" sId="2">
    <nc r="AC26" t="n">
      <v>0.03</v>
    </nc>
  </rcc>
  <rcc rId="22761" ua="false" sId="2">
    <nc r="AC26" t="n">
      <v>0.03</v>
    </nc>
  </rcc>
  <rcc rId="22762" ua="false" sId="2">
    <nc r="AC26" t="n">
      <v>0.03</v>
    </nc>
  </rcc>
  <rcc rId="22763" ua="false" sId="2">
    <nc r="AC26" t="n">
      <v>0.03</v>
    </nc>
  </rcc>
  <rcc rId="22764" ua="false" sId="2">
    <nc r="AC26" t="n">
      <v>0.03</v>
    </nc>
  </rcc>
  <rcc rId="22765" ua="false" sId="2">
    <nc r="AC26" t="n">
      <v>0.03</v>
    </nc>
  </rcc>
  <rcc rId="22766" ua="false" sId="2">
    <nc r="AC26" t="n">
      <v>0.03</v>
    </nc>
  </rcc>
  <rcc rId="22767" ua="false" sId="2">
    <nc r="AC26" t="n">
      <v>0.03</v>
    </nc>
  </rcc>
  <rcc rId="22768" ua="false" sId="2">
    <nc r="AC26" t="n">
      <v>0.03</v>
    </nc>
  </rcc>
  <rcc rId="22769" ua="false" sId="2">
    <nc r="AC26" t="n">
      <v>0.03</v>
    </nc>
  </rcc>
  <rcc rId="22770" ua="false" sId="2">
    <nc r="AC26" t="n">
      <v>0.03</v>
    </nc>
  </rcc>
  <rcc rId="22771" ua="false" sId="2">
    <nc r="AC26" t="n">
      <v>0.03</v>
    </nc>
  </rcc>
  <rcc rId="22772" ua="false" sId="2">
    <nc r="AC26" t="n">
      <v>0.03</v>
    </nc>
  </rcc>
  <rcc rId="22773" ua="false" sId="2">
    <nc r="AC26" t="n">
      <v>0.03</v>
    </nc>
  </rcc>
  <rcc rId="22774" ua="false" sId="2">
    <nc r="AC26" t="n">
      <v>0.03</v>
    </nc>
  </rcc>
  <rcc rId="22775" ua="false" sId="2">
    <nc r="AC26" t="n">
      <v>0.03</v>
    </nc>
  </rcc>
  <rcc rId="22776" ua="false" sId="2">
    <nc r="AC26" t="n">
      <v>0.03</v>
    </nc>
  </rcc>
  <rcc rId="22777" ua="false" sId="2">
    <nc r="AC26" t="n">
      <v>0.03</v>
    </nc>
  </rcc>
  <rcc rId="22778" ua="false" sId="2">
    <nc r="AC26" t="n">
      <v>0.03</v>
    </nc>
  </rcc>
  <rcc rId="22779" ua="false" sId="2">
    <nc r="AC26" t="n">
      <v>0.03</v>
    </nc>
  </rcc>
  <rcc rId="22780" ua="false" sId="2">
    <nc r="AC26" t="n">
      <v>0.03</v>
    </nc>
  </rcc>
  <rcc rId="22781" ua="false" sId="2">
    <nc r="AC26" t="n">
      <v>0.03</v>
    </nc>
  </rcc>
  <rcc rId="22782" ua="false" sId="2">
    <nc r="AC26" t="n">
      <v>0.03</v>
    </nc>
  </rcc>
  <rcc rId="22783" ua="false" sId="2">
    <nc r="AC26" t="n">
      <v>0.03</v>
    </nc>
  </rcc>
  <rcc rId="22784" ua="false" sId="2">
    <nc r="AC26" t="n">
      <v>0.03</v>
    </nc>
  </rcc>
  <rcc rId="22785" ua="false" sId="2">
    <nc r="AC26" t="n">
      <v>0.03</v>
    </nc>
  </rcc>
  <rcc rId="22786" ua="false" sId="2">
    <nc r="AC26" t="n">
      <v>0.03</v>
    </nc>
  </rcc>
  <rcc rId="22787" ua="false" sId="2">
    <nc r="AC26" t="n">
      <v>0.03</v>
    </nc>
  </rcc>
  <rcc rId="22788" ua="false" sId="2">
    <nc r="AC26" t="n">
      <v>0.03</v>
    </nc>
  </rcc>
  <rcc rId="22789" ua="false" sId="2">
    <nc r="AC26" t="n">
      <v>0.03</v>
    </nc>
  </rcc>
  <rcc rId="22790" ua="false" sId="2">
    <nc r="AC26" t="n">
      <v>0.03</v>
    </nc>
  </rcc>
  <rcc rId="22791" ua="false" sId="2">
    <nc r="AC26" t="n">
      <v>0.03</v>
    </nc>
  </rcc>
  <rcc rId="22792" ua="false" sId="2">
    <nc r="AC26" t="n">
      <v>0.03</v>
    </nc>
  </rcc>
  <rcc rId="22793" ua="false" sId="2">
    <nc r="AC26" t="n">
      <v>0.03</v>
    </nc>
  </rcc>
  <rcc rId="22794" ua="false" sId="2">
    <nc r="AC26" t="n">
      <v>0.03</v>
    </nc>
  </rcc>
  <rcc rId="22795" ua="false" sId="2">
    <nc r="AC26" t="n">
      <v>0.03</v>
    </nc>
  </rcc>
  <rcc rId="22796" ua="false" sId="2">
    <nc r="AC26" t="n">
      <v>0.03</v>
    </nc>
  </rcc>
  <rcc rId="22797" ua="false" sId="2">
    <nc r="AC26" t="n">
      <v>0.03</v>
    </nc>
  </rcc>
  <rcc rId="22798" ua="false" sId="2">
    <nc r="AC26" t="n">
      <v>0.03</v>
    </nc>
  </rcc>
  <rcc rId="22799" ua="false" sId="2">
    <nc r="AC26" t="n">
      <v>0.03</v>
    </nc>
  </rcc>
  <rcc rId="22800" ua="false" sId="2">
    <nc r="AC26" t="n">
      <v>0.03</v>
    </nc>
  </rcc>
  <rcc rId="22801" ua="false" sId="2">
    <nc r="AC26" t="n">
      <v>0.03</v>
    </nc>
  </rcc>
  <rcc rId="22802" ua="false" sId="2">
    <nc r="AC26" t="n">
      <v>0.03</v>
    </nc>
  </rcc>
  <rcc rId="22803" ua="false" sId="2">
    <nc r="AC26" t="n">
      <v>0.03</v>
    </nc>
  </rcc>
  <rcc rId="22804" ua="false" sId="2">
    <nc r="AC26" t="n">
      <v>0.03</v>
    </nc>
  </rcc>
  <rcc rId="22805" ua="false" sId="2">
    <nc r="AC26" t="n">
      <v>0.03</v>
    </nc>
  </rcc>
  <rcc rId="22806" ua="false" sId="2">
    <nc r="AC26" t="n">
      <v>0.03</v>
    </nc>
  </rcc>
  <rcc rId="22807" ua="false" sId="2">
    <nc r="AC26" t="n">
      <v>0.03</v>
    </nc>
  </rcc>
  <rcc rId="22808" ua="false" sId="2">
    <nc r="AC26" t="n">
      <v>0.03</v>
    </nc>
  </rcc>
  <rcc rId="22809" ua="false" sId="2">
    <nc r="AC26" t="n">
      <v>0.03</v>
    </nc>
  </rcc>
  <rcc rId="22810" ua="false" sId="2">
    <nc r="AC26" t="n">
      <v>0.03</v>
    </nc>
  </rcc>
  <rcc rId="22811" ua="false" sId="2">
    <nc r="AC26" t="n">
      <v>0.03</v>
    </nc>
  </rcc>
  <rcc rId="22812" ua="false" sId="2">
    <nc r="AC26" t="n">
      <v>0.03</v>
    </nc>
  </rcc>
  <rcc rId="22813" ua="false" sId="2">
    <nc r="AC26" t="n">
      <v>0.03</v>
    </nc>
  </rcc>
  <rcc rId="22814" ua="false" sId="2">
    <nc r="AC26" t="n">
      <v>0.03</v>
    </nc>
  </rcc>
  <rcc rId="22815" ua="false" sId="2">
    <nc r="AC26" t="n">
      <v>0.03</v>
    </nc>
  </rcc>
  <rcc rId="22816" ua="false" sId="2">
    <nc r="AC26" t="n">
      <v>0.03</v>
    </nc>
  </rcc>
  <rcc rId="22817" ua="false" sId="2">
    <nc r="AC26" t="n">
      <v>0.03</v>
    </nc>
  </rcc>
  <rcc rId="22818" ua="false" sId="2">
    <nc r="AC26" t="n">
      <v>0.03</v>
    </nc>
  </rcc>
  <rcc rId="22819" ua="false" sId="2">
    <nc r="AC26" t="n">
      <v>0.03</v>
    </nc>
  </rcc>
  <rcc rId="22820" ua="false" sId="2">
    <nc r="AC26" t="n">
      <v>0.03</v>
    </nc>
  </rcc>
  <rcc rId="22821" ua="false" sId="2">
    <nc r="AC26" t="n">
      <v>0.03</v>
    </nc>
  </rcc>
  <rcc rId="22822" ua="false" sId="2">
    <nc r="AC26" t="n">
      <v>0.03</v>
    </nc>
  </rcc>
  <rcc rId="22823" ua="false" sId="2">
    <nc r="AC26" t="n">
      <v>0.03</v>
    </nc>
  </rcc>
  <rcc rId="22824" ua="false" sId="2">
    <nc r="AC26" t="n">
      <v>0.03</v>
    </nc>
  </rcc>
  <rcc rId="22825" ua="false" sId="2">
    <nc r="AC26" t="n">
      <v>0.03</v>
    </nc>
  </rcc>
  <rcc rId="22826" ua="false" sId="2">
    <nc r="AC26" t="n">
      <v>0.03</v>
    </nc>
  </rcc>
  <rcc rId="22827" ua="false" sId="2">
    <nc r="AC26" t="n">
      <v>0.03</v>
    </nc>
  </rcc>
  <rcc rId="22828" ua="false" sId="2">
    <nc r="AC26" t="n">
      <v>0.03</v>
    </nc>
  </rcc>
  <rcc rId="22829" ua="false" sId="2">
    <nc r="AC26" t="n">
      <v>0.03</v>
    </nc>
  </rcc>
  <rcc rId="22830" ua="false" sId="2">
    <nc r="AC26" t="n">
      <v>0.03</v>
    </nc>
  </rcc>
  <rcc rId="22831" ua="false" sId="2">
    <nc r="AC26" t="n">
      <v>0.03</v>
    </nc>
  </rcc>
  <rcc rId="22832" ua="false" sId="2">
    <nc r="AC26" t="n">
      <v>0.03</v>
    </nc>
  </rcc>
  <rcc rId="22833" ua="false" sId="2">
    <nc r="AC26" t="n">
      <v>0.03</v>
    </nc>
  </rcc>
  <rcc rId="22834" ua="false" sId="2">
    <nc r="AC26" t="n">
      <v>0.03</v>
    </nc>
  </rcc>
  <rcc rId="22835" ua="false" sId="2">
    <nc r="AC26" t="n">
      <v>0.03</v>
    </nc>
  </rcc>
  <rcc rId="22836" ua="false" sId="2">
    <nc r="AC26" t="n">
      <v>0.03</v>
    </nc>
  </rcc>
  <rcc rId="22837" ua="false" sId="2">
    <nc r="AC26" t="n">
      <v>0.03</v>
    </nc>
  </rcc>
  <rcc rId="22838" ua="false" sId="2">
    <nc r="AC26" t="n">
      <v>0.03</v>
    </nc>
  </rcc>
  <rcc rId="22839" ua="false" sId="2">
    <nc r="AC26" t="n">
      <v>0.03</v>
    </nc>
  </rcc>
  <rcc rId="22840" ua="false" sId="2">
    <nc r="AC26" t="n">
      <v>0.03</v>
    </nc>
  </rcc>
  <rcc rId="22841" ua="false" sId="2">
    <nc r="AC26" t="n">
      <v>0.03</v>
    </nc>
  </rcc>
  <rcc rId="22842" ua="false" sId="2">
    <nc r="AC26" t="n">
      <v>0.03</v>
    </nc>
  </rcc>
  <rcc rId="22843" ua="false" sId="2">
    <nc r="AC26" t="n">
      <v>0.03</v>
    </nc>
  </rcc>
  <rcc rId="22844" ua="false" sId="2">
    <nc r="AC26" t="n">
      <v>0.03</v>
    </nc>
  </rcc>
  <rcc rId="22845" ua="false" sId="2">
    <nc r="AC26" t="n">
      <v>0.03</v>
    </nc>
  </rcc>
  <rcc rId="22846" ua="false" sId="2">
    <nc r="AC26" t="n">
      <v>0.03</v>
    </nc>
  </rcc>
  <rcc rId="22847" ua="false" sId="2">
    <nc r="AC26" t="n">
      <v>0.03</v>
    </nc>
  </rcc>
  <rcc rId="22848" ua="false" sId="2">
    <nc r="AC26" t="n">
      <v>0.03</v>
    </nc>
  </rcc>
  <rcc rId="22849" ua="false" sId="2">
    <nc r="AC26" t="n">
      <v>0.03</v>
    </nc>
  </rcc>
  <rcc rId="22850" ua="false" sId="2">
    <nc r="AC26" t="n">
      <v>0.03</v>
    </nc>
  </rcc>
  <rcc rId="22851" ua="false" sId="2">
    <nc r="AC26" t="n">
      <v>0.03</v>
    </nc>
  </rcc>
  <rcc rId="22852" ua="false" sId="2">
    <nc r="AC26" t="n">
      <v>0.03</v>
    </nc>
  </rcc>
  <rcc rId="22853" ua="false" sId="2">
    <nc r="AC26" t="n">
      <v>0.03</v>
    </nc>
  </rcc>
  <rcc rId="22854" ua="false" sId="2">
    <nc r="AC26" t="n">
      <v>0.03</v>
    </nc>
  </rcc>
  <rcc rId="22855" ua="false" sId="2">
    <nc r="AC26" t="n">
      <v>0.03</v>
    </nc>
  </rcc>
  <rcc rId="22856" ua="false" sId="2">
    <nc r="AC26" t="n">
      <v>0.03</v>
    </nc>
  </rcc>
  <rcc rId="22857" ua="false" sId="2">
    <nc r="AC26" t="n">
      <v>0.03</v>
    </nc>
  </rcc>
  <rcc rId="22858" ua="false" sId="2">
    <nc r="AC26" t="n">
      <v>0.03</v>
    </nc>
  </rcc>
  <rcc rId="22859" ua="false" sId="2">
    <nc r="AC26" t="n">
      <v>0.03</v>
    </nc>
  </rcc>
  <rcc rId="22860" ua="false" sId="2">
    <nc r="AC26" t="n">
      <v>0.03</v>
    </nc>
  </rcc>
  <rcc rId="22861" ua="false" sId="2">
    <nc r="AC26" t="n">
      <v>0.03</v>
    </nc>
  </rcc>
  <rcc rId="22862" ua="false" sId="2">
    <nc r="AC26" t="n">
      <v>0.03</v>
    </nc>
  </rcc>
  <rcc rId="22863" ua="false" sId="2">
    <nc r="AC26" t="n">
      <v>0.03</v>
    </nc>
  </rcc>
  <rcc rId="22864" ua="false" sId="2">
    <nc r="AC26" t="n">
      <v>0.03</v>
    </nc>
  </rcc>
  <rcc rId="22865" ua="false" sId="2">
    <nc r="AC26" t="n">
      <v>0.03</v>
    </nc>
  </rcc>
  <rcc rId="22866" ua="false" sId="2">
    <nc r="AC26" t="n">
      <v>0.03</v>
    </nc>
  </rcc>
  <rcc rId="22867" ua="false" sId="2">
    <nc r="AC26" t="n">
      <v>0.03</v>
    </nc>
  </rcc>
  <rcc rId="22868" ua="false" sId="2">
    <nc r="AC26" t="n">
      <v>0.03</v>
    </nc>
  </rcc>
  <rcc rId="22869" ua="false" sId="2">
    <nc r="AC26" t="n">
      <v>0.03</v>
    </nc>
  </rcc>
  <rcc rId="22870" ua="false" sId="2">
    <nc r="AC26" t="n">
      <v>0.03</v>
    </nc>
  </rcc>
  <rcc rId="22871" ua="false" sId="2">
    <nc r="AC26" t="n">
      <v>0.03</v>
    </nc>
  </rcc>
  <rcc rId="22872" ua="false" sId="2">
    <nc r="AC26" t="n">
      <v>0.03</v>
    </nc>
  </rcc>
  <rcc rId="22873" ua="false" sId="2">
    <nc r="AC26" t="n">
      <v>0.03</v>
    </nc>
  </rcc>
  <rcc rId="22874" ua="false" sId="2">
    <nc r="AC26" t="n">
      <v>0.03</v>
    </nc>
  </rcc>
  <rcc rId="22875" ua="false" sId="2">
    <nc r="AC26" t="n">
      <v>0.03</v>
    </nc>
  </rcc>
  <rcc rId="22876" ua="false" sId="2">
    <nc r="AC26" t="n">
      <v>0.03</v>
    </nc>
  </rcc>
  <rcc rId="22877" ua="false" sId="2">
    <nc r="AC26" t="n">
      <v>0.03</v>
    </nc>
  </rcc>
  <rcc rId="22878" ua="false" sId="2">
    <nc r="AC26" t="n">
      <v>0.03</v>
    </nc>
  </rcc>
  <rcc rId="22879" ua="false" sId="2">
    <nc r="AC26" t="n">
      <v>0.03</v>
    </nc>
  </rcc>
  <rcc rId="22880" ua="false" sId="2">
    <nc r="AC26" t="n">
      <v>0.03</v>
    </nc>
  </rcc>
  <rcc rId="22881" ua="false" sId="2">
    <nc r="AC26" t="n">
      <v>0.03</v>
    </nc>
  </rcc>
  <rcc rId="22882" ua="false" sId="2">
    <nc r="AC26" t="n">
      <v>0.03</v>
    </nc>
  </rcc>
  <rcc rId="22883" ua="false" sId="2">
    <nc r="AC26" t="n">
      <v>0.03</v>
    </nc>
  </rcc>
  <rcc rId="22884" ua="false" sId="2">
    <nc r="AC26" t="n">
      <v>0.03</v>
    </nc>
  </rcc>
  <rcc rId="22885" ua="false" sId="2">
    <nc r="AC26" t="n">
      <v>0.03</v>
    </nc>
  </rcc>
  <rcc rId="22886" ua="false" sId="2">
    <nc r="AC26" t="n">
      <v>0.03</v>
    </nc>
  </rcc>
  <rcc rId="22887" ua="false" sId="2">
    <nc r="AC26" t="n">
      <v>0.03</v>
    </nc>
  </rcc>
  <rcc rId="22888" ua="false" sId="2">
    <nc r="AC26" t="n">
      <v>0.03</v>
    </nc>
  </rcc>
  <rcc rId="22889" ua="false" sId="2">
    <nc r="AC26" t="n">
      <v>0.03</v>
    </nc>
  </rcc>
  <rcc rId="22890" ua="false" sId="2">
    <nc r="AC26" t="n">
      <v>0.03</v>
    </nc>
  </rcc>
  <rcc rId="22891" ua="false" sId="2">
    <nc r="AC26" t="n">
      <v>0.03</v>
    </nc>
  </rcc>
  <rcc rId="22892" ua="false" sId="2">
    <nc r="AC26" t="n">
      <v>0.03</v>
    </nc>
  </rcc>
  <rcc rId="22893" ua="false" sId="2">
    <nc r="AC26" t="n">
      <v>0.03</v>
    </nc>
  </rcc>
  <rcc rId="22894" ua="false" sId="2">
    <nc r="AC26" t="n">
      <v>0.03</v>
    </nc>
  </rcc>
  <rcc rId="22895" ua="false" sId="2">
    <nc r="AC26" t="n">
      <v>0.03</v>
    </nc>
  </rcc>
  <rcc rId="22896" ua="false" sId="2">
    <nc r="AC26" t="n">
      <v>0.03</v>
    </nc>
  </rcc>
  <rcc rId="22897" ua="false" sId="2">
    <nc r="AC26" t="n">
      <v>0.03</v>
    </nc>
  </rcc>
  <rcc rId="22898" ua="false" sId="2">
    <nc r="AC26" t="n">
      <v>0.03</v>
    </nc>
  </rcc>
  <rcc rId="22899" ua="false" sId="2">
    <nc r="AC26" t="n">
      <v>0.03</v>
    </nc>
  </rcc>
  <rcc rId="22900" ua="false" sId="2">
    <nc r="AC26" t="n">
      <v>0.03</v>
    </nc>
  </rcc>
  <rcc rId="22901" ua="false" sId="2">
    <nc r="AC26" t="n">
      <v>0.03</v>
    </nc>
  </rcc>
  <rcc rId="22902" ua="false" sId="2">
    <nc r="AC26" t="n">
      <v>0.03</v>
    </nc>
  </rcc>
  <rcc rId="22903" ua="false" sId="2">
    <nc r="AC26" t="n">
      <v>0.03</v>
    </nc>
  </rcc>
  <rcc rId="22904" ua="false" sId="2">
    <nc r="AC26" t="n">
      <v>0.03</v>
    </nc>
  </rcc>
  <rcc rId="22905" ua="false" sId="2">
    <nc r="AC26" t="n">
      <v>0.03</v>
    </nc>
  </rcc>
  <rcc rId="22906" ua="false" sId="2">
    <nc r="AC26" t="n">
      <v>0.03</v>
    </nc>
  </rcc>
  <rcc rId="22907" ua="false" sId="2">
    <nc r="AC26" t="n">
      <v>0.03</v>
    </nc>
  </rcc>
  <rcc rId="22908" ua="false" sId="2">
    <nc r="AC26" t="n">
      <v>0.03</v>
    </nc>
  </rcc>
  <rcc rId="22909" ua="false" sId="2">
    <nc r="AC26" t="n">
      <v>0.03</v>
    </nc>
  </rcc>
  <rcc rId="22910" ua="false" sId="2">
    <nc r="AC26" t="n">
      <v>0.03</v>
    </nc>
  </rcc>
  <rcc rId="22911" ua="false" sId="2">
    <nc r="AC26" t="n">
      <v>0.03</v>
    </nc>
  </rcc>
  <rcc rId="22912" ua="false" sId="2">
    <nc r="AC26" t="n">
      <v>0.03</v>
    </nc>
  </rcc>
  <rcc rId="22913" ua="false" sId="2">
    <nc r="AC26" t="n">
      <v>0.03</v>
    </nc>
  </rcc>
  <rcc rId="22914" ua="false" sId="2">
    <nc r="AC26" t="n">
      <v>0.03</v>
    </nc>
  </rcc>
  <rcc rId="22915" ua="false" sId="2">
    <nc r="AC26" t="n">
      <v>0.03</v>
    </nc>
  </rcc>
  <rcc rId="22916" ua="false" sId="2">
    <nc r="AC26" t="n">
      <v>0.03</v>
    </nc>
  </rcc>
  <rcc rId="22917" ua="false" sId="2">
    <nc r="AC26" t="n">
      <v>0.03</v>
    </nc>
  </rcc>
  <rcc rId="22918" ua="false" sId="2">
    <nc r="AC26" t="n">
      <v>0.03</v>
    </nc>
  </rcc>
  <rcc rId="22919" ua="false" sId="2">
    <nc r="AC26" t="n">
      <v>0.03</v>
    </nc>
  </rcc>
  <rcc rId="22920" ua="false" sId="2">
    <nc r="AC26" t="n">
      <v>0.03</v>
    </nc>
  </rcc>
  <rcc rId="22921" ua="false" sId="2">
    <nc r="AC26" t="n">
      <v>0.03</v>
    </nc>
  </rcc>
  <rcc rId="22922" ua="false" sId="2">
    <nc r="AC26" t="n">
      <v>0.03</v>
    </nc>
  </rcc>
  <rcc rId="22923" ua="false" sId="2">
    <nc r="AC26" t="n">
      <v>0.03</v>
    </nc>
  </rcc>
  <rcc rId="22924" ua="false" sId="2">
    <nc r="AC26" t="n">
      <v>0.03</v>
    </nc>
  </rcc>
  <rcc rId="22925" ua="false" sId="2">
    <nc r="AC26" t="n">
      <v>0.03</v>
    </nc>
  </rcc>
  <rcc rId="22926" ua="false" sId="2">
    <nc r="AC26" t="n">
      <v>0.03</v>
    </nc>
  </rcc>
  <rcc rId="22927" ua="false" sId="2">
    <nc r="AC26" t="n">
      <v>0.03</v>
    </nc>
  </rcc>
  <rcc rId="22928" ua="false" sId="2">
    <nc r="AC26" t="n">
      <v>0.03</v>
    </nc>
  </rcc>
  <rcc rId="22929" ua="false" sId="2">
    <nc r="AC26" t="n">
      <v>0.03</v>
    </nc>
  </rcc>
  <rcc rId="22930" ua="false" sId="2">
    <nc r="AC26" t="n">
      <v>0.03</v>
    </nc>
  </rcc>
  <rcc rId="22931" ua="false" sId="2">
    <nc r="AC26" t="n">
      <v>0.03</v>
    </nc>
  </rcc>
  <rcc rId="22932" ua="false" sId="2">
    <nc r="AC26" t="n">
      <v>0.03</v>
    </nc>
  </rcc>
  <rcc rId="22933" ua="false" sId="2">
    <nc r="AC26" t="n">
      <v>0.03</v>
    </nc>
  </rcc>
  <rcc rId="22934" ua="false" sId="2">
    <nc r="AC26" t="n">
      <v>0.03</v>
    </nc>
  </rcc>
  <rcc rId="22935" ua="false" sId="2">
    <nc r="AC26" t="n">
      <v>0.03</v>
    </nc>
  </rcc>
  <rcc rId="22936" ua="false" sId="2">
    <nc r="AC26" t="n">
      <v>0.03</v>
    </nc>
  </rcc>
  <rcc rId="22937" ua="false" sId="2">
    <nc r="AC26" t="n">
      <v>0.03</v>
    </nc>
  </rcc>
  <rcc rId="22938" ua="false" sId="2">
    <nc r="AC26" t="n">
      <v>0.03</v>
    </nc>
  </rcc>
  <rcc rId="22939" ua="false" sId="2">
    <nc r="AC26" t="n">
      <v>0.03</v>
    </nc>
  </rcc>
  <rcc rId="22940" ua="false" sId="2">
    <nc r="AC26" t="n">
      <v>0.03</v>
    </nc>
  </rcc>
  <rcc rId="22941" ua="false" sId="2">
    <nc r="AC26" t="n">
      <v>0.03</v>
    </nc>
  </rcc>
  <rcc rId="22942" ua="false" sId="2">
    <nc r="AC26" t="n">
      <v>0.03</v>
    </nc>
  </rcc>
  <rcc rId="22943" ua="false" sId="2">
    <nc r="AC26" t="n">
      <v>0.03</v>
    </nc>
  </rcc>
  <rcc rId="22944" ua="false" sId="2">
    <nc r="AC26" t="n">
      <v>0.03</v>
    </nc>
  </rcc>
  <rcc rId="22945" ua="false" sId="2">
    <nc r="AC26" t="n">
      <v>0.03</v>
    </nc>
  </rcc>
  <rcc rId="22946" ua="false" sId="2">
    <nc r="AC26" t="n">
      <v>0.03</v>
    </nc>
  </rcc>
  <rcc rId="22947" ua="false" sId="2">
    <nc r="AC26" t="n">
      <v>0.03</v>
    </nc>
  </rcc>
  <rcc rId="22948" ua="false" sId="2">
    <nc r="AC26" t="n">
      <v>0.03</v>
    </nc>
  </rcc>
  <rcc rId="22949" ua="false" sId="2">
    <nc r="AC26" t="n">
      <v>0.03</v>
    </nc>
  </rcc>
  <rcc rId="22950" ua="false" sId="2">
    <nc r="AC26" t="n">
      <v>0.03</v>
    </nc>
  </rcc>
  <rcc rId="22951" ua="false" sId="2">
    <nc r="AC26" t="n">
      <v>0.03</v>
    </nc>
  </rcc>
  <rcc rId="22952" ua="false" sId="2">
    <nc r="AC26" t="n">
      <v>0.03</v>
    </nc>
  </rcc>
  <rcc rId="22953" ua="false" sId="2">
    <nc r="AC26" t="n">
      <v>0.03</v>
    </nc>
  </rcc>
  <rcc rId="22954" ua="false" sId="2">
    <nc r="AC26" t="n">
      <v>0.03</v>
    </nc>
  </rcc>
  <rcc rId="22955" ua="false" sId="2">
    <nc r="AC26" t="n">
      <v>0.03</v>
    </nc>
  </rcc>
  <rcc rId="22956" ua="false" sId="2">
    <nc r="AC26" t="n">
      <v>0.03</v>
    </nc>
  </rcc>
  <rcc rId="22957" ua="false" sId="2">
    <nc r="AC26" t="n">
      <v>0.03</v>
    </nc>
  </rcc>
  <rcc rId="22958" ua="false" sId="2">
    <nc r="AC26" t="n">
      <v>0.03</v>
    </nc>
  </rcc>
  <rcc rId="22959" ua="false" sId="2">
    <nc r="AC26" t="n">
      <v>0.03</v>
    </nc>
  </rcc>
  <rcc rId="22960" ua="false" sId="2">
    <nc r="AC26" t="n">
      <v>0.03</v>
    </nc>
  </rcc>
  <rcc rId="22961" ua="false" sId="2">
    <nc r="AC26" t="n">
      <v>0.03</v>
    </nc>
  </rcc>
  <rcc rId="22962" ua="false" sId="2">
    <nc r="AC26" t="n">
      <v>0.03</v>
    </nc>
  </rcc>
  <rcc rId="22963" ua="false" sId="2">
    <nc r="AC26" t="n">
      <v>0.03</v>
    </nc>
  </rcc>
  <rcc rId="22964" ua="false" sId="2">
    <nc r="AC26" t="n">
      <v>0.03</v>
    </nc>
  </rcc>
  <rcc rId="22965" ua="false" sId="2">
    <nc r="AC26" t="n">
      <v>0.03</v>
    </nc>
  </rcc>
  <rcc rId="22966" ua="false" sId="2">
    <nc r="AC26" t="n">
      <v>0.03</v>
    </nc>
  </rcc>
  <rcc rId="22967" ua="false" sId="2">
    <nc r="AC26" t="n">
      <v>0.03</v>
    </nc>
  </rcc>
  <rcc rId="22968" ua="false" sId="2">
    <nc r="AC26" t="n">
      <v>0.03</v>
    </nc>
  </rcc>
  <rcc rId="22969" ua="false" sId="2">
    <nc r="AC26" t="n">
      <v>0.03</v>
    </nc>
  </rcc>
  <rcc rId="22970" ua="false" sId="2">
    <nc r="AC26" t="n">
      <v>0.03</v>
    </nc>
  </rcc>
  <rcc rId="22971" ua="false" sId="2">
    <nc r="AC26" t="n">
      <v>0.03</v>
    </nc>
  </rcc>
  <rcc rId="22972" ua="false" sId="2">
    <nc r="AC26" t="n">
      <v>0.03</v>
    </nc>
  </rcc>
  <rcc rId="22973" ua="false" sId="2">
    <nc r="AC26" t="n">
      <v>0.03</v>
    </nc>
  </rcc>
  <rcc rId="22974" ua="false" sId="2">
    <nc r="AC26" t="n">
      <v>0.03</v>
    </nc>
  </rcc>
  <rcc rId="22975" ua="false" sId="2">
    <nc r="AC26" t="n">
      <v>0.03</v>
    </nc>
  </rcc>
  <rcc rId="22976" ua="false" sId="2">
    <nc r="AC26" t="n">
      <v>0.03</v>
    </nc>
  </rcc>
  <rcc rId="22977" ua="false" sId="2">
    <nc r="AC26" t="n">
      <v>0.03</v>
    </nc>
  </rcc>
  <rcc rId="22978" ua="false" sId="2">
    <nc r="AC26" t="n">
      <v>0.03</v>
    </nc>
  </rcc>
  <rcc rId="22979" ua="false" sId="2">
    <nc r="AC26" t="n">
      <v>0.03</v>
    </nc>
  </rcc>
  <rcc rId="22980" ua="false" sId="2">
    <nc r="AC26" t="n">
      <v>0.03</v>
    </nc>
  </rcc>
  <rcc rId="22981" ua="false" sId="2">
    <nc r="AC26" t="n">
      <v>0.03</v>
    </nc>
  </rcc>
  <rcc rId="22982" ua="false" sId="2">
    <nc r="AC26" t="n">
      <v>0.03</v>
    </nc>
  </rcc>
  <rcc rId="22983" ua="false" sId="2">
    <nc r="AC26" t="n">
      <v>0.03</v>
    </nc>
  </rcc>
  <rcc rId="22984" ua="false" sId="2">
    <nc r="AC26" t="n">
      <v>0.03</v>
    </nc>
  </rcc>
  <rcc rId="22985" ua="false" sId="2">
    <nc r="AC26" t="n">
      <v>0.03</v>
    </nc>
  </rcc>
  <rcc rId="22986" ua="false" sId="2">
    <nc r="AC26" t="n">
      <v>0.03</v>
    </nc>
  </rcc>
  <rcc rId="22987" ua="false" sId="2">
    <nc r="AC26" t="n">
      <v>0.03</v>
    </nc>
  </rcc>
  <rcc rId="22988" ua="false" sId="2">
    <nc r="AC26" t="n">
      <v>0.03</v>
    </nc>
  </rcc>
  <rcc rId="22989" ua="false" sId="2">
    <nc r="AC26" t="n">
      <v>0.03</v>
    </nc>
  </rcc>
  <rcc rId="22990" ua="false" sId="2">
    <nc r="AC26" t="n">
      <v>0.03</v>
    </nc>
  </rcc>
  <rcc rId="22991" ua="false" sId="2">
    <nc r="AC26" t="n">
      <v>0.03</v>
    </nc>
  </rcc>
  <rcc rId="22992" ua="false" sId="2">
    <nc r="AC26" t="n">
      <v>0.03</v>
    </nc>
  </rcc>
  <rcc rId="22993" ua="false" sId="2">
    <nc r="AC26" t="n">
      <v>0.03</v>
    </nc>
  </rcc>
  <rcc rId="22994" ua="false" sId="2">
    <nc r="AC26" t="n">
      <v>0.03</v>
    </nc>
  </rcc>
  <rcc rId="22995" ua="false" sId="2">
    <nc r="AC26" t="n">
      <v>0.03</v>
    </nc>
  </rcc>
  <rcc rId="22996" ua="false" sId="2">
    <nc r="AC26" t="n">
      <v>0.03</v>
    </nc>
  </rcc>
  <rcc rId="22997" ua="false" sId="2">
    <nc r="AC26" t="n">
      <v>0.03</v>
    </nc>
  </rcc>
  <rcc rId="22998" ua="false" sId="2">
    <nc r="AC26" t="n">
      <v>0.03</v>
    </nc>
  </rcc>
  <rcc rId="22999" ua="false" sId="2">
    <nc r="AC26" t="n">
      <v>0.03</v>
    </nc>
  </rcc>
  <rcc rId="23000" ua="false" sId="2">
    <nc r="AC26" t="n">
      <v>0.03</v>
    </nc>
  </rcc>
  <rcc rId="23001" ua="false" sId="2">
    <nc r="AC26" t="n">
      <v>0.03</v>
    </nc>
  </rcc>
  <rcc rId="23002" ua="false" sId="2">
    <nc r="AC26" t="n">
      <v>0.03</v>
    </nc>
  </rcc>
  <rcc rId="23003" ua="false" sId="2">
    <nc r="AC26" t="n">
      <v>0.03</v>
    </nc>
  </rcc>
  <rcc rId="23004" ua="false" sId="2">
    <nc r="AC26" t="n">
      <v>0.03</v>
    </nc>
  </rcc>
  <rcc rId="23005" ua="false" sId="2">
    <nc r="AC26" t="n">
      <v>0.03</v>
    </nc>
  </rcc>
  <rcc rId="23006" ua="false" sId="2">
    <nc r="AC26" t="n">
      <v>0.03</v>
    </nc>
  </rcc>
  <rcc rId="23007" ua="false" sId="2">
    <nc r="AC26" t="n">
      <v>0.03</v>
    </nc>
  </rcc>
  <rcc rId="23008" ua="false" sId="2">
    <nc r="AC26" t="n">
      <v>0.03</v>
    </nc>
  </rcc>
  <rcc rId="23009" ua="false" sId="2">
    <nc r="AC26" t="n">
      <v>0.03</v>
    </nc>
  </rcc>
  <rcc rId="23010" ua="false" sId="2">
    <nc r="AC26" t="n">
      <v>0.03</v>
    </nc>
  </rcc>
  <rcc rId="23011" ua="false" sId="2">
    <nc r="AC26" t="n">
      <v>0.03</v>
    </nc>
  </rcc>
  <rcc rId="23012" ua="false" sId="2">
    <nc r="AC26" t="n">
      <v>0.03</v>
    </nc>
  </rcc>
  <rcc rId="23013" ua="false" sId="2">
    <nc r="AC26" t="n">
      <v>0.03</v>
    </nc>
  </rcc>
  <rcc rId="23014" ua="false" sId="2">
    <nc r="AC26" t="n">
      <v>0.03</v>
    </nc>
  </rcc>
  <rcc rId="23015" ua="false" sId="2">
    <nc r="AC26" t="n">
      <v>0.03</v>
    </nc>
  </rcc>
  <rcc rId="23016" ua="false" sId="2">
    <nc r="AC26" t="n">
      <v>0.03</v>
    </nc>
  </rcc>
  <rcc rId="23017" ua="false" sId="2">
    <nc r="AC26" t="n">
      <v>0.03</v>
    </nc>
  </rcc>
  <rcc rId="23018" ua="false" sId="2">
    <nc r="AC26" t="n">
      <v>0.03</v>
    </nc>
  </rcc>
  <rcc rId="23019" ua="false" sId="2">
    <nc r="AC26" t="n">
      <v>0.03</v>
    </nc>
  </rcc>
  <rcc rId="23020" ua="false" sId="2">
    <nc r="AC26" t="n">
      <v>0.03</v>
    </nc>
  </rcc>
  <rcc rId="23021" ua="false" sId="2">
    <nc r="AC26" t="n">
      <v>0.03</v>
    </nc>
  </rcc>
  <rcc rId="23022" ua="false" sId="2">
    <nc r="AC26" t="n">
      <v>0.03</v>
    </nc>
  </rcc>
  <rcc rId="23023" ua="false" sId="2">
    <nc r="AC26" t="n">
      <v>0.03</v>
    </nc>
  </rcc>
  <rcc rId="23024" ua="false" sId="2">
    <nc r="AC26" t="n">
      <v>0.03</v>
    </nc>
  </rcc>
  <rcc rId="23025" ua="false" sId="2">
    <nc r="AC26" t="n">
      <v>0.03</v>
    </nc>
  </rcc>
  <rcc rId="23026" ua="false" sId="2">
    <nc r="AC26" t="n">
      <v>0.03</v>
    </nc>
  </rcc>
  <rcc rId="23027" ua="false" sId="2">
    <nc r="AC26" t="n">
      <v>0.03</v>
    </nc>
  </rcc>
  <rcc rId="23028" ua="false" sId="2">
    <nc r="AC26" t="n">
      <v>0.03</v>
    </nc>
  </rcc>
  <rcc rId="23029" ua="false" sId="2">
    <nc r="AC26" t="n">
      <v>0.03</v>
    </nc>
  </rcc>
  <rcc rId="23030" ua="false" sId="2">
    <nc r="AC26" t="n">
      <v>0.03</v>
    </nc>
  </rcc>
  <rcc rId="23031" ua="false" sId="2">
    <nc r="AC26" t="n">
      <v>0.03</v>
    </nc>
  </rcc>
  <rcc rId="23032" ua="false" sId="2">
    <nc r="AC26" t="n">
      <v>0.03</v>
    </nc>
  </rcc>
  <rcc rId="23033" ua="false" sId="2">
    <nc r="AC26" t="n">
      <v>0.03</v>
    </nc>
  </rcc>
  <rcc rId="23034" ua="false" sId="2">
    <nc r="AC26" t="n">
      <v>0.03</v>
    </nc>
  </rcc>
  <rcc rId="23035" ua="false" sId="2">
    <nc r="AC26" t="n">
      <v>0.03</v>
    </nc>
  </rcc>
  <rcc rId="23036" ua="false" sId="2">
    <nc r="AC26" t="n">
      <v>0.03</v>
    </nc>
  </rcc>
  <rcc rId="23037" ua="false" sId="2">
    <nc r="AC26" t="n">
      <v>0.03</v>
    </nc>
  </rcc>
  <rcc rId="23038" ua="false" sId="2">
    <nc r="AC26" t="n">
      <v>0.03</v>
    </nc>
  </rcc>
  <rcc rId="23039" ua="false" sId="2">
    <nc r="AC26" t="n">
      <v>0.03</v>
    </nc>
  </rcc>
  <rcc rId="23040" ua="false" sId="2">
    <nc r="AC26" t="n">
      <v>0.03</v>
    </nc>
  </rcc>
  <rcc rId="23041" ua="false" sId="2">
    <nc r="AC26" t="n">
      <v>0.03</v>
    </nc>
  </rcc>
  <rcc rId="23042" ua="false" sId="2">
    <nc r="AC26" t="n">
      <v>0.03</v>
    </nc>
  </rcc>
  <rcc rId="23043" ua="false" sId="2">
    <nc r="AC26" t="n">
      <v>0.03</v>
    </nc>
  </rcc>
  <rcc rId="23044" ua="false" sId="2">
    <nc r="AC26" t="n">
      <v>0.03</v>
    </nc>
  </rcc>
  <rcc rId="23045" ua="false" sId="2">
    <nc r="AC26" t="n">
      <v>0.03</v>
    </nc>
  </rcc>
  <rcc rId="23046" ua="false" sId="2">
    <nc r="AC26" t="n">
      <v>0.03</v>
    </nc>
  </rcc>
  <rcc rId="23047" ua="false" sId="2">
    <nc r="AC26" t="n">
      <v>0.03</v>
    </nc>
  </rcc>
  <rcc rId="23048" ua="false" sId="2">
    <nc r="AC26" t="n">
      <v>0.03</v>
    </nc>
  </rcc>
  <rcc rId="23049" ua="false" sId="2">
    <nc r="AC26" t="n">
      <v>0.03</v>
    </nc>
  </rcc>
  <rcc rId="23050" ua="false" sId="2">
    <nc r="AC26" t="n">
      <v>0.03</v>
    </nc>
  </rcc>
  <rcc rId="23051" ua="false" sId="2">
    <nc r="AC26" t="n">
      <v>0.03</v>
    </nc>
  </rcc>
  <rcc rId="23052" ua="false" sId="2">
    <nc r="AC26" t="n">
      <v>0.03</v>
    </nc>
  </rcc>
  <rcc rId="23053" ua="false" sId="2">
    <nc r="AC26" t="n">
      <v>0.03</v>
    </nc>
  </rcc>
  <rcc rId="23054" ua="false" sId="2">
    <nc r="AC26" t="n">
      <v>0.03</v>
    </nc>
  </rcc>
  <rcc rId="23055" ua="false" sId="2">
    <nc r="AC26" t="n">
      <v>0.03</v>
    </nc>
  </rcc>
  <rcc rId="23056" ua="false" sId="2">
    <nc r="AC26" t="n">
      <v>0.03</v>
    </nc>
  </rcc>
  <rcc rId="23057" ua="false" sId="2">
    <nc r="AC26" t="n">
      <v>0.03</v>
    </nc>
  </rcc>
  <rcc rId="23058" ua="false" sId="2">
    <nc r="AC26" t="n">
      <v>0.03</v>
    </nc>
  </rcc>
  <rcc rId="23059" ua="false" sId="2">
    <nc r="AC26" t="n">
      <v>0.03</v>
    </nc>
  </rcc>
  <rcc rId="23060" ua="false" sId="2">
    <nc r="AC26" t="n">
      <v>0.03</v>
    </nc>
  </rcc>
  <rcc rId="23061" ua="false" sId="2">
    <nc r="AC26" t="n">
      <v>0.03</v>
    </nc>
  </rcc>
  <rcc rId="23062" ua="false" sId="2">
    <nc r="AC26" t="n">
      <v>0.03</v>
    </nc>
  </rcc>
  <rcc rId="23063" ua="false" sId="2">
    <nc r="AC26" t="n">
      <v>0.03</v>
    </nc>
  </rcc>
  <rcc rId="23064" ua="false" sId="2">
    <nc r="AC26" t="n">
      <v>0.03</v>
    </nc>
  </rcc>
  <rcc rId="23065" ua="false" sId="2">
    <nc r="AC26" t="n">
      <v>0.03</v>
    </nc>
  </rcc>
  <rcc rId="23066" ua="false" sId="2">
    <nc r="AC26" t="n">
      <v>0.03</v>
    </nc>
  </rcc>
  <rcc rId="23067" ua="false" sId="2">
    <nc r="AC26" t="n">
      <v>0.03</v>
    </nc>
  </rcc>
  <rcc rId="23068" ua="false" sId="2">
    <nc r="AC26" t="n">
      <v>0.03</v>
    </nc>
  </rcc>
  <rcc rId="23069" ua="false" sId="2">
    <nc r="AC26" t="n">
      <v>0.03</v>
    </nc>
  </rcc>
  <rcc rId="23070" ua="false" sId="2">
    <nc r="AC26" t="n">
      <v>0.03</v>
    </nc>
  </rcc>
  <rcc rId="23071" ua="false" sId="2">
    <nc r="AC26" t="n">
      <v>0.03</v>
    </nc>
  </rcc>
  <rcc rId="23072" ua="false" sId="2">
    <nc r="AC26" t="n">
      <v>0.03</v>
    </nc>
  </rcc>
  <rcc rId="23073" ua="false" sId="2">
    <nc r="AC26" t="n">
      <v>0.03</v>
    </nc>
  </rcc>
  <rcc rId="23074" ua="false" sId="2">
    <nc r="AC26" t="n">
      <v>0.03</v>
    </nc>
  </rcc>
  <rcc rId="23075" ua="false" sId="2">
    <nc r="AC26" t="n">
      <v>0.03</v>
    </nc>
  </rcc>
  <rcc rId="23076" ua="false" sId="2">
    <nc r="AC26" t="n">
      <v>0.03</v>
    </nc>
  </rcc>
  <rcc rId="23077" ua="false" sId="2">
    <nc r="AC26" t="n">
      <v>0.03</v>
    </nc>
  </rcc>
  <rcc rId="23078" ua="false" sId="2">
    <nc r="AC26" t="n">
      <v>0.03</v>
    </nc>
  </rcc>
  <rcc rId="23079" ua="false" sId="2">
    <nc r="AC26" t="n">
      <v>0.03</v>
    </nc>
  </rcc>
  <rcc rId="23080" ua="false" sId="2">
    <nc r="AC26" t="n">
      <v>0.03</v>
    </nc>
  </rcc>
  <rcc rId="23081" ua="false" sId="2">
    <nc r="AC26" t="n">
      <v>0.03</v>
    </nc>
  </rcc>
  <rcc rId="23082" ua="false" sId="2">
    <nc r="AC26" t="n">
      <v>0.03</v>
    </nc>
  </rcc>
  <rcc rId="23083" ua="false" sId="2">
    <nc r="AC26" t="n">
      <v>0.03</v>
    </nc>
  </rcc>
  <rcc rId="23084" ua="false" sId="2">
    <nc r="AC26" t="n">
      <v>0.03</v>
    </nc>
  </rcc>
  <rcc rId="23085" ua="false" sId="2">
    <nc r="AC26" t="n">
      <v>0.03</v>
    </nc>
  </rcc>
  <rcc rId="23086" ua="false" sId="2">
    <nc r="AC26" t="n">
      <v>0.03</v>
    </nc>
  </rcc>
  <rcc rId="23087" ua="false" sId="2">
    <nc r="AC26" t="n">
      <v>0.03</v>
    </nc>
  </rcc>
  <rcc rId="23088" ua="false" sId="2">
    <nc r="AC26" t="n">
      <v>0.03</v>
    </nc>
  </rcc>
  <rcc rId="23089" ua="false" sId="2">
    <nc r="AC26" t="n">
      <v>0.03</v>
    </nc>
  </rcc>
  <rcc rId="23090" ua="false" sId="2">
    <nc r="AC26" t="n">
      <v>0.03</v>
    </nc>
  </rcc>
  <rcc rId="23091" ua="false" sId="2">
    <nc r="AC26" t="n">
      <v>0.03</v>
    </nc>
  </rcc>
  <rcc rId="23092" ua="false" sId="2">
    <nc r="AC26" t="n">
      <v>0.03</v>
    </nc>
  </rcc>
  <rcc rId="23093" ua="false" sId="2">
    <nc r="AC26" t="n">
      <v>0.03</v>
    </nc>
  </rcc>
  <rcc rId="23094" ua="false" sId="2">
    <nc r="AC26" t="n">
      <v>0.03</v>
    </nc>
  </rcc>
  <rcc rId="23095" ua="false" sId="2">
    <nc r="AC26" t="n">
      <v>0.03</v>
    </nc>
  </rcc>
  <rcc rId="23096" ua="false" sId="2">
    <nc r="AC26" t="n">
      <v>0.03</v>
    </nc>
  </rcc>
  <rcc rId="23097" ua="false" sId="2">
    <nc r="AC26" t="n">
      <v>0.03</v>
    </nc>
  </rcc>
  <rcc rId="23098" ua="false" sId="2">
    <nc r="AC26" t="n">
      <v>0.03</v>
    </nc>
  </rcc>
  <rcc rId="23099" ua="false" sId="2">
    <nc r="AC26" t="n">
      <v>0.03</v>
    </nc>
  </rcc>
  <rcc rId="23100" ua="false" sId="2">
    <nc r="AC26" t="n">
      <v>0.03</v>
    </nc>
  </rcc>
  <rcc rId="23101" ua="false" sId="2">
    <nc r="AC26" t="n">
      <v>0.03</v>
    </nc>
  </rcc>
  <rcc rId="23102" ua="false" sId="2">
    <nc r="AC26" t="n">
      <v>0.03</v>
    </nc>
  </rcc>
  <rcc rId="23103" ua="false" sId="2">
    <nc r="AC26" t="n">
      <v>0.03</v>
    </nc>
  </rcc>
  <rcc rId="23104" ua="false" sId="2">
    <nc r="AC26" t="n">
      <v>0.03</v>
    </nc>
  </rcc>
  <rcc rId="23105" ua="false" sId="2">
    <nc r="AC26" t="n">
      <v>0.03</v>
    </nc>
  </rcc>
  <rcc rId="23106" ua="false" sId="2">
    <nc r="AC26" t="n">
      <v>0.03</v>
    </nc>
  </rcc>
  <rcc rId="23107" ua="false" sId="2">
    <nc r="AC26" t="n">
      <v>0.03</v>
    </nc>
  </rcc>
  <rcc rId="23108" ua="false" sId="2">
    <nc r="AC26" t="n">
      <v>0.03</v>
    </nc>
  </rcc>
  <rcc rId="23109" ua="false" sId="2">
    <nc r="AC26" t="n">
      <v>0.03</v>
    </nc>
  </rcc>
  <rcc rId="23110" ua="false" sId="2">
    <nc r="AC26" t="n">
      <v>0.03</v>
    </nc>
  </rcc>
  <rcc rId="23111" ua="false" sId="2">
    <nc r="AC26" t="n">
      <v>0.03</v>
    </nc>
  </rcc>
  <rcc rId="23112" ua="false" sId="2">
    <nc r="AC26" t="n">
      <v>0.03</v>
    </nc>
  </rcc>
  <rcc rId="23113" ua="false" sId="2">
    <nc r="AC26" t="n">
      <v>0.03</v>
    </nc>
  </rcc>
  <rcc rId="23114" ua="false" sId="2">
    <nc r="AC26" t="n">
      <v>0.03</v>
    </nc>
  </rcc>
  <rcc rId="23115" ua="false" sId="2">
    <nc r="AC26" t="n">
      <v>0.03</v>
    </nc>
  </rcc>
  <rcc rId="23116" ua="false" sId="2">
    <nc r="AC26" t="n">
      <v>0.03</v>
    </nc>
  </rcc>
  <rcc rId="23117" ua="false" sId="2">
    <nc r="AC26" t="n">
      <v>0.03</v>
    </nc>
  </rcc>
  <rcc rId="23118" ua="false" sId="2">
    <nc r="AC26" t="n">
      <v>0.03</v>
    </nc>
  </rcc>
  <rcc rId="23119" ua="false" sId="2">
    <nc r="AC26" t="n">
      <v>0.03</v>
    </nc>
  </rcc>
  <rcc rId="23120" ua="false" sId="2">
    <nc r="AC26" t="n">
      <v>0.03</v>
    </nc>
  </rcc>
  <rcc rId="23121" ua="false" sId="2">
    <nc r="AC26" t="n">
      <v>0.03</v>
    </nc>
  </rcc>
  <rcc rId="23122" ua="false" sId="2">
    <nc r="AC26" t="n">
      <v>0.03</v>
    </nc>
  </rcc>
  <rcc rId="23123" ua="false" sId="2">
    <nc r="AC26" t="n">
      <v>0.03</v>
    </nc>
  </rcc>
  <rcc rId="23124" ua="false" sId="2">
    <nc r="AC26" t="n">
      <v>0.03</v>
    </nc>
  </rcc>
  <rcc rId="23125" ua="false" sId="2">
    <nc r="AC26" t="n">
      <v>0.03</v>
    </nc>
  </rcc>
  <rcc rId="23126" ua="false" sId="2">
    <nc r="AC26" t="n">
      <v>0.03</v>
    </nc>
  </rcc>
  <rcc rId="23127" ua="false" sId="2">
    <nc r="AC26" t="n">
      <v>0.03</v>
    </nc>
  </rcc>
  <rcc rId="23128" ua="false" sId="2">
    <nc r="AC26" t="n">
      <v>0.03</v>
    </nc>
  </rcc>
  <rcc rId="23129" ua="false" sId="2">
    <nc r="AC26" t="n">
      <v>0.03</v>
    </nc>
  </rcc>
  <rcc rId="23130" ua="false" sId="2">
    <nc r="AC26" t="n">
      <v>0.03</v>
    </nc>
  </rcc>
  <rcc rId="23131" ua="false" sId="2">
    <nc r="AC26" t="n">
      <v>0.03</v>
    </nc>
  </rcc>
  <rcc rId="23132" ua="false" sId="2">
    <nc r="AC26" t="n">
      <v>0.03</v>
    </nc>
  </rcc>
  <rcc rId="23133" ua="false" sId="2">
    <nc r="AC26" t="n">
      <v>0.03</v>
    </nc>
  </rcc>
  <rcc rId="23134" ua="false" sId="2">
    <nc r="AC26" t="n">
      <v>0.03</v>
    </nc>
  </rcc>
  <rcc rId="23135" ua="false" sId="2">
    <nc r="AC26" t="n">
      <v>0.03</v>
    </nc>
  </rcc>
  <rcc rId="23136" ua="false" sId="2">
    <nc r="AC26" t="n">
      <v>0.03</v>
    </nc>
  </rcc>
  <rcc rId="23137" ua="false" sId="2">
    <nc r="AC26" t="n">
      <v>0.03</v>
    </nc>
  </rcc>
  <rcc rId="23138" ua="false" sId="2">
    <nc r="AC26" t="n">
      <v>0.03</v>
    </nc>
  </rcc>
  <rcc rId="23139" ua="false" sId="2">
    <nc r="AC26" t="n">
      <v>0.03</v>
    </nc>
  </rcc>
  <rcc rId="23140" ua="false" sId="2">
    <nc r="AC26" t="n">
      <v>0.03</v>
    </nc>
  </rcc>
  <rcc rId="23141" ua="false" sId="2">
    <nc r="AC26" t="n">
      <v>0.03</v>
    </nc>
  </rcc>
  <rcc rId="23142" ua="false" sId="2">
    <nc r="AC26" t="n">
      <v>0.03</v>
    </nc>
  </rcc>
  <rcc rId="23143" ua="false" sId="2">
    <nc r="AC26" t="n">
      <v>0.03</v>
    </nc>
  </rcc>
  <rcc rId="23144" ua="false" sId="2">
    <nc r="AC26" t="n">
      <v>0.03</v>
    </nc>
  </rcc>
  <rcc rId="23145" ua="false" sId="2">
    <nc r="AC26" t="n">
      <v>0.03</v>
    </nc>
  </rcc>
  <rcc rId="23146" ua="false" sId="2">
    <nc r="AC26" t="n">
      <v>0.03</v>
    </nc>
  </rcc>
  <rcc rId="23147" ua="false" sId="2">
    <nc r="AC26" t="n">
      <v>0.03</v>
    </nc>
  </rcc>
  <rcc rId="23148" ua="false" sId="2">
    <nc r="AC26" t="n">
      <v>0.03</v>
    </nc>
  </rcc>
  <rcc rId="23149" ua="false" sId="2">
    <nc r="AC26" t="n">
      <v>0.03</v>
    </nc>
  </rcc>
  <rcc rId="23150" ua="false" sId="2">
    <nc r="AC26" t="n">
      <v>0.03</v>
    </nc>
  </rcc>
  <rcc rId="23151" ua="false" sId="2">
    <nc r="AC26" t="n">
      <v>0.03</v>
    </nc>
  </rcc>
  <rcc rId="23152" ua="false" sId="2">
    <nc r="AC26" t="n">
      <v>0.03</v>
    </nc>
  </rcc>
  <rcc rId="23153" ua="false" sId="2">
    <nc r="AC26" t="n">
      <v>0.03</v>
    </nc>
  </rcc>
  <rcc rId="23154" ua="false" sId="2">
    <nc r="AC26" t="n">
      <v>0.03</v>
    </nc>
  </rcc>
  <rcc rId="23155" ua="false" sId="2">
    <nc r="AC26" t="n">
      <v>0.03</v>
    </nc>
  </rcc>
  <rcc rId="23156" ua="false" sId="2">
    <nc r="AC26" t="n">
      <v>0.03</v>
    </nc>
  </rcc>
  <rcc rId="23157" ua="false" sId="2">
    <nc r="AC26" t="n">
      <v>0.03</v>
    </nc>
  </rcc>
  <rcc rId="23158" ua="false" sId="2">
    <nc r="AC26" t="n">
      <v>0.03</v>
    </nc>
  </rcc>
  <rcc rId="23159" ua="false" sId="2">
    <nc r="AC26" t="n">
      <v>0.03</v>
    </nc>
  </rcc>
  <rcc rId="23160" ua="false" sId="2">
    <nc r="AC26" t="n">
      <v>0.03</v>
    </nc>
  </rcc>
  <rcc rId="23161" ua="false" sId="2">
    <nc r="AC26" t="n">
      <v>0.03</v>
    </nc>
  </rcc>
  <rcc rId="23162" ua="false" sId="2">
    <nc r="AC26" t="n">
      <v>0.03</v>
    </nc>
  </rcc>
  <rcc rId="23163" ua="false" sId="2">
    <nc r="AC26" t="n">
      <v>0.03</v>
    </nc>
  </rcc>
  <rcc rId="23164" ua="false" sId="2">
    <nc r="AC26" t="n">
      <v>0.03</v>
    </nc>
  </rcc>
  <rcc rId="23165" ua="false" sId="2">
    <nc r="AC26" t="n">
      <v>0.03</v>
    </nc>
  </rcc>
  <rcc rId="23166" ua="false" sId="2">
    <nc r="AC26" t="n">
      <v>0.03</v>
    </nc>
  </rcc>
  <rcc rId="23167" ua="false" sId="2">
    <nc r="AC26" t="n">
      <v>0.03</v>
    </nc>
  </rcc>
  <rcc rId="23168" ua="false" sId="2">
    <nc r="AC26" t="n">
      <v>0.03</v>
    </nc>
  </rcc>
  <rcc rId="23169" ua="false" sId="2">
    <nc r="AC26" t="n">
      <v>0.03</v>
    </nc>
  </rcc>
  <rcc rId="23170" ua="false" sId="2">
    <nc r="AC26" t="n">
      <v>0.03</v>
    </nc>
  </rcc>
  <rcc rId="23171" ua="false" sId="2">
    <nc r="AC26" t="n">
      <v>0.03</v>
    </nc>
  </rcc>
  <rcc rId="23172" ua="false" sId="2">
    <nc r="AC26" t="n">
      <v>0.03</v>
    </nc>
  </rcc>
  <rcc rId="23173" ua="false" sId="2">
    <nc r="AC26" t="n">
      <v>0.03</v>
    </nc>
  </rcc>
  <rcc rId="23174" ua="false" sId="2">
    <nc r="AC26" t="n">
      <v>0.03</v>
    </nc>
  </rcc>
  <rcc rId="23175" ua="false" sId="2">
    <nc r="AC26" t="n">
      <v>0.03</v>
    </nc>
  </rcc>
  <rcc rId="23176" ua="false" sId="2">
    <nc r="AC26" t="n">
      <v>0.03</v>
    </nc>
  </rcc>
  <rcc rId="23177" ua="false" sId="2">
    <nc r="AC26" t="n">
      <v>0.03</v>
    </nc>
  </rcc>
  <rcc rId="23178" ua="false" sId="2">
    <nc r="AC26" t="n">
      <v>0.03</v>
    </nc>
  </rcc>
  <rcc rId="23179" ua="false" sId="2">
    <nc r="AC26" t="n">
      <v>0.03</v>
    </nc>
  </rcc>
  <rcc rId="23180" ua="false" sId="2">
    <nc r="AC26" t="n">
      <v>0.03</v>
    </nc>
  </rcc>
  <rcc rId="23181" ua="false" sId="2">
    <nc r="AC26" t="n">
      <v>0.03</v>
    </nc>
  </rcc>
  <rcc rId="23182" ua="false" sId="2">
    <nc r="AC26" t="n">
      <v>0.03</v>
    </nc>
  </rcc>
  <rcc rId="23183" ua="false" sId="2">
    <nc r="AC26" t="n">
      <v>0.03</v>
    </nc>
  </rcc>
  <rcc rId="23184" ua="false" sId="2">
    <nc r="AC26" t="n">
      <v>0.03</v>
    </nc>
  </rcc>
  <rcc rId="23185" ua="false" sId="2">
    <nc r="AC26" t="n">
      <v>0.03</v>
    </nc>
  </rcc>
  <rcc rId="23186" ua="false" sId="2">
    <nc r="AC26" t="n">
      <v>0.03</v>
    </nc>
  </rcc>
  <rcc rId="23187" ua="false" sId="2">
    <nc r="AC26" t="n">
      <v>0.03</v>
    </nc>
  </rcc>
  <rcc rId="23188" ua="false" sId="2">
    <nc r="AC26" t="n">
      <v>0.03</v>
    </nc>
  </rcc>
  <rcc rId="23189" ua="false" sId="2">
    <nc r="AC26" t="n">
      <v>0.03</v>
    </nc>
  </rcc>
  <rcc rId="23190" ua="false" sId="2">
    <nc r="AC26" t="n">
      <v>0.03</v>
    </nc>
  </rcc>
  <rcc rId="23191" ua="false" sId="2">
    <nc r="AC26" t="n">
      <v>0.03</v>
    </nc>
  </rcc>
  <rcc rId="23192" ua="false" sId="2">
    <nc r="AC26" t="n">
      <v>0.03</v>
    </nc>
  </rcc>
  <rcc rId="23193" ua="false" sId="2">
    <nc r="AC26" t="n">
      <v>0.03</v>
    </nc>
  </rcc>
  <rcc rId="23194" ua="false" sId="2">
    <nc r="AC26" t="n">
      <v>0.03</v>
    </nc>
  </rcc>
  <rcc rId="23195" ua="false" sId="2">
    <nc r="AC26" t="n">
      <v>0.03</v>
    </nc>
  </rcc>
  <rcc rId="23196" ua="false" sId="2">
    <nc r="AC26" t="n">
      <v>0.03</v>
    </nc>
  </rcc>
  <rcc rId="23197" ua="false" sId="2">
    <nc r="AC26" t="n">
      <v>0.03</v>
    </nc>
  </rcc>
  <rcc rId="23198" ua="false" sId="2">
    <nc r="AC26" t="n">
      <v>0.03</v>
    </nc>
  </rcc>
  <rcc rId="23199" ua="false" sId="2">
    <nc r="AC26" t="n">
      <v>0.03</v>
    </nc>
  </rcc>
  <rcc rId="23200" ua="false" sId="2">
    <nc r="AC26" t="n">
      <v>0.03</v>
    </nc>
  </rcc>
  <rcc rId="23201" ua="false" sId="2">
    <nc r="AC26" t="n">
      <v>0.03</v>
    </nc>
  </rcc>
  <rcc rId="23202" ua="false" sId="2">
    <nc r="AC26" t="n">
      <v>0.03</v>
    </nc>
  </rcc>
  <rcc rId="23203" ua="false" sId="2">
    <nc r="AC26" t="n">
      <v>0.03</v>
    </nc>
  </rcc>
  <rcc rId="23204" ua="false" sId="2">
    <nc r="AC26" t="n">
      <v>0.03</v>
    </nc>
  </rcc>
  <rcc rId="23205" ua="false" sId="2">
    <nc r="AC26" t="n">
      <v>0.03</v>
    </nc>
  </rcc>
  <rcc rId="23206" ua="false" sId="2">
    <nc r="AC26" t="n">
      <v>0.03</v>
    </nc>
  </rcc>
  <rcc rId="23207" ua="false" sId="2">
    <nc r="AC26" t="n">
      <v>0.03</v>
    </nc>
  </rcc>
  <rcc rId="23208" ua="false" sId="2">
    <nc r="AC26" t="n">
      <v>0.03</v>
    </nc>
  </rcc>
  <rcc rId="23209" ua="false" sId="2">
    <nc r="AC26" t="n">
      <v>0.03</v>
    </nc>
  </rcc>
  <rcc rId="23210" ua="false" sId="2">
    <nc r="AC26" t="n">
      <v>0.03</v>
    </nc>
  </rcc>
  <rcc rId="23211" ua="false" sId="2">
    <nc r="AC26" t="n">
      <v>0.03</v>
    </nc>
  </rcc>
  <rcc rId="23212" ua="false" sId="2">
    <nc r="AC26" t="n">
      <v>0.03</v>
    </nc>
  </rcc>
  <rcc rId="23213" ua="false" sId="2">
    <nc r="AC26" t="n">
      <v>0.03</v>
    </nc>
  </rcc>
  <rcc rId="23214" ua="false" sId="2">
    <nc r="AC26" t="n">
      <v>0.03</v>
    </nc>
  </rcc>
  <rcc rId="23215" ua="false" sId="2">
    <nc r="AC26" t="n">
      <v>0.03</v>
    </nc>
  </rcc>
  <rcc rId="23216" ua="false" sId="2">
    <nc r="AC26" t="n">
      <v>0.03</v>
    </nc>
  </rcc>
  <rcc rId="23217" ua="false" sId="2">
    <nc r="AC26" t="n">
      <v>0.03</v>
    </nc>
  </rcc>
  <rcc rId="23218" ua="false" sId="2">
    <nc r="AC26" t="n">
      <v>0.03</v>
    </nc>
  </rcc>
  <rcc rId="23219" ua="false" sId="2">
    <nc r="AC26" t="n">
      <v>0.03</v>
    </nc>
  </rcc>
  <rcc rId="23220" ua="false" sId="2">
    <nc r="AC26" t="n">
      <v>0.03</v>
    </nc>
  </rcc>
  <rcc rId="23221" ua="false" sId="2">
    <nc r="AC26" t="n">
      <v>0.03</v>
    </nc>
  </rcc>
  <rcc rId="23222" ua="false" sId="2">
    <nc r="AC26" t="n">
      <v>0.03</v>
    </nc>
  </rcc>
  <rcc rId="23223" ua="false" sId="2">
    <nc r="AC26" t="n">
      <v>0.03</v>
    </nc>
  </rcc>
  <rcc rId="23224" ua="false" sId="2">
    <nc r="AC26" t="n">
      <v>0.03</v>
    </nc>
  </rcc>
  <rcc rId="23225" ua="false" sId="2">
    <nc r="AC26" t="n">
      <v>0.03</v>
    </nc>
  </rcc>
  <rcc rId="23226" ua="false" sId="2">
    <nc r="AC26" t="n">
      <v>0.03</v>
    </nc>
  </rcc>
  <rcc rId="23227" ua="false" sId="2">
    <nc r="AC26" t="n">
      <v>0.03</v>
    </nc>
  </rcc>
  <rcc rId="23228" ua="false" sId="2">
    <nc r="AC26" t="n">
      <v>0.03</v>
    </nc>
  </rcc>
  <rcc rId="23229" ua="false" sId="2">
    <nc r="AC26" t="n">
      <v>0.03</v>
    </nc>
  </rcc>
  <rcc rId="23230" ua="false" sId="2">
    <nc r="AC26" t="n">
      <v>0.03</v>
    </nc>
  </rcc>
  <rcc rId="23231" ua="false" sId="2">
    <nc r="AC26" t="n">
      <v>0.03</v>
    </nc>
  </rcc>
  <rcc rId="23232" ua="false" sId="2">
    <nc r="AC26" t="n">
      <v>0.03</v>
    </nc>
  </rcc>
  <rcc rId="23233" ua="false" sId="2">
    <nc r="AC26" t="n">
      <v>0.03</v>
    </nc>
  </rcc>
  <rcc rId="23234" ua="false" sId="2">
    <nc r="AC26" t="n">
      <v>0.03</v>
    </nc>
  </rcc>
  <rcc rId="23235" ua="false" sId="2">
    <nc r="AC26" t="n">
      <v>0.03</v>
    </nc>
  </rcc>
  <rcc rId="23236" ua="false" sId="2">
    <nc r="AC26" t="n">
      <v>0.03</v>
    </nc>
  </rcc>
  <rcc rId="23237" ua="false" sId="2">
    <nc r="AC26" t="n">
      <v>0.03</v>
    </nc>
  </rcc>
  <rcc rId="23238" ua="false" sId="2">
    <nc r="AC26" t="n">
      <v>0.03</v>
    </nc>
  </rcc>
  <rcc rId="23239" ua="false" sId="2">
    <nc r="AC26" t="n">
      <v>0.03</v>
    </nc>
  </rcc>
  <rcc rId="23240" ua="false" sId="2">
    <nc r="AC26" t="n">
      <v>0.03</v>
    </nc>
  </rcc>
  <rcc rId="23241" ua="false" sId="2">
    <nc r="AC26" t="n">
      <v>0.03</v>
    </nc>
  </rcc>
  <rcc rId="23242" ua="false" sId="2">
    <nc r="AC26" t="n">
      <v>0.03</v>
    </nc>
  </rcc>
  <rcc rId="23243" ua="false" sId="2">
    <nc r="AC26" t="n">
      <v>0.03</v>
    </nc>
  </rcc>
  <rcc rId="23244" ua="false" sId="2">
    <nc r="AC26" t="n">
      <v>0.03</v>
    </nc>
  </rcc>
  <rcc rId="23245" ua="false" sId="2">
    <nc r="AC26" t="n">
      <v>0.03</v>
    </nc>
  </rcc>
  <rcc rId="23246" ua="false" sId="2">
    <nc r="AC26" t="n">
      <v>0.03</v>
    </nc>
  </rcc>
  <rcc rId="23247" ua="false" sId="2">
    <nc r="AC26" t="n">
      <v>0.03</v>
    </nc>
  </rcc>
  <rcc rId="23248" ua="false" sId="2">
    <nc r="AC26" t="n">
      <v>0.03</v>
    </nc>
  </rcc>
  <rcc rId="23249" ua="false" sId="2">
    <nc r="AC26" t="n">
      <v>0.03</v>
    </nc>
  </rcc>
  <rcc rId="23250" ua="false" sId="2">
    <nc r="AC26" t="n">
      <v>0.03</v>
    </nc>
  </rcc>
  <rcc rId="23251" ua="false" sId="2">
    <nc r="AC26" t="n">
      <v>0.03</v>
    </nc>
  </rcc>
  <rcc rId="23252" ua="false" sId="2">
    <nc r="AC26" t="n">
      <v>0.03</v>
    </nc>
  </rcc>
  <rcc rId="23253" ua="false" sId="2">
    <nc r="AC26" t="n">
      <v>0.03</v>
    </nc>
  </rcc>
  <rcc rId="23254" ua="false" sId="2">
    <nc r="AC26" t="n">
      <v>0.03</v>
    </nc>
  </rcc>
  <rcc rId="23255" ua="false" sId="2">
    <nc r="AC26" t="n">
      <v>0.03</v>
    </nc>
  </rcc>
  <rcc rId="23256" ua="false" sId="2">
    <nc r="AC26" t="n">
      <v>0.03</v>
    </nc>
  </rcc>
  <rcc rId="23257" ua="false" sId="2">
    <nc r="AC26" t="n">
      <v>0.03</v>
    </nc>
  </rcc>
  <rcc rId="23258" ua="false" sId="2">
    <nc r="AC26" t="n">
      <v>0.03</v>
    </nc>
  </rcc>
  <rcc rId="23259" ua="false" sId="2">
    <nc r="AC26" t="n">
      <v>0.03</v>
    </nc>
  </rcc>
  <rcc rId="23260" ua="false" sId="2">
    <nc r="AC26" t="n">
      <v>0.03</v>
    </nc>
  </rcc>
  <rcc rId="23261" ua="false" sId="2">
    <nc r="AC26" t="n">
      <v>0.03</v>
    </nc>
  </rcc>
  <rcc rId="23262" ua="false" sId="2">
    <nc r="AC26" t="n">
      <v>0.03</v>
    </nc>
  </rcc>
  <rcc rId="23263" ua="false" sId="2">
    <nc r="AC26" t="n">
      <v>0.03</v>
    </nc>
  </rcc>
  <rcc rId="23264" ua="false" sId="2">
    <nc r="AC26" t="n">
      <v>0.03</v>
    </nc>
  </rcc>
  <rcc rId="23265" ua="false" sId="2">
    <nc r="AC26" t="n">
      <v>0.03</v>
    </nc>
  </rcc>
  <rcc rId="23266" ua="false" sId="2">
    <nc r="AC26" t="n">
      <v>0.03</v>
    </nc>
  </rcc>
  <rcc rId="23267" ua="false" sId="2">
    <nc r="AC26" t="n">
      <v>0.03</v>
    </nc>
  </rcc>
  <rcc rId="23268" ua="false" sId="2">
    <nc r="AC26" t="n">
      <v>0.03</v>
    </nc>
  </rcc>
  <rcc rId="23269" ua="false" sId="2">
    <nc r="AC26" t="n">
      <v>0.03</v>
    </nc>
  </rcc>
  <rcc rId="23270" ua="false" sId="2">
    <nc r="AC26" t="n">
      <v>0.03</v>
    </nc>
  </rcc>
  <rcc rId="23271" ua="false" sId="2">
    <nc r="AC26" t="n">
      <v>0.03</v>
    </nc>
  </rcc>
  <rcc rId="23272" ua="false" sId="2">
    <nc r="AC26" t="n">
      <v>0.03</v>
    </nc>
  </rcc>
  <rcc rId="23273" ua="false" sId="2">
    <nc r="AC26" t="n">
      <v>0.03</v>
    </nc>
  </rcc>
  <rcc rId="23274" ua="false" sId="2">
    <nc r="AC26" t="n">
      <v>0.03</v>
    </nc>
  </rcc>
  <rcc rId="23275" ua="false" sId="2">
    <nc r="AC26" t="n">
      <v>0.03</v>
    </nc>
  </rcc>
  <rcc rId="23276" ua="false" sId="2">
    <nc r="AC26" t="n">
      <v>0.03</v>
    </nc>
  </rcc>
  <rcc rId="23277" ua="false" sId="2">
    <nc r="AC26" t="n">
      <v>0.03</v>
    </nc>
  </rcc>
  <rcc rId="23278" ua="false" sId="2">
    <nc r="AC26" t="n">
      <v>0.03</v>
    </nc>
  </rcc>
  <rcc rId="23279" ua="false" sId="2">
    <nc r="AC26" t="n">
      <v>0.03</v>
    </nc>
  </rcc>
  <rcc rId="23280" ua="false" sId="2">
    <nc r="AC26" t="n">
      <v>0.03</v>
    </nc>
  </rcc>
  <rcc rId="23281" ua="false" sId="2">
    <nc r="AC26" t="n">
      <v>0.03</v>
    </nc>
  </rcc>
  <rcc rId="23282" ua="false" sId="2">
    <nc r="AC26" t="n">
      <v>0.03</v>
    </nc>
  </rcc>
  <rcc rId="23283" ua="false" sId="2">
    <nc r="AC26" t="n">
      <v>0.03</v>
    </nc>
  </rcc>
  <rcc rId="23284" ua="false" sId="2">
    <nc r="AC26" t="n">
      <v>0.03</v>
    </nc>
  </rcc>
  <rcc rId="23285" ua="false" sId="2">
    <nc r="AC26" t="n">
      <v>0.03</v>
    </nc>
  </rcc>
  <rcc rId="23286" ua="false" sId="2">
    <nc r="AC26" t="n">
      <v>0.03</v>
    </nc>
  </rcc>
  <rcc rId="23287" ua="false" sId="2">
    <nc r="AC26" t="n">
      <v>0.03</v>
    </nc>
  </rcc>
  <rcc rId="23288" ua="false" sId="2">
    <nc r="AC26" t="n">
      <v>0.03</v>
    </nc>
  </rcc>
  <rcc rId="23289" ua="false" sId="2">
    <nc r="AC26" t="n">
      <v>0.03</v>
    </nc>
  </rcc>
  <rcc rId="23290" ua="false" sId="2">
    <nc r="AC26" t="n">
      <v>0.03</v>
    </nc>
  </rcc>
  <rcc rId="23291" ua="false" sId="2">
    <nc r="AC26" t="n">
      <v>0.03</v>
    </nc>
  </rcc>
  <rcc rId="23292" ua="false" sId="2">
    <nc r="AC26" t="n">
      <v>0.03</v>
    </nc>
  </rcc>
  <rcc rId="23293" ua="false" sId="2">
    <nc r="AC26" t="n">
      <v>0.03</v>
    </nc>
  </rcc>
  <rcc rId="23294" ua="false" sId="2">
    <nc r="AC26" t="n">
      <v>0.03</v>
    </nc>
  </rcc>
  <rcc rId="23295" ua="false" sId="2">
    <nc r="AC26" t="n">
      <v>0.03</v>
    </nc>
  </rcc>
  <rcc rId="23296" ua="false" sId="2">
    <nc r="AC26" t="n">
      <v>0.03</v>
    </nc>
  </rcc>
  <rcc rId="23297" ua="false" sId="2">
    <nc r="AC26" t="n">
      <v>0.03</v>
    </nc>
  </rcc>
  <rcc rId="23298" ua="false" sId="2">
    <nc r="AC26" t="n">
      <v>0.03</v>
    </nc>
  </rcc>
  <rcc rId="23299" ua="false" sId="2">
    <nc r="AC26" t="n">
      <v>0.03</v>
    </nc>
  </rcc>
  <rcc rId="23300" ua="false" sId="2">
    <nc r="AC26" t="n">
      <v>0.03</v>
    </nc>
  </rcc>
  <rcc rId="23301" ua="false" sId="2">
    <nc r="AC26" t="n">
      <v>0.03</v>
    </nc>
  </rcc>
  <rcc rId="23302" ua="false" sId="2">
    <nc r="AC26" t="n">
      <v>0.03</v>
    </nc>
  </rcc>
  <rcc rId="23303" ua="false" sId="2">
    <nc r="AC26" t="n">
      <v>0.03</v>
    </nc>
  </rcc>
  <rcc rId="23304" ua="false" sId="2">
    <nc r="AC26" t="n">
      <v>0.03</v>
    </nc>
  </rcc>
  <rcc rId="23305" ua="false" sId="2">
    <nc r="AC26" t="n">
      <v>0.03</v>
    </nc>
  </rcc>
  <rcc rId="23306" ua="false" sId="2">
    <nc r="AC26" t="n">
      <v>0.03</v>
    </nc>
  </rcc>
  <rcc rId="23307" ua="false" sId="2">
    <nc r="AC26" t="n">
      <v>0.03</v>
    </nc>
  </rcc>
  <rcc rId="23308" ua="false" sId="2">
    <nc r="AC26" t="n">
      <v>0.03</v>
    </nc>
  </rcc>
  <rcc rId="23309" ua="false" sId="2">
    <nc r="AC26" t="n">
      <v>0.03</v>
    </nc>
  </rcc>
  <rcc rId="23310" ua="false" sId="2">
    <nc r="AC26" t="n">
      <v>0.03</v>
    </nc>
  </rcc>
  <rcc rId="23311" ua="false" sId="2">
    <nc r="AC26" t="n">
      <v>0.03</v>
    </nc>
  </rcc>
  <rcc rId="23312" ua="false" sId="2">
    <nc r="AC26" t="n">
      <v>0.03</v>
    </nc>
  </rcc>
  <rcc rId="23313" ua="false" sId="2">
    <nc r="AC26" t="n">
      <v>0.03</v>
    </nc>
  </rcc>
  <rcc rId="23314" ua="false" sId="2">
    <nc r="AC26" t="n">
      <v>0.03</v>
    </nc>
  </rcc>
  <rcc rId="23315" ua="false" sId="2">
    <nc r="AC26" t="n">
      <v>0.03</v>
    </nc>
  </rcc>
  <rcc rId="23316" ua="false" sId="2">
    <nc r="AC26" t="n">
      <v>0.03</v>
    </nc>
  </rcc>
  <rcc rId="23317" ua="false" sId="2">
    <nc r="AC26" t="n">
      <v>0.03</v>
    </nc>
  </rcc>
  <rcc rId="23318" ua="false" sId="2">
    <nc r="AC26" t="n">
      <v>0.03</v>
    </nc>
  </rcc>
  <rcc rId="23319" ua="false" sId="2">
    <nc r="AC26" t="n">
      <v>0.03</v>
    </nc>
  </rcc>
  <rcc rId="23320" ua="false" sId="2">
    <nc r="AC26" t="n">
      <v>0.03</v>
    </nc>
  </rcc>
  <rcc rId="23321" ua="false" sId="2">
    <nc r="AC26" t="n">
      <v>0.03</v>
    </nc>
  </rcc>
  <rcc rId="23322" ua="false" sId="2">
    <nc r="AC26" t="n">
      <v>0.03</v>
    </nc>
  </rcc>
  <rcc rId="23323" ua="false" sId="2">
    <nc r="AC26" t="n">
      <v>0.03</v>
    </nc>
  </rcc>
  <rcc rId="23324" ua="false" sId="2">
    <nc r="AC26" t="n">
      <v>0.03</v>
    </nc>
  </rcc>
  <rcc rId="23325" ua="false" sId="2">
    <nc r="AC26" t="n">
      <v>0.03</v>
    </nc>
  </rcc>
  <rcc rId="23326" ua="false" sId="2">
    <nc r="AC26" t="n">
      <v>0.03</v>
    </nc>
  </rcc>
  <rcc rId="23327" ua="false" sId="2">
    <nc r="AC26" t="n">
      <v>0.03</v>
    </nc>
  </rcc>
  <rcc rId="23328" ua="false" sId="2">
    <nc r="AC26" t="n">
      <v>0.03</v>
    </nc>
  </rcc>
  <rcc rId="23329" ua="false" sId="2">
    <nc r="AC26" t="n">
      <v>0.03</v>
    </nc>
  </rcc>
  <rcc rId="23330" ua="false" sId="2">
    <nc r="AC26" t="n">
      <v>0.03</v>
    </nc>
  </rcc>
  <rcc rId="23331" ua="false" sId="2">
    <nc r="AC26" t="n">
      <v>0.03</v>
    </nc>
  </rcc>
  <rcc rId="23332" ua="false" sId="2">
    <nc r="AC26" t="n">
      <v>0.03</v>
    </nc>
  </rcc>
  <rcc rId="23333" ua="false" sId="2">
    <nc r="AC26" t="n">
      <v>0.03</v>
    </nc>
  </rcc>
  <rcc rId="23334" ua="false" sId="2">
    <nc r="AC26" t="n">
      <v>0.03</v>
    </nc>
  </rcc>
  <rcc rId="23335" ua="false" sId="2">
    <nc r="AC26" t="n">
      <v>0.03</v>
    </nc>
  </rcc>
  <rcc rId="23336" ua="false" sId="2">
    <nc r="AC26" t="n">
      <v>0.03</v>
    </nc>
  </rcc>
  <rcc rId="23337" ua="false" sId="2">
    <nc r="AC26" t="n">
      <v>0.03</v>
    </nc>
  </rcc>
  <rcc rId="23338" ua="false" sId="2">
    <nc r="AC26" t="n">
      <v>0.03</v>
    </nc>
  </rcc>
  <rcc rId="23339" ua="false" sId="2">
    <nc r="AC26" t="n">
      <v>0.03</v>
    </nc>
  </rcc>
  <rcc rId="23340" ua="false" sId="2">
    <nc r="AC26" t="n">
      <v>0.03</v>
    </nc>
  </rcc>
  <rcc rId="23341" ua="false" sId="2">
    <nc r="AC26" t="n">
      <v>0.03</v>
    </nc>
  </rcc>
  <rcc rId="23342" ua="false" sId="2">
    <nc r="AC26" t="n">
      <v>0.03</v>
    </nc>
  </rcc>
  <rcc rId="23343" ua="false" sId="2">
    <nc r="AC26" t="n">
      <v>0.03</v>
    </nc>
  </rcc>
  <rcc rId="23344" ua="false" sId="2">
    <nc r="AC26" t="n">
      <v>0.03</v>
    </nc>
  </rcc>
  <rcc rId="23345" ua="false" sId="2">
    <nc r="AC26" t="n">
      <v>0.03</v>
    </nc>
  </rcc>
  <rcc rId="23346" ua="false" sId="2">
    <nc r="AC26" t="n">
      <v>0.03</v>
    </nc>
  </rcc>
  <rcc rId="23347" ua="false" sId="2">
    <nc r="AC26" t="n">
      <v>0.03</v>
    </nc>
  </rcc>
  <rcc rId="23348" ua="false" sId="2">
    <nc r="AC26" t="n">
      <v>0.03</v>
    </nc>
  </rcc>
  <rcc rId="23349" ua="false" sId="2">
    <nc r="AC26" t="n">
      <v>0.03</v>
    </nc>
  </rcc>
  <rcc rId="23350" ua="false" sId="2">
    <nc r="AC26" t="n">
      <v>0.03</v>
    </nc>
  </rcc>
  <rcc rId="23351" ua="false" sId="2">
    <nc r="AC26" t="n">
      <v>0.03</v>
    </nc>
  </rcc>
  <rcc rId="23352" ua="false" sId="2">
    <nc r="AC26" t="n">
      <v>0.03</v>
    </nc>
  </rcc>
  <rcc rId="23353" ua="false" sId="2">
    <nc r="AC26" t="n">
      <v>0.03</v>
    </nc>
  </rcc>
  <rcc rId="23354" ua="false" sId="2">
    <nc r="AC26" t="n">
      <v>0.03</v>
    </nc>
  </rcc>
  <rcc rId="23355" ua="false" sId="2">
    <nc r="AC26" t="n">
      <v>0.03</v>
    </nc>
  </rcc>
  <rcc rId="23356" ua="false" sId="2">
    <nc r="AC26" t="n">
      <v>0.03</v>
    </nc>
  </rcc>
  <rcc rId="23357" ua="false" sId="2">
    <nc r="AC26" t="n">
      <v>0.03</v>
    </nc>
  </rcc>
  <rcc rId="23358" ua="false" sId="2">
    <nc r="AC26" t="n">
      <v>0.03</v>
    </nc>
  </rcc>
  <rcc rId="23359" ua="false" sId="2">
    <nc r="AC26" t="n">
      <v>0.03</v>
    </nc>
  </rcc>
  <rcc rId="23360" ua="false" sId="2">
    <nc r="AC26" t="n">
      <v>0.03</v>
    </nc>
  </rcc>
  <rcc rId="23361" ua="false" sId="2">
    <nc r="AC26" t="n">
      <v>0.03</v>
    </nc>
  </rcc>
  <rcc rId="23362" ua="false" sId="2">
    <nc r="AC26" t="n">
      <v>0.03</v>
    </nc>
  </rcc>
  <rcc rId="23363" ua="false" sId="2">
    <nc r="AC26" t="n">
      <v>0.03</v>
    </nc>
  </rcc>
  <rcc rId="23364" ua="false" sId="2">
    <nc r="AC26" t="n">
      <v>0.03</v>
    </nc>
  </rcc>
  <rcc rId="23365" ua="false" sId="2">
    <nc r="AC26" t="n">
      <v>0.03</v>
    </nc>
  </rcc>
  <rcc rId="23366" ua="false" sId="2">
    <nc r="AC26" t="n">
      <v>0.03</v>
    </nc>
  </rcc>
  <rcc rId="23367" ua="false" sId="2">
    <nc r="AC26" t="n">
      <v>0.03</v>
    </nc>
  </rcc>
  <rcc rId="23368" ua="false" sId="2">
    <nc r="AC26" t="n">
      <v>0.03</v>
    </nc>
  </rcc>
  <rcc rId="23369" ua="false" sId="2">
    <nc r="AC26" t="n">
      <v>0.03</v>
    </nc>
  </rcc>
  <rcc rId="23370" ua="false" sId="2">
    <nc r="AC26" t="n">
      <v>0.03</v>
    </nc>
  </rcc>
  <rcc rId="23371" ua="false" sId="2">
    <nc r="AC26" t="n">
      <v>0.03</v>
    </nc>
  </rcc>
  <rcc rId="23372" ua="false" sId="2">
    <nc r="AC26" t="n">
      <v>0.03</v>
    </nc>
  </rcc>
  <rcc rId="23373" ua="false" sId="2">
    <nc r="AC26" t="n">
      <v>0.03</v>
    </nc>
  </rcc>
  <rcc rId="23374" ua="false" sId="2">
    <nc r="AC26" t="n">
      <v>0.03</v>
    </nc>
  </rcc>
  <rcc rId="23375" ua="false" sId="2">
    <nc r="AC26" t="n">
      <v>0.03</v>
    </nc>
  </rcc>
  <rcc rId="23376" ua="false" sId="2">
    <nc r="AC26" t="n">
      <v>0.03</v>
    </nc>
  </rcc>
  <rcc rId="23377" ua="false" sId="2">
    <nc r="AC26" t="n">
      <v>0.03</v>
    </nc>
  </rcc>
  <rcc rId="23378" ua="false" sId="2">
    <nc r="AC26" t="n">
      <v>0.03</v>
    </nc>
  </rcc>
  <rcc rId="23379" ua="false" sId="2">
    <nc r="AC26" t="n">
      <v>0.03</v>
    </nc>
  </rcc>
  <rcc rId="23380" ua="false" sId="2">
    <nc r="AC26" t="n">
      <v>0.03</v>
    </nc>
  </rcc>
  <rcc rId="23381" ua="false" sId="2">
    <nc r="AC26" t="n">
      <v>0.03</v>
    </nc>
  </rcc>
  <rcc rId="23382" ua="false" sId="2">
    <nc r="AC26" t="n">
      <v>0.03</v>
    </nc>
  </rcc>
  <rcc rId="23383" ua="false" sId="2">
    <nc r="AC26" t="n">
      <v>0.03</v>
    </nc>
  </rcc>
  <rcc rId="23384" ua="false" sId="2">
    <nc r="AC26" t="n">
      <v>0.03</v>
    </nc>
  </rcc>
  <rcc rId="23385" ua="false" sId="2">
    <nc r="AC26" t="n">
      <v>0.03</v>
    </nc>
  </rcc>
  <rcc rId="23386" ua="false" sId="2">
    <nc r="AC26" t="n">
      <v>0.03</v>
    </nc>
  </rcc>
  <rcc rId="23387" ua="false" sId="2">
    <nc r="AC26" t="n">
      <v>0.03</v>
    </nc>
  </rcc>
  <rcc rId="23388" ua="false" sId="2">
    <nc r="AC26" t="n">
      <v>0.03</v>
    </nc>
  </rcc>
  <rcc rId="23389" ua="false" sId="2">
    <nc r="AC26" t="n">
      <v>0.03</v>
    </nc>
  </rcc>
  <rcc rId="23390" ua="false" sId="2">
    <nc r="AC26" t="n">
      <v>0.03</v>
    </nc>
  </rcc>
  <rcc rId="23391" ua="false" sId="2">
    <nc r="AC26" t="n">
      <v>0.03</v>
    </nc>
  </rcc>
  <rcc rId="23392" ua="false" sId="2">
    <nc r="AC26" t="n">
      <v>0.03</v>
    </nc>
  </rcc>
  <rcc rId="23393" ua="false" sId="2">
    <nc r="AC26" t="n">
      <v>0.03</v>
    </nc>
  </rcc>
  <rcc rId="23394" ua="false" sId="2">
    <nc r="AC26" t="n">
      <v>0.03</v>
    </nc>
  </rcc>
  <rcc rId="23395" ua="false" sId="2">
    <nc r="AC26" t="n">
      <v>0.03</v>
    </nc>
  </rcc>
  <rcc rId="23396" ua="false" sId="2">
    <nc r="AC26" t="n">
      <v>0.03</v>
    </nc>
  </rcc>
  <rcc rId="23397" ua="false" sId="2">
    <nc r="AC26" t="n">
      <v>0.03</v>
    </nc>
  </rcc>
  <rcc rId="23398" ua="false" sId="2">
    <nc r="AC26" t="n">
      <v>0.03</v>
    </nc>
  </rcc>
  <rcc rId="23399" ua="false" sId="2">
    <nc r="AC26" t="n">
      <v>0.03</v>
    </nc>
  </rcc>
  <rcc rId="23400" ua="false" sId="2">
    <nc r="AC26" t="n">
      <v>0.03</v>
    </nc>
  </rcc>
  <rcc rId="23401" ua="false" sId="2">
    <nc r="AC26" t="n">
      <v>0.03</v>
    </nc>
  </rcc>
  <rcc rId="23402" ua="false" sId="2">
    <nc r="AC26" t="n">
      <v>0.03</v>
    </nc>
  </rcc>
  <rcc rId="23403" ua="false" sId="2">
    <nc r="AC26" t="n">
      <v>0.03</v>
    </nc>
  </rcc>
  <rcc rId="23404" ua="false" sId="2">
    <nc r="AC26" t="n">
      <v>0.03</v>
    </nc>
  </rcc>
  <rcc rId="23405" ua="false" sId="2">
    <nc r="AC26" t="n">
      <v>0.03</v>
    </nc>
  </rcc>
  <rcc rId="23406" ua="false" sId="2">
    <nc r="AC26" t="n">
      <v>0.03</v>
    </nc>
  </rcc>
  <rcc rId="23407" ua="false" sId="2">
    <nc r="AC26" t="n">
      <v>0.03</v>
    </nc>
  </rcc>
  <rcc rId="23408" ua="false" sId="2">
    <nc r="AC26" t="n">
      <v>0.03</v>
    </nc>
  </rcc>
  <rcc rId="23409" ua="false" sId="2">
    <nc r="AC26" t="n">
      <v>0.03</v>
    </nc>
  </rcc>
  <rcc rId="23410" ua="false" sId="2">
    <nc r="AC26" t="n">
      <v>0.03</v>
    </nc>
  </rcc>
  <rcc rId="23411" ua="false" sId="2">
    <nc r="AC26" t="n">
      <v>0.03</v>
    </nc>
  </rcc>
  <rcc rId="23412" ua="false" sId="2">
    <nc r="AC26" t="n">
      <v>0.03</v>
    </nc>
  </rcc>
  <rcc rId="23413" ua="false" sId="2">
    <nc r="AC26" t="n">
      <v>0.03</v>
    </nc>
  </rcc>
  <rcc rId="23414" ua="false" sId="2">
    <nc r="AC26" t="n">
      <v>0.03</v>
    </nc>
  </rcc>
  <rcc rId="23415" ua="false" sId="2">
    <nc r="AC26" t="n">
      <v>0.03</v>
    </nc>
  </rcc>
  <rcc rId="23416" ua="false" sId="2">
    <nc r="AC26" t="n">
      <v>0.03</v>
    </nc>
  </rcc>
  <rcc rId="23417" ua="false" sId="2">
    <nc r="AC26" t="n">
      <v>0.03</v>
    </nc>
  </rcc>
  <rcc rId="23418" ua="false" sId="2">
    <nc r="AC26" t="n">
      <v>0.03</v>
    </nc>
  </rcc>
  <rcc rId="23419" ua="false" sId="2">
    <nc r="AC26" t="n">
      <v>0.03</v>
    </nc>
  </rcc>
  <rcc rId="23420" ua="false" sId="2">
    <nc r="AC26" t="n">
      <v>0.03</v>
    </nc>
  </rcc>
  <rcc rId="23421" ua="false" sId="2">
    <nc r="AC26" t="n">
      <v>0.03</v>
    </nc>
  </rcc>
  <rcc rId="23422" ua="false" sId="2">
    <nc r="AC26" t="n">
      <v>0.03</v>
    </nc>
  </rcc>
  <rcc rId="23423" ua="false" sId="2">
    <nc r="AC26" t="n">
      <v>0.03</v>
    </nc>
  </rcc>
  <rcc rId="23424" ua="false" sId="2">
    <nc r="AC26" t="n">
      <v>0.03</v>
    </nc>
  </rcc>
  <rcc rId="23425" ua="false" sId="2">
    <nc r="AC26" t="n">
      <v>0.03</v>
    </nc>
  </rcc>
  <rcc rId="23426" ua="false" sId="2">
    <nc r="AC26" t="n">
      <v>0.03</v>
    </nc>
  </rcc>
  <rcc rId="23427" ua="false" sId="2">
    <nc r="AC26" t="n">
      <v>0.03</v>
    </nc>
  </rcc>
  <rcc rId="23428" ua="false" sId="2">
    <nc r="AC26" t="n">
      <v>0.03</v>
    </nc>
  </rcc>
  <rcc rId="23429" ua="false" sId="2">
    <nc r="AC26" t="n">
      <v>0.03</v>
    </nc>
  </rcc>
  <rcc rId="23430" ua="false" sId="2">
    <nc r="AC26" t="n">
      <v>0.03</v>
    </nc>
  </rcc>
  <rcc rId="23431" ua="false" sId="2">
    <nc r="AC26" t="n">
      <v>0.03</v>
    </nc>
  </rcc>
  <rcc rId="23432" ua="false" sId="2">
    <nc r="AC26" t="n">
      <v>0.03</v>
    </nc>
  </rcc>
  <rcc rId="23433" ua="false" sId="2">
    <nc r="AC26" t="n">
      <v>0.03</v>
    </nc>
  </rcc>
  <rcc rId="23434" ua="false" sId="2">
    <nc r="AC26" t="n">
      <v>0.03</v>
    </nc>
  </rcc>
  <rcc rId="23435" ua="false" sId="2">
    <nc r="AC26" t="n">
      <v>0.03</v>
    </nc>
  </rcc>
  <rcc rId="23436" ua="false" sId="2">
    <nc r="AC26" t="n">
      <v>0.03</v>
    </nc>
  </rcc>
  <rcc rId="23437" ua="false" sId="2">
    <nc r="AC26" t="n">
      <v>0.03</v>
    </nc>
  </rcc>
  <rcc rId="23438" ua="false" sId="2">
    <nc r="AC26" t="n">
      <v>0.03</v>
    </nc>
  </rcc>
  <rcc rId="23439" ua="false" sId="2">
    <nc r="AC26" t="n">
      <v>0.03</v>
    </nc>
  </rcc>
  <rcc rId="23440" ua="false" sId="2">
    <nc r="AC26" t="n">
      <v>0.03</v>
    </nc>
  </rcc>
  <rcc rId="23441" ua="false" sId="2">
    <nc r="AC26" t="n">
      <v>0.03</v>
    </nc>
  </rcc>
  <rcc rId="23442" ua="false" sId="2">
    <nc r="AC26" t="n">
      <v>0.03</v>
    </nc>
  </rcc>
  <rcc rId="23443" ua="false" sId="2">
    <nc r="AC26" t="n">
      <v>0.03</v>
    </nc>
  </rcc>
  <rcc rId="23444" ua="false" sId="2">
    <nc r="AC26" t="n">
      <v>0.03</v>
    </nc>
  </rcc>
  <rcc rId="23445" ua="false" sId="2">
    <nc r="AC26" t="n">
      <v>0.03</v>
    </nc>
  </rcc>
  <rcc rId="23446" ua="false" sId="2">
    <nc r="AC26" t="n">
      <v>0.03</v>
    </nc>
  </rcc>
  <rcc rId="23447" ua="false" sId="2">
    <nc r="AC26" t="n">
      <v>0.03</v>
    </nc>
  </rcc>
  <rcc rId="23448" ua="false" sId="2">
    <nc r="AC26" t="n">
      <v>0.03</v>
    </nc>
  </rcc>
  <rcc rId="23449" ua="false" sId="2">
    <nc r="AC26" t="n">
      <v>0.03</v>
    </nc>
  </rcc>
  <rcc rId="23450" ua="false" sId="2">
    <nc r="AC26" t="n">
      <v>0.03</v>
    </nc>
  </rcc>
  <rcc rId="23451" ua="false" sId="2">
    <nc r="AC26" t="n">
      <v>0.03</v>
    </nc>
  </rcc>
  <rcc rId="23452" ua="false" sId="2">
    <nc r="AC26" t="n">
      <v>0.03</v>
    </nc>
  </rcc>
  <rcc rId="23453" ua="false" sId="2">
    <nc r="AC26" t="n">
      <v>0.03</v>
    </nc>
  </rcc>
  <rcc rId="23454" ua="false" sId="2">
    <nc r="AC26" t="n">
      <v>0.03</v>
    </nc>
  </rcc>
  <rcc rId="23455" ua="false" sId="2">
    <nc r="AC26" t="n">
      <v>0.03</v>
    </nc>
  </rcc>
  <rcc rId="23456" ua="false" sId="2">
    <nc r="AC26" t="n">
      <v>0.03</v>
    </nc>
  </rcc>
  <rcc rId="23457" ua="false" sId="2">
    <nc r="AC26" t="n">
      <v>0.03</v>
    </nc>
  </rcc>
  <rcc rId="23458" ua="false" sId="2">
    <nc r="AC26" t="n">
      <v>0.03</v>
    </nc>
  </rcc>
  <rcc rId="23459" ua="false" sId="2">
    <nc r="AC26" t="n">
      <v>0.03</v>
    </nc>
  </rcc>
  <rcc rId="23460" ua="false" sId="2">
    <nc r="AC26" t="n">
      <v>0.03</v>
    </nc>
  </rcc>
  <rcc rId="23461" ua="false" sId="2">
    <nc r="AC26" t="n">
      <v>0.03</v>
    </nc>
  </rcc>
  <rcc rId="23462" ua="false" sId="2">
    <nc r="AC26" t="n">
      <v>0.03</v>
    </nc>
  </rcc>
  <rcc rId="23463" ua="false" sId="2">
    <nc r="AC26" t="n">
      <v>0.03</v>
    </nc>
  </rcc>
  <rcc rId="23464" ua="false" sId="2">
    <nc r="AC26" t="n">
      <v>0.03</v>
    </nc>
  </rcc>
  <rcc rId="23465" ua="false" sId="2">
    <nc r="AC26" t="n">
      <v>0.03</v>
    </nc>
  </rcc>
  <rcc rId="23466" ua="false" sId="2">
    <nc r="AC26" t="n">
      <v>0.03</v>
    </nc>
  </rcc>
  <rcc rId="23467" ua="false" sId="2">
    <nc r="AC26" t="n">
      <v>0.03</v>
    </nc>
  </rcc>
  <rcc rId="23468" ua="false" sId="2">
    <nc r="AC26" t="n">
      <v>0.03</v>
    </nc>
  </rcc>
  <rcc rId="23469" ua="false" sId="2">
    <nc r="AC26" t="n">
      <v>0.03</v>
    </nc>
  </rcc>
  <rcc rId="23470" ua="false" sId="2">
    <nc r="AC26" t="n">
      <v>0.03</v>
    </nc>
  </rcc>
  <rcc rId="23471" ua="false" sId="2">
    <nc r="AC26" t="n">
      <v>0.03</v>
    </nc>
  </rcc>
  <rcc rId="23472" ua="false" sId="2">
    <nc r="AC26" t="n">
      <v>0.03</v>
    </nc>
  </rcc>
  <rcc rId="23473" ua="false" sId="2">
    <nc r="AC26" t="n">
      <v>0.03</v>
    </nc>
  </rcc>
  <rcc rId="23474" ua="false" sId="2">
    <nc r="AC26" t="n">
      <v>0.03</v>
    </nc>
  </rcc>
  <rcc rId="23475" ua="false" sId="2">
    <nc r="AC26" t="n">
      <v>0.03</v>
    </nc>
  </rcc>
  <rcc rId="23476" ua="false" sId="2">
    <nc r="AC26" t="n">
      <v>0.03</v>
    </nc>
  </rcc>
  <rcc rId="23477" ua="false" sId="2">
    <nc r="AC26" t="n">
      <v>0.03</v>
    </nc>
  </rcc>
  <rcc rId="23478" ua="false" sId="2">
    <nc r="AC26" t="n">
      <v>0.03</v>
    </nc>
  </rcc>
  <rcc rId="23479" ua="false" sId="2">
    <nc r="AC26" t="n">
      <v>0.03</v>
    </nc>
  </rcc>
  <rcc rId="23480" ua="false" sId="2">
    <nc r="AC26" t="n">
      <v>0.03</v>
    </nc>
  </rcc>
  <rcc rId="23481" ua="false" sId="2">
    <nc r="AC26" t="n">
      <v>0.03</v>
    </nc>
  </rcc>
  <rcc rId="23482" ua="false" sId="2">
    <nc r="AC26" t="n">
      <v>0.03</v>
    </nc>
  </rcc>
  <rcc rId="23483" ua="false" sId="2">
    <nc r="AC26" t="n">
      <v>0.03</v>
    </nc>
  </rcc>
  <rcc rId="23484" ua="false" sId="2">
    <nc r="AC26" t="n">
      <v>0.03</v>
    </nc>
  </rcc>
  <rcc rId="23485" ua="false" sId="2">
    <nc r="AC26" t="n">
      <v>0.03</v>
    </nc>
  </rcc>
  <rcc rId="23486" ua="false" sId="2">
    <nc r="AC26" t="n">
      <v>0.03</v>
    </nc>
  </rcc>
  <rcc rId="23487" ua="false" sId="2">
    <nc r="AC26" t="n">
      <v>0.03</v>
    </nc>
  </rcc>
  <rcc rId="23488" ua="false" sId="2">
    <nc r="AC26" t="n">
      <v>0.03</v>
    </nc>
  </rcc>
  <rcc rId="23489" ua="false" sId="2">
    <nc r="AC26" t="n">
      <v>0.03</v>
    </nc>
  </rcc>
  <rcc rId="23490" ua="false" sId="2">
    <nc r="AC26" t="n">
      <v>0.03</v>
    </nc>
  </rcc>
  <rcc rId="23491" ua="false" sId="2">
    <nc r="AC26" t="n">
      <v>0.03</v>
    </nc>
  </rcc>
  <rcc rId="23492" ua="false" sId="2">
    <nc r="AC26" t="n">
      <v>0.03</v>
    </nc>
  </rcc>
  <rcc rId="23493" ua="false" sId="2">
    <nc r="AC26" t="n">
      <v>0.03</v>
    </nc>
  </rcc>
  <rcc rId="23494" ua="false" sId="2">
    <nc r="AC26" t="n">
      <v>0.03</v>
    </nc>
  </rcc>
  <rcc rId="23495" ua="false" sId="2">
    <nc r="AC26" t="n">
      <v>0.03</v>
    </nc>
  </rcc>
  <rcc rId="23496" ua="false" sId="2">
    <nc r="AC26" t="n">
      <v>0.03</v>
    </nc>
  </rcc>
  <rcc rId="23497" ua="false" sId="2">
    <nc r="AC26" t="n">
      <v>0.03</v>
    </nc>
  </rcc>
  <rcc rId="23498" ua="false" sId="2">
    <nc r="AC26" t="n">
      <v>0.03</v>
    </nc>
  </rcc>
  <rcc rId="23499" ua="false" sId="2">
    <nc r="AC26" t="n">
      <v>0.03</v>
    </nc>
  </rcc>
  <rcc rId="23500" ua="false" sId="2">
    <nc r="AC26" t="n">
      <v>0.03</v>
    </nc>
  </rcc>
  <rcc rId="23501" ua="false" sId="2">
    <nc r="AC26" t="n">
      <v>0.03</v>
    </nc>
  </rcc>
  <rcc rId="23502" ua="false" sId="2">
    <nc r="AC26" t="n">
      <v>0.03</v>
    </nc>
  </rcc>
  <rcc rId="23503" ua="false" sId="2">
    <nc r="AC26" t="n">
      <v>0.03</v>
    </nc>
  </rcc>
  <rcc rId="23504" ua="false" sId="2">
    <nc r="AC26" t="n">
      <v>0.03</v>
    </nc>
  </rcc>
  <rcc rId="23505" ua="false" sId="2">
    <nc r="AC26" t="n">
      <v>0.03</v>
    </nc>
  </rcc>
  <rcc rId="23506" ua="false" sId="2">
    <nc r="AC26" t="n">
      <v>0.03</v>
    </nc>
  </rcc>
  <rcc rId="23507" ua="false" sId="2">
    <nc r="AC26" t="n">
      <v>0.03</v>
    </nc>
  </rcc>
  <rcc rId="23508" ua="false" sId="2">
    <nc r="AC26" t="n">
      <v>0.03</v>
    </nc>
  </rcc>
  <rcc rId="23509" ua="false" sId="2">
    <nc r="AC26" t="n">
      <v>0.03</v>
    </nc>
  </rcc>
  <rcc rId="23510" ua="false" sId="2">
    <nc r="AC26" t="n">
      <v>0.03</v>
    </nc>
  </rcc>
  <rcc rId="23511" ua="false" sId="2">
    <nc r="AC26" t="n">
      <v>0.03</v>
    </nc>
  </rcc>
  <rcc rId="23512" ua="false" sId="2">
    <nc r="AC26" t="n">
      <v>0.03</v>
    </nc>
  </rcc>
  <rcc rId="23513" ua="false" sId="2">
    <nc r="AC26" t="n">
      <v>0.03</v>
    </nc>
  </rcc>
  <rcc rId="23514" ua="false" sId="2">
    <nc r="AC26" t="n">
      <v>0.03</v>
    </nc>
  </rcc>
  <rcc rId="23515" ua="false" sId="2">
    <nc r="AC26" t="n">
      <v>0.03</v>
    </nc>
  </rcc>
  <rcc rId="23516" ua="false" sId="2">
    <nc r="AC26" t="n">
      <v>0.03</v>
    </nc>
  </rcc>
  <rcc rId="23517" ua="false" sId="2">
    <nc r="AC26" t="n">
      <v>0.03</v>
    </nc>
  </rcc>
  <rcc rId="23518" ua="false" sId="2">
    <nc r="AC26" t="n">
      <v>0.03</v>
    </nc>
  </rcc>
  <rcc rId="23519" ua="false" sId="2">
    <nc r="AC26" t="n">
      <v>0.03</v>
    </nc>
  </rcc>
  <rcc rId="23520" ua="false" sId="2">
    <nc r="AC26" t="n">
      <v>0.03</v>
    </nc>
  </rcc>
  <rcc rId="23521" ua="false" sId="2">
    <nc r="AC26" t="n">
      <v>0.03</v>
    </nc>
  </rcc>
  <rcc rId="23522" ua="false" sId="2">
    <nc r="AC26" t="n">
      <v>0.03</v>
    </nc>
  </rcc>
  <rcc rId="23523" ua="false" sId="2">
    <nc r="AC26" t="n">
      <v>0.03</v>
    </nc>
  </rcc>
  <rcc rId="23524" ua="false" sId="2">
    <nc r="AC26" t="n">
      <v>0.03</v>
    </nc>
  </rcc>
  <rcc rId="23525" ua="false" sId="2">
    <nc r="AC26" t="n">
      <v>0.03</v>
    </nc>
  </rcc>
  <rcc rId="23526" ua="false" sId="2">
    <nc r="AC26" t="n">
      <v>0.03</v>
    </nc>
  </rcc>
  <rcc rId="23527" ua="false" sId="2">
    <nc r="AC26" t="n">
      <v>0.03</v>
    </nc>
  </rcc>
  <rcc rId="23528" ua="false" sId="2">
    <nc r="AC26" t="n">
      <v>0.03</v>
    </nc>
  </rcc>
  <rcc rId="23529" ua="false" sId="2">
    <nc r="AC26" t="n">
      <v>0.03</v>
    </nc>
  </rcc>
  <rcc rId="23530" ua="false" sId="2">
    <nc r="AC26" t="n">
      <v>0.03</v>
    </nc>
  </rcc>
  <rcc rId="23531" ua="false" sId="2">
    <nc r="AC26" t="n">
      <v>0.03</v>
    </nc>
  </rcc>
  <rcc rId="23532" ua="false" sId="2">
    <nc r="AC26" t="n">
      <v>0.03</v>
    </nc>
  </rcc>
  <rcc rId="23533" ua="false" sId="2">
    <nc r="AC26" t="n">
      <v>0.03</v>
    </nc>
  </rcc>
  <rcc rId="23534" ua="false" sId="2">
    <nc r="AC26" t="n">
      <v>0.03</v>
    </nc>
  </rcc>
  <rcc rId="23535" ua="false" sId="2">
    <nc r="AC26" t="n">
      <v>0.03</v>
    </nc>
  </rcc>
  <rcc rId="23536" ua="false" sId="2">
    <nc r="AC26" t="n">
      <v>0.03</v>
    </nc>
  </rcc>
  <rcc rId="23537" ua="false" sId="2">
    <nc r="AC26" t="n">
      <v>0.03</v>
    </nc>
  </rcc>
  <rcc rId="23538" ua="false" sId="2">
    <nc r="AC26" t="n">
      <v>0.03</v>
    </nc>
  </rcc>
  <rcc rId="23539" ua="false" sId="2">
    <nc r="AC26" t="n">
      <v>0.03</v>
    </nc>
  </rcc>
  <rcc rId="23540" ua="false" sId="2">
    <nc r="AC26" t="n">
      <v>0.03</v>
    </nc>
  </rcc>
  <rcc rId="23541" ua="false" sId="2">
    <nc r="AC26" t="n">
      <v>0.03</v>
    </nc>
  </rcc>
  <rcc rId="23542" ua="false" sId="2">
    <nc r="AC26" t="n">
      <v>0.03</v>
    </nc>
  </rcc>
  <rcc rId="23543" ua="false" sId="2">
    <nc r="AC26" t="n">
      <v>0.03</v>
    </nc>
  </rcc>
  <rcc rId="23544" ua="false" sId="2">
    <nc r="AC26" t="n">
      <v>0.03</v>
    </nc>
  </rcc>
  <rcc rId="23545" ua="false" sId="2">
    <nc r="AC26" t="n">
      <v>0.03</v>
    </nc>
  </rcc>
  <rcc rId="23546" ua="false" sId="2">
    <nc r="AC26" t="n">
      <v>0.03</v>
    </nc>
  </rcc>
  <rcc rId="23547" ua="false" sId="2">
    <nc r="AC26" t="n">
      <v>0.03</v>
    </nc>
  </rcc>
  <rcc rId="23548" ua="false" sId="2">
    <nc r="AC26" t="n">
      <v>0.03</v>
    </nc>
  </rcc>
  <rcc rId="23549" ua="false" sId="2">
    <nc r="AC26" t="n">
      <v>0.03</v>
    </nc>
  </rcc>
  <rcc rId="23550" ua="false" sId="2">
    <nc r="AC26" t="n">
      <v>0.03</v>
    </nc>
  </rcc>
  <rcc rId="23551" ua="false" sId="2">
    <nc r="AC26" t="n">
      <v>0.03</v>
    </nc>
  </rcc>
  <rcc rId="23552" ua="false" sId="2">
    <nc r="AC26" t="n">
      <v>0.03</v>
    </nc>
  </rcc>
</revisions>
</file>

<file path=xl/revisions/revisionLog19.xml><?xml version="1.0" encoding="utf-8"?>
<revisions xmlns="http://schemas.openxmlformats.org/spreadsheetml/2006/main" xmlns:r="http://schemas.openxmlformats.org/officeDocument/2006/relationships">
  <rcc rId="23553" ua="false" sId="2">
    <oc r="S23" t="n">
      <f>+S21-S22*(1+C27)</f>
    </oc>
    <nc r="S23" t="n">
      <f>+S21-S22*(1+D26)</f>
    </nc>
  </rcc>
  <rcc rId="23554" ua="false" sId="2">
    <oc r="T23" t="n">
      <f>+T21-T22*(1+C27)</f>
    </oc>
    <nc r="T23" t="n">
      <f>+T21-T22*(1+E26)</f>
    </nc>
  </rcc>
  <rcc rId="23555" ua="false" sId="2">
    <oc r="U23" t="n">
      <f>+U21-U22*(1+C27)</f>
    </oc>
    <nc r="U23" t="n">
      <f>+U21-U22*(1+F26)</f>
    </nc>
  </rcc>
  <rcc rId="23556" ua="false" sId="2">
    <oc r="V23" t="n">
      <f>+V21-V22*(1+C27)</f>
    </oc>
    <nc r="V23" t="n">
      <f>+V21-V22*(1+G26)</f>
    </nc>
  </rcc>
  <rcc rId="23557" ua="false" sId="2">
    <oc r="W23" t="n">
      <f>+W21-W22*(1+C27)</f>
    </oc>
    <nc r="W23" t="n">
      <f>+W21-W22*(1+H26)</f>
    </nc>
  </rcc>
  <rcc rId="23558" ua="false" sId="2">
    <oc r="X23" t="n">
      <f>+X21-X22*(1+C27)</f>
    </oc>
    <nc r="X23" t="n">
      <f>+X21-X22*(1+I26)</f>
    </nc>
  </rcc>
  <rcc rId="23559" ua="false" sId="2">
    <oc r="Y23" t="n">
      <f>+Y21-Y22*(1+J27)</f>
    </oc>
    <nc r="Y23" t="n">
      <f>+Y21-Y22*(1+J26)</f>
    </nc>
  </rcc>
  <rcc rId="23560" ua="false" sId="2">
    <oc r="Z23" t="n">
      <f>+Z21-Z22*(1+K27)</f>
    </oc>
    <nc r="Z23" t="n">
      <f>+Z21-Z22*(1+K26)</f>
    </nc>
  </rcc>
  <rcc rId="23561" ua="false" sId="2">
    <oc r="AA23" t="n">
      <f>+AA21-AA22*(1+L27)</f>
    </oc>
    <nc r="AA23" t="n">
      <f>+AA21-AA22*(1+L26)</f>
    </nc>
  </rcc>
  <rcc rId="23562" ua="false" sId="2">
    <oc r="AB23" t="e">
      <f>+#REF!-#REF!*(1+M27)</f>
    </oc>
    <nc r="AB23" t="e">
      <f>+#REF!-#REF!*(1+M26)</f>
    </nc>
  </rcc>
  <rcc rId="23563" ua="false" sId="2">
    <oc r="AC23" t="n">
      <f>+AC21-AC22*(1+N27)</f>
    </oc>
    <nc r="AC23" t="n">
      <f>+AC21-AC22*(1+N26)</f>
    </nc>
  </rcc>
  <rcc rId="23564" ua="false" sId="2">
    <oc r="AC23" t="n">
      <f>+AD21-AD22*(1+O27)</f>
    </oc>
    <nc r="AC23" t="n">
      <f>+AD21-AD22*(1+O26)</f>
    </nc>
  </rcc>
  <rcc rId="23565" ua="false" sId="2">
    <oc r="AC23" t="n">
      <f>+AE21-AE22*(1+P27)</f>
    </oc>
    <nc r="AC23" t="n">
      <f>+AE21-AE22*(1+P26)</f>
    </nc>
  </rcc>
  <rcc rId="23566" ua="false" sId="2">
    <oc r="AC23" t="n">
      <f>+AF21-AF22*(1+Q27)</f>
    </oc>
    <nc r="AC23" t="n">
      <f>+AF21-AF22*(1+Q26)</f>
    </nc>
  </rcc>
  <rcc rId="23567" ua="false" sId="2">
    <oc r="AC23" t="n">
      <f>+AG21-AG22*(1+R27)</f>
    </oc>
    <nc r="AC23" t="n">
      <f>+AG21-AG22*(1+R26)</f>
    </nc>
  </rcc>
  <rcc rId="23568" ua="false" sId="2">
    <oc r="AC23" t="n">
      <f>+AH21-AH22*(1+S27)</f>
    </oc>
    <nc r="AC23" t="n">
      <f>+AH21-AH22*(1+S26)</f>
    </nc>
  </rcc>
  <rcc rId="23569" ua="false" sId="2">
    <oc r="AC23" t="n">
      <f>+AI21-AI22*(1+T27)</f>
    </oc>
    <nc r="AC23" t="n">
      <f>+AI21-AI22*(1+T26)</f>
    </nc>
  </rcc>
  <rcc rId="23570" ua="false" sId="2">
    <oc r="AC23" t="n">
      <f>+AJ21-AJ22*(1+U27)</f>
    </oc>
    <nc r="AC23" t="n">
      <f>+AJ21-AJ22*(1+U26)</f>
    </nc>
  </rcc>
  <rcc rId="23571" ua="false" sId="2">
    <oc r="AC23" t="n">
      <f>+AK21-AK22*(1+V27)</f>
    </oc>
    <nc r="AC23" t="n">
      <f>+AK21-AK22*(1+V26)</f>
    </nc>
  </rcc>
  <rcc rId="23572" ua="false" sId="2">
    <oc r="AC23" t="n">
      <f>+AL21-AL22*(1+W27)</f>
    </oc>
    <nc r="AC23" t="n">
      <f>+AL21-AL22*(1+W26)</f>
    </nc>
  </rcc>
  <rcc rId="23573" ua="false" sId="2">
    <oc r="AC23" t="n">
      <f>+AM21-AM22*(1+X27)</f>
    </oc>
    <nc r="AC23" t="n">
      <f>+AM21-AM22*(1+X26)</f>
    </nc>
  </rcc>
  <rcc rId="23574" ua="false" sId="2">
    <oc r="AC23" t="n">
      <f>+AN21-AN22*(1+Y27)</f>
    </oc>
    <nc r="AC23" t="n">
      <f>+AN21-AN22*(1+Y26)</f>
    </nc>
  </rcc>
  <rcc rId="23575" ua="false" sId="2">
    <oc r="AC23" t="n">
      <f>+AO21-AO22*(1+Z27)</f>
    </oc>
    <nc r="AC23" t="n">
      <f>+AO21-AO22*(1+Z26)</f>
    </nc>
  </rcc>
  <rcc rId="23576" ua="false" sId="2">
    <oc r="AC23" t="n">
      <f>+AP21-AP22*(1+AA27)</f>
    </oc>
    <nc r="AC23" t="n">
      <f>+AP21-AP22*(1+AA26)</f>
    </nc>
  </rcc>
  <rcc rId="23577" ua="false" sId="2">
    <oc r="AC23" t="n">
      <f>+AQ21-AQ22*(1+AB27)</f>
    </oc>
    <nc r="AC23" t="n">
      <f>+AQ21-AQ22*(1+AB26)</f>
    </nc>
  </rcc>
  <rcc rId="23578" ua="false" sId="2">
    <oc r="AC23" t="n">
      <f>+AR21-AR22*(1+AC27)</f>
    </oc>
    <nc r="AC23" t="n">
      <f>+AR21-AR22*(1+AC26)</f>
    </nc>
  </rcc>
  <rcc rId="23579" ua="false" sId="2">
    <oc r="AC23" t="n">
      <f>+AS21-AS22*(1+AD27)</f>
    </oc>
    <nc r="AC23" t="n">
      <f>+AS21-AS22*(1+AD26)</f>
    </nc>
  </rcc>
  <rcc rId="23580" ua="false" sId="2">
    <oc r="AC23" t="n">
      <f>+AT21-AT22*(1+AE27)</f>
    </oc>
    <nc r="AC23" t="n">
      <f>+AT21-AT22*(1+AE26)</f>
    </nc>
  </rcc>
  <rcc rId="23581" ua="false" sId="2">
    <oc r="AC23" t="n">
      <f>+AU21-AU22*(1+AF27)</f>
    </oc>
    <nc r="AC23" t="n">
      <f>+AU21-AU22*(1+AF26)</f>
    </nc>
  </rcc>
  <rcc rId="23582" ua="false" sId="2">
    <oc r="AC23" t="n">
      <f>+AV21-AV22*(1+AG27)</f>
    </oc>
    <nc r="AC23" t="n">
      <f>+AV21-AV22*(1+AG26)</f>
    </nc>
  </rcc>
  <rcc rId="23583" ua="false" sId="2">
    <oc r="AC23" t="n">
      <f>+AW21-AW22*(1+AH27)</f>
    </oc>
    <nc r="AC23" t="n">
      <f>+AW21-AW22*(1+AH26)</f>
    </nc>
  </rcc>
  <rcc rId="23584" ua="false" sId="2">
    <oc r="AC23" t="n">
      <f>+AX21-AX22*(1+AI27)</f>
    </oc>
    <nc r="AC23" t="n">
      <f>+AX21-AX22*(1+AI26)</f>
    </nc>
  </rcc>
  <rcc rId="23585" ua="false" sId="2">
    <oc r="AC23" t="n">
      <f>+AY21-AY22*(1+AJ27)</f>
    </oc>
    <nc r="AC23" t="n">
      <f>+AY21-AY22*(1+AJ26)</f>
    </nc>
  </rcc>
  <rcc rId="23586" ua="false" sId="2">
    <oc r="AC23" t="n">
      <f>+AZ21-AZ22*(1+AK27)</f>
    </oc>
    <nc r="AC23" t="n">
      <f>+AZ21-AZ22*(1+AK26)</f>
    </nc>
  </rcc>
  <rcc rId="23587" ua="false" sId="2">
    <oc r="AC23" t="n">
      <f>+BA21-BA22*(1+AL27)</f>
    </oc>
    <nc r="AC23" t="n">
      <f>+BA21-BA22*(1+AL26)</f>
    </nc>
  </rcc>
  <rcc rId="23588" ua="false" sId="2">
    <oc r="AC23" t="n">
      <f>+BB21-BB22*(1+AM27)</f>
    </oc>
    <nc r="AC23" t="n">
      <f>+BB21-BB22*(1+AM26)</f>
    </nc>
  </rcc>
  <rcc rId="23589" ua="false" sId="2">
    <oc r="AC23" t="n">
      <f>+BC21-BC22*(1+AN27)</f>
    </oc>
    <nc r="AC23" t="n">
      <f>+BC21-BC22*(1+AN26)</f>
    </nc>
  </rcc>
  <rcc rId="23590" ua="false" sId="2">
    <oc r="AC23" t="n">
      <f>+BD21-BD22*(1+AO27)</f>
    </oc>
    <nc r="AC23" t="n">
      <f>+BD21-BD22*(1+AO26)</f>
    </nc>
  </rcc>
  <rcc rId="23591" ua="false" sId="2">
    <oc r="AC23" t="n">
      <f>+BE21-BE22*(1+AP27)</f>
    </oc>
    <nc r="AC23" t="n">
      <f>+BE21-BE22*(1+AP26)</f>
    </nc>
  </rcc>
  <rcc rId="23592" ua="false" sId="2">
    <oc r="AC23" t="n">
      <f>+BF21-BF22*(1+AQ27)</f>
    </oc>
    <nc r="AC23" t="n">
      <f>+BF21-BF22*(1+AQ26)</f>
    </nc>
  </rcc>
  <rcc rId="23593" ua="false" sId="2">
    <oc r="AC23" t="n">
      <f>+BG21-BG22*(1+AR27)</f>
    </oc>
    <nc r="AC23" t="n">
      <f>+BG21-BG22*(1+AR26)</f>
    </nc>
  </rcc>
  <rcc rId="23594" ua="false" sId="2">
    <oc r="AC23" t="n">
      <f>+BH21-BH22*(1+AS27)</f>
    </oc>
    <nc r="AC23" t="n">
      <f>+BH21-BH22*(1+AS26)</f>
    </nc>
  </rcc>
  <rcc rId="23595" ua="false" sId="2">
    <oc r="AC23" t="n">
      <f>+BI21-BI22*(1+AT27)</f>
    </oc>
    <nc r="AC23" t="n">
      <f>+BI21-BI22*(1+AT26)</f>
    </nc>
  </rcc>
  <rcc rId="23596" ua="false" sId="2">
    <oc r="AC23" t="n">
      <f>+BJ21-BJ22*(1+AU27)</f>
    </oc>
    <nc r="AC23" t="n">
      <f>+BJ21-BJ22*(1+AU26)</f>
    </nc>
  </rcc>
  <rcc rId="23597" ua="false" sId="2">
    <oc r="AC23" t="n">
      <f>+BK21-BK22*(1+AV27)</f>
    </oc>
    <nc r="AC23" t="n">
      <f>+BK21-BK22*(1+AV26)</f>
    </nc>
  </rcc>
  <rcc rId="23598" ua="false" sId="2">
    <oc r="AC23" t="n">
      <f>+BL21-BL22*(1+AW27)</f>
    </oc>
    <nc r="AC23" t="n">
      <f>+BL21-BL22*(1+AW26)</f>
    </nc>
  </rcc>
  <rcc rId="23599" ua="false" sId="2">
    <oc r="AC23" t="n">
      <f>+BM21-BM22*(1+AX27)</f>
    </oc>
    <nc r="AC23" t="n">
      <f>+BM21-BM22*(1+AX26)</f>
    </nc>
  </rcc>
  <rcc rId="23600" ua="false" sId="2">
    <oc r="AC23" t="n">
      <f>+BN21-BN22*(1+AY27)</f>
    </oc>
    <nc r="AC23" t="n">
      <f>+BN21-BN22*(1+AY26)</f>
    </nc>
  </rcc>
  <rcc rId="23601" ua="false" sId="2">
    <oc r="AC23" t="n">
      <f>+BO21-BO22*(1+AZ27)</f>
    </oc>
    <nc r="AC23" t="n">
      <f>+BO21-BO22*(1+AZ26)</f>
    </nc>
  </rcc>
  <rcc rId="23602" ua="false" sId="2">
    <oc r="AC23" t="n">
      <f>+BP21-BP22*(1+BA27)</f>
    </oc>
    <nc r="AC23" t="n">
      <f>+BP21-BP22*(1+BA26)</f>
    </nc>
  </rcc>
  <rcc rId="23603" ua="false" sId="2">
    <oc r="AC23" t="n">
      <f>+BQ21-BQ22*(1+BB27)</f>
    </oc>
    <nc r="AC23" t="n">
      <f>+BQ21-BQ22*(1+BB26)</f>
    </nc>
  </rcc>
  <rcc rId="23604" ua="false" sId="2">
    <oc r="AC23" t="n">
      <f>+BR21-BR22*(1+BC27)</f>
    </oc>
    <nc r="AC23" t="n">
      <f>+BR21-BR22*(1+BC26)</f>
    </nc>
  </rcc>
  <rcc rId="23605" ua="false" sId="2">
    <oc r="AC23" t="n">
      <f>+BS21-BS22*(1+BD27)</f>
    </oc>
    <nc r="AC23" t="n">
      <f>+BS21-BS22*(1+BD26)</f>
    </nc>
  </rcc>
  <rcc rId="23606" ua="false" sId="2">
    <oc r="AC23" t="n">
      <f>+BT21-BT22*(1+BE27)</f>
    </oc>
    <nc r="AC23" t="n">
      <f>+BT21-BT22*(1+BE26)</f>
    </nc>
  </rcc>
  <rcc rId="23607" ua="false" sId="2">
    <oc r="AC23" t="n">
      <f>+BU21-BU22*(1+BF27)</f>
    </oc>
    <nc r="AC23" t="n">
      <f>+BU21-BU22*(1+BF26)</f>
    </nc>
  </rcc>
  <rcc rId="23608" ua="false" sId="2">
    <oc r="AC23" t="n">
      <f>+BV21-BV22*(1+BG27)</f>
    </oc>
    <nc r="AC23" t="n">
      <f>+BV21-BV22*(1+BG26)</f>
    </nc>
  </rcc>
  <rcc rId="23609" ua="false" sId="2">
    <oc r="AC23" t="n">
      <f>+BW21-BW22*(1+BH27)</f>
    </oc>
    <nc r="AC23" t="n">
      <f>+BW21-BW22*(1+BH26)</f>
    </nc>
  </rcc>
  <rcc rId="23610" ua="false" sId="2">
    <oc r="AC23" t="n">
      <f>+BX21-BX22*(1+BI27)</f>
    </oc>
    <nc r="AC23" t="n">
      <f>+BX21-BX22*(1+BI26)</f>
    </nc>
  </rcc>
  <rcc rId="23611" ua="false" sId="2">
    <oc r="AC23" t="n">
      <f>+BY21-BY22*(1+BJ27)</f>
    </oc>
    <nc r="AC23" t="n">
      <f>+BY21-BY22*(1+BJ26)</f>
    </nc>
  </rcc>
  <rcc rId="23612" ua="false" sId="2">
    <oc r="AC23" t="n">
      <f>+BZ21-BZ22*(1+BK27)</f>
    </oc>
    <nc r="AC23" t="n">
      <f>+BZ21-BZ22*(1+BK26)</f>
    </nc>
  </rcc>
  <rcc rId="23613" ua="false" sId="2">
    <oc r="AC23" t="n">
      <f>+CA21-CA22*(1+BL27)</f>
    </oc>
    <nc r="AC23" t="n">
      <f>+CA21-CA22*(1+BL26)</f>
    </nc>
  </rcc>
  <rcc rId="23614" ua="false" sId="2">
    <oc r="AC23" t="n">
      <f>+CB21-CB22*(1+BM27)</f>
    </oc>
    <nc r="AC23" t="n">
      <f>+CB21-CB22*(1+BM26)</f>
    </nc>
  </rcc>
  <rcc rId="23615" ua="false" sId="2">
    <oc r="AC23" t="n">
      <f>+CC21-CC22*(1+BN27)</f>
    </oc>
    <nc r="AC23" t="n">
      <f>+CC21-CC22*(1+BN26)</f>
    </nc>
  </rcc>
  <rcc rId="23616" ua="false" sId="2">
    <oc r="AC23" t="n">
      <f>+CD21-CD22*(1+BO27)</f>
    </oc>
    <nc r="AC23" t="n">
      <f>+CD21-CD22*(1+BO26)</f>
    </nc>
  </rcc>
  <rcc rId="23617" ua="false" sId="2">
    <oc r="AC23" t="n">
      <f>+CE21-CE22*(1+BP27)</f>
    </oc>
    <nc r="AC23" t="n">
      <f>+CE21-CE22*(1+BP26)</f>
    </nc>
  </rcc>
  <rcc rId="23618" ua="false" sId="2">
    <oc r="AC23" t="n">
      <f>+CF21-CF22*(1+BQ27)</f>
    </oc>
    <nc r="AC23" t="n">
      <f>+CF21-CF22*(1+BQ26)</f>
    </nc>
  </rcc>
  <rcc rId="23619" ua="false" sId="2">
    <oc r="AC23" t="n">
      <f>+CG21-CG22*(1+BR27)</f>
    </oc>
    <nc r="AC23" t="n">
      <f>+CG21-CG22*(1+BR26)</f>
    </nc>
  </rcc>
  <rcc rId="23620" ua="false" sId="2">
    <oc r="AC23" t="n">
      <f>+CH21-CH22*(1+BS27)</f>
    </oc>
    <nc r="AC23" t="n">
      <f>+CH21-CH22*(1+BS26)</f>
    </nc>
  </rcc>
  <rcc rId="23621" ua="false" sId="2">
    <oc r="AC23" t="n">
      <f>+CI21-CI22*(1+BT27)</f>
    </oc>
    <nc r="AC23" t="n">
      <f>+CI21-CI22*(1+BT26)</f>
    </nc>
  </rcc>
  <rcc rId="23622" ua="false" sId="2">
    <oc r="AC23" t="n">
      <f>+CJ21-CJ22*(1+BU27)</f>
    </oc>
    <nc r="AC23" t="n">
      <f>+CJ21-CJ22*(1+BU26)</f>
    </nc>
  </rcc>
  <rcc rId="23623" ua="false" sId="2">
    <oc r="AC23" t="n">
      <f>+CK21-CK22*(1+BV27)</f>
    </oc>
    <nc r="AC23" t="n">
      <f>+CK21-CK22*(1+BV26)</f>
    </nc>
  </rcc>
  <rcc rId="23624" ua="false" sId="2">
    <oc r="AC23" t="n">
      <f>+CL21-CL22*(1+BW27)</f>
    </oc>
    <nc r="AC23" t="n">
      <f>+CL21-CL22*(1+BW26)</f>
    </nc>
  </rcc>
  <rcc rId="23625" ua="false" sId="2">
    <oc r="AC23" t="n">
      <f>+CM21-CM22*(1+BX27)</f>
    </oc>
    <nc r="AC23" t="n">
      <f>+CM21-CM22*(1+BX26)</f>
    </nc>
  </rcc>
  <rcc rId="23626" ua="false" sId="2">
    <oc r="AC23" t="n">
      <f>+CN21-CN22*(1+BY27)</f>
    </oc>
    <nc r="AC23" t="n">
      <f>+CN21-CN22*(1+BY26)</f>
    </nc>
  </rcc>
  <rcc rId="23627" ua="false" sId="2">
    <oc r="AC23" t="n">
      <f>+CO21-CO22*(1+BZ27)</f>
    </oc>
    <nc r="AC23" t="n">
      <f>+CO21-CO22*(1+BZ26)</f>
    </nc>
  </rcc>
  <rcc rId="23628" ua="false" sId="2">
    <oc r="AC23" t="n">
      <f>+CP21-CP22*(1+CA27)</f>
    </oc>
    <nc r="AC23" t="n">
      <f>+CP21-CP22*(1+CA26)</f>
    </nc>
  </rcc>
  <rcc rId="23629" ua="false" sId="2">
    <oc r="AC23" t="n">
      <f>+CQ21-CQ22*(1+CB27)</f>
    </oc>
    <nc r="AC23" t="n">
      <f>+CQ21-CQ22*(1+CB26)</f>
    </nc>
  </rcc>
  <rcc rId="23630" ua="false" sId="2">
    <oc r="AC23" t="n">
      <f>+CR21-CR22*(1+CC27)</f>
    </oc>
    <nc r="AC23" t="n">
      <f>+CR21-CR22*(1+CC26)</f>
    </nc>
  </rcc>
  <rcc rId="23631" ua="false" sId="2">
    <oc r="AC23" t="n">
      <f>+CS21-CS22*(1+CD27)</f>
    </oc>
    <nc r="AC23" t="n">
      <f>+CS21-CS22*(1+CD26)</f>
    </nc>
  </rcc>
  <rcc rId="23632" ua="false" sId="2">
    <oc r="AC23" t="n">
      <f>+CT21-CT22*(1+CE27)</f>
    </oc>
    <nc r="AC23" t="n">
      <f>+CT21-CT22*(1+CE26)</f>
    </nc>
  </rcc>
  <rcc rId="23633" ua="false" sId="2">
    <oc r="AC23" t="n">
      <f>+CU21-CU22*(1+CF27)</f>
    </oc>
    <nc r="AC23" t="n">
      <f>+CU21-CU22*(1+CF26)</f>
    </nc>
  </rcc>
  <rcc rId="23634" ua="false" sId="2">
    <oc r="AC23" t="n">
      <f>+CV21-CV22*(1+CG27)</f>
    </oc>
    <nc r="AC23" t="n">
      <f>+CV21-CV22*(1+CG26)</f>
    </nc>
  </rcc>
  <rcc rId="23635" ua="false" sId="2">
    <oc r="AC23" t="n">
      <f>+CW21-CW22*(1+CH27)</f>
    </oc>
    <nc r="AC23" t="n">
      <f>+CW21-CW22*(1+CH26)</f>
    </nc>
  </rcc>
  <rcc rId="23636" ua="false" sId="2">
    <oc r="AC23" t="n">
      <f>+CX21-CX22*(1+CI27)</f>
    </oc>
    <nc r="AC23" t="n">
      <f>+CX21-CX22*(1+CI26)</f>
    </nc>
  </rcc>
  <rcc rId="23637" ua="false" sId="2">
    <oc r="AC23" t="n">
      <f>+CY21-CY22*(1+CJ27)</f>
    </oc>
    <nc r="AC23" t="n">
      <f>+CY21-CY22*(1+CJ26)</f>
    </nc>
  </rcc>
  <rcc rId="23638" ua="false" sId="2">
    <oc r="AC23" t="n">
      <f>+CZ21-CZ22*(1+CK27)</f>
    </oc>
    <nc r="AC23" t="n">
      <f>+CZ21-CZ22*(1+CK26)</f>
    </nc>
  </rcc>
  <rcc rId="23639" ua="false" sId="2">
    <oc r="AC23" t="n">
      <f>+DA21-DA22*(1+CL27)</f>
    </oc>
    <nc r="AC23" t="n">
      <f>+DA21-DA22*(1+CL26)</f>
    </nc>
  </rcc>
  <rcc rId="23640" ua="false" sId="2">
    <oc r="AC23" t="n">
      <f>+DB21-DB22*(1+CM27)</f>
    </oc>
    <nc r="AC23" t="n">
      <f>+DB21-DB22*(1+CM26)</f>
    </nc>
  </rcc>
  <rcc rId="23641" ua="false" sId="2">
    <oc r="AC23" t="n">
      <f>+DC21-DC22*(1+CN27)</f>
    </oc>
    <nc r="AC23" t="n">
      <f>+DC21-DC22*(1+CN26)</f>
    </nc>
  </rcc>
  <rcc rId="23642" ua="false" sId="2">
    <oc r="AC23" t="n">
      <f>+DD21-DD22*(1+CO27)</f>
    </oc>
    <nc r="AC23" t="n">
      <f>+DD21-DD22*(1+CO26)</f>
    </nc>
  </rcc>
  <rcc rId="23643" ua="false" sId="2">
    <oc r="AC23" t="n">
      <f>+DE21-DE22*(1+CP27)</f>
    </oc>
    <nc r="AC23" t="n">
      <f>+DE21-DE22*(1+CP26)</f>
    </nc>
  </rcc>
  <rcc rId="23644" ua="false" sId="2">
    <oc r="AC23" t="n">
      <f>+DF21-DF22*(1+CQ27)</f>
    </oc>
    <nc r="AC23" t="n">
      <f>+DF21-DF22*(1+CQ26)</f>
    </nc>
  </rcc>
  <rcc rId="23645" ua="false" sId="2">
    <oc r="AC23" t="n">
      <f>+DG21-DG22*(1+CR27)</f>
    </oc>
    <nc r="AC23" t="n">
      <f>+DG21-DG22*(1+CR26)</f>
    </nc>
  </rcc>
  <rcc rId="23646" ua="false" sId="2">
    <oc r="AC23" t="n">
      <f>+DH21-DH22*(1+CS27)</f>
    </oc>
    <nc r="AC23" t="n">
      <f>+DH21-DH22*(1+CS26)</f>
    </nc>
  </rcc>
  <rcc rId="23647" ua="false" sId="2">
    <oc r="AC23" t="n">
      <f>+DI21-DI22*(1+CT27)</f>
    </oc>
    <nc r="AC23" t="n">
      <f>+DI21-DI22*(1+CT26)</f>
    </nc>
  </rcc>
  <rcc rId="23648" ua="false" sId="2">
    <oc r="AC23" t="n">
      <f>+DJ21-DJ22*(1+CU27)</f>
    </oc>
    <nc r="AC23" t="n">
      <f>+DJ21-DJ22*(1+CU26)</f>
    </nc>
  </rcc>
  <rcc rId="23649" ua="false" sId="2">
    <oc r="AC23" t="n">
      <f>+DK21-DK22*(1+CV27)</f>
    </oc>
    <nc r="AC23" t="n">
      <f>+DK21-DK22*(1+CV26)</f>
    </nc>
  </rcc>
  <rcc rId="23650" ua="false" sId="2">
    <oc r="AC23" t="n">
      <f>+DL21-DL22*(1+CW27)</f>
    </oc>
    <nc r="AC23" t="n">
      <f>+DL21-DL22*(1+CW26)</f>
    </nc>
  </rcc>
  <rcc rId="23651" ua="false" sId="2">
    <oc r="AC23" t="n">
      <f>+DM21-DM22*(1+CX27)</f>
    </oc>
    <nc r="AC23" t="n">
      <f>+DM21-DM22*(1+CX26)</f>
    </nc>
  </rcc>
  <rcc rId="23652" ua="false" sId="2">
    <oc r="AC23" t="n">
      <f>+DN21-DN22*(1+CY27)</f>
    </oc>
    <nc r="AC23" t="n">
      <f>+DN21-DN22*(1+CY26)</f>
    </nc>
  </rcc>
  <rcc rId="23653" ua="false" sId="2">
    <oc r="AC23" t="n">
      <f>+DO21-DO22*(1+CZ27)</f>
    </oc>
    <nc r="AC23" t="n">
      <f>+DO21-DO22*(1+CZ26)</f>
    </nc>
  </rcc>
  <rcc rId="23654" ua="false" sId="2">
    <oc r="AC23" t="n">
      <f>+DP21-DP22*(1+DA27)</f>
    </oc>
    <nc r="AC23" t="n">
      <f>+DP21-DP22*(1+DA26)</f>
    </nc>
  </rcc>
  <rcc rId="23655" ua="false" sId="2">
    <oc r="AC23" t="n">
      <f>+DQ21-DQ22*(1+DB27)</f>
    </oc>
    <nc r="AC23" t="n">
      <f>+DQ21-DQ22*(1+DB26)</f>
    </nc>
  </rcc>
  <rcc rId="23656" ua="false" sId="2">
    <oc r="AC23" t="n">
      <f>+DR21-DR22*(1+DC27)</f>
    </oc>
    <nc r="AC23" t="n">
      <f>+DR21-DR22*(1+DC26)</f>
    </nc>
  </rcc>
  <rcc rId="23657" ua="false" sId="2">
    <oc r="AC23" t="n">
      <f>+DS21-DS22*(1+DD27)</f>
    </oc>
    <nc r="AC23" t="n">
      <f>+DS21-DS22*(1+DD26)</f>
    </nc>
  </rcc>
  <rcc rId="23658" ua="false" sId="2">
    <oc r="AC23" t="n">
      <f>+DT21-DT22*(1+DE27)</f>
    </oc>
    <nc r="AC23" t="n">
      <f>+DT21-DT22*(1+DE26)</f>
    </nc>
  </rcc>
  <rcc rId="23659" ua="false" sId="2">
    <oc r="AC23" t="n">
      <f>+DU21-DU22*(1+DF27)</f>
    </oc>
    <nc r="AC23" t="n">
      <f>+DU21-DU22*(1+DF26)</f>
    </nc>
  </rcc>
  <rcc rId="23660" ua="false" sId="2">
    <oc r="AC23" t="n">
      <f>+DV21-DV22*(1+DG27)</f>
    </oc>
    <nc r="AC23" t="n">
      <f>+DV21-DV22*(1+DG26)</f>
    </nc>
  </rcc>
  <rcc rId="23661" ua="false" sId="2">
    <oc r="AC23" t="n">
      <f>+DW21-DW22*(1+DH27)</f>
    </oc>
    <nc r="AC23" t="n">
      <f>+DW21-DW22*(1+DH26)</f>
    </nc>
  </rcc>
  <rcc rId="23662" ua="false" sId="2">
    <oc r="AC23" t="n">
      <f>+DX21-DX22*(1+DI27)</f>
    </oc>
    <nc r="AC23" t="n">
      <f>+DX21-DX22*(1+DI26)</f>
    </nc>
  </rcc>
  <rcc rId="23663" ua="false" sId="2">
    <oc r="AC23" t="n">
      <f>+DY21-DY22*(1+DJ27)</f>
    </oc>
    <nc r="AC23" t="n">
      <f>+DY21-DY22*(1+DJ26)</f>
    </nc>
  </rcc>
  <rcc rId="23664" ua="false" sId="2">
    <oc r="AC23" t="n">
      <f>+DZ21-DZ22*(1+DK27)</f>
    </oc>
    <nc r="AC23" t="n">
      <f>+DZ21-DZ22*(1+DK26)</f>
    </nc>
  </rcc>
  <rcc rId="23665" ua="false" sId="2">
    <oc r="AC23" t="n">
      <f>+EA21-EA22*(1+DL27)</f>
    </oc>
    <nc r="AC23" t="n">
      <f>+EA21-EA22*(1+DL26)</f>
    </nc>
  </rcc>
  <rcc rId="23666" ua="false" sId="2">
    <oc r="AC23" t="n">
      <f>+EB21-EB22*(1+DM27)</f>
    </oc>
    <nc r="AC23" t="n">
      <f>+EB21-EB22*(1+DM26)</f>
    </nc>
  </rcc>
  <rcc rId="23667" ua="false" sId="2">
    <oc r="AC23" t="n">
      <f>+EC21-EC22*(1+DN27)</f>
    </oc>
    <nc r="AC23" t="n">
      <f>+EC21-EC22*(1+DN26)</f>
    </nc>
  </rcc>
  <rcc rId="23668" ua="false" sId="2">
    <oc r="AC23" t="n">
      <f>+ED21-ED22*(1+DO27)</f>
    </oc>
    <nc r="AC23" t="n">
      <f>+ED21-ED22*(1+DO26)</f>
    </nc>
  </rcc>
  <rcc rId="23669" ua="false" sId="2">
    <oc r="AC23" t="n">
      <f>+EE21-EE22*(1+DP27)</f>
    </oc>
    <nc r="AC23" t="n">
      <f>+EE21-EE22*(1+DP26)</f>
    </nc>
  </rcc>
  <rcc rId="23670" ua="false" sId="2">
    <oc r="AC23" t="n">
      <f>+EF21-EF22*(1+DQ27)</f>
    </oc>
    <nc r="AC23" t="n">
      <f>+EF21-EF22*(1+DQ26)</f>
    </nc>
  </rcc>
  <rcc rId="23671" ua="false" sId="2">
    <oc r="AC23" t="n">
      <f>+EG21-EG22*(1+DR27)</f>
    </oc>
    <nc r="AC23" t="n">
      <f>+EG21-EG22*(1+DR26)</f>
    </nc>
  </rcc>
  <rcc rId="23672" ua="false" sId="2">
    <oc r="AC23" t="n">
      <f>+EH21-EH22*(1+DS27)</f>
    </oc>
    <nc r="AC23" t="n">
      <f>+EH21-EH22*(1+DS26)</f>
    </nc>
  </rcc>
  <rcc rId="23673" ua="false" sId="2">
    <oc r="AC23" t="n">
      <f>+EI21-EI22*(1+DT27)</f>
    </oc>
    <nc r="AC23" t="n">
      <f>+EI21-EI22*(1+DT26)</f>
    </nc>
  </rcc>
  <rcc rId="23674" ua="false" sId="2">
    <oc r="AC23" t="n">
      <f>+EJ21-EJ22*(1+DU27)</f>
    </oc>
    <nc r="AC23" t="n">
      <f>+EJ21-EJ22*(1+DU26)</f>
    </nc>
  </rcc>
  <rcc rId="23675" ua="false" sId="2">
    <oc r="AC23" t="n">
      <f>+EK21-EK22*(1+DV27)</f>
    </oc>
    <nc r="AC23" t="n">
      <f>+EK21-EK22*(1+DV26)</f>
    </nc>
  </rcc>
  <rcc rId="23676" ua="false" sId="2">
    <oc r="AC23" t="n">
      <f>+EL21-EL22*(1+DW27)</f>
    </oc>
    <nc r="AC23" t="n">
      <f>+EL21-EL22*(1+DW26)</f>
    </nc>
  </rcc>
  <rcc rId="23677" ua="false" sId="2">
    <oc r="AC23" t="n">
      <f>+EM21-EM22*(1+DX27)</f>
    </oc>
    <nc r="AC23" t="n">
      <f>+EM21-EM22*(1+DX26)</f>
    </nc>
  </rcc>
  <rcc rId="23678" ua="false" sId="2">
    <oc r="AC23" t="n">
      <f>+EN21-EN22*(1+DY27)</f>
    </oc>
    <nc r="AC23" t="n">
      <f>+EN21-EN22*(1+DY26)</f>
    </nc>
  </rcc>
  <rcc rId="23679" ua="false" sId="2">
    <oc r="AC23" t="n">
      <f>+EO21-EO22*(1+DZ27)</f>
    </oc>
    <nc r="AC23" t="n">
      <f>+EO21-EO22*(1+DZ26)</f>
    </nc>
  </rcc>
  <rcc rId="23680" ua="false" sId="2">
    <oc r="AC23" t="n">
      <f>+EP21-EP22*(1+EA27)</f>
    </oc>
    <nc r="AC23" t="n">
      <f>+EP21-EP22*(1+EA26)</f>
    </nc>
  </rcc>
  <rcc rId="23681" ua="false" sId="2">
    <oc r="AC23" t="n">
      <f>+EQ21-EQ22*(1+EB27)</f>
    </oc>
    <nc r="AC23" t="n">
      <f>+EQ21-EQ22*(1+EB26)</f>
    </nc>
  </rcc>
  <rcc rId="23682" ua="false" sId="2">
    <oc r="AC23" t="n">
      <f>+ER21-ER22*(1+EC27)</f>
    </oc>
    <nc r="AC23" t="n">
      <f>+ER21-ER22*(1+EC26)</f>
    </nc>
  </rcc>
  <rcc rId="23683" ua="false" sId="2">
    <oc r="AC23" t="n">
      <f>+ES21-ES22*(1+ED27)</f>
    </oc>
    <nc r="AC23" t="n">
      <f>+ES21-ES22*(1+ED26)</f>
    </nc>
  </rcc>
  <rcc rId="23684" ua="false" sId="2">
    <oc r="AC23" t="n">
      <f>+ET21-ET22*(1+EE27)</f>
    </oc>
    <nc r="AC23" t="n">
      <f>+ET21-ET22*(1+EE26)</f>
    </nc>
  </rcc>
  <rcc rId="23685" ua="false" sId="2">
    <oc r="AC23" t="n">
      <f>+EU21-EU22*(1+EF27)</f>
    </oc>
    <nc r="AC23" t="n">
      <f>+EU21-EU22*(1+EF26)</f>
    </nc>
  </rcc>
  <rcc rId="23686" ua="false" sId="2">
    <oc r="AC23" t="n">
      <f>+EV21-EV22*(1+EG27)</f>
    </oc>
    <nc r="AC23" t="n">
      <f>+EV21-EV22*(1+EG26)</f>
    </nc>
  </rcc>
  <rcc rId="23687" ua="false" sId="2">
    <oc r="AC23" t="n">
      <f>+EW21-EW22*(1+EH27)</f>
    </oc>
    <nc r="AC23" t="n">
      <f>+EW21-EW22*(1+EH26)</f>
    </nc>
  </rcc>
  <rcc rId="23688" ua="false" sId="2">
    <oc r="AC23" t="n">
      <f>+EX21-EX22*(1+EI27)</f>
    </oc>
    <nc r="AC23" t="n">
      <f>+EX21-EX22*(1+EI26)</f>
    </nc>
  </rcc>
  <rcc rId="23689" ua="false" sId="2">
    <oc r="AC23" t="n">
      <f>+EY21-EY22*(1+EJ27)</f>
    </oc>
    <nc r="AC23" t="n">
      <f>+EY21-EY22*(1+EJ26)</f>
    </nc>
  </rcc>
  <rcc rId="23690" ua="false" sId="2">
    <oc r="AC23" t="n">
      <f>+EZ21-EZ22*(1+EK27)</f>
    </oc>
    <nc r="AC23" t="n">
      <f>+EZ21-EZ22*(1+EK26)</f>
    </nc>
  </rcc>
  <rcc rId="23691" ua="false" sId="2">
    <oc r="AC23" t="n">
      <f>+FA21-FA22*(1+EL27)</f>
    </oc>
    <nc r="AC23" t="n">
      <f>+FA21-FA22*(1+EL26)</f>
    </nc>
  </rcc>
  <rcc rId="23692" ua="false" sId="2">
    <oc r="AC23" t="n">
      <f>+FB21-FB22*(1+EM27)</f>
    </oc>
    <nc r="AC23" t="n">
      <f>+FB21-FB22*(1+EM26)</f>
    </nc>
  </rcc>
  <rcc rId="23693" ua="false" sId="2">
    <oc r="AC23" t="n">
      <f>+FC21-FC22*(1+EN27)</f>
    </oc>
    <nc r="AC23" t="n">
      <f>+FC21-FC22*(1+EN26)</f>
    </nc>
  </rcc>
  <rcc rId="23694" ua="false" sId="2">
    <oc r="AC23" t="n">
      <f>+FD21-FD22*(1+EO27)</f>
    </oc>
    <nc r="AC23" t="n">
      <f>+FD21-FD22*(1+EO26)</f>
    </nc>
  </rcc>
  <rcc rId="23695" ua="false" sId="2">
    <oc r="AC23" t="n">
      <f>+FE21-FE22*(1+EP27)</f>
    </oc>
    <nc r="AC23" t="n">
      <f>+FE21-FE22*(1+EP26)</f>
    </nc>
  </rcc>
  <rcc rId="23696" ua="false" sId="2">
    <oc r="AC23" t="n">
      <f>+FF21-FF22*(1+EQ27)</f>
    </oc>
    <nc r="AC23" t="n">
      <f>+FF21-FF22*(1+EQ26)</f>
    </nc>
  </rcc>
  <rcc rId="23697" ua="false" sId="2">
    <oc r="AC23" t="n">
      <f>+FG21-FG22*(1+ER27)</f>
    </oc>
    <nc r="AC23" t="n">
      <f>+FG21-FG22*(1+ER26)</f>
    </nc>
  </rcc>
  <rcc rId="23698" ua="false" sId="2">
    <oc r="AC23" t="n">
      <f>+FH21-FH22*(1+ES27)</f>
    </oc>
    <nc r="AC23" t="n">
      <f>+FH21-FH22*(1+ES26)</f>
    </nc>
  </rcc>
  <rcc rId="23699" ua="false" sId="2">
    <oc r="AC23" t="n">
      <f>+FI21-FI22*(1+ET27)</f>
    </oc>
    <nc r="AC23" t="n">
      <f>+FI21-FI22*(1+ET26)</f>
    </nc>
  </rcc>
  <rcc rId="23700" ua="false" sId="2">
    <oc r="AC23" t="n">
      <f>+FJ21-FJ22*(1+EU27)</f>
    </oc>
    <nc r="AC23" t="n">
      <f>+FJ21-FJ22*(1+EU26)</f>
    </nc>
  </rcc>
  <rcc rId="23701" ua="false" sId="2">
    <oc r="AC23" t="n">
      <f>+FK21-FK22*(1+EV27)</f>
    </oc>
    <nc r="AC23" t="n">
      <f>+FK21-FK22*(1+EV26)</f>
    </nc>
  </rcc>
  <rcc rId="23702" ua="false" sId="2">
    <oc r="AC23" t="n">
      <f>+FL21-FL22*(1+EW27)</f>
    </oc>
    <nc r="AC23" t="n">
      <f>+FL21-FL22*(1+EW26)</f>
    </nc>
  </rcc>
  <rcc rId="23703" ua="false" sId="2">
    <oc r="AC23" t="n">
      <f>+FM21-FM22*(1+EX27)</f>
    </oc>
    <nc r="AC23" t="n">
      <f>+FM21-FM22*(1+EX26)</f>
    </nc>
  </rcc>
  <rcc rId="23704" ua="false" sId="2">
    <oc r="AC23" t="n">
      <f>+FN21-FN22*(1+EY27)</f>
    </oc>
    <nc r="AC23" t="n">
      <f>+FN21-FN22*(1+EY26)</f>
    </nc>
  </rcc>
  <rcc rId="23705" ua="false" sId="2">
    <oc r="AC23" t="n">
      <f>+FO21-FO22*(1+EZ27)</f>
    </oc>
    <nc r="AC23" t="n">
      <f>+FO21-FO22*(1+EZ26)</f>
    </nc>
  </rcc>
  <rcc rId="23706" ua="false" sId="2">
    <oc r="AC23" t="n">
      <f>+FP21-FP22*(1+FA27)</f>
    </oc>
    <nc r="AC23" t="n">
      <f>+FP21-FP22*(1+FA26)</f>
    </nc>
  </rcc>
  <rcc rId="23707" ua="false" sId="2">
    <oc r="AC23" t="n">
      <f>+FQ21-FQ22*(1+FB27)</f>
    </oc>
    <nc r="AC23" t="n">
      <f>+FQ21-FQ22*(1+FB26)</f>
    </nc>
  </rcc>
  <rcc rId="23708" ua="false" sId="2">
    <oc r="AC23" t="n">
      <f>+FR21-FR22*(1+FC27)</f>
    </oc>
    <nc r="AC23" t="n">
      <f>+FR21-FR22*(1+FC26)</f>
    </nc>
  </rcc>
  <rcc rId="23709" ua="false" sId="2">
    <oc r="AC23" t="n">
      <f>+FS21-FS22*(1+FD27)</f>
    </oc>
    <nc r="AC23" t="n">
      <f>+FS21-FS22*(1+FD26)</f>
    </nc>
  </rcc>
  <rcc rId="23710" ua="false" sId="2">
    <oc r="AC23" t="n">
      <f>+FT21-FT22*(1+FE27)</f>
    </oc>
    <nc r="AC23" t="n">
      <f>+FT21-FT22*(1+FE26)</f>
    </nc>
  </rcc>
  <rcc rId="23711" ua="false" sId="2">
    <oc r="AC23" t="n">
      <f>+FU21-FU22*(1+FF27)</f>
    </oc>
    <nc r="AC23" t="n">
      <f>+FU21-FU22*(1+FF26)</f>
    </nc>
  </rcc>
  <rcc rId="23712" ua="false" sId="2">
    <oc r="AC23" t="n">
      <f>+FV21-FV22*(1+FG27)</f>
    </oc>
    <nc r="AC23" t="n">
      <f>+FV21-FV22*(1+FG26)</f>
    </nc>
  </rcc>
  <rcc rId="23713" ua="false" sId="2">
    <oc r="AC23" t="n">
      <f>+FW21-FW22*(1+FH27)</f>
    </oc>
    <nc r="AC23" t="n">
      <f>+FW21-FW22*(1+FH26)</f>
    </nc>
  </rcc>
  <rcc rId="23714" ua="false" sId="2">
    <oc r="AC23" t="n">
      <f>+FX21-FX22*(1+FI27)</f>
    </oc>
    <nc r="AC23" t="n">
      <f>+FX21-FX22*(1+FI26)</f>
    </nc>
  </rcc>
  <rcc rId="23715" ua="false" sId="2">
    <oc r="AC23" t="n">
      <f>+FY21-FY22*(1+FJ27)</f>
    </oc>
    <nc r="AC23" t="n">
      <f>+FY21-FY22*(1+FJ26)</f>
    </nc>
  </rcc>
  <rcc rId="23716" ua="false" sId="2">
    <oc r="AC23" t="n">
      <f>+FZ21-FZ22*(1+FK27)</f>
    </oc>
    <nc r="AC23" t="n">
      <f>+FZ21-FZ22*(1+FK26)</f>
    </nc>
  </rcc>
  <rcc rId="23717" ua="false" sId="2">
    <oc r="AC23" t="n">
      <f>+GA21-GA22*(1+FL27)</f>
    </oc>
    <nc r="AC23" t="n">
      <f>+GA21-GA22*(1+FL26)</f>
    </nc>
  </rcc>
  <rcc rId="23718" ua="false" sId="2">
    <oc r="AC23" t="n">
      <f>+GB21-GB22*(1+FM27)</f>
    </oc>
    <nc r="AC23" t="n">
      <f>+GB21-GB22*(1+FM26)</f>
    </nc>
  </rcc>
  <rcc rId="23719" ua="false" sId="2">
    <oc r="AC23" t="n">
      <f>+GC21-GC22*(1+FN27)</f>
    </oc>
    <nc r="AC23" t="n">
      <f>+GC21-GC22*(1+FN26)</f>
    </nc>
  </rcc>
  <rcc rId="23720" ua="false" sId="2">
    <oc r="AC23" t="n">
      <f>+GD21-GD22*(1+FO27)</f>
    </oc>
    <nc r="AC23" t="n">
      <f>+GD21-GD22*(1+FO26)</f>
    </nc>
  </rcc>
  <rcc rId="23721" ua="false" sId="2">
    <oc r="AC23" t="n">
      <f>+GE21-GE22*(1+FP27)</f>
    </oc>
    <nc r="AC23" t="n">
      <f>+GE21-GE22*(1+FP26)</f>
    </nc>
  </rcc>
  <rcc rId="23722" ua="false" sId="2">
    <oc r="AC23" t="n">
      <f>+GF21-GF22*(1+FQ27)</f>
    </oc>
    <nc r="AC23" t="n">
      <f>+GF21-GF22*(1+FQ26)</f>
    </nc>
  </rcc>
  <rcc rId="23723" ua="false" sId="2">
    <oc r="AC23" t="n">
      <f>+GG21-GG22*(1+FR27)</f>
    </oc>
    <nc r="AC23" t="n">
      <f>+GG21-GG22*(1+FR26)</f>
    </nc>
  </rcc>
  <rcc rId="23724" ua="false" sId="2">
    <oc r="AC23" t="n">
      <f>+GH21-GH22*(1+FS27)</f>
    </oc>
    <nc r="AC23" t="n">
      <f>+GH21-GH22*(1+FS26)</f>
    </nc>
  </rcc>
  <rcc rId="23725" ua="false" sId="2">
    <oc r="AC23" t="n">
      <f>+GI21-GI22*(1+FT27)</f>
    </oc>
    <nc r="AC23" t="n">
      <f>+GI21-GI22*(1+FT26)</f>
    </nc>
  </rcc>
  <rcc rId="23726" ua="false" sId="2">
    <oc r="AC23" t="n">
      <f>+GJ21-GJ22*(1+FU27)</f>
    </oc>
    <nc r="AC23" t="n">
      <f>+GJ21-GJ22*(1+FU26)</f>
    </nc>
  </rcc>
  <rcc rId="23727" ua="false" sId="2">
    <oc r="AC23" t="n">
      <f>+GK21-GK22*(1+FV27)</f>
    </oc>
    <nc r="AC23" t="n">
      <f>+GK21-GK22*(1+FV26)</f>
    </nc>
  </rcc>
  <rcc rId="23728" ua="false" sId="2">
    <oc r="AC23" t="n">
      <f>+GL21-GL22*(1+FW27)</f>
    </oc>
    <nc r="AC23" t="n">
      <f>+GL21-GL22*(1+FW26)</f>
    </nc>
  </rcc>
  <rcc rId="23729" ua="false" sId="2">
    <oc r="AC23" t="n">
      <f>+GM21-GM22*(1+FX27)</f>
    </oc>
    <nc r="AC23" t="n">
      <f>+GM21-GM22*(1+FX26)</f>
    </nc>
  </rcc>
  <rcc rId="23730" ua="false" sId="2">
    <oc r="AC23" t="n">
      <f>+GN21-GN22*(1+FY27)</f>
    </oc>
    <nc r="AC23" t="n">
      <f>+GN21-GN22*(1+FY26)</f>
    </nc>
  </rcc>
  <rcc rId="23731" ua="false" sId="2">
    <oc r="AC23" t="n">
      <f>+GO21-GO22*(1+FZ27)</f>
    </oc>
    <nc r="AC23" t="n">
      <f>+GO21-GO22*(1+FZ26)</f>
    </nc>
  </rcc>
  <rcc rId="23732" ua="false" sId="2">
    <oc r="AC23" t="n">
      <f>+GP21-GP22*(1+GA27)</f>
    </oc>
    <nc r="AC23" t="n">
      <f>+GP21-GP22*(1+GA26)</f>
    </nc>
  </rcc>
  <rcc rId="23733" ua="false" sId="2">
    <oc r="AC23" t="n">
      <f>+GQ21-GQ22*(1+GB27)</f>
    </oc>
    <nc r="AC23" t="n">
      <f>+GQ21-GQ22*(1+GB26)</f>
    </nc>
  </rcc>
  <rcc rId="23734" ua="false" sId="2">
    <oc r="AC23" t="n">
      <f>+GR21-GR22*(1+GC27)</f>
    </oc>
    <nc r="AC23" t="n">
      <f>+GR21-GR22*(1+GC26)</f>
    </nc>
  </rcc>
  <rcc rId="23735" ua="false" sId="2">
    <oc r="AC23" t="n">
      <f>+GS21-GS22*(1+GD27)</f>
    </oc>
    <nc r="AC23" t="n">
      <f>+GS21-GS22*(1+GD26)</f>
    </nc>
  </rcc>
  <rcc rId="23736" ua="false" sId="2">
    <oc r="AC23" t="n">
      <f>+GT21-GT22*(1+GE27)</f>
    </oc>
    <nc r="AC23" t="n">
      <f>+GT21-GT22*(1+GE26)</f>
    </nc>
  </rcc>
  <rcc rId="23737" ua="false" sId="2">
    <oc r="AC23" t="n">
      <f>+GU21-GU22*(1+GF27)</f>
    </oc>
    <nc r="AC23" t="n">
      <f>+GU21-GU22*(1+GF26)</f>
    </nc>
  </rcc>
  <rcc rId="23738" ua="false" sId="2">
    <oc r="AC23" t="n">
      <f>+GV21-GV22*(1+GG27)</f>
    </oc>
    <nc r="AC23" t="n">
      <f>+GV21-GV22*(1+GG26)</f>
    </nc>
  </rcc>
  <rcc rId="23739" ua="false" sId="2">
    <oc r="AC23" t="n">
      <f>+GW21-GW22*(1+GH27)</f>
    </oc>
    <nc r="AC23" t="n">
      <f>+GW21-GW22*(1+GH26)</f>
    </nc>
  </rcc>
  <rcc rId="23740" ua="false" sId="2">
    <oc r="AC23" t="n">
      <f>+GX21-GX22*(1+GI27)</f>
    </oc>
    <nc r="AC23" t="n">
      <f>+GX21-GX22*(1+GI26)</f>
    </nc>
  </rcc>
  <rcc rId="23741" ua="false" sId="2">
    <oc r="AC23" t="n">
      <f>+GY21-GY22*(1+GJ27)</f>
    </oc>
    <nc r="AC23" t="n">
      <f>+GY21-GY22*(1+GJ26)</f>
    </nc>
  </rcc>
  <rcc rId="23742" ua="false" sId="2">
    <oc r="AC23" t="n">
      <f>+GZ21-GZ22*(1+GK27)</f>
    </oc>
    <nc r="AC23" t="n">
      <f>+GZ21-GZ22*(1+GK26)</f>
    </nc>
  </rcc>
  <rcc rId="23743" ua="false" sId="2">
    <oc r="AC23" t="n">
      <f>+HA21-HA22*(1+GL27)</f>
    </oc>
    <nc r="AC23" t="n">
      <f>+HA21-HA22*(1+GL26)</f>
    </nc>
  </rcc>
  <rcc rId="23744" ua="false" sId="2">
    <oc r="AC23" t="n">
      <f>+HB21-HB22*(1+GM27)</f>
    </oc>
    <nc r="AC23" t="n">
      <f>+HB21-HB22*(1+GM26)</f>
    </nc>
  </rcc>
  <rcc rId="23745" ua="false" sId="2">
    <oc r="AC23" t="n">
      <f>+HC21-HC22*(1+GN27)</f>
    </oc>
    <nc r="AC23" t="n">
      <f>+HC21-HC22*(1+GN26)</f>
    </nc>
  </rcc>
  <rcc rId="23746" ua="false" sId="2">
    <oc r="AC23" t="n">
      <f>+HD21-HD22*(1+GO27)</f>
    </oc>
    <nc r="AC23" t="n">
      <f>+HD21-HD22*(1+GO26)</f>
    </nc>
  </rcc>
  <rcc rId="23747" ua="false" sId="2">
    <oc r="AC23" t="n">
      <f>+HE21-HE22*(1+GP27)</f>
    </oc>
    <nc r="AC23" t="n">
      <f>+HE21-HE22*(1+GP26)</f>
    </nc>
  </rcc>
  <rcc rId="23748" ua="false" sId="2">
    <oc r="AC23" t="n">
      <f>+HF21-HF22*(1+GQ27)</f>
    </oc>
    <nc r="AC23" t="n">
      <f>+HF21-HF22*(1+GQ26)</f>
    </nc>
  </rcc>
  <rcc rId="23749" ua="false" sId="2">
    <oc r="AC23" t="n">
      <f>+HG21-HG22*(1+GR27)</f>
    </oc>
    <nc r="AC23" t="n">
      <f>+HG21-HG22*(1+GR26)</f>
    </nc>
  </rcc>
  <rcc rId="23750" ua="false" sId="2">
    <oc r="AC23" t="n">
      <f>+HH21-HH22*(1+GS27)</f>
    </oc>
    <nc r="AC23" t="n">
      <f>+HH21-HH22*(1+GS26)</f>
    </nc>
  </rcc>
  <rcc rId="23751" ua="false" sId="2">
    <oc r="AC23" t="n">
      <f>+HI21-HI22*(1+GT27)</f>
    </oc>
    <nc r="AC23" t="n">
      <f>+HI21-HI22*(1+GT26)</f>
    </nc>
  </rcc>
  <rcc rId="23752" ua="false" sId="2">
    <oc r="AC23" t="n">
      <f>+HJ21-HJ22*(1+GU27)</f>
    </oc>
    <nc r="AC23" t="n">
      <f>+HJ21-HJ22*(1+GU26)</f>
    </nc>
  </rcc>
  <rcc rId="23753" ua="false" sId="2">
    <oc r="AC23" t="n">
      <f>+HK21-HK22*(1+GV27)</f>
    </oc>
    <nc r="AC23" t="n">
      <f>+HK21-HK22*(1+GV26)</f>
    </nc>
  </rcc>
  <rcc rId="23754" ua="false" sId="2">
    <oc r="AC23" t="n">
      <f>+HL21-HL22*(1+GW27)</f>
    </oc>
    <nc r="AC23" t="n">
      <f>+HL21-HL22*(1+GW26)</f>
    </nc>
  </rcc>
  <rcc rId="23755" ua="false" sId="2">
    <oc r="AC23" t="n">
      <f>+HM21-HM22*(1+GX27)</f>
    </oc>
    <nc r="AC23" t="n">
      <f>+HM21-HM22*(1+GX26)</f>
    </nc>
  </rcc>
  <rcc rId="23756" ua="false" sId="2">
    <oc r="AC23" t="n">
      <f>+HN21-HN22*(1+GY27)</f>
    </oc>
    <nc r="AC23" t="n">
      <f>+HN21-HN22*(1+GY26)</f>
    </nc>
  </rcc>
  <rcc rId="23757" ua="false" sId="2">
    <oc r="AC23" t="n">
      <f>+HO21-HO22*(1+GZ27)</f>
    </oc>
    <nc r="AC23" t="n">
      <f>+HO21-HO22*(1+GZ26)</f>
    </nc>
  </rcc>
  <rcc rId="23758" ua="false" sId="2">
    <oc r="AC23" t="n">
      <f>+HP21-HP22*(1+HA27)</f>
    </oc>
    <nc r="AC23" t="n">
      <f>+HP21-HP22*(1+HA26)</f>
    </nc>
  </rcc>
  <rcc rId="23759" ua="false" sId="2">
    <oc r="AC23" t="n">
      <f>+HQ21-HQ22*(1+HB27)</f>
    </oc>
    <nc r="AC23" t="n">
      <f>+HQ21-HQ22*(1+HB26)</f>
    </nc>
  </rcc>
  <rcc rId="23760" ua="false" sId="2">
    <oc r="AC23" t="n">
      <f>+HR21-HR22*(1+HC27)</f>
    </oc>
    <nc r="AC23" t="n">
      <f>+HR21-HR22*(1+HC26)</f>
    </nc>
  </rcc>
  <rcc rId="23761" ua="false" sId="2">
    <oc r="AC23" t="n">
      <f>+HS21-HS22*(1+HD27)</f>
    </oc>
    <nc r="AC23" t="n">
      <f>+HS21-HS22*(1+HD26)</f>
    </nc>
  </rcc>
  <rcc rId="23762" ua="false" sId="2">
    <oc r="AC23" t="n">
      <f>+HT21-HT22*(1+HE27)</f>
    </oc>
    <nc r="AC23" t="n">
      <f>+HT21-HT22*(1+HE26)</f>
    </nc>
  </rcc>
  <rcc rId="23763" ua="false" sId="2">
    <oc r="AC23" t="n">
      <f>+HU21-HU22*(1+HF27)</f>
    </oc>
    <nc r="AC23" t="n">
      <f>+HU21-HU22*(1+HF26)</f>
    </nc>
  </rcc>
  <rcc rId="23764" ua="false" sId="2">
    <oc r="AC23" t="n">
      <f>+HV21-HV22*(1+HG27)</f>
    </oc>
    <nc r="AC23" t="n">
      <f>+HV21-HV22*(1+HG26)</f>
    </nc>
  </rcc>
  <rcc rId="23765" ua="false" sId="2">
    <oc r="AC23" t="n">
      <f>+HW21-HW22*(1+HH27)</f>
    </oc>
    <nc r="AC23" t="n">
      <f>+HW21-HW22*(1+HH26)</f>
    </nc>
  </rcc>
  <rcc rId="23766" ua="false" sId="2">
    <oc r="AC23" t="n">
      <f>+HX21-HX22*(1+HI27)</f>
    </oc>
    <nc r="AC23" t="n">
      <f>+HX21-HX22*(1+HI26)</f>
    </nc>
  </rcc>
  <rcc rId="23767" ua="false" sId="2">
    <oc r="AC23" t="n">
      <f>+HY21-HY22*(1+HJ27)</f>
    </oc>
    <nc r="AC23" t="n">
      <f>+HY21-HY22*(1+HJ26)</f>
    </nc>
  </rcc>
  <rcc rId="23768" ua="false" sId="2">
    <oc r="AC23" t="n">
      <f>+HZ21-HZ22*(1+HK27)</f>
    </oc>
    <nc r="AC23" t="n">
      <f>+HZ21-HZ22*(1+HK26)</f>
    </nc>
  </rcc>
  <rcc rId="23769" ua="false" sId="2">
    <oc r="AC23" t="n">
      <f>+IA21-IA22*(1+HL27)</f>
    </oc>
    <nc r="AC23" t="n">
      <f>+IA21-IA22*(1+HL26)</f>
    </nc>
  </rcc>
  <rcc rId="23770" ua="false" sId="2">
    <oc r="AC23" t="n">
      <f>+IB21-IB22*(1+HM27)</f>
    </oc>
    <nc r="AC23" t="n">
      <f>+IB21-IB22*(1+HM26)</f>
    </nc>
  </rcc>
  <rcc rId="23771" ua="false" sId="2">
    <oc r="AC23" t="n">
      <f>+IC21-IC22*(1+HN27)</f>
    </oc>
    <nc r="AC23" t="n">
      <f>+IC21-IC22*(1+HN26)</f>
    </nc>
  </rcc>
  <rcc rId="23772" ua="false" sId="2">
    <oc r="AC23" t="n">
      <f>+ID21-ID22*(1+HO27)</f>
    </oc>
    <nc r="AC23" t="n">
      <f>+ID21-ID22*(1+HO26)</f>
    </nc>
  </rcc>
  <rcc rId="23773" ua="false" sId="2">
    <oc r="AC23" t="n">
      <f>+IE21-IE22*(1+HP27)</f>
    </oc>
    <nc r="AC23" t="n">
      <f>+IE21-IE22*(1+HP26)</f>
    </nc>
  </rcc>
  <rcc rId="23774" ua="false" sId="2">
    <oc r="AC23" t="n">
      <f>+IF21-IF22*(1+HQ27)</f>
    </oc>
    <nc r="AC23" t="n">
      <f>+IF21-IF22*(1+HQ26)</f>
    </nc>
  </rcc>
  <rcc rId="23775" ua="false" sId="2">
    <oc r="AC23" t="n">
      <f>+IG21-IG22*(1+HR27)</f>
    </oc>
    <nc r="AC23" t="n">
      <f>+IG21-IG22*(1+HR26)</f>
    </nc>
  </rcc>
  <rcc rId="23776" ua="false" sId="2">
    <oc r="AC23" t="n">
      <f>+IH21-IH22*(1+HS27)</f>
    </oc>
    <nc r="AC23" t="n">
      <f>+IH21-IH22*(1+HS26)</f>
    </nc>
  </rcc>
  <rcc rId="23777" ua="false" sId="2">
    <oc r="AC23" t="n">
      <f>+II21-II22*(1+HT27)</f>
    </oc>
    <nc r="AC23" t="n">
      <f>+II21-II22*(1+HT26)</f>
    </nc>
  </rcc>
  <rcc rId="23778" ua="false" sId="2">
    <oc r="AC23" t="n">
      <f>+IJ21-IJ22*(1+HU27)</f>
    </oc>
    <nc r="AC23" t="n">
      <f>+IJ21-IJ22*(1+HU26)</f>
    </nc>
  </rcc>
  <rcc rId="23779" ua="false" sId="2">
    <oc r="AC23" t="n">
      <f>+IK21-IK22*(1+HV27)</f>
    </oc>
    <nc r="AC23" t="n">
      <f>+IK21-IK22*(1+HV26)</f>
    </nc>
  </rcc>
  <rcc rId="23780" ua="false" sId="2">
    <oc r="AC23" t="n">
      <f>+IL21-IL22*(1+HW27)</f>
    </oc>
    <nc r="AC23" t="n">
      <f>+IL21-IL22*(1+HW26)</f>
    </nc>
  </rcc>
  <rcc rId="23781" ua="false" sId="2">
    <oc r="AC23" t="n">
      <f>+IM21-IM22*(1+HX27)</f>
    </oc>
    <nc r="AC23" t="n">
      <f>+IM21-IM22*(1+HX26)</f>
    </nc>
  </rcc>
  <rcc rId="23782" ua="false" sId="2">
    <oc r="AC23" t="n">
      <f>+IN21-IN22*(1+HY27)</f>
    </oc>
    <nc r="AC23" t="n">
      <f>+IN21-IN22*(1+HY26)</f>
    </nc>
  </rcc>
  <rcc rId="23783" ua="false" sId="2">
    <oc r="AC23" t="n">
      <f>+IO21-IO22*(1+HZ27)</f>
    </oc>
    <nc r="AC23" t="n">
      <f>+IO21-IO22*(1+HZ26)</f>
    </nc>
  </rcc>
  <rcc rId="23784" ua="false" sId="2">
    <oc r="AC23" t="n">
      <f>+IP21-IP22*(1+IA27)</f>
    </oc>
    <nc r="AC23" t="n">
      <f>+IP21-IP22*(1+IA26)</f>
    </nc>
  </rcc>
  <rcc rId="23785" ua="false" sId="2">
    <oc r="AC23" t="n">
      <f>+IQ21-IQ22*(1+IB27)</f>
    </oc>
    <nc r="AC23" t="n">
      <f>+IQ21-IQ22*(1+IB26)</f>
    </nc>
  </rcc>
  <rcc rId="23786" ua="false" sId="2">
    <oc r="AC23" t="n">
      <f>+IR21-IR22*(1+IC27)</f>
    </oc>
    <nc r="AC23" t="n">
      <f>+IR21-IR22*(1+IC26)</f>
    </nc>
  </rcc>
  <rcc rId="23787" ua="false" sId="2">
    <oc r="AC23" t="n">
      <f>+IS21-IS22*(1+ID27)</f>
    </oc>
    <nc r="AC23" t="n">
      <f>+IS21-IS22*(1+ID26)</f>
    </nc>
  </rcc>
  <rcc rId="23788" ua="false" sId="2">
    <oc r="AC23" t="n">
      <f>+IT21-IT22*(1+IE27)</f>
    </oc>
    <nc r="AC23" t="n">
      <f>+IT21-IT22*(1+IE26)</f>
    </nc>
  </rcc>
  <rcc rId="23789" ua="false" sId="2">
    <oc r="AC23" t="n">
      <f>+IU21-IU22*(1+IF27)</f>
    </oc>
    <nc r="AC23" t="n">
      <f>+IU21-IU22*(1+IF26)</f>
    </nc>
  </rcc>
  <rcc rId="23790" ua="false" sId="2">
    <oc r="AC23" t="n">
      <f>+IV21-IV22*(1+IG27)</f>
    </oc>
    <nc r="AC23" t="n">
      <f>+IV21-IV22*(1+IG26)</f>
    </nc>
  </rcc>
  <rcc rId="23791" ua="false" sId="2">
    <oc r="AC23" t="n">
      <f>+IW21-IW22*(1+IH27)</f>
    </oc>
    <nc r="AC23" t="n">
      <f>+IW21-IW22*(1+IH26)</f>
    </nc>
  </rcc>
  <rcc rId="23792" ua="false" sId="2">
    <oc r="AC23" t="n">
      <f>+IX21-IX22*(1+II27)</f>
    </oc>
    <nc r="AC23" t="n">
      <f>+IX21-IX22*(1+II26)</f>
    </nc>
  </rcc>
  <rcc rId="23793" ua="false" sId="2">
    <oc r="AC23" t="n">
      <f>+IY21-IY22*(1+IJ27)</f>
    </oc>
    <nc r="AC23" t="n">
      <f>+IY21-IY22*(1+IJ26)</f>
    </nc>
  </rcc>
  <rcc rId="23794" ua="false" sId="2">
    <oc r="AC23" t="n">
      <f>+IZ21-IZ22*(1+IK27)</f>
    </oc>
    <nc r="AC23" t="n">
      <f>+IZ21-IZ22*(1+IK26)</f>
    </nc>
  </rcc>
  <rcc rId="23795" ua="false" sId="2">
    <oc r="AC23" t="n">
      <f>+JA21-JA22*(1+IL27)</f>
    </oc>
    <nc r="AC23" t="n">
      <f>+JA21-JA22*(1+IL26)</f>
    </nc>
  </rcc>
  <rcc rId="23796" ua="false" sId="2">
    <oc r="AC23" t="n">
      <f>+JB21-JB22*(1+IM27)</f>
    </oc>
    <nc r="AC23" t="n">
      <f>+JB21-JB22*(1+IM26)</f>
    </nc>
  </rcc>
  <rcc rId="23797" ua="false" sId="2">
    <oc r="AC23" t="n">
      <f>+JC21-JC22*(1+IN27)</f>
    </oc>
    <nc r="AC23" t="n">
      <f>+JC21-JC22*(1+IN26)</f>
    </nc>
  </rcc>
  <rcc rId="23798" ua="false" sId="2">
    <oc r="AC23" t="n">
      <f>+JD21-JD22*(1+IO27)</f>
    </oc>
    <nc r="AC23" t="n">
      <f>+JD21-JD22*(1+IO26)</f>
    </nc>
  </rcc>
  <rcc rId="23799" ua="false" sId="2">
    <oc r="AC23" t="n">
      <f>+JE21-JE22*(1+IP27)</f>
    </oc>
    <nc r="AC23" t="n">
      <f>+JE21-JE22*(1+IP26)</f>
    </nc>
  </rcc>
  <rcc rId="23800" ua="false" sId="2">
    <oc r="AC23" t="n">
      <f>+JF21-JF22*(1+IQ27)</f>
    </oc>
    <nc r="AC23" t="n">
      <f>+JF21-JF22*(1+IQ26)</f>
    </nc>
  </rcc>
  <rcc rId="23801" ua="false" sId="2">
    <oc r="AC23" t="n">
      <f>+JG21-JG22*(1+IR27)</f>
    </oc>
    <nc r="AC23" t="n">
      <f>+JG21-JG22*(1+IR26)</f>
    </nc>
  </rcc>
  <rcc rId="23802" ua="false" sId="2">
    <oc r="AC23" t="n">
      <f>+JH21-JH22*(1+IS27)</f>
    </oc>
    <nc r="AC23" t="n">
      <f>+JH21-JH22*(1+IS26)</f>
    </nc>
  </rcc>
  <rcc rId="23803" ua="false" sId="2">
    <oc r="AC23" t="n">
      <f>+JI21-JI22*(1+IT27)</f>
    </oc>
    <nc r="AC23" t="n">
      <f>+JI21-JI22*(1+IT26)</f>
    </nc>
  </rcc>
  <rcc rId="23804" ua="false" sId="2">
    <oc r="AC23" t="n">
      <f>+JJ21-JJ22*(1+IU27)</f>
    </oc>
    <nc r="AC23" t="n">
      <f>+JJ21-JJ22*(1+IU26)</f>
    </nc>
  </rcc>
  <rcc rId="23805" ua="false" sId="2">
    <oc r="AC23" t="n">
      <f>+JK21-JK22*(1+IV27)</f>
    </oc>
    <nc r="AC23" t="n">
      <f>+JK21-JK22*(1+IV26)</f>
    </nc>
  </rcc>
  <rcc rId="23806" ua="false" sId="2">
    <oc r="AC23" t="n">
      <f>+JL21-JL22*(1+IW27)</f>
    </oc>
    <nc r="AC23" t="n">
      <f>+JL21-JL22*(1+IW26)</f>
    </nc>
  </rcc>
  <rcc rId="23807" ua="false" sId="2">
    <oc r="AC23" t="n">
      <f>+JM21-JM22*(1+IX27)</f>
    </oc>
    <nc r="AC23" t="n">
      <f>+JM21-JM22*(1+IX26)</f>
    </nc>
  </rcc>
  <rcc rId="23808" ua="false" sId="2">
    <oc r="AC23" t="n">
      <f>+JN21-JN22*(1+IY27)</f>
    </oc>
    <nc r="AC23" t="n">
      <f>+JN21-JN22*(1+IY26)</f>
    </nc>
  </rcc>
  <rcc rId="23809" ua="false" sId="2">
    <oc r="AC23" t="n">
      <f>+JO21-JO22*(1+IZ27)</f>
    </oc>
    <nc r="AC23" t="n">
      <f>+JO21-JO22*(1+IZ26)</f>
    </nc>
  </rcc>
  <rcc rId="23810" ua="false" sId="2">
    <oc r="AC23" t="n">
      <f>+JP21-JP22*(1+JA27)</f>
    </oc>
    <nc r="AC23" t="n">
      <f>+JP21-JP22*(1+JA26)</f>
    </nc>
  </rcc>
  <rcc rId="23811" ua="false" sId="2">
    <oc r="AC23" t="n">
      <f>+JQ21-JQ22*(1+JB27)</f>
    </oc>
    <nc r="AC23" t="n">
      <f>+JQ21-JQ22*(1+JB26)</f>
    </nc>
  </rcc>
  <rcc rId="23812" ua="false" sId="2">
    <oc r="AC23" t="n">
      <f>+JR21-JR22*(1+JC27)</f>
    </oc>
    <nc r="AC23" t="n">
      <f>+JR21-JR22*(1+JC26)</f>
    </nc>
  </rcc>
  <rcc rId="23813" ua="false" sId="2">
    <oc r="AC23" t="n">
      <f>+JS21-JS22*(1+JD27)</f>
    </oc>
    <nc r="AC23" t="n">
      <f>+JS21-JS22*(1+JD26)</f>
    </nc>
  </rcc>
  <rcc rId="23814" ua="false" sId="2">
    <oc r="AC23" t="n">
      <f>+JT21-JT22*(1+JE27)</f>
    </oc>
    <nc r="AC23" t="n">
      <f>+JT21-JT22*(1+JE26)</f>
    </nc>
  </rcc>
  <rcc rId="23815" ua="false" sId="2">
    <oc r="AC23" t="n">
      <f>+JU21-JU22*(1+JF27)</f>
    </oc>
    <nc r="AC23" t="n">
      <f>+JU21-JU22*(1+JF26)</f>
    </nc>
  </rcc>
  <rcc rId="23816" ua="false" sId="2">
    <oc r="AC23" t="n">
      <f>+JV21-JV22*(1+JG27)</f>
    </oc>
    <nc r="AC23" t="n">
      <f>+JV21-JV22*(1+JG26)</f>
    </nc>
  </rcc>
  <rcc rId="23817" ua="false" sId="2">
    <oc r="AC23" t="n">
      <f>+JW21-JW22*(1+JH27)</f>
    </oc>
    <nc r="AC23" t="n">
      <f>+JW21-JW22*(1+JH26)</f>
    </nc>
  </rcc>
  <rcc rId="23818" ua="false" sId="2">
    <oc r="AC23" t="n">
      <f>+JX21-JX22*(1+JI27)</f>
    </oc>
    <nc r="AC23" t="n">
      <f>+JX21-JX22*(1+JI26)</f>
    </nc>
  </rcc>
  <rcc rId="23819" ua="false" sId="2">
    <oc r="AC23" t="n">
      <f>+JY21-JY22*(1+JJ27)</f>
    </oc>
    <nc r="AC23" t="n">
      <f>+JY21-JY22*(1+JJ26)</f>
    </nc>
  </rcc>
  <rcc rId="23820" ua="false" sId="2">
    <oc r="AC23" t="n">
      <f>+JZ21-JZ22*(1+JK27)</f>
    </oc>
    <nc r="AC23" t="n">
      <f>+JZ21-JZ22*(1+JK26)</f>
    </nc>
  </rcc>
  <rcc rId="23821" ua="false" sId="2">
    <oc r="AC23" t="n">
      <f>+KA21-KA22*(1+JL27)</f>
    </oc>
    <nc r="AC23" t="n">
      <f>+KA21-KA22*(1+JL26)</f>
    </nc>
  </rcc>
  <rcc rId="23822" ua="false" sId="2">
    <oc r="AC23" t="n">
      <f>+KB21-KB22*(1+JM27)</f>
    </oc>
    <nc r="AC23" t="n">
      <f>+KB21-KB22*(1+JM26)</f>
    </nc>
  </rcc>
  <rcc rId="23823" ua="false" sId="2">
    <oc r="AC23" t="n">
      <f>+KC21-KC22*(1+JN27)</f>
    </oc>
    <nc r="AC23" t="n">
      <f>+KC21-KC22*(1+JN26)</f>
    </nc>
  </rcc>
  <rcc rId="23824" ua="false" sId="2">
    <oc r="AC23" t="n">
      <f>+KD21-KD22*(1+JO27)</f>
    </oc>
    <nc r="AC23" t="n">
      <f>+KD21-KD22*(1+JO26)</f>
    </nc>
  </rcc>
  <rcc rId="23825" ua="false" sId="2">
    <oc r="AC23" t="n">
      <f>+KE21-KE22*(1+JP27)</f>
    </oc>
    <nc r="AC23" t="n">
      <f>+KE21-KE22*(1+JP26)</f>
    </nc>
  </rcc>
  <rcc rId="23826" ua="false" sId="2">
    <oc r="AC23" t="n">
      <f>+KF21-KF22*(1+JQ27)</f>
    </oc>
    <nc r="AC23" t="n">
      <f>+KF21-KF22*(1+JQ26)</f>
    </nc>
  </rcc>
  <rcc rId="23827" ua="false" sId="2">
    <oc r="AC23" t="n">
      <f>+KG21-KG22*(1+JR27)</f>
    </oc>
    <nc r="AC23" t="n">
      <f>+KG21-KG22*(1+JR26)</f>
    </nc>
  </rcc>
  <rcc rId="23828" ua="false" sId="2">
    <oc r="AC23" t="n">
      <f>+KH21-KH22*(1+JS27)</f>
    </oc>
    <nc r="AC23" t="n">
      <f>+KH21-KH22*(1+JS26)</f>
    </nc>
  </rcc>
  <rcc rId="23829" ua="false" sId="2">
    <oc r="AC23" t="n">
      <f>+KI21-KI22*(1+JT27)</f>
    </oc>
    <nc r="AC23" t="n">
      <f>+KI21-KI22*(1+JT26)</f>
    </nc>
  </rcc>
  <rcc rId="23830" ua="false" sId="2">
    <oc r="AC23" t="n">
      <f>+KJ21-KJ22*(1+JU27)</f>
    </oc>
    <nc r="AC23" t="n">
      <f>+KJ21-KJ22*(1+JU26)</f>
    </nc>
  </rcc>
  <rcc rId="23831" ua="false" sId="2">
    <oc r="AC23" t="n">
      <f>+KK21-KK22*(1+JV27)</f>
    </oc>
    <nc r="AC23" t="n">
      <f>+KK21-KK22*(1+JV26)</f>
    </nc>
  </rcc>
  <rcc rId="23832" ua="false" sId="2">
    <oc r="AC23" t="n">
      <f>+KL21-KL22*(1+JW27)</f>
    </oc>
    <nc r="AC23" t="n">
      <f>+KL21-KL22*(1+JW26)</f>
    </nc>
  </rcc>
  <rcc rId="23833" ua="false" sId="2">
    <oc r="AC23" t="n">
      <f>+KM21-KM22*(1+JX27)</f>
    </oc>
    <nc r="AC23" t="n">
      <f>+KM21-KM22*(1+JX26)</f>
    </nc>
  </rcc>
  <rcc rId="23834" ua="false" sId="2">
    <oc r="AC23" t="n">
      <f>+KN21-KN22*(1+JY27)</f>
    </oc>
    <nc r="AC23" t="n">
      <f>+KN21-KN22*(1+JY26)</f>
    </nc>
  </rcc>
  <rcc rId="23835" ua="false" sId="2">
    <oc r="AC23" t="n">
      <f>+KO21-KO22*(1+JZ27)</f>
    </oc>
    <nc r="AC23" t="n">
      <f>+KO21-KO22*(1+JZ26)</f>
    </nc>
  </rcc>
  <rcc rId="23836" ua="false" sId="2">
    <oc r="AC23" t="n">
      <f>+KP21-KP22*(1+KA27)</f>
    </oc>
    <nc r="AC23" t="n">
      <f>+KP21-KP22*(1+KA26)</f>
    </nc>
  </rcc>
  <rcc rId="23837" ua="false" sId="2">
    <oc r="AC23" t="n">
      <f>+KQ21-KQ22*(1+KB27)</f>
    </oc>
    <nc r="AC23" t="n">
      <f>+KQ21-KQ22*(1+KB26)</f>
    </nc>
  </rcc>
  <rcc rId="23838" ua="false" sId="2">
    <oc r="AC23" t="n">
      <f>+KR21-KR22*(1+KC27)</f>
    </oc>
    <nc r="AC23" t="n">
      <f>+KR21-KR22*(1+KC26)</f>
    </nc>
  </rcc>
  <rcc rId="23839" ua="false" sId="2">
    <oc r="AC23" t="n">
      <f>+KS21-KS22*(1+KD27)</f>
    </oc>
    <nc r="AC23" t="n">
      <f>+KS21-KS22*(1+KD26)</f>
    </nc>
  </rcc>
  <rcc rId="23840" ua="false" sId="2">
    <oc r="AC23" t="n">
      <f>+KT21-KT22*(1+KE27)</f>
    </oc>
    <nc r="AC23" t="n">
      <f>+KT21-KT22*(1+KE26)</f>
    </nc>
  </rcc>
  <rcc rId="23841" ua="false" sId="2">
    <oc r="AC23" t="n">
      <f>+KU21-KU22*(1+KF27)</f>
    </oc>
    <nc r="AC23" t="n">
      <f>+KU21-KU22*(1+KF26)</f>
    </nc>
  </rcc>
  <rcc rId="23842" ua="false" sId="2">
    <oc r="AC23" t="n">
      <f>+KV21-KV22*(1+KG27)</f>
    </oc>
    <nc r="AC23" t="n">
      <f>+KV21-KV22*(1+KG26)</f>
    </nc>
  </rcc>
  <rcc rId="23843" ua="false" sId="2">
    <oc r="AC23" t="n">
      <f>+KW21-KW22*(1+KH27)</f>
    </oc>
    <nc r="AC23" t="n">
      <f>+KW21-KW22*(1+KH26)</f>
    </nc>
  </rcc>
  <rcc rId="23844" ua="false" sId="2">
    <oc r="AC23" t="n">
      <f>+KX21-KX22*(1+KI27)</f>
    </oc>
    <nc r="AC23" t="n">
      <f>+KX21-KX22*(1+KI26)</f>
    </nc>
  </rcc>
  <rcc rId="23845" ua="false" sId="2">
    <oc r="AC23" t="n">
      <f>+KY21-KY22*(1+KJ27)</f>
    </oc>
    <nc r="AC23" t="n">
      <f>+KY21-KY22*(1+KJ26)</f>
    </nc>
  </rcc>
  <rcc rId="23846" ua="false" sId="2">
    <oc r="AC23" t="n">
      <f>+KZ21-KZ22*(1+KK27)</f>
    </oc>
    <nc r="AC23" t="n">
      <f>+KZ21-KZ22*(1+KK26)</f>
    </nc>
  </rcc>
  <rcc rId="23847" ua="false" sId="2">
    <oc r="AC23" t="n">
      <f>+LA21-LA22*(1+KL27)</f>
    </oc>
    <nc r="AC23" t="n">
      <f>+LA21-LA22*(1+KL26)</f>
    </nc>
  </rcc>
  <rcc rId="23848" ua="false" sId="2">
    <oc r="AC23" t="n">
      <f>+LB21-LB22*(1+KM27)</f>
    </oc>
    <nc r="AC23" t="n">
      <f>+LB21-LB22*(1+KM26)</f>
    </nc>
  </rcc>
  <rcc rId="23849" ua="false" sId="2">
    <oc r="AC23" t="n">
      <f>+LC21-LC22*(1+KN27)</f>
    </oc>
    <nc r="AC23" t="n">
      <f>+LC21-LC22*(1+KN26)</f>
    </nc>
  </rcc>
  <rcc rId="23850" ua="false" sId="2">
    <oc r="AC23" t="n">
      <f>+LD21-LD22*(1+KO27)</f>
    </oc>
    <nc r="AC23" t="n">
      <f>+LD21-LD22*(1+KO26)</f>
    </nc>
  </rcc>
  <rcc rId="23851" ua="false" sId="2">
    <oc r="AC23" t="n">
      <f>+LE21-LE22*(1+KP27)</f>
    </oc>
    <nc r="AC23" t="n">
      <f>+LE21-LE22*(1+KP26)</f>
    </nc>
  </rcc>
  <rcc rId="23852" ua="false" sId="2">
    <oc r="AC23" t="n">
      <f>+LF21-LF22*(1+KQ27)</f>
    </oc>
    <nc r="AC23" t="n">
      <f>+LF21-LF22*(1+KQ26)</f>
    </nc>
  </rcc>
  <rcc rId="23853" ua="false" sId="2">
    <oc r="AC23" t="n">
      <f>+LG21-LG22*(1+KR27)</f>
    </oc>
    <nc r="AC23" t="n">
      <f>+LG21-LG22*(1+KR26)</f>
    </nc>
  </rcc>
  <rcc rId="23854" ua="false" sId="2">
    <oc r="AC23" t="n">
      <f>+LH21-LH22*(1+KS27)</f>
    </oc>
    <nc r="AC23" t="n">
      <f>+LH21-LH22*(1+KS26)</f>
    </nc>
  </rcc>
  <rcc rId="23855" ua="false" sId="2">
    <oc r="AC23" t="n">
      <f>+LI21-LI22*(1+KT27)</f>
    </oc>
    <nc r="AC23" t="n">
      <f>+LI21-LI22*(1+KT26)</f>
    </nc>
  </rcc>
  <rcc rId="23856" ua="false" sId="2">
    <oc r="AC23" t="n">
      <f>+LJ21-LJ22*(1+KU27)</f>
    </oc>
    <nc r="AC23" t="n">
      <f>+LJ21-LJ22*(1+KU26)</f>
    </nc>
  </rcc>
  <rcc rId="23857" ua="false" sId="2">
    <oc r="AC23" t="n">
      <f>+LK21-LK22*(1+KV27)</f>
    </oc>
    <nc r="AC23" t="n">
      <f>+LK21-LK22*(1+KV26)</f>
    </nc>
  </rcc>
  <rcc rId="23858" ua="false" sId="2">
    <oc r="AC23" t="n">
      <f>+LL21-LL22*(1+KW27)</f>
    </oc>
    <nc r="AC23" t="n">
      <f>+LL21-LL22*(1+KW26)</f>
    </nc>
  </rcc>
  <rcc rId="23859" ua="false" sId="2">
    <oc r="AC23" t="n">
      <f>+LM21-LM22*(1+KX27)</f>
    </oc>
    <nc r="AC23" t="n">
      <f>+LM21-LM22*(1+KX26)</f>
    </nc>
  </rcc>
  <rcc rId="23860" ua="false" sId="2">
    <oc r="AC23" t="n">
      <f>+LN21-LN22*(1+KY27)</f>
    </oc>
    <nc r="AC23" t="n">
      <f>+LN21-LN22*(1+KY26)</f>
    </nc>
  </rcc>
  <rcc rId="23861" ua="false" sId="2">
    <oc r="AC23" t="n">
      <f>+LO21-LO22*(1+KZ27)</f>
    </oc>
    <nc r="AC23" t="n">
      <f>+LO21-LO22*(1+KZ26)</f>
    </nc>
  </rcc>
  <rcc rId="23862" ua="false" sId="2">
    <oc r="AC23" t="n">
      <f>+LP21-LP22*(1+LA27)</f>
    </oc>
    <nc r="AC23" t="n">
      <f>+LP21-LP22*(1+LA26)</f>
    </nc>
  </rcc>
  <rcc rId="23863" ua="false" sId="2">
    <oc r="AC23" t="n">
      <f>+LQ21-LQ22*(1+LB27)</f>
    </oc>
    <nc r="AC23" t="n">
      <f>+LQ21-LQ22*(1+LB26)</f>
    </nc>
  </rcc>
  <rcc rId="23864" ua="false" sId="2">
    <oc r="AC23" t="n">
      <f>+LR21-LR22*(1+LC27)</f>
    </oc>
    <nc r="AC23" t="n">
      <f>+LR21-LR22*(1+LC26)</f>
    </nc>
  </rcc>
  <rcc rId="23865" ua="false" sId="2">
    <oc r="AC23" t="n">
      <f>+LS21-LS22*(1+LD27)</f>
    </oc>
    <nc r="AC23" t="n">
      <f>+LS21-LS22*(1+LD26)</f>
    </nc>
  </rcc>
  <rcc rId="23866" ua="false" sId="2">
    <oc r="AC23" t="n">
      <f>+LT21-LT22*(1+LE27)</f>
    </oc>
    <nc r="AC23" t="n">
      <f>+LT21-LT22*(1+LE26)</f>
    </nc>
  </rcc>
  <rcc rId="23867" ua="false" sId="2">
    <oc r="AC23" t="n">
      <f>+LU21-LU22*(1+LF27)</f>
    </oc>
    <nc r="AC23" t="n">
      <f>+LU21-LU22*(1+LF26)</f>
    </nc>
  </rcc>
  <rcc rId="23868" ua="false" sId="2">
    <oc r="AC23" t="n">
      <f>+LV21-LV22*(1+LG27)</f>
    </oc>
    <nc r="AC23" t="n">
      <f>+LV21-LV22*(1+LG26)</f>
    </nc>
  </rcc>
  <rcc rId="23869" ua="false" sId="2">
    <oc r="AC23" t="n">
      <f>+LW21-LW22*(1+LH27)</f>
    </oc>
    <nc r="AC23" t="n">
      <f>+LW21-LW22*(1+LH26)</f>
    </nc>
  </rcc>
  <rcc rId="23870" ua="false" sId="2">
    <oc r="AC23" t="n">
      <f>+LX21-LX22*(1+LI27)</f>
    </oc>
    <nc r="AC23" t="n">
      <f>+LX21-LX22*(1+LI26)</f>
    </nc>
  </rcc>
  <rcc rId="23871" ua="false" sId="2">
    <oc r="AC23" t="n">
      <f>+LY21-LY22*(1+LJ27)</f>
    </oc>
    <nc r="AC23" t="n">
      <f>+LY21-LY22*(1+LJ26)</f>
    </nc>
  </rcc>
  <rcc rId="23872" ua="false" sId="2">
    <oc r="AC23" t="n">
      <f>+LZ21-LZ22*(1+LK27)</f>
    </oc>
    <nc r="AC23" t="n">
      <f>+LZ21-LZ22*(1+LK26)</f>
    </nc>
  </rcc>
  <rcc rId="23873" ua="false" sId="2">
    <oc r="AC23" t="n">
      <f>+MA21-MA22*(1+LL27)</f>
    </oc>
    <nc r="AC23" t="n">
      <f>+MA21-MA22*(1+LL26)</f>
    </nc>
  </rcc>
  <rcc rId="23874" ua="false" sId="2">
    <oc r="AC23" t="n">
      <f>+MB21-MB22*(1+LM27)</f>
    </oc>
    <nc r="AC23" t="n">
      <f>+MB21-MB22*(1+LM26)</f>
    </nc>
  </rcc>
  <rcc rId="23875" ua="false" sId="2">
    <oc r="AC23" t="n">
      <f>+MC21-MC22*(1+LN27)</f>
    </oc>
    <nc r="AC23" t="n">
      <f>+MC21-MC22*(1+LN26)</f>
    </nc>
  </rcc>
  <rcc rId="23876" ua="false" sId="2">
    <oc r="AC23" t="n">
      <f>+MD21-MD22*(1+LO27)</f>
    </oc>
    <nc r="AC23" t="n">
      <f>+MD21-MD22*(1+LO26)</f>
    </nc>
  </rcc>
  <rcc rId="23877" ua="false" sId="2">
    <oc r="AC23" t="n">
      <f>+ME21-ME22*(1+LP27)</f>
    </oc>
    <nc r="AC23" t="n">
      <f>+ME21-ME22*(1+LP26)</f>
    </nc>
  </rcc>
  <rcc rId="23878" ua="false" sId="2">
    <oc r="AC23" t="n">
      <f>+MF21-MF22*(1+LQ27)</f>
    </oc>
    <nc r="AC23" t="n">
      <f>+MF21-MF22*(1+LQ26)</f>
    </nc>
  </rcc>
  <rcc rId="23879" ua="false" sId="2">
    <oc r="AC23" t="n">
      <f>+MG21-MG22*(1+LR27)</f>
    </oc>
    <nc r="AC23" t="n">
      <f>+MG21-MG22*(1+LR26)</f>
    </nc>
  </rcc>
  <rcc rId="23880" ua="false" sId="2">
    <oc r="AC23" t="n">
      <f>+MH21-MH22*(1+LS27)</f>
    </oc>
    <nc r="AC23" t="n">
      <f>+MH21-MH22*(1+LS26)</f>
    </nc>
  </rcc>
  <rcc rId="23881" ua="false" sId="2">
    <oc r="AC23" t="n">
      <f>+MI21-MI22*(1+LT27)</f>
    </oc>
    <nc r="AC23" t="n">
      <f>+MI21-MI22*(1+LT26)</f>
    </nc>
  </rcc>
  <rcc rId="23882" ua="false" sId="2">
    <oc r="AC23" t="n">
      <f>+MJ21-MJ22*(1+LU27)</f>
    </oc>
    <nc r="AC23" t="n">
      <f>+MJ21-MJ22*(1+LU26)</f>
    </nc>
  </rcc>
  <rcc rId="23883" ua="false" sId="2">
    <oc r="AC23" t="n">
      <f>+MK21-MK22*(1+LV27)</f>
    </oc>
    <nc r="AC23" t="n">
      <f>+MK21-MK22*(1+LV26)</f>
    </nc>
  </rcc>
  <rcc rId="23884" ua="false" sId="2">
    <oc r="AC23" t="n">
      <f>+ML21-ML22*(1+LW27)</f>
    </oc>
    <nc r="AC23" t="n">
      <f>+ML21-ML22*(1+LW26)</f>
    </nc>
  </rcc>
  <rcc rId="23885" ua="false" sId="2">
    <oc r="AC23" t="n">
      <f>+MM21-MM22*(1+LX27)</f>
    </oc>
    <nc r="AC23" t="n">
      <f>+MM21-MM22*(1+LX26)</f>
    </nc>
  </rcc>
  <rcc rId="23886" ua="false" sId="2">
    <oc r="AC23" t="n">
      <f>+MN21-MN22*(1+LY27)</f>
    </oc>
    <nc r="AC23" t="n">
      <f>+MN21-MN22*(1+LY26)</f>
    </nc>
  </rcc>
  <rcc rId="23887" ua="false" sId="2">
    <oc r="AC23" t="n">
      <f>+MO21-MO22*(1+LZ27)</f>
    </oc>
    <nc r="AC23" t="n">
      <f>+MO21-MO22*(1+LZ26)</f>
    </nc>
  </rcc>
  <rcc rId="23888" ua="false" sId="2">
    <oc r="AC23" t="n">
      <f>+MP21-MP22*(1+MA27)</f>
    </oc>
    <nc r="AC23" t="n">
      <f>+MP21-MP22*(1+MA26)</f>
    </nc>
  </rcc>
  <rcc rId="23889" ua="false" sId="2">
    <oc r="AC23" t="n">
      <f>+MQ21-MQ22*(1+MB27)</f>
    </oc>
    <nc r="AC23" t="n">
      <f>+MQ21-MQ22*(1+MB26)</f>
    </nc>
  </rcc>
  <rcc rId="23890" ua="false" sId="2">
    <oc r="AC23" t="n">
      <f>+MR21-MR22*(1+MC27)</f>
    </oc>
    <nc r="AC23" t="n">
      <f>+MR21-MR22*(1+MC26)</f>
    </nc>
  </rcc>
  <rcc rId="23891" ua="false" sId="2">
    <oc r="AC23" t="n">
      <f>+MS21-MS22*(1+MD27)</f>
    </oc>
    <nc r="AC23" t="n">
      <f>+MS21-MS22*(1+MD26)</f>
    </nc>
  </rcc>
  <rcc rId="23892" ua="false" sId="2">
    <oc r="AC23" t="n">
      <f>+MT21-MT22*(1+ME27)</f>
    </oc>
    <nc r="AC23" t="n">
      <f>+MT21-MT22*(1+ME26)</f>
    </nc>
  </rcc>
  <rcc rId="23893" ua="false" sId="2">
    <oc r="AC23" t="n">
      <f>+MU21-MU22*(1+MF27)</f>
    </oc>
    <nc r="AC23" t="n">
      <f>+MU21-MU22*(1+MF26)</f>
    </nc>
  </rcc>
  <rcc rId="23894" ua="false" sId="2">
    <oc r="AC23" t="n">
      <f>+MV21-MV22*(1+MG27)</f>
    </oc>
    <nc r="AC23" t="n">
      <f>+MV21-MV22*(1+MG26)</f>
    </nc>
  </rcc>
  <rcc rId="23895" ua="false" sId="2">
    <oc r="AC23" t="n">
      <f>+MW21-MW22*(1+MH27)</f>
    </oc>
    <nc r="AC23" t="n">
      <f>+MW21-MW22*(1+MH26)</f>
    </nc>
  </rcc>
  <rcc rId="23896" ua="false" sId="2">
    <oc r="AC23" t="n">
      <f>+MX21-MX22*(1+MI27)</f>
    </oc>
    <nc r="AC23" t="n">
      <f>+MX21-MX22*(1+MI26)</f>
    </nc>
  </rcc>
  <rcc rId="23897" ua="false" sId="2">
    <oc r="AC23" t="n">
      <f>+MY21-MY22*(1+MJ27)</f>
    </oc>
    <nc r="AC23" t="n">
      <f>+MY21-MY22*(1+MJ26)</f>
    </nc>
  </rcc>
  <rcc rId="23898" ua="false" sId="2">
    <oc r="AC23" t="n">
      <f>+MZ21-MZ22*(1+MK27)</f>
    </oc>
    <nc r="AC23" t="n">
      <f>+MZ21-MZ22*(1+MK26)</f>
    </nc>
  </rcc>
  <rcc rId="23899" ua="false" sId="2">
    <oc r="AC23" t="n">
      <f>+NA21-NA22*(1+ML27)</f>
    </oc>
    <nc r="AC23" t="n">
      <f>+NA21-NA22*(1+ML26)</f>
    </nc>
  </rcc>
  <rcc rId="23900" ua="false" sId="2">
    <oc r="AC23" t="n">
      <f>+NB21-NB22*(1+MM27)</f>
    </oc>
    <nc r="AC23" t="n">
      <f>+NB21-NB22*(1+MM26)</f>
    </nc>
  </rcc>
  <rcc rId="23901" ua="false" sId="2">
    <oc r="AC23" t="n">
      <f>+NC21-NC22*(1+MN27)</f>
    </oc>
    <nc r="AC23" t="n">
      <f>+NC21-NC22*(1+MN26)</f>
    </nc>
  </rcc>
  <rcc rId="23902" ua="false" sId="2">
    <oc r="AC23" t="n">
      <f>+ND21-ND22*(1+MO27)</f>
    </oc>
    <nc r="AC23" t="n">
      <f>+ND21-ND22*(1+MO26)</f>
    </nc>
  </rcc>
  <rcc rId="23903" ua="false" sId="2">
    <oc r="AC23" t="n">
      <f>+NE21-NE22*(1+MP27)</f>
    </oc>
    <nc r="AC23" t="n">
      <f>+NE21-NE22*(1+MP26)</f>
    </nc>
  </rcc>
  <rcc rId="23904" ua="false" sId="2">
    <oc r="AC23" t="n">
      <f>+NF21-NF22*(1+MQ27)</f>
    </oc>
    <nc r="AC23" t="n">
      <f>+NF21-NF22*(1+MQ26)</f>
    </nc>
  </rcc>
  <rcc rId="23905" ua="false" sId="2">
    <oc r="AC23" t="n">
      <f>+NG21-NG22*(1+MR27)</f>
    </oc>
    <nc r="AC23" t="n">
      <f>+NG21-NG22*(1+MR26)</f>
    </nc>
  </rcc>
  <rcc rId="23906" ua="false" sId="2">
    <oc r="AC23" t="n">
      <f>+NH21-NH22*(1+MS27)</f>
    </oc>
    <nc r="AC23" t="n">
      <f>+NH21-NH22*(1+MS26)</f>
    </nc>
  </rcc>
  <rcc rId="23907" ua="false" sId="2">
    <oc r="AC23" t="n">
      <f>+NI21-NI22*(1+MT27)</f>
    </oc>
    <nc r="AC23" t="n">
      <f>+NI21-NI22*(1+MT26)</f>
    </nc>
  </rcc>
  <rcc rId="23908" ua="false" sId="2">
    <oc r="AC23" t="n">
      <f>+NJ21-NJ22*(1+MU27)</f>
    </oc>
    <nc r="AC23" t="n">
      <f>+NJ21-NJ22*(1+MU26)</f>
    </nc>
  </rcc>
  <rcc rId="23909" ua="false" sId="2">
    <oc r="AC23" t="n">
      <f>+NK21-NK22*(1+MV27)</f>
    </oc>
    <nc r="AC23" t="n">
      <f>+NK21-NK22*(1+MV26)</f>
    </nc>
  </rcc>
  <rcc rId="23910" ua="false" sId="2">
    <oc r="AC23" t="n">
      <f>+NL21-NL22*(1+MW27)</f>
    </oc>
    <nc r="AC23" t="n">
      <f>+NL21-NL22*(1+MW26)</f>
    </nc>
  </rcc>
  <rcc rId="23911" ua="false" sId="2">
    <oc r="AC23" t="n">
      <f>+NM21-NM22*(1+MX27)</f>
    </oc>
    <nc r="AC23" t="n">
      <f>+NM21-NM22*(1+MX26)</f>
    </nc>
  </rcc>
  <rcc rId="23912" ua="false" sId="2">
    <oc r="AC23" t="n">
      <f>+NN21-NN22*(1+MY27)</f>
    </oc>
    <nc r="AC23" t="n">
      <f>+NN21-NN22*(1+MY26)</f>
    </nc>
  </rcc>
  <rcc rId="23913" ua="false" sId="2">
    <oc r="AC23" t="n">
      <f>+NO21-NO22*(1+MZ27)</f>
    </oc>
    <nc r="AC23" t="n">
      <f>+NO21-NO22*(1+MZ26)</f>
    </nc>
  </rcc>
  <rcc rId="23914" ua="false" sId="2">
    <oc r="AC23" t="n">
      <f>+NP21-NP22*(1+NA27)</f>
    </oc>
    <nc r="AC23" t="n">
      <f>+NP21-NP22*(1+NA26)</f>
    </nc>
  </rcc>
  <rcc rId="23915" ua="false" sId="2">
    <oc r="AC23" t="n">
      <f>+NQ21-NQ22*(1+NB27)</f>
    </oc>
    <nc r="AC23" t="n">
      <f>+NQ21-NQ22*(1+NB26)</f>
    </nc>
  </rcc>
  <rcc rId="23916" ua="false" sId="2">
    <oc r="AC23" t="n">
      <f>+NR21-NR22*(1+NC27)</f>
    </oc>
    <nc r="AC23" t="n">
      <f>+NR21-NR22*(1+NC26)</f>
    </nc>
  </rcc>
  <rcc rId="23917" ua="false" sId="2">
    <oc r="AC23" t="n">
      <f>+NS21-NS22*(1+ND27)</f>
    </oc>
    <nc r="AC23" t="n">
      <f>+NS21-NS22*(1+ND26)</f>
    </nc>
  </rcc>
  <rcc rId="23918" ua="false" sId="2">
    <oc r="AC23" t="n">
      <f>+NT21-NT22*(1+NE27)</f>
    </oc>
    <nc r="AC23" t="n">
      <f>+NT21-NT22*(1+NE26)</f>
    </nc>
  </rcc>
  <rcc rId="23919" ua="false" sId="2">
    <oc r="AC23" t="n">
      <f>+NU21-NU22*(1+NF27)</f>
    </oc>
    <nc r="AC23" t="n">
      <f>+NU21-NU22*(1+NF26)</f>
    </nc>
  </rcc>
  <rcc rId="23920" ua="false" sId="2">
    <oc r="AC23" t="n">
      <f>+NV21-NV22*(1+NG27)</f>
    </oc>
    <nc r="AC23" t="n">
      <f>+NV21-NV22*(1+NG26)</f>
    </nc>
  </rcc>
  <rcc rId="23921" ua="false" sId="2">
    <oc r="AC23" t="n">
      <f>+NW21-NW22*(1+NH27)</f>
    </oc>
    <nc r="AC23" t="n">
      <f>+NW21-NW22*(1+NH26)</f>
    </nc>
  </rcc>
  <rcc rId="23922" ua="false" sId="2">
    <oc r="AC23" t="n">
      <f>+NX21-NX22*(1+NI27)</f>
    </oc>
    <nc r="AC23" t="n">
      <f>+NX21-NX22*(1+NI26)</f>
    </nc>
  </rcc>
  <rcc rId="23923" ua="false" sId="2">
    <oc r="AC23" t="n">
      <f>+NY21-NY22*(1+NJ27)</f>
    </oc>
    <nc r="AC23" t="n">
      <f>+NY21-NY22*(1+NJ26)</f>
    </nc>
  </rcc>
  <rcc rId="23924" ua="false" sId="2">
    <oc r="AC23" t="n">
      <f>+NZ21-NZ22*(1+NK27)</f>
    </oc>
    <nc r="AC23" t="n">
      <f>+NZ21-NZ22*(1+NK26)</f>
    </nc>
  </rcc>
  <rcc rId="23925" ua="false" sId="2">
    <oc r="AC23" t="n">
      <f>+OA21-OA22*(1+NL27)</f>
    </oc>
    <nc r="AC23" t="n">
      <f>+OA21-OA22*(1+NL26)</f>
    </nc>
  </rcc>
  <rcc rId="23926" ua="false" sId="2">
    <oc r="AC23" t="n">
      <f>+OB21-OB22*(1+NM27)</f>
    </oc>
    <nc r="AC23" t="n">
      <f>+OB21-OB22*(1+NM26)</f>
    </nc>
  </rcc>
  <rcc rId="23927" ua="false" sId="2">
    <oc r="AC23" t="n">
      <f>+OC21-OC22*(1+NN27)</f>
    </oc>
    <nc r="AC23" t="n">
      <f>+OC21-OC22*(1+NN26)</f>
    </nc>
  </rcc>
  <rcc rId="23928" ua="false" sId="2">
    <oc r="AC23" t="n">
      <f>+OD21-OD22*(1+NO27)</f>
    </oc>
    <nc r="AC23" t="n">
      <f>+OD21-OD22*(1+NO26)</f>
    </nc>
  </rcc>
  <rcc rId="23929" ua="false" sId="2">
    <oc r="AC23" t="n">
      <f>+OE21-OE22*(1+NP27)</f>
    </oc>
    <nc r="AC23" t="n">
      <f>+OE21-OE22*(1+NP26)</f>
    </nc>
  </rcc>
  <rcc rId="23930" ua="false" sId="2">
    <oc r="AC23" t="n">
      <f>+OF21-OF22*(1+NQ27)</f>
    </oc>
    <nc r="AC23" t="n">
      <f>+OF21-OF22*(1+NQ26)</f>
    </nc>
  </rcc>
  <rcc rId="23931" ua="false" sId="2">
    <oc r="AC23" t="n">
      <f>+OG21-OG22*(1+NR27)</f>
    </oc>
    <nc r="AC23" t="n">
      <f>+OG21-OG22*(1+NR26)</f>
    </nc>
  </rcc>
  <rcc rId="23932" ua="false" sId="2">
    <oc r="AC23" t="n">
      <f>+OH21-OH22*(1+NS27)</f>
    </oc>
    <nc r="AC23" t="n">
      <f>+OH21-OH22*(1+NS26)</f>
    </nc>
  </rcc>
  <rcc rId="23933" ua="false" sId="2">
    <oc r="AC23" t="n">
      <f>+OI21-OI22*(1+NT27)</f>
    </oc>
    <nc r="AC23" t="n">
      <f>+OI21-OI22*(1+NT26)</f>
    </nc>
  </rcc>
  <rcc rId="23934" ua="false" sId="2">
    <oc r="AC23" t="n">
      <f>+OJ21-OJ22*(1+NU27)</f>
    </oc>
    <nc r="AC23" t="n">
      <f>+OJ21-OJ22*(1+NU26)</f>
    </nc>
  </rcc>
  <rcc rId="23935" ua="false" sId="2">
    <oc r="AC23" t="n">
      <f>+OK21-OK22*(1+NV27)</f>
    </oc>
    <nc r="AC23" t="n">
      <f>+OK21-OK22*(1+NV26)</f>
    </nc>
  </rcc>
  <rcc rId="23936" ua="false" sId="2">
    <oc r="AC23" t="n">
      <f>+OL21-OL22*(1+NW27)</f>
    </oc>
    <nc r="AC23" t="n">
      <f>+OL21-OL22*(1+NW26)</f>
    </nc>
  </rcc>
  <rcc rId="23937" ua="false" sId="2">
    <oc r="AC23" t="n">
      <f>+OM21-OM22*(1+NX27)</f>
    </oc>
    <nc r="AC23" t="n">
      <f>+OM21-OM22*(1+NX26)</f>
    </nc>
  </rcc>
  <rcc rId="23938" ua="false" sId="2">
    <oc r="AC23" t="n">
      <f>+ON21-ON22*(1+NY27)</f>
    </oc>
    <nc r="AC23" t="n">
      <f>+ON21-ON22*(1+NY26)</f>
    </nc>
  </rcc>
  <rcc rId="23939" ua="false" sId="2">
    <oc r="AC23" t="n">
      <f>+OO21-OO22*(1+NZ27)</f>
    </oc>
    <nc r="AC23" t="n">
      <f>+OO21-OO22*(1+NZ26)</f>
    </nc>
  </rcc>
  <rcc rId="23940" ua="false" sId="2">
    <oc r="AC23" t="n">
      <f>+OP21-OP22*(1+OA27)</f>
    </oc>
    <nc r="AC23" t="n">
      <f>+OP21-OP22*(1+OA26)</f>
    </nc>
  </rcc>
  <rcc rId="23941" ua="false" sId="2">
    <oc r="AC23" t="n">
      <f>+OQ21-OQ22*(1+OB27)</f>
    </oc>
    <nc r="AC23" t="n">
      <f>+OQ21-OQ22*(1+OB26)</f>
    </nc>
  </rcc>
  <rcc rId="23942" ua="false" sId="2">
    <oc r="AC23" t="n">
      <f>+OR21-OR22*(1+OC27)</f>
    </oc>
    <nc r="AC23" t="n">
      <f>+OR21-OR22*(1+OC26)</f>
    </nc>
  </rcc>
  <rcc rId="23943" ua="false" sId="2">
    <oc r="AC23" t="n">
      <f>+OS21-OS22*(1+OD27)</f>
    </oc>
    <nc r="AC23" t="n">
      <f>+OS21-OS22*(1+OD26)</f>
    </nc>
  </rcc>
  <rcc rId="23944" ua="false" sId="2">
    <oc r="AC23" t="n">
      <f>+OT21-OT22*(1+OE27)</f>
    </oc>
    <nc r="AC23" t="n">
      <f>+OT21-OT22*(1+OE26)</f>
    </nc>
  </rcc>
  <rcc rId="23945" ua="false" sId="2">
    <oc r="AC23" t="n">
      <f>+OU21-OU22*(1+OF27)</f>
    </oc>
    <nc r="AC23" t="n">
      <f>+OU21-OU22*(1+OF26)</f>
    </nc>
  </rcc>
  <rcc rId="23946" ua="false" sId="2">
    <oc r="AC23" t="n">
      <f>+OV21-OV22*(1+OG27)</f>
    </oc>
    <nc r="AC23" t="n">
      <f>+OV21-OV22*(1+OG26)</f>
    </nc>
  </rcc>
  <rcc rId="23947" ua="false" sId="2">
    <oc r="AC23" t="n">
      <f>+OW21-OW22*(1+OH27)</f>
    </oc>
    <nc r="AC23" t="n">
      <f>+OW21-OW22*(1+OH26)</f>
    </nc>
  </rcc>
  <rcc rId="23948" ua="false" sId="2">
    <oc r="AC23" t="n">
      <f>+OX21-OX22*(1+OI27)</f>
    </oc>
    <nc r="AC23" t="n">
      <f>+OX21-OX22*(1+OI26)</f>
    </nc>
  </rcc>
  <rcc rId="23949" ua="false" sId="2">
    <oc r="AC23" t="n">
      <f>+OY21-OY22*(1+OJ27)</f>
    </oc>
    <nc r="AC23" t="n">
      <f>+OY21-OY22*(1+OJ26)</f>
    </nc>
  </rcc>
  <rcc rId="23950" ua="false" sId="2">
    <oc r="AC23" t="n">
      <f>+OZ21-OZ22*(1+OK27)</f>
    </oc>
    <nc r="AC23" t="n">
      <f>+OZ21-OZ22*(1+OK26)</f>
    </nc>
  </rcc>
  <rcc rId="23951" ua="false" sId="2">
    <oc r="AC23" t="n">
      <f>+PA21-PA22*(1+OL27)</f>
    </oc>
    <nc r="AC23" t="n">
      <f>+PA21-PA22*(1+OL26)</f>
    </nc>
  </rcc>
  <rcc rId="23952" ua="false" sId="2">
    <oc r="AC23" t="n">
      <f>+PB21-PB22*(1+OM27)</f>
    </oc>
    <nc r="AC23" t="n">
      <f>+PB21-PB22*(1+OM26)</f>
    </nc>
  </rcc>
  <rcc rId="23953" ua="false" sId="2">
    <oc r="AC23" t="n">
      <f>+PC21-PC22*(1+ON27)</f>
    </oc>
    <nc r="AC23" t="n">
      <f>+PC21-PC22*(1+ON26)</f>
    </nc>
  </rcc>
  <rcc rId="23954" ua="false" sId="2">
    <oc r="AC23" t="n">
      <f>+PD21-PD22*(1+OO27)</f>
    </oc>
    <nc r="AC23" t="n">
      <f>+PD21-PD22*(1+OO26)</f>
    </nc>
  </rcc>
  <rcc rId="23955" ua="false" sId="2">
    <oc r="AC23" t="n">
      <f>+PE21-PE22*(1+OP27)</f>
    </oc>
    <nc r="AC23" t="n">
      <f>+PE21-PE22*(1+OP26)</f>
    </nc>
  </rcc>
  <rcc rId="23956" ua="false" sId="2">
    <oc r="AC23" t="n">
      <f>+PF21-PF22*(1+OQ27)</f>
    </oc>
    <nc r="AC23" t="n">
      <f>+PF21-PF22*(1+OQ26)</f>
    </nc>
  </rcc>
  <rcc rId="23957" ua="false" sId="2">
    <oc r="AC23" t="n">
      <f>+PG21-PG22*(1+OR27)</f>
    </oc>
    <nc r="AC23" t="n">
      <f>+PG21-PG22*(1+OR26)</f>
    </nc>
  </rcc>
  <rcc rId="23958" ua="false" sId="2">
    <oc r="AC23" t="n">
      <f>+PH21-PH22*(1+OS27)</f>
    </oc>
    <nc r="AC23" t="n">
      <f>+PH21-PH22*(1+OS26)</f>
    </nc>
  </rcc>
  <rcc rId="23959" ua="false" sId="2">
    <oc r="AC23" t="n">
      <f>+PI21-PI22*(1+OT27)</f>
    </oc>
    <nc r="AC23" t="n">
      <f>+PI21-PI22*(1+OT26)</f>
    </nc>
  </rcc>
  <rcc rId="23960" ua="false" sId="2">
    <oc r="AC23" t="n">
      <f>+PJ21-PJ22*(1+OU27)</f>
    </oc>
    <nc r="AC23" t="n">
      <f>+PJ21-PJ22*(1+OU26)</f>
    </nc>
  </rcc>
  <rcc rId="23961" ua="false" sId="2">
    <oc r="AC23" t="n">
      <f>+PK21-PK22*(1+OV27)</f>
    </oc>
    <nc r="AC23" t="n">
      <f>+PK21-PK22*(1+OV26)</f>
    </nc>
  </rcc>
  <rcc rId="23962" ua="false" sId="2">
    <oc r="AC23" t="n">
      <f>+PL21-PL22*(1+OW27)</f>
    </oc>
    <nc r="AC23" t="n">
      <f>+PL21-PL22*(1+OW26)</f>
    </nc>
  </rcc>
  <rcc rId="23963" ua="false" sId="2">
    <oc r="AC23" t="n">
      <f>+PM21-PM22*(1+OX27)</f>
    </oc>
    <nc r="AC23" t="n">
      <f>+PM21-PM22*(1+OX26)</f>
    </nc>
  </rcc>
  <rcc rId="23964" ua="false" sId="2">
    <oc r="AC23" t="n">
      <f>+PN21-PN22*(1+OY27)</f>
    </oc>
    <nc r="AC23" t="n">
      <f>+PN21-PN22*(1+OY26)</f>
    </nc>
  </rcc>
  <rcc rId="23965" ua="false" sId="2">
    <oc r="AC23" t="n">
      <f>+PO21-PO22*(1+OZ27)</f>
    </oc>
    <nc r="AC23" t="n">
      <f>+PO21-PO22*(1+OZ26)</f>
    </nc>
  </rcc>
  <rcc rId="23966" ua="false" sId="2">
    <oc r="AC23" t="n">
      <f>+PP21-PP22*(1+PA27)</f>
    </oc>
    <nc r="AC23" t="n">
      <f>+PP21-PP22*(1+PA26)</f>
    </nc>
  </rcc>
  <rcc rId="23967" ua="false" sId="2">
    <oc r="AC23" t="n">
      <f>+PQ21-PQ22*(1+PB27)</f>
    </oc>
    <nc r="AC23" t="n">
      <f>+PQ21-PQ22*(1+PB26)</f>
    </nc>
  </rcc>
  <rcc rId="23968" ua="false" sId="2">
    <oc r="AC23" t="n">
      <f>+PR21-PR22*(1+PC27)</f>
    </oc>
    <nc r="AC23" t="n">
      <f>+PR21-PR22*(1+PC26)</f>
    </nc>
  </rcc>
  <rcc rId="23969" ua="false" sId="2">
    <oc r="AC23" t="n">
      <f>+PS21-PS22*(1+PD27)</f>
    </oc>
    <nc r="AC23" t="n">
      <f>+PS21-PS22*(1+PD26)</f>
    </nc>
  </rcc>
  <rcc rId="23970" ua="false" sId="2">
    <oc r="AC23" t="n">
      <f>+PT21-PT22*(1+PE27)</f>
    </oc>
    <nc r="AC23" t="n">
      <f>+PT21-PT22*(1+PE26)</f>
    </nc>
  </rcc>
  <rcc rId="23971" ua="false" sId="2">
    <oc r="AC23" t="n">
      <f>+PU21-PU22*(1+PF27)</f>
    </oc>
    <nc r="AC23" t="n">
      <f>+PU21-PU22*(1+PF26)</f>
    </nc>
  </rcc>
  <rcc rId="23972" ua="false" sId="2">
    <oc r="AC23" t="n">
      <f>+PV21-PV22*(1+PG27)</f>
    </oc>
    <nc r="AC23" t="n">
      <f>+PV21-PV22*(1+PG26)</f>
    </nc>
  </rcc>
  <rcc rId="23973" ua="false" sId="2">
    <oc r="AC23" t="n">
      <f>+PW21-PW22*(1+PH27)</f>
    </oc>
    <nc r="AC23" t="n">
      <f>+PW21-PW22*(1+PH26)</f>
    </nc>
  </rcc>
  <rcc rId="23974" ua="false" sId="2">
    <oc r="AC23" t="n">
      <f>+PX21-PX22*(1+PI27)</f>
    </oc>
    <nc r="AC23" t="n">
      <f>+PX21-PX22*(1+PI26)</f>
    </nc>
  </rcc>
  <rcc rId="23975" ua="false" sId="2">
    <oc r="AC23" t="n">
      <f>+PY21-PY22*(1+PJ27)</f>
    </oc>
    <nc r="AC23" t="n">
      <f>+PY21-PY22*(1+PJ26)</f>
    </nc>
  </rcc>
  <rcc rId="23976" ua="false" sId="2">
    <oc r="AC23" t="n">
      <f>+PZ21-PZ22*(1+PK27)</f>
    </oc>
    <nc r="AC23" t="n">
      <f>+PZ21-PZ22*(1+PK26)</f>
    </nc>
  </rcc>
  <rcc rId="23977" ua="false" sId="2">
    <oc r="AC23" t="n">
      <f>+QA21-QA22*(1+PL27)</f>
    </oc>
    <nc r="AC23" t="n">
      <f>+QA21-QA22*(1+PL26)</f>
    </nc>
  </rcc>
  <rcc rId="23978" ua="false" sId="2">
    <oc r="AC23" t="n">
      <f>+QB21-QB22*(1+PM27)</f>
    </oc>
    <nc r="AC23" t="n">
      <f>+QB21-QB22*(1+PM26)</f>
    </nc>
  </rcc>
  <rcc rId="23979" ua="false" sId="2">
    <oc r="AC23" t="n">
      <f>+QC21-QC22*(1+PN27)</f>
    </oc>
    <nc r="AC23" t="n">
      <f>+QC21-QC22*(1+PN26)</f>
    </nc>
  </rcc>
  <rcc rId="23980" ua="false" sId="2">
    <oc r="AC23" t="n">
      <f>+QD21-QD22*(1+PO27)</f>
    </oc>
    <nc r="AC23" t="n">
      <f>+QD21-QD22*(1+PO26)</f>
    </nc>
  </rcc>
  <rcc rId="23981" ua="false" sId="2">
    <oc r="AC23" t="n">
      <f>+QE21-QE22*(1+PP27)</f>
    </oc>
    <nc r="AC23" t="n">
      <f>+QE21-QE22*(1+PP26)</f>
    </nc>
  </rcc>
  <rcc rId="23982" ua="false" sId="2">
    <oc r="AC23" t="n">
      <f>+QF21-QF22*(1+PQ27)</f>
    </oc>
    <nc r="AC23" t="n">
      <f>+QF21-QF22*(1+PQ26)</f>
    </nc>
  </rcc>
  <rcc rId="23983" ua="false" sId="2">
    <oc r="AC23" t="n">
      <f>+QG21-QG22*(1+PR27)</f>
    </oc>
    <nc r="AC23" t="n">
      <f>+QG21-QG22*(1+PR26)</f>
    </nc>
  </rcc>
  <rcc rId="23984" ua="false" sId="2">
    <oc r="AC23" t="n">
      <f>+QH21-QH22*(1+PS27)</f>
    </oc>
    <nc r="AC23" t="n">
      <f>+QH21-QH22*(1+PS26)</f>
    </nc>
  </rcc>
  <rcc rId="23985" ua="false" sId="2">
    <oc r="AC23" t="n">
      <f>+QI21-QI22*(1+PT27)</f>
    </oc>
    <nc r="AC23" t="n">
      <f>+QI21-QI22*(1+PT26)</f>
    </nc>
  </rcc>
  <rcc rId="23986" ua="false" sId="2">
    <oc r="AC23" t="n">
      <f>+QJ21-QJ22*(1+PU27)</f>
    </oc>
    <nc r="AC23" t="n">
      <f>+QJ21-QJ22*(1+PU26)</f>
    </nc>
  </rcc>
  <rcc rId="23987" ua="false" sId="2">
    <oc r="AC23" t="n">
      <f>+QK21-QK22*(1+PV27)</f>
    </oc>
    <nc r="AC23" t="n">
      <f>+QK21-QK22*(1+PV26)</f>
    </nc>
  </rcc>
  <rcc rId="23988" ua="false" sId="2">
    <oc r="AC23" t="n">
      <f>+QL21-QL22*(1+PW27)</f>
    </oc>
    <nc r="AC23" t="n">
      <f>+QL21-QL22*(1+PW26)</f>
    </nc>
  </rcc>
  <rcc rId="23989" ua="false" sId="2">
    <oc r="AC23" t="n">
      <f>+QM21-QM22*(1+PX27)</f>
    </oc>
    <nc r="AC23" t="n">
      <f>+QM21-QM22*(1+PX26)</f>
    </nc>
  </rcc>
  <rcc rId="23990" ua="false" sId="2">
    <oc r="AC23" t="n">
      <f>+QN21-QN22*(1+PY27)</f>
    </oc>
    <nc r="AC23" t="n">
      <f>+QN21-QN22*(1+PY26)</f>
    </nc>
  </rcc>
  <rcc rId="23991" ua="false" sId="2">
    <oc r="AC23" t="n">
      <f>+QO21-QO22*(1+PZ27)</f>
    </oc>
    <nc r="AC23" t="n">
      <f>+QO21-QO22*(1+PZ26)</f>
    </nc>
  </rcc>
  <rcc rId="23992" ua="false" sId="2">
    <oc r="AC23" t="n">
      <f>+QP21-QP22*(1+QA27)</f>
    </oc>
    <nc r="AC23" t="n">
      <f>+QP21-QP22*(1+QA26)</f>
    </nc>
  </rcc>
  <rcc rId="23993" ua="false" sId="2">
    <oc r="AC23" t="n">
      <f>+QQ21-QQ22*(1+QB27)</f>
    </oc>
    <nc r="AC23" t="n">
      <f>+QQ21-QQ22*(1+QB26)</f>
    </nc>
  </rcc>
  <rcc rId="23994" ua="false" sId="2">
    <oc r="AC23" t="n">
      <f>+QR21-QR22*(1+QC27)</f>
    </oc>
    <nc r="AC23" t="n">
      <f>+QR21-QR22*(1+QC26)</f>
    </nc>
  </rcc>
  <rcc rId="23995" ua="false" sId="2">
    <oc r="AC23" t="n">
      <f>+QS21-QS22*(1+QD27)</f>
    </oc>
    <nc r="AC23" t="n">
      <f>+QS21-QS22*(1+QD26)</f>
    </nc>
  </rcc>
  <rcc rId="23996" ua="false" sId="2">
    <oc r="AC23" t="n">
      <f>+QT21-QT22*(1+QE27)</f>
    </oc>
    <nc r="AC23" t="n">
      <f>+QT21-QT22*(1+QE26)</f>
    </nc>
  </rcc>
  <rcc rId="23997" ua="false" sId="2">
    <oc r="AC23" t="n">
      <f>+QU21-QU22*(1+QF27)</f>
    </oc>
    <nc r="AC23" t="n">
      <f>+QU21-QU22*(1+QF26)</f>
    </nc>
  </rcc>
  <rcc rId="23998" ua="false" sId="2">
    <oc r="AC23" t="n">
      <f>+QV21-QV22*(1+QG27)</f>
    </oc>
    <nc r="AC23" t="n">
      <f>+QV21-QV22*(1+QG26)</f>
    </nc>
  </rcc>
  <rcc rId="23999" ua="false" sId="2">
    <oc r="AC23" t="n">
      <f>+QW21-QW22*(1+QH27)</f>
    </oc>
    <nc r="AC23" t="n">
      <f>+QW21-QW22*(1+QH26)</f>
    </nc>
  </rcc>
  <rcc rId="24000" ua="false" sId="2">
    <oc r="AC23" t="n">
      <f>+QX21-QX22*(1+QI27)</f>
    </oc>
    <nc r="AC23" t="n">
      <f>+QX21-QX22*(1+QI26)</f>
    </nc>
  </rcc>
  <rcc rId="24001" ua="false" sId="2">
    <oc r="AC23" t="n">
      <f>+QY21-QY22*(1+QJ27)</f>
    </oc>
    <nc r="AC23" t="n">
      <f>+QY21-QY22*(1+QJ26)</f>
    </nc>
  </rcc>
  <rcc rId="24002" ua="false" sId="2">
    <oc r="AC23" t="n">
      <f>+QZ21-QZ22*(1+QK27)</f>
    </oc>
    <nc r="AC23" t="n">
      <f>+QZ21-QZ22*(1+QK26)</f>
    </nc>
  </rcc>
  <rcc rId="24003" ua="false" sId="2">
    <oc r="AC23" t="n">
      <f>+RA21-RA22*(1+QL27)</f>
    </oc>
    <nc r="AC23" t="n">
      <f>+RA21-RA22*(1+QL26)</f>
    </nc>
  </rcc>
  <rcc rId="24004" ua="false" sId="2">
    <oc r="AC23" t="n">
      <f>+RB21-RB22*(1+QM27)</f>
    </oc>
    <nc r="AC23" t="n">
      <f>+RB21-RB22*(1+QM26)</f>
    </nc>
  </rcc>
  <rcc rId="24005" ua="false" sId="2">
    <oc r="AC23" t="n">
      <f>+RC21-RC22*(1+QN27)</f>
    </oc>
    <nc r="AC23" t="n">
      <f>+RC21-RC22*(1+QN26)</f>
    </nc>
  </rcc>
  <rcc rId="24006" ua="false" sId="2">
    <oc r="AC23" t="n">
      <f>+RD21-RD22*(1+QO27)</f>
    </oc>
    <nc r="AC23" t="n">
      <f>+RD21-RD22*(1+QO26)</f>
    </nc>
  </rcc>
  <rcc rId="24007" ua="false" sId="2">
    <oc r="AC23" t="n">
      <f>+RE21-RE22*(1+QP27)</f>
    </oc>
    <nc r="AC23" t="n">
      <f>+RE21-RE22*(1+QP26)</f>
    </nc>
  </rcc>
  <rcc rId="24008" ua="false" sId="2">
    <oc r="AC23" t="n">
      <f>+RF21-RF22*(1+QQ27)</f>
    </oc>
    <nc r="AC23" t="n">
      <f>+RF21-RF22*(1+QQ26)</f>
    </nc>
  </rcc>
  <rcc rId="24009" ua="false" sId="2">
    <oc r="AC23" t="n">
      <f>+RG21-RG22*(1+QR27)</f>
    </oc>
    <nc r="AC23" t="n">
      <f>+RG21-RG22*(1+QR26)</f>
    </nc>
  </rcc>
  <rcc rId="24010" ua="false" sId="2">
    <oc r="AC23" t="n">
      <f>+RH21-RH22*(1+QS27)</f>
    </oc>
    <nc r="AC23" t="n">
      <f>+RH21-RH22*(1+QS26)</f>
    </nc>
  </rcc>
  <rcc rId="24011" ua="false" sId="2">
    <oc r="AC23" t="n">
      <f>+RI21-RI22*(1+QT27)</f>
    </oc>
    <nc r="AC23" t="n">
      <f>+RI21-RI22*(1+QT26)</f>
    </nc>
  </rcc>
  <rcc rId="24012" ua="false" sId="2">
    <oc r="AC23" t="n">
      <f>+RJ21-RJ22*(1+QU27)</f>
    </oc>
    <nc r="AC23" t="n">
      <f>+RJ21-RJ22*(1+QU26)</f>
    </nc>
  </rcc>
  <rcc rId="24013" ua="false" sId="2">
    <oc r="AC23" t="n">
      <f>+RK21-RK22*(1+QV27)</f>
    </oc>
    <nc r="AC23" t="n">
      <f>+RK21-RK22*(1+QV26)</f>
    </nc>
  </rcc>
  <rcc rId="24014" ua="false" sId="2">
    <oc r="AC23" t="n">
      <f>+RL21-RL22*(1+QW27)</f>
    </oc>
    <nc r="AC23" t="n">
      <f>+RL21-RL22*(1+QW26)</f>
    </nc>
  </rcc>
  <rcc rId="24015" ua="false" sId="2">
    <oc r="AC23" t="n">
      <f>+RM21-RM22*(1+QX27)</f>
    </oc>
    <nc r="AC23" t="n">
      <f>+RM21-RM22*(1+QX26)</f>
    </nc>
  </rcc>
  <rcc rId="24016" ua="false" sId="2">
    <oc r="AC23" t="n">
      <f>+RN21-RN22*(1+QY27)</f>
    </oc>
    <nc r="AC23" t="n">
      <f>+RN21-RN22*(1+QY26)</f>
    </nc>
  </rcc>
  <rcc rId="24017" ua="false" sId="2">
    <oc r="AC23" t="n">
      <f>+RO21-RO22*(1+QZ27)</f>
    </oc>
    <nc r="AC23" t="n">
      <f>+RO21-RO22*(1+QZ26)</f>
    </nc>
  </rcc>
  <rcc rId="24018" ua="false" sId="2">
    <oc r="AC23" t="n">
      <f>+RP21-RP22*(1+RA27)</f>
    </oc>
    <nc r="AC23" t="n">
      <f>+RP21-RP22*(1+RA26)</f>
    </nc>
  </rcc>
  <rcc rId="24019" ua="false" sId="2">
    <oc r="AC23" t="n">
      <f>+RQ21-RQ22*(1+RB27)</f>
    </oc>
    <nc r="AC23" t="n">
      <f>+RQ21-RQ22*(1+RB26)</f>
    </nc>
  </rcc>
  <rcc rId="24020" ua="false" sId="2">
    <oc r="AC23" t="n">
      <f>+RR21-RR22*(1+RC27)</f>
    </oc>
    <nc r="AC23" t="n">
      <f>+RR21-RR22*(1+RC26)</f>
    </nc>
  </rcc>
  <rcc rId="24021" ua="false" sId="2">
    <oc r="AC23" t="n">
      <f>+RS21-RS22*(1+RD27)</f>
    </oc>
    <nc r="AC23" t="n">
      <f>+RS21-RS22*(1+RD26)</f>
    </nc>
  </rcc>
  <rcc rId="24022" ua="false" sId="2">
    <oc r="AC23" t="n">
      <f>+RT21-RT22*(1+RE27)</f>
    </oc>
    <nc r="AC23" t="n">
      <f>+RT21-RT22*(1+RE26)</f>
    </nc>
  </rcc>
  <rcc rId="24023" ua="false" sId="2">
    <oc r="AC23" t="n">
      <f>+RU21-RU22*(1+RF27)</f>
    </oc>
    <nc r="AC23" t="n">
      <f>+RU21-RU22*(1+RF26)</f>
    </nc>
  </rcc>
  <rcc rId="24024" ua="false" sId="2">
    <oc r="AC23" t="n">
      <f>+RV21-RV22*(1+RG27)</f>
    </oc>
    <nc r="AC23" t="n">
      <f>+RV21-RV22*(1+RG26)</f>
    </nc>
  </rcc>
  <rcc rId="24025" ua="false" sId="2">
    <oc r="AC23" t="n">
      <f>+RW21-RW22*(1+RH27)</f>
    </oc>
    <nc r="AC23" t="n">
      <f>+RW21-RW22*(1+RH26)</f>
    </nc>
  </rcc>
  <rcc rId="24026" ua="false" sId="2">
    <oc r="AC23" t="n">
      <f>+RX21-RX22*(1+RI27)</f>
    </oc>
    <nc r="AC23" t="n">
      <f>+RX21-RX22*(1+RI26)</f>
    </nc>
  </rcc>
  <rcc rId="24027" ua="false" sId="2">
    <oc r="AC23" t="n">
      <f>+RY21-RY22*(1+RJ27)</f>
    </oc>
    <nc r="AC23" t="n">
      <f>+RY21-RY22*(1+RJ26)</f>
    </nc>
  </rcc>
  <rcc rId="24028" ua="false" sId="2">
    <oc r="AC23" t="n">
      <f>+RZ21-RZ22*(1+RK27)</f>
    </oc>
    <nc r="AC23" t="n">
      <f>+RZ21-RZ22*(1+RK26)</f>
    </nc>
  </rcc>
  <rcc rId="24029" ua="false" sId="2">
    <oc r="AC23" t="n">
      <f>+SA21-SA22*(1+RL27)</f>
    </oc>
    <nc r="AC23" t="n">
      <f>+SA21-SA22*(1+RL26)</f>
    </nc>
  </rcc>
  <rcc rId="24030" ua="false" sId="2">
    <oc r="AC23" t="n">
      <f>+SB21-SB22*(1+RM27)</f>
    </oc>
    <nc r="AC23" t="n">
      <f>+SB21-SB22*(1+RM26)</f>
    </nc>
  </rcc>
  <rcc rId="24031" ua="false" sId="2">
    <oc r="AC23" t="n">
      <f>+SC21-SC22*(1+RN27)</f>
    </oc>
    <nc r="AC23" t="n">
      <f>+SC21-SC22*(1+RN26)</f>
    </nc>
  </rcc>
  <rcc rId="24032" ua="false" sId="2">
    <oc r="AC23" t="n">
      <f>+SD21-SD22*(1+RO27)</f>
    </oc>
    <nc r="AC23" t="n">
      <f>+SD21-SD22*(1+RO26)</f>
    </nc>
  </rcc>
  <rcc rId="24033" ua="false" sId="2">
    <oc r="AC23" t="n">
      <f>+SE21-SE22*(1+RP27)</f>
    </oc>
    <nc r="AC23" t="n">
      <f>+SE21-SE22*(1+RP26)</f>
    </nc>
  </rcc>
  <rcc rId="24034" ua="false" sId="2">
    <oc r="AC23" t="n">
      <f>+SF21-SF22*(1+RQ27)</f>
    </oc>
    <nc r="AC23" t="n">
      <f>+SF21-SF22*(1+RQ26)</f>
    </nc>
  </rcc>
  <rcc rId="24035" ua="false" sId="2">
    <oc r="AC23" t="n">
      <f>+SG21-SG22*(1+RR27)</f>
    </oc>
    <nc r="AC23" t="n">
      <f>+SG21-SG22*(1+RR26)</f>
    </nc>
  </rcc>
  <rcc rId="24036" ua="false" sId="2">
    <oc r="AC23" t="n">
      <f>+SH21-SH22*(1+RS27)</f>
    </oc>
    <nc r="AC23" t="n">
      <f>+SH21-SH22*(1+RS26)</f>
    </nc>
  </rcc>
  <rcc rId="24037" ua="false" sId="2">
    <oc r="AC23" t="n">
      <f>+SI21-SI22*(1+RT27)</f>
    </oc>
    <nc r="AC23" t="n">
      <f>+SI21-SI22*(1+RT26)</f>
    </nc>
  </rcc>
  <rcc rId="24038" ua="false" sId="2">
    <oc r="AC23" t="n">
      <f>+SJ21-SJ22*(1+RU27)</f>
    </oc>
    <nc r="AC23" t="n">
      <f>+SJ21-SJ22*(1+RU26)</f>
    </nc>
  </rcc>
  <rcc rId="24039" ua="false" sId="2">
    <oc r="AC23" t="n">
      <f>+SK21-SK22*(1+RV27)</f>
    </oc>
    <nc r="AC23" t="n">
      <f>+SK21-SK22*(1+RV26)</f>
    </nc>
  </rcc>
  <rcc rId="24040" ua="false" sId="2">
    <oc r="AC23" t="n">
      <f>+SL21-SL22*(1+RW27)</f>
    </oc>
    <nc r="AC23" t="n">
      <f>+SL21-SL22*(1+RW26)</f>
    </nc>
  </rcc>
  <rcc rId="24041" ua="false" sId="2">
    <oc r="AC23" t="n">
      <f>+SM21-SM22*(1+RX27)</f>
    </oc>
    <nc r="AC23" t="n">
      <f>+SM21-SM22*(1+RX26)</f>
    </nc>
  </rcc>
  <rcc rId="24042" ua="false" sId="2">
    <oc r="AC23" t="n">
      <f>+SN21-SN22*(1+RY27)</f>
    </oc>
    <nc r="AC23" t="n">
      <f>+SN21-SN22*(1+RY26)</f>
    </nc>
  </rcc>
  <rcc rId="24043" ua="false" sId="2">
    <oc r="AC23" t="n">
      <f>+SO21-SO22*(1+RZ27)</f>
    </oc>
    <nc r="AC23" t="n">
      <f>+SO21-SO22*(1+RZ26)</f>
    </nc>
  </rcc>
  <rcc rId="24044" ua="false" sId="2">
    <oc r="AC23" t="n">
      <f>+SP21-SP22*(1+SA27)</f>
    </oc>
    <nc r="AC23" t="n">
      <f>+SP21-SP22*(1+SA26)</f>
    </nc>
  </rcc>
  <rcc rId="24045" ua="false" sId="2">
    <oc r="AC23" t="n">
      <f>+SQ21-SQ22*(1+SB27)</f>
    </oc>
    <nc r="AC23" t="n">
      <f>+SQ21-SQ22*(1+SB26)</f>
    </nc>
  </rcc>
  <rcc rId="24046" ua="false" sId="2">
    <oc r="AC23" t="n">
      <f>+SR21-SR22*(1+SC27)</f>
    </oc>
    <nc r="AC23" t="n">
      <f>+SR21-SR22*(1+SC26)</f>
    </nc>
  </rcc>
  <rcc rId="24047" ua="false" sId="2">
    <oc r="AC23" t="n">
      <f>+SS21-SS22*(1+SD27)</f>
    </oc>
    <nc r="AC23" t="n">
      <f>+SS21-SS22*(1+SD26)</f>
    </nc>
  </rcc>
  <rcc rId="24048" ua="false" sId="2">
    <oc r="AC23" t="n">
      <f>+ST21-ST22*(1+SE27)</f>
    </oc>
    <nc r="AC23" t="n">
      <f>+ST21-ST22*(1+SE26)</f>
    </nc>
  </rcc>
  <rcc rId="24049" ua="false" sId="2">
    <oc r="AC23" t="n">
      <f>+SU21-SU22*(1+SF27)</f>
    </oc>
    <nc r="AC23" t="n">
      <f>+SU21-SU22*(1+SF26)</f>
    </nc>
  </rcc>
  <rcc rId="24050" ua="false" sId="2">
    <oc r="AC23" t="n">
      <f>+SV21-SV22*(1+SG27)</f>
    </oc>
    <nc r="AC23" t="n">
      <f>+SV21-SV22*(1+SG26)</f>
    </nc>
  </rcc>
  <rcc rId="24051" ua="false" sId="2">
    <oc r="AC23" t="n">
      <f>+SW21-SW22*(1+SH27)</f>
    </oc>
    <nc r="AC23" t="n">
      <f>+SW21-SW22*(1+SH26)</f>
    </nc>
  </rcc>
  <rcc rId="24052" ua="false" sId="2">
    <oc r="AC23" t="n">
      <f>+SX21-SX22*(1+SI27)</f>
    </oc>
    <nc r="AC23" t="n">
      <f>+SX21-SX22*(1+SI26)</f>
    </nc>
  </rcc>
  <rcc rId="24053" ua="false" sId="2">
    <oc r="AC23" t="n">
      <f>+SY21-SY22*(1+SJ27)</f>
    </oc>
    <nc r="AC23" t="n">
      <f>+SY21-SY22*(1+SJ26)</f>
    </nc>
  </rcc>
  <rcc rId="24054" ua="false" sId="2">
    <oc r="AC23" t="n">
      <f>+SZ21-SZ22*(1+SK27)</f>
    </oc>
    <nc r="AC23" t="n">
      <f>+SZ21-SZ22*(1+SK26)</f>
    </nc>
  </rcc>
  <rcc rId="24055" ua="false" sId="2">
    <oc r="AC23" t="n">
      <f>+TA21-TA22*(1+SL27)</f>
    </oc>
    <nc r="AC23" t="n">
      <f>+TA21-TA22*(1+SL26)</f>
    </nc>
  </rcc>
  <rcc rId="24056" ua="false" sId="2">
    <oc r="AC23" t="n">
      <f>+TB21-TB22*(1+SM27)</f>
    </oc>
    <nc r="AC23" t="n">
      <f>+TB21-TB22*(1+SM26)</f>
    </nc>
  </rcc>
  <rcc rId="24057" ua="false" sId="2">
    <oc r="AC23" t="n">
      <f>+TC21-TC22*(1+SN27)</f>
    </oc>
    <nc r="AC23" t="n">
      <f>+TC21-TC22*(1+SN26)</f>
    </nc>
  </rcc>
  <rcc rId="24058" ua="false" sId="2">
    <oc r="AC23" t="n">
      <f>+TD21-TD22*(1+SO27)</f>
    </oc>
    <nc r="AC23" t="n">
      <f>+TD21-TD22*(1+SO26)</f>
    </nc>
  </rcc>
  <rcc rId="24059" ua="false" sId="2">
    <oc r="AC23" t="n">
      <f>+TE21-TE22*(1+SP27)</f>
    </oc>
    <nc r="AC23" t="n">
      <f>+TE21-TE22*(1+SP26)</f>
    </nc>
  </rcc>
  <rcc rId="24060" ua="false" sId="2">
    <oc r="AC23" t="n">
      <f>+TF21-TF22*(1+SQ27)</f>
    </oc>
    <nc r="AC23" t="n">
      <f>+TF21-TF22*(1+SQ26)</f>
    </nc>
  </rcc>
  <rcc rId="24061" ua="false" sId="2">
    <oc r="AC23" t="n">
      <f>+TG21-TG22*(1+SR27)</f>
    </oc>
    <nc r="AC23" t="n">
      <f>+TG21-TG22*(1+SR26)</f>
    </nc>
  </rcc>
  <rcc rId="24062" ua="false" sId="2">
    <oc r="AC23" t="n">
      <f>+TH21-TH22*(1+SS27)</f>
    </oc>
    <nc r="AC23" t="n">
      <f>+TH21-TH22*(1+SS26)</f>
    </nc>
  </rcc>
  <rcc rId="24063" ua="false" sId="2">
    <oc r="AC23" t="n">
      <f>+TI21-TI22*(1+ST27)</f>
    </oc>
    <nc r="AC23" t="n">
      <f>+TI21-TI22*(1+ST26)</f>
    </nc>
  </rcc>
  <rcc rId="24064" ua="false" sId="2">
    <oc r="AC23" t="n">
      <f>+TJ21-TJ22*(1+SU27)</f>
    </oc>
    <nc r="AC23" t="n">
      <f>+TJ21-TJ22*(1+SU26)</f>
    </nc>
  </rcc>
  <rcc rId="24065" ua="false" sId="2">
    <oc r="AC23" t="n">
      <f>+TK21-TK22*(1+SV27)</f>
    </oc>
    <nc r="AC23" t="n">
      <f>+TK21-TK22*(1+SV26)</f>
    </nc>
  </rcc>
  <rcc rId="24066" ua="false" sId="2">
    <oc r="AC23" t="n">
      <f>+TL21-TL22*(1+SW27)</f>
    </oc>
    <nc r="AC23" t="n">
      <f>+TL21-TL22*(1+SW26)</f>
    </nc>
  </rcc>
  <rcc rId="24067" ua="false" sId="2">
    <oc r="AC23" t="n">
      <f>+TM21-TM22*(1+SX27)</f>
    </oc>
    <nc r="AC23" t="n">
      <f>+TM21-TM22*(1+SX26)</f>
    </nc>
  </rcc>
  <rcc rId="24068" ua="false" sId="2">
    <oc r="AC23" t="n">
      <f>+TN21-TN22*(1+SY27)</f>
    </oc>
    <nc r="AC23" t="n">
      <f>+TN21-TN22*(1+SY26)</f>
    </nc>
  </rcc>
  <rcc rId="24069" ua="false" sId="2">
    <oc r="AC23" t="n">
      <f>+TO21-TO22*(1+SZ27)</f>
    </oc>
    <nc r="AC23" t="n">
      <f>+TO21-TO22*(1+SZ26)</f>
    </nc>
  </rcc>
  <rcc rId="24070" ua="false" sId="2">
    <oc r="AC23" t="n">
      <f>+TP21-TP22*(1+TA27)</f>
    </oc>
    <nc r="AC23" t="n">
      <f>+TP21-TP22*(1+TA26)</f>
    </nc>
  </rcc>
  <rcc rId="24071" ua="false" sId="2">
    <oc r="AC23" t="n">
      <f>+TQ21-TQ22*(1+TB27)</f>
    </oc>
    <nc r="AC23" t="n">
      <f>+TQ21-TQ22*(1+TB26)</f>
    </nc>
  </rcc>
  <rcc rId="24072" ua="false" sId="2">
    <oc r="AC23" t="n">
      <f>+TR21-TR22*(1+TC27)</f>
    </oc>
    <nc r="AC23" t="n">
      <f>+TR21-TR22*(1+TC26)</f>
    </nc>
  </rcc>
  <rcc rId="24073" ua="false" sId="2">
    <oc r="AC23" t="n">
      <f>+TS21-TS22*(1+TD27)</f>
    </oc>
    <nc r="AC23" t="n">
      <f>+TS21-TS22*(1+TD26)</f>
    </nc>
  </rcc>
  <rcc rId="24074" ua="false" sId="2">
    <oc r="AC23" t="n">
      <f>+TT21-TT22*(1+TE27)</f>
    </oc>
    <nc r="AC23" t="n">
      <f>+TT21-TT22*(1+TE26)</f>
    </nc>
  </rcc>
  <rcc rId="24075" ua="false" sId="2">
    <oc r="AC23" t="n">
      <f>+TU21-TU22*(1+TF27)</f>
    </oc>
    <nc r="AC23" t="n">
      <f>+TU21-TU22*(1+TF26)</f>
    </nc>
  </rcc>
  <rcc rId="24076" ua="false" sId="2">
    <oc r="AC23" t="n">
      <f>+TV21-TV22*(1+TG27)</f>
    </oc>
    <nc r="AC23" t="n">
      <f>+TV21-TV22*(1+TG26)</f>
    </nc>
  </rcc>
  <rcc rId="24077" ua="false" sId="2">
    <oc r="AC23" t="n">
      <f>+TW21-TW22*(1+TH27)</f>
    </oc>
    <nc r="AC23" t="n">
      <f>+TW21-TW22*(1+TH26)</f>
    </nc>
  </rcc>
  <rcc rId="24078" ua="false" sId="2">
    <oc r="AC23" t="n">
      <f>+TX21-TX22*(1+TI27)</f>
    </oc>
    <nc r="AC23" t="n">
      <f>+TX21-TX22*(1+TI26)</f>
    </nc>
  </rcc>
  <rcc rId="24079" ua="false" sId="2">
    <oc r="AC23" t="n">
      <f>+TY21-TY22*(1+TJ27)</f>
    </oc>
    <nc r="AC23" t="n">
      <f>+TY21-TY22*(1+TJ26)</f>
    </nc>
  </rcc>
  <rcc rId="24080" ua="false" sId="2">
    <oc r="AC23" t="n">
      <f>+TZ21-TZ22*(1+TK27)</f>
    </oc>
    <nc r="AC23" t="n">
      <f>+TZ21-TZ22*(1+TK26)</f>
    </nc>
  </rcc>
  <rcc rId="24081" ua="false" sId="2">
    <oc r="AC23" t="n">
      <f>+UA21-UA22*(1+TL27)</f>
    </oc>
    <nc r="AC23" t="n">
      <f>+UA21-UA22*(1+TL26)</f>
    </nc>
  </rcc>
  <rcc rId="24082" ua="false" sId="2">
    <oc r="AC23" t="n">
      <f>+UB21-UB22*(1+TM27)</f>
    </oc>
    <nc r="AC23" t="n">
      <f>+UB21-UB22*(1+TM26)</f>
    </nc>
  </rcc>
  <rcc rId="24083" ua="false" sId="2">
    <oc r="AC23" t="n">
      <f>+UC21-UC22*(1+TN27)</f>
    </oc>
    <nc r="AC23" t="n">
      <f>+UC21-UC22*(1+TN26)</f>
    </nc>
  </rcc>
  <rcc rId="24084" ua="false" sId="2">
    <oc r="AC23" t="n">
      <f>+UD21-UD22*(1+TO27)</f>
    </oc>
    <nc r="AC23" t="n">
      <f>+UD21-UD22*(1+TO26)</f>
    </nc>
  </rcc>
  <rcc rId="24085" ua="false" sId="2">
    <oc r="AC23" t="n">
      <f>+UE21-UE22*(1+TP27)</f>
    </oc>
    <nc r="AC23" t="n">
      <f>+UE21-UE22*(1+TP26)</f>
    </nc>
  </rcc>
  <rcc rId="24086" ua="false" sId="2">
    <oc r="AC23" t="n">
      <f>+UF21-UF22*(1+TQ27)</f>
    </oc>
    <nc r="AC23" t="n">
      <f>+UF21-UF22*(1+TQ26)</f>
    </nc>
  </rcc>
  <rcc rId="24087" ua="false" sId="2">
    <oc r="AC23" t="n">
      <f>+UG21-UG22*(1+TR27)</f>
    </oc>
    <nc r="AC23" t="n">
      <f>+UG21-UG22*(1+TR26)</f>
    </nc>
  </rcc>
  <rcc rId="24088" ua="false" sId="2">
    <oc r="AC23" t="n">
      <f>+UH21-UH22*(1+TS27)</f>
    </oc>
    <nc r="AC23" t="n">
      <f>+UH21-UH22*(1+TS26)</f>
    </nc>
  </rcc>
  <rcc rId="24089" ua="false" sId="2">
    <oc r="AC23" t="n">
      <f>+UI21-UI22*(1+TT27)</f>
    </oc>
    <nc r="AC23" t="n">
      <f>+UI21-UI22*(1+TT26)</f>
    </nc>
  </rcc>
  <rcc rId="24090" ua="false" sId="2">
    <oc r="AC23" t="n">
      <f>+UJ21-UJ22*(1+TU27)</f>
    </oc>
    <nc r="AC23" t="n">
      <f>+UJ21-UJ22*(1+TU26)</f>
    </nc>
  </rcc>
  <rcc rId="24091" ua="false" sId="2">
    <oc r="AC23" t="n">
      <f>+UK21-UK22*(1+TV27)</f>
    </oc>
    <nc r="AC23" t="n">
      <f>+UK21-UK22*(1+TV26)</f>
    </nc>
  </rcc>
  <rcc rId="24092" ua="false" sId="2">
    <oc r="AC23" t="n">
      <f>+UL21-UL22*(1+TW27)</f>
    </oc>
    <nc r="AC23" t="n">
      <f>+UL21-UL22*(1+TW26)</f>
    </nc>
  </rcc>
  <rcc rId="24093" ua="false" sId="2">
    <oc r="AC23" t="n">
      <f>+UM21-UM22*(1+TX27)</f>
    </oc>
    <nc r="AC23" t="n">
      <f>+UM21-UM22*(1+TX26)</f>
    </nc>
  </rcc>
  <rcc rId="24094" ua="false" sId="2">
    <oc r="AC23" t="n">
      <f>+UN21-UN22*(1+TY27)</f>
    </oc>
    <nc r="AC23" t="n">
      <f>+UN21-UN22*(1+TY26)</f>
    </nc>
  </rcc>
  <rcc rId="24095" ua="false" sId="2">
    <oc r="AC23" t="n">
      <f>+UO21-UO22*(1+TZ27)</f>
    </oc>
    <nc r="AC23" t="n">
      <f>+UO21-UO22*(1+TZ26)</f>
    </nc>
  </rcc>
  <rcc rId="24096" ua="false" sId="2">
    <oc r="AC23" t="n">
      <f>+UP21-UP22*(1+UA27)</f>
    </oc>
    <nc r="AC23" t="n">
      <f>+UP21-UP22*(1+UA26)</f>
    </nc>
  </rcc>
  <rcc rId="24097" ua="false" sId="2">
    <oc r="AC23" t="n">
      <f>+UQ21-UQ22*(1+UB27)</f>
    </oc>
    <nc r="AC23" t="n">
      <f>+UQ21-UQ22*(1+UB26)</f>
    </nc>
  </rcc>
  <rcc rId="24098" ua="false" sId="2">
    <oc r="AC23" t="n">
      <f>+UR21-UR22*(1+UC27)</f>
    </oc>
    <nc r="AC23" t="n">
      <f>+UR21-UR22*(1+UC26)</f>
    </nc>
  </rcc>
  <rcc rId="24099" ua="false" sId="2">
    <oc r="AC23" t="n">
      <f>+US21-US22*(1+UD27)</f>
    </oc>
    <nc r="AC23" t="n">
      <f>+US21-US22*(1+UD26)</f>
    </nc>
  </rcc>
  <rcc rId="24100" ua="false" sId="2">
    <oc r="AC23" t="n">
      <f>+UT21-UT22*(1+UE27)</f>
    </oc>
    <nc r="AC23" t="n">
      <f>+UT21-UT22*(1+UE26)</f>
    </nc>
  </rcc>
  <rcc rId="24101" ua="false" sId="2">
    <oc r="AC23" t="n">
      <f>+UU21-UU22*(1+UF27)</f>
    </oc>
    <nc r="AC23" t="n">
      <f>+UU21-UU22*(1+UF26)</f>
    </nc>
  </rcc>
  <rcc rId="24102" ua="false" sId="2">
    <oc r="AC23" t="n">
      <f>+UV21-UV22*(1+UG27)</f>
    </oc>
    <nc r="AC23" t="n">
      <f>+UV21-UV22*(1+UG26)</f>
    </nc>
  </rcc>
  <rcc rId="24103" ua="false" sId="2">
    <oc r="AC23" t="n">
      <f>+UW21-UW22*(1+UH27)</f>
    </oc>
    <nc r="AC23" t="n">
      <f>+UW21-UW22*(1+UH26)</f>
    </nc>
  </rcc>
  <rcc rId="24104" ua="false" sId="2">
    <oc r="AC23" t="n">
      <f>+UX21-UX22*(1+UI27)</f>
    </oc>
    <nc r="AC23" t="n">
      <f>+UX21-UX22*(1+UI26)</f>
    </nc>
  </rcc>
  <rcc rId="24105" ua="false" sId="2">
    <oc r="AC23" t="n">
      <f>+UY21-UY22*(1+UJ27)</f>
    </oc>
    <nc r="AC23" t="n">
      <f>+UY21-UY22*(1+UJ26)</f>
    </nc>
  </rcc>
  <rcc rId="24106" ua="false" sId="2">
    <oc r="AC23" t="n">
      <f>+UZ21-UZ22*(1+UK27)</f>
    </oc>
    <nc r="AC23" t="n">
      <f>+UZ21-UZ22*(1+UK26)</f>
    </nc>
  </rcc>
  <rcc rId="24107" ua="false" sId="2">
    <oc r="AC23" t="n">
      <f>+VA21-VA22*(1+UL27)</f>
    </oc>
    <nc r="AC23" t="n">
      <f>+VA21-VA22*(1+UL26)</f>
    </nc>
  </rcc>
  <rcc rId="24108" ua="false" sId="2">
    <oc r="AC23" t="n">
      <f>+VB21-VB22*(1+UM27)</f>
    </oc>
    <nc r="AC23" t="n">
      <f>+VB21-VB22*(1+UM26)</f>
    </nc>
  </rcc>
  <rcc rId="24109" ua="false" sId="2">
    <oc r="AC23" t="n">
      <f>+VC21-VC22*(1+UN27)</f>
    </oc>
    <nc r="AC23" t="n">
      <f>+VC21-VC22*(1+UN26)</f>
    </nc>
  </rcc>
  <rcc rId="24110" ua="false" sId="2">
    <oc r="AC23" t="n">
      <f>+VD21-VD22*(1+UO27)</f>
    </oc>
    <nc r="AC23" t="n">
      <f>+VD21-VD22*(1+UO26)</f>
    </nc>
  </rcc>
  <rcc rId="24111" ua="false" sId="2">
    <oc r="AC23" t="n">
      <f>+VE21-VE22*(1+UP27)</f>
    </oc>
    <nc r="AC23" t="n">
      <f>+VE21-VE22*(1+UP26)</f>
    </nc>
  </rcc>
  <rcc rId="24112" ua="false" sId="2">
    <oc r="AC23" t="n">
      <f>+VF21-VF22*(1+UQ27)</f>
    </oc>
    <nc r="AC23" t="n">
      <f>+VF21-VF22*(1+UQ26)</f>
    </nc>
  </rcc>
  <rcc rId="24113" ua="false" sId="2">
    <oc r="AC23" t="n">
      <f>+VG21-VG22*(1+UR27)</f>
    </oc>
    <nc r="AC23" t="n">
      <f>+VG21-VG22*(1+UR26)</f>
    </nc>
  </rcc>
  <rcc rId="24114" ua="false" sId="2">
    <oc r="AC23" t="n">
      <f>+VH21-VH22*(1+US27)</f>
    </oc>
    <nc r="AC23" t="n">
      <f>+VH21-VH22*(1+US26)</f>
    </nc>
  </rcc>
  <rcc rId="24115" ua="false" sId="2">
    <oc r="AC23" t="n">
      <f>+VI21-VI22*(1+UT27)</f>
    </oc>
    <nc r="AC23" t="n">
      <f>+VI21-VI22*(1+UT26)</f>
    </nc>
  </rcc>
  <rcc rId="24116" ua="false" sId="2">
    <oc r="AC23" t="n">
      <f>+VJ21-VJ22*(1+UU27)</f>
    </oc>
    <nc r="AC23" t="n">
      <f>+VJ21-VJ22*(1+UU26)</f>
    </nc>
  </rcc>
  <rcc rId="24117" ua="false" sId="2">
    <oc r="AC23" t="n">
      <f>+VK21-VK22*(1+UV27)</f>
    </oc>
    <nc r="AC23" t="n">
      <f>+VK21-VK22*(1+UV26)</f>
    </nc>
  </rcc>
  <rcc rId="24118" ua="false" sId="2">
    <oc r="AC23" t="n">
      <f>+VL21-VL22*(1+UW27)</f>
    </oc>
    <nc r="AC23" t="n">
      <f>+VL21-VL22*(1+UW26)</f>
    </nc>
  </rcc>
  <rcc rId="24119" ua="false" sId="2">
    <oc r="AC23" t="n">
      <f>+VM21-VM22*(1+UX27)</f>
    </oc>
    <nc r="AC23" t="n">
      <f>+VM21-VM22*(1+UX26)</f>
    </nc>
  </rcc>
  <rcc rId="24120" ua="false" sId="2">
    <oc r="AC23" t="n">
      <f>+VN21-VN22*(1+UY27)</f>
    </oc>
    <nc r="AC23" t="n">
      <f>+VN21-VN22*(1+UY26)</f>
    </nc>
  </rcc>
  <rcc rId="24121" ua="false" sId="2">
    <oc r="AC23" t="n">
      <f>+VO21-VO22*(1+UZ27)</f>
    </oc>
    <nc r="AC23" t="n">
      <f>+VO21-VO22*(1+UZ26)</f>
    </nc>
  </rcc>
  <rcc rId="24122" ua="false" sId="2">
    <oc r="AC23" t="n">
      <f>+VP21-VP22*(1+VA27)</f>
    </oc>
    <nc r="AC23" t="n">
      <f>+VP21-VP22*(1+VA26)</f>
    </nc>
  </rcc>
  <rcc rId="24123" ua="false" sId="2">
    <oc r="AC23" t="n">
      <f>+VQ21-VQ22*(1+VB27)</f>
    </oc>
    <nc r="AC23" t="n">
      <f>+VQ21-VQ22*(1+VB26)</f>
    </nc>
  </rcc>
  <rcc rId="24124" ua="false" sId="2">
    <oc r="AC23" t="n">
      <f>+VR21-VR22*(1+VC27)</f>
    </oc>
    <nc r="AC23" t="n">
      <f>+VR21-VR22*(1+VC26)</f>
    </nc>
  </rcc>
  <rcc rId="24125" ua="false" sId="2">
    <oc r="AC23" t="n">
      <f>+VS21-VS22*(1+VD27)</f>
    </oc>
    <nc r="AC23" t="n">
      <f>+VS21-VS22*(1+VD26)</f>
    </nc>
  </rcc>
  <rcc rId="24126" ua="false" sId="2">
    <oc r="AC23" t="n">
      <f>+VT21-VT22*(1+VE27)</f>
    </oc>
    <nc r="AC23" t="n">
      <f>+VT21-VT22*(1+VE26)</f>
    </nc>
  </rcc>
  <rcc rId="24127" ua="false" sId="2">
    <oc r="AC23" t="n">
      <f>+VU21-VU22*(1+VF27)</f>
    </oc>
    <nc r="AC23" t="n">
      <f>+VU21-VU22*(1+VF26)</f>
    </nc>
  </rcc>
  <rcc rId="24128" ua="false" sId="2">
    <oc r="AC23" t="n">
      <f>+VV21-VV22*(1+VG27)</f>
    </oc>
    <nc r="AC23" t="n">
      <f>+VV21-VV22*(1+VG26)</f>
    </nc>
  </rcc>
  <rcc rId="24129" ua="false" sId="2">
    <oc r="AC23" t="n">
      <f>+VW21-VW22*(1+VH27)</f>
    </oc>
    <nc r="AC23" t="n">
      <f>+VW21-VW22*(1+VH26)</f>
    </nc>
  </rcc>
  <rcc rId="24130" ua="false" sId="2">
    <oc r="AC23" t="n">
      <f>+VX21-VX22*(1+VI27)</f>
    </oc>
    <nc r="AC23" t="n">
      <f>+VX21-VX22*(1+VI26)</f>
    </nc>
  </rcc>
  <rcc rId="24131" ua="false" sId="2">
    <oc r="AC23" t="n">
      <f>+VY21-VY22*(1+VJ27)</f>
    </oc>
    <nc r="AC23" t="n">
      <f>+VY21-VY22*(1+VJ26)</f>
    </nc>
  </rcc>
  <rcc rId="24132" ua="false" sId="2">
    <oc r="AC23" t="n">
      <f>+VZ21-VZ22*(1+VK27)</f>
    </oc>
    <nc r="AC23" t="n">
      <f>+VZ21-VZ22*(1+VK26)</f>
    </nc>
  </rcc>
  <rcc rId="24133" ua="false" sId="2">
    <oc r="AC23" t="n">
      <f>+WA21-WA22*(1+VL27)</f>
    </oc>
    <nc r="AC23" t="n">
      <f>+WA21-WA22*(1+VL26)</f>
    </nc>
  </rcc>
  <rcc rId="24134" ua="false" sId="2">
    <oc r="AC23" t="n">
      <f>+WB21-WB22*(1+VM27)</f>
    </oc>
    <nc r="AC23" t="n">
      <f>+WB21-WB22*(1+VM26)</f>
    </nc>
  </rcc>
  <rcc rId="24135" ua="false" sId="2">
    <oc r="AC23" t="n">
      <f>+WC21-WC22*(1+VN27)</f>
    </oc>
    <nc r="AC23" t="n">
      <f>+WC21-WC22*(1+VN26)</f>
    </nc>
  </rcc>
  <rcc rId="24136" ua="false" sId="2">
    <oc r="AC23" t="n">
      <f>+WD21-WD22*(1+VO27)</f>
    </oc>
    <nc r="AC23" t="n">
      <f>+WD21-WD22*(1+VO26)</f>
    </nc>
  </rcc>
  <rcc rId="24137" ua="false" sId="2">
    <oc r="AC23" t="n">
      <f>+WE21-WE22*(1+VP27)</f>
    </oc>
    <nc r="AC23" t="n">
      <f>+WE21-WE22*(1+VP26)</f>
    </nc>
  </rcc>
  <rcc rId="24138" ua="false" sId="2">
    <oc r="AC23" t="n">
      <f>+WF21-WF22*(1+VQ27)</f>
    </oc>
    <nc r="AC23" t="n">
      <f>+WF21-WF22*(1+VQ26)</f>
    </nc>
  </rcc>
  <rcc rId="24139" ua="false" sId="2">
    <oc r="AC23" t="n">
      <f>+WG21-WG22*(1+VR27)</f>
    </oc>
    <nc r="AC23" t="n">
      <f>+WG21-WG22*(1+VR26)</f>
    </nc>
  </rcc>
  <rcc rId="24140" ua="false" sId="2">
    <oc r="AC23" t="n">
      <f>+WH21-WH22*(1+VS27)</f>
    </oc>
    <nc r="AC23" t="n">
      <f>+WH21-WH22*(1+VS26)</f>
    </nc>
  </rcc>
  <rcc rId="24141" ua="false" sId="2">
    <oc r="AC23" t="n">
      <f>+WI21-WI22*(1+VT27)</f>
    </oc>
    <nc r="AC23" t="n">
      <f>+WI21-WI22*(1+VT26)</f>
    </nc>
  </rcc>
  <rcc rId="24142" ua="false" sId="2">
    <oc r="AC23" t="n">
      <f>+WJ21-WJ22*(1+VU27)</f>
    </oc>
    <nc r="AC23" t="n">
      <f>+WJ21-WJ22*(1+VU26)</f>
    </nc>
  </rcc>
  <rcc rId="24143" ua="false" sId="2">
    <oc r="AC23" t="n">
      <f>+WK21-WK22*(1+VV27)</f>
    </oc>
    <nc r="AC23" t="n">
      <f>+WK21-WK22*(1+VV26)</f>
    </nc>
  </rcc>
  <rcc rId="24144" ua="false" sId="2">
    <oc r="AC23" t="n">
      <f>+WL21-WL22*(1+VW27)</f>
    </oc>
    <nc r="AC23" t="n">
      <f>+WL21-WL22*(1+VW26)</f>
    </nc>
  </rcc>
  <rcc rId="24145" ua="false" sId="2">
    <oc r="AC23" t="n">
      <f>+WM21-WM22*(1+VX27)</f>
    </oc>
    <nc r="AC23" t="n">
      <f>+WM21-WM22*(1+VX26)</f>
    </nc>
  </rcc>
  <rcc rId="24146" ua="false" sId="2">
    <oc r="AC23" t="n">
      <f>+WN21-WN22*(1+VY27)</f>
    </oc>
    <nc r="AC23" t="n">
      <f>+WN21-WN22*(1+VY26)</f>
    </nc>
  </rcc>
  <rcc rId="24147" ua="false" sId="2">
    <oc r="AC23" t="n">
      <f>+WO21-WO22*(1+VZ27)</f>
    </oc>
    <nc r="AC23" t="n">
      <f>+WO21-WO22*(1+VZ26)</f>
    </nc>
  </rcc>
  <rcc rId="24148" ua="false" sId="2">
    <oc r="AC23" t="n">
      <f>+WP21-WP22*(1+WA27)</f>
    </oc>
    <nc r="AC23" t="n">
      <f>+WP21-WP22*(1+WA26)</f>
    </nc>
  </rcc>
  <rcc rId="24149" ua="false" sId="2">
    <oc r="AC23" t="n">
      <f>+WQ21-WQ22*(1+WB27)</f>
    </oc>
    <nc r="AC23" t="n">
      <f>+WQ21-WQ22*(1+WB26)</f>
    </nc>
  </rcc>
  <rcc rId="24150" ua="false" sId="2">
    <oc r="AC23" t="n">
      <f>+WR21-WR22*(1+WC27)</f>
    </oc>
    <nc r="AC23" t="n">
      <f>+WR21-WR22*(1+WC26)</f>
    </nc>
  </rcc>
  <rcc rId="24151" ua="false" sId="2">
    <oc r="AC23" t="n">
      <f>+WS21-WS22*(1+WD27)</f>
    </oc>
    <nc r="AC23" t="n">
      <f>+WS21-WS22*(1+WD26)</f>
    </nc>
  </rcc>
  <rcc rId="24152" ua="false" sId="2">
    <oc r="AC23" t="n">
      <f>+WT21-WT22*(1+WE27)</f>
    </oc>
    <nc r="AC23" t="n">
      <f>+WT21-WT22*(1+WE26)</f>
    </nc>
  </rcc>
  <rcc rId="24153" ua="false" sId="2">
    <oc r="AC23" t="n">
      <f>+WU21-WU22*(1+WF27)</f>
    </oc>
    <nc r="AC23" t="n">
      <f>+WU21-WU22*(1+WF26)</f>
    </nc>
  </rcc>
  <rcc rId="24154" ua="false" sId="2">
    <oc r="AC23" t="n">
      <f>+WV21-WV22*(1+WG27)</f>
    </oc>
    <nc r="AC23" t="n">
      <f>+WV21-WV22*(1+WG26)</f>
    </nc>
  </rcc>
  <rcc rId="24155" ua="false" sId="2">
    <oc r="AC23" t="n">
      <f>+WW21-WW22*(1+WH27)</f>
    </oc>
    <nc r="AC23" t="n">
      <f>+WW21-WW22*(1+WH26)</f>
    </nc>
  </rcc>
  <rcc rId="24156" ua="false" sId="2">
    <oc r="AC23" t="n">
      <f>+WX21-WX22*(1+WI27)</f>
    </oc>
    <nc r="AC23" t="n">
      <f>+WX21-WX22*(1+WI26)</f>
    </nc>
  </rcc>
  <rcc rId="24157" ua="false" sId="2">
    <oc r="AC23" t="n">
      <f>+WY21-WY22*(1+WJ27)</f>
    </oc>
    <nc r="AC23" t="n">
      <f>+WY21-WY22*(1+WJ26)</f>
    </nc>
  </rcc>
  <rcc rId="24158" ua="false" sId="2">
    <oc r="AC23" t="n">
      <f>+WZ21-WZ22*(1+WK27)</f>
    </oc>
    <nc r="AC23" t="n">
      <f>+WZ21-WZ22*(1+WK26)</f>
    </nc>
  </rcc>
  <rcc rId="24159" ua="false" sId="2">
    <oc r="AC23" t="n">
      <f>+XA21-XA22*(1+WL27)</f>
    </oc>
    <nc r="AC23" t="n">
      <f>+XA21-XA22*(1+WL26)</f>
    </nc>
  </rcc>
  <rcc rId="24160" ua="false" sId="2">
    <oc r="AC23" t="n">
      <f>+XB21-XB22*(1+WM27)</f>
    </oc>
    <nc r="AC23" t="n">
      <f>+XB21-XB22*(1+WM26)</f>
    </nc>
  </rcc>
  <rcc rId="24161" ua="false" sId="2">
    <oc r="AC23" t="n">
      <f>+XC21-XC22*(1+WN27)</f>
    </oc>
    <nc r="AC23" t="n">
      <f>+XC21-XC22*(1+WN26)</f>
    </nc>
  </rcc>
  <rcc rId="24162" ua="false" sId="2">
    <oc r="AC23" t="n">
      <f>+XD21-XD22*(1+WO27)</f>
    </oc>
    <nc r="AC23" t="n">
      <f>+XD21-XD22*(1+WO26)</f>
    </nc>
  </rcc>
  <rcc rId="24163" ua="false" sId="2">
    <oc r="AC23" t="n">
      <f>+XE21-XE22*(1+WP27)</f>
    </oc>
    <nc r="AC23" t="n">
      <f>+XE21-XE22*(1+WP26)</f>
    </nc>
  </rcc>
  <rcc rId="24164" ua="false" sId="2">
    <oc r="AC23" t="n">
      <f>+XF21-XF22*(1+WQ27)</f>
    </oc>
    <nc r="AC23" t="n">
      <f>+XF21-XF22*(1+WQ26)</f>
    </nc>
  </rcc>
  <rcc rId="24165" ua="false" sId="2">
    <oc r="AC23" t="n">
      <f>+XG21-XG22*(1+WR27)</f>
    </oc>
    <nc r="AC23" t="n">
      <f>+XG21-XG22*(1+WR26)</f>
    </nc>
  </rcc>
  <rcc rId="24166" ua="false" sId="2">
    <oc r="AC23" t="n">
      <f>+XH21-XH22*(1+WS27)</f>
    </oc>
    <nc r="AC23" t="n">
      <f>+XH21-XH22*(1+WS26)</f>
    </nc>
  </rcc>
  <rcc rId="24167" ua="false" sId="2">
    <oc r="AC23" t="n">
      <f>+XI21-XI22*(1+WT27)</f>
    </oc>
    <nc r="AC23" t="n">
      <f>+XI21-XI22*(1+WT26)</f>
    </nc>
  </rcc>
  <rcc rId="24168" ua="false" sId="2">
    <oc r="AC23" t="n">
      <f>+XJ21-XJ22*(1+WU27)</f>
    </oc>
    <nc r="AC23" t="n">
      <f>+XJ21-XJ22*(1+WU26)</f>
    </nc>
  </rcc>
  <rcc rId="24169" ua="false" sId="2">
    <oc r="AC23" t="n">
      <f>+XK21-XK22*(1+WV27)</f>
    </oc>
    <nc r="AC23" t="n">
      <f>+XK21-XK22*(1+WV26)</f>
    </nc>
  </rcc>
  <rcc rId="24170" ua="false" sId="2">
    <oc r="AC23" t="n">
      <f>+XL21-XL22*(1+WW27)</f>
    </oc>
    <nc r="AC23" t="n">
      <f>+XL21-XL22*(1+WW26)</f>
    </nc>
  </rcc>
  <rcc rId="24171" ua="false" sId="2">
    <oc r="AC23" t="n">
      <f>+XM21-XM22*(1+WX27)</f>
    </oc>
    <nc r="AC23" t="n">
      <f>+XM21-XM22*(1+WX26)</f>
    </nc>
  </rcc>
  <rcc rId="24172" ua="false" sId="2">
    <oc r="AC23" t="n">
      <f>+XN21-XN22*(1+WY27)</f>
    </oc>
    <nc r="AC23" t="n">
      <f>+XN21-XN22*(1+WY26)</f>
    </nc>
  </rcc>
  <rcc rId="24173" ua="false" sId="2">
    <oc r="AC23" t="n">
      <f>+XO21-XO22*(1+WZ27)</f>
    </oc>
    <nc r="AC23" t="n">
      <f>+XO21-XO22*(1+WZ26)</f>
    </nc>
  </rcc>
  <rcc rId="24174" ua="false" sId="2">
    <oc r="AC23" t="n">
      <f>+XP21-XP22*(1+XA27)</f>
    </oc>
    <nc r="AC23" t="n">
      <f>+XP21-XP22*(1+XA26)</f>
    </nc>
  </rcc>
  <rcc rId="24175" ua="false" sId="2">
    <oc r="AC23" t="n">
      <f>+XQ21-XQ22*(1+XB27)</f>
    </oc>
    <nc r="AC23" t="n">
      <f>+XQ21-XQ22*(1+XB26)</f>
    </nc>
  </rcc>
  <rcc rId="24176" ua="false" sId="2">
    <oc r="AC23" t="n">
      <f>+XR21-XR22*(1+XC27)</f>
    </oc>
    <nc r="AC23" t="n">
      <f>+XR21-XR22*(1+XC26)</f>
    </nc>
  </rcc>
  <rcc rId="24177" ua="false" sId="2">
    <oc r="AC23" t="n">
      <f>+XS21-XS22*(1+XD27)</f>
    </oc>
    <nc r="AC23" t="n">
      <f>+XS21-XS22*(1+XD26)</f>
    </nc>
  </rcc>
  <rcc rId="24178" ua="false" sId="2">
    <oc r="AC23" t="n">
      <f>+XT21-XT22*(1+XE27)</f>
    </oc>
    <nc r="AC23" t="n">
      <f>+XT21-XT22*(1+XE26)</f>
    </nc>
  </rcc>
  <rcc rId="24179" ua="false" sId="2">
    <oc r="AC23" t="n">
      <f>+XU21-XU22*(1+XF27)</f>
    </oc>
    <nc r="AC23" t="n">
      <f>+XU21-XU22*(1+XF26)</f>
    </nc>
  </rcc>
  <rcc rId="24180" ua="false" sId="2">
    <oc r="AC23" t="n">
      <f>+XV21-XV22*(1+XG27)</f>
    </oc>
    <nc r="AC23" t="n">
      <f>+XV21-XV22*(1+XG26)</f>
    </nc>
  </rcc>
  <rcc rId="24181" ua="false" sId="2">
    <oc r="AC23" t="n">
      <f>+XW21-XW22*(1+XH27)</f>
    </oc>
    <nc r="AC23" t="n">
      <f>+XW21-XW22*(1+XH26)</f>
    </nc>
  </rcc>
  <rcc rId="24182" ua="false" sId="2">
    <oc r="AC23" t="n">
      <f>+XX21-XX22*(1+XI27)</f>
    </oc>
    <nc r="AC23" t="n">
      <f>+XX21-XX22*(1+XI26)</f>
    </nc>
  </rcc>
  <rcc rId="24183" ua="false" sId="2">
    <oc r="AC23" t="n">
      <f>+XY21-XY22*(1+XJ27)</f>
    </oc>
    <nc r="AC23" t="n">
      <f>+XY21-XY22*(1+XJ26)</f>
    </nc>
  </rcc>
  <rcc rId="24184" ua="false" sId="2">
    <oc r="AC23" t="n">
      <f>+XZ21-XZ22*(1+XK27)</f>
    </oc>
    <nc r="AC23" t="n">
      <f>+XZ21-XZ22*(1+XK26)</f>
    </nc>
  </rcc>
  <rcc rId="24185" ua="false" sId="2">
    <oc r="AC23" t="n">
      <f>+YA21-YA22*(1+XL27)</f>
    </oc>
    <nc r="AC23" t="n">
      <f>+YA21-YA22*(1+XL26)</f>
    </nc>
  </rcc>
  <rcc rId="24186" ua="false" sId="2">
    <oc r="AC23" t="n">
      <f>+YB21-YB22*(1+XM27)</f>
    </oc>
    <nc r="AC23" t="n">
      <f>+YB21-YB22*(1+XM26)</f>
    </nc>
  </rcc>
  <rcc rId="24187" ua="false" sId="2">
    <oc r="AC23" t="n">
      <f>+YC21-YC22*(1+XN27)</f>
    </oc>
    <nc r="AC23" t="n">
      <f>+YC21-YC22*(1+XN26)</f>
    </nc>
  </rcc>
  <rcc rId="24188" ua="false" sId="2">
    <oc r="AC23" t="n">
      <f>+YD21-YD22*(1+XO27)</f>
    </oc>
    <nc r="AC23" t="n">
      <f>+YD21-YD22*(1+XO26)</f>
    </nc>
  </rcc>
  <rcc rId="24189" ua="false" sId="2">
    <oc r="AC23" t="n">
      <f>+YE21-YE22*(1+XP27)</f>
    </oc>
    <nc r="AC23" t="n">
      <f>+YE21-YE22*(1+XP26)</f>
    </nc>
  </rcc>
  <rcc rId="24190" ua="false" sId="2">
    <oc r="AC23" t="n">
      <f>+YF21-YF22*(1+XQ27)</f>
    </oc>
    <nc r="AC23" t="n">
      <f>+YF21-YF22*(1+XQ26)</f>
    </nc>
  </rcc>
  <rcc rId="24191" ua="false" sId="2">
    <oc r="AC23" t="n">
      <f>+YG21-YG22*(1+XR27)</f>
    </oc>
    <nc r="AC23" t="n">
      <f>+YG21-YG22*(1+XR26)</f>
    </nc>
  </rcc>
  <rcc rId="24192" ua="false" sId="2">
    <oc r="AC23" t="n">
      <f>+YH21-YH22*(1+XS27)</f>
    </oc>
    <nc r="AC23" t="n">
      <f>+YH21-YH22*(1+XS26)</f>
    </nc>
  </rcc>
  <rcc rId="24193" ua="false" sId="2">
    <oc r="AC23" t="n">
      <f>+YI21-YI22*(1+XT27)</f>
    </oc>
    <nc r="AC23" t="n">
      <f>+YI21-YI22*(1+XT26)</f>
    </nc>
  </rcc>
  <rcc rId="24194" ua="false" sId="2">
    <oc r="AC23" t="n">
      <f>+YJ21-YJ22*(1+XU27)</f>
    </oc>
    <nc r="AC23" t="n">
      <f>+YJ21-YJ22*(1+XU26)</f>
    </nc>
  </rcc>
  <rcc rId="24195" ua="false" sId="2">
    <oc r="AC23" t="n">
      <f>+YK21-YK22*(1+XV27)</f>
    </oc>
    <nc r="AC23" t="n">
      <f>+YK21-YK22*(1+XV26)</f>
    </nc>
  </rcc>
  <rcc rId="24196" ua="false" sId="2">
    <oc r="AC23" t="n">
      <f>+YL21-YL22*(1+XW27)</f>
    </oc>
    <nc r="AC23" t="n">
      <f>+YL21-YL22*(1+XW26)</f>
    </nc>
  </rcc>
  <rcc rId="24197" ua="false" sId="2">
    <oc r="AC23" t="n">
      <f>+YM21-YM22*(1+XX27)</f>
    </oc>
    <nc r="AC23" t="n">
      <f>+YM21-YM22*(1+XX26)</f>
    </nc>
  </rcc>
  <rcc rId="24198" ua="false" sId="2">
    <oc r="AC23" t="n">
      <f>+YN21-YN22*(1+XY27)</f>
    </oc>
    <nc r="AC23" t="n">
      <f>+YN21-YN22*(1+XY26)</f>
    </nc>
  </rcc>
  <rcc rId="24199" ua="false" sId="2">
    <oc r="AC23" t="n">
      <f>+YO21-YO22*(1+XZ27)</f>
    </oc>
    <nc r="AC23" t="n">
      <f>+YO21-YO22*(1+XZ26)</f>
    </nc>
  </rcc>
  <rcc rId="24200" ua="false" sId="2">
    <oc r="AC23" t="n">
      <f>+YP21-YP22*(1+YA27)</f>
    </oc>
    <nc r="AC23" t="n">
      <f>+YP21-YP22*(1+YA26)</f>
    </nc>
  </rcc>
  <rcc rId="24201" ua="false" sId="2">
    <oc r="AC23" t="n">
      <f>+YQ21-YQ22*(1+YB27)</f>
    </oc>
    <nc r="AC23" t="n">
      <f>+YQ21-YQ22*(1+YB26)</f>
    </nc>
  </rcc>
  <rcc rId="24202" ua="false" sId="2">
    <oc r="AC23" t="n">
      <f>+YR21-YR22*(1+YC27)</f>
    </oc>
    <nc r="AC23" t="n">
      <f>+YR21-YR22*(1+YC26)</f>
    </nc>
  </rcc>
  <rcc rId="24203" ua="false" sId="2">
    <oc r="AC23" t="n">
      <f>+YS21-YS22*(1+YD27)</f>
    </oc>
    <nc r="AC23" t="n">
      <f>+YS21-YS22*(1+YD26)</f>
    </nc>
  </rcc>
  <rcc rId="24204" ua="false" sId="2">
    <oc r="AC23" t="n">
      <f>+YT21-YT22*(1+YE27)</f>
    </oc>
    <nc r="AC23" t="n">
      <f>+YT21-YT22*(1+YE26)</f>
    </nc>
  </rcc>
  <rcc rId="24205" ua="false" sId="2">
    <oc r="AC23" t="n">
      <f>+YU21-YU22*(1+YF27)</f>
    </oc>
    <nc r="AC23" t="n">
      <f>+YU21-YU22*(1+YF26)</f>
    </nc>
  </rcc>
  <rcc rId="24206" ua="false" sId="2">
    <oc r="AC23" t="n">
      <f>+YV21-YV22*(1+YG27)</f>
    </oc>
    <nc r="AC23" t="n">
      <f>+YV21-YV22*(1+YG26)</f>
    </nc>
  </rcc>
  <rcc rId="24207" ua="false" sId="2">
    <oc r="AC23" t="n">
      <f>+YW21-YW22*(1+YH27)</f>
    </oc>
    <nc r="AC23" t="n">
      <f>+YW21-YW22*(1+YH26)</f>
    </nc>
  </rcc>
  <rcc rId="24208" ua="false" sId="2">
    <oc r="AC23" t="n">
      <f>+YX21-YX22*(1+YI27)</f>
    </oc>
    <nc r="AC23" t="n">
      <f>+YX21-YX22*(1+YI26)</f>
    </nc>
  </rcc>
  <rcc rId="24209" ua="false" sId="2">
    <oc r="AC23" t="n">
      <f>+YY21-YY22*(1+YJ27)</f>
    </oc>
    <nc r="AC23" t="n">
      <f>+YY21-YY22*(1+YJ26)</f>
    </nc>
  </rcc>
  <rcc rId="24210" ua="false" sId="2">
    <oc r="AC23" t="n">
      <f>+YZ21-YZ22*(1+YK27)</f>
    </oc>
    <nc r="AC23" t="n">
      <f>+YZ21-YZ22*(1+YK26)</f>
    </nc>
  </rcc>
  <rcc rId="24211" ua="false" sId="2">
    <oc r="AC23" t="n">
      <f>+ZA21-ZA22*(1+YL27)</f>
    </oc>
    <nc r="AC23" t="n">
      <f>+ZA21-ZA22*(1+YL26)</f>
    </nc>
  </rcc>
  <rcc rId="24212" ua="false" sId="2">
    <oc r="AC23" t="n">
      <f>+ZB21-ZB22*(1+YM27)</f>
    </oc>
    <nc r="AC23" t="n">
      <f>+ZB21-ZB22*(1+YM26)</f>
    </nc>
  </rcc>
  <rcc rId="24213" ua="false" sId="2">
    <oc r="AC23" t="n">
      <f>+ZC21-ZC22*(1+YN27)</f>
    </oc>
    <nc r="AC23" t="n">
      <f>+ZC21-ZC22*(1+YN26)</f>
    </nc>
  </rcc>
  <rcc rId="24214" ua="false" sId="2">
    <oc r="AC23" t="n">
      <f>+ZD21-ZD22*(1+YO27)</f>
    </oc>
    <nc r="AC23" t="n">
      <f>+ZD21-ZD22*(1+YO26)</f>
    </nc>
  </rcc>
  <rcc rId="24215" ua="false" sId="2">
    <oc r="AC23" t="n">
      <f>+ZE21-ZE22*(1+YP27)</f>
    </oc>
    <nc r="AC23" t="n">
      <f>+ZE21-ZE22*(1+YP26)</f>
    </nc>
  </rcc>
  <rcc rId="24216" ua="false" sId="2">
    <oc r="AC23" t="n">
      <f>+ZF21-ZF22*(1+YQ27)</f>
    </oc>
    <nc r="AC23" t="n">
      <f>+ZF21-ZF22*(1+YQ26)</f>
    </nc>
  </rcc>
  <rcc rId="24217" ua="false" sId="2">
    <oc r="AC23" t="n">
      <f>+ZG21-ZG22*(1+YR27)</f>
    </oc>
    <nc r="AC23" t="n">
      <f>+ZG21-ZG22*(1+YR26)</f>
    </nc>
  </rcc>
  <rcc rId="24218" ua="false" sId="2">
    <oc r="AC23" t="n">
      <f>+ZH21-ZH22*(1+YS27)</f>
    </oc>
    <nc r="AC23" t="n">
      <f>+ZH21-ZH22*(1+YS26)</f>
    </nc>
  </rcc>
  <rcc rId="24219" ua="false" sId="2">
    <oc r="AC23" t="n">
      <f>+ZI21-ZI22*(1+YT27)</f>
    </oc>
    <nc r="AC23" t="n">
      <f>+ZI21-ZI22*(1+YT26)</f>
    </nc>
  </rcc>
  <rcc rId="24220" ua="false" sId="2">
    <oc r="AC23" t="n">
      <f>+ZJ21-ZJ22*(1+YU27)</f>
    </oc>
    <nc r="AC23" t="n">
      <f>+ZJ21-ZJ22*(1+YU26)</f>
    </nc>
  </rcc>
  <rcc rId="24221" ua="false" sId="2">
    <oc r="AC23" t="n">
      <f>+ZK21-ZK22*(1+YV27)</f>
    </oc>
    <nc r="AC23" t="n">
      <f>+ZK21-ZK22*(1+YV26)</f>
    </nc>
  </rcc>
  <rcc rId="24222" ua="false" sId="2">
    <oc r="AC23" t="n">
      <f>+ZL21-ZL22*(1+YW27)</f>
    </oc>
    <nc r="AC23" t="n">
      <f>+ZL21-ZL22*(1+YW26)</f>
    </nc>
  </rcc>
  <rcc rId="24223" ua="false" sId="2">
    <oc r="AC23" t="n">
      <f>+ZM21-ZM22*(1+YX27)</f>
    </oc>
    <nc r="AC23" t="n">
      <f>+ZM21-ZM22*(1+YX26)</f>
    </nc>
  </rcc>
  <rcc rId="24224" ua="false" sId="2">
    <oc r="AC23" t="n">
      <f>+ZN21-ZN22*(1+YY27)</f>
    </oc>
    <nc r="AC23" t="n">
      <f>+ZN21-ZN22*(1+YY26)</f>
    </nc>
  </rcc>
  <rcc rId="24225" ua="false" sId="2">
    <oc r="AC23" t="n">
      <f>+ZO21-ZO22*(1+YZ27)</f>
    </oc>
    <nc r="AC23" t="n">
      <f>+ZO21-ZO22*(1+YZ26)</f>
    </nc>
  </rcc>
  <rcc rId="24226" ua="false" sId="2">
    <oc r="AC23" t="n">
      <f>+ZP21-ZP22*(1+ZA27)</f>
    </oc>
    <nc r="AC23" t="n">
      <f>+ZP21-ZP22*(1+ZA26)</f>
    </nc>
  </rcc>
  <rcc rId="24227" ua="false" sId="2">
    <oc r="AC23" t="n">
      <f>+ZQ21-ZQ22*(1+ZB27)</f>
    </oc>
    <nc r="AC23" t="n">
      <f>+ZQ21-ZQ22*(1+ZB26)</f>
    </nc>
  </rcc>
  <rcc rId="24228" ua="false" sId="2">
    <oc r="AC23" t="n">
      <f>+ZR21-ZR22*(1+ZC27)</f>
    </oc>
    <nc r="AC23" t="n">
      <f>+ZR21-ZR22*(1+ZC26)</f>
    </nc>
  </rcc>
  <rcc rId="24229" ua="false" sId="2">
    <oc r="AC23" t="n">
      <f>+ZS21-ZS22*(1+ZD27)</f>
    </oc>
    <nc r="AC23" t="n">
      <f>+ZS21-ZS22*(1+ZD26)</f>
    </nc>
  </rcc>
  <rcc rId="24230" ua="false" sId="2">
    <oc r="AC23" t="n">
      <f>+ZT21-ZT22*(1+ZE27)</f>
    </oc>
    <nc r="AC23" t="n">
      <f>+ZT21-ZT22*(1+ZE26)</f>
    </nc>
  </rcc>
  <rcc rId="24231" ua="false" sId="2">
    <oc r="AC23" t="n">
      <f>+ZU21-ZU22*(1+ZF27)</f>
    </oc>
    <nc r="AC23" t="n">
      <f>+ZU21-ZU22*(1+ZF26)</f>
    </nc>
  </rcc>
  <rcc rId="24232" ua="false" sId="2">
    <oc r="AC23" t="n">
      <f>+ZV21-ZV22*(1+ZG27)</f>
    </oc>
    <nc r="AC23" t="n">
      <f>+ZV21-ZV22*(1+ZG26)</f>
    </nc>
  </rcc>
  <rcc rId="24233" ua="false" sId="2">
    <oc r="AC23" t="n">
      <f>+ZW21-ZW22*(1+ZH27)</f>
    </oc>
    <nc r="AC23" t="n">
      <f>+ZW21-ZW22*(1+ZH26)</f>
    </nc>
  </rcc>
  <rcc rId="24234" ua="false" sId="2">
    <oc r="AC23" t="n">
      <f>+ZX21-ZX22*(1+ZI27)</f>
    </oc>
    <nc r="AC23" t="n">
      <f>+ZX21-ZX22*(1+ZI26)</f>
    </nc>
  </rcc>
  <rcc rId="24235" ua="false" sId="2">
    <oc r="AC23" t="n">
      <f>+ZY21-ZY22*(1+ZJ27)</f>
    </oc>
    <nc r="AC23" t="n">
      <f>+ZY21-ZY22*(1+ZJ26)</f>
    </nc>
  </rcc>
  <rcc rId="24236" ua="false" sId="2">
    <oc r="AC23" t="n">
      <f>+ZZ21-ZZ22*(1+ZK27)</f>
    </oc>
    <nc r="AC23" t="n">
      <f>+ZZ21-ZZ22*(1+ZK26)</f>
    </nc>
  </rcc>
  <rcc rId="24237" ua="false" sId="2">
    <oc r="AC23" t="n">
      <f>+AAA21-AAA22*(1+ZL27)</f>
    </oc>
    <nc r="AC23" t="n">
      <f>+AAA21-AAA22*(1+ZL26)</f>
    </nc>
  </rcc>
  <rcc rId="24238" ua="false" sId="2">
    <oc r="AC23" t="n">
      <f>+AAB21-AAB22*(1+ZM27)</f>
    </oc>
    <nc r="AC23" t="n">
      <f>+AAB21-AAB22*(1+ZM26)</f>
    </nc>
  </rcc>
  <rcc rId="24239" ua="false" sId="2">
    <oc r="AC23" t="n">
      <f>+AAC21-AAC22*(1+ZN27)</f>
    </oc>
    <nc r="AC23" t="n">
      <f>+AAC21-AAC22*(1+ZN26)</f>
    </nc>
  </rcc>
  <rcc rId="24240" ua="false" sId="2">
    <oc r="AC23" t="n">
      <f>+AAD21-AAD22*(1+ZO27)</f>
    </oc>
    <nc r="AC23" t="n">
      <f>+AAD21-AAD22*(1+ZO26)</f>
    </nc>
  </rcc>
  <rcc rId="24241" ua="false" sId="2">
    <oc r="AC23" t="n">
      <f>+AAE21-AAE22*(1+ZP27)</f>
    </oc>
    <nc r="AC23" t="n">
      <f>+AAE21-AAE22*(1+ZP26)</f>
    </nc>
  </rcc>
  <rcc rId="24242" ua="false" sId="2">
    <oc r="AC23" t="n">
      <f>+AAF21-AAF22*(1+ZQ27)</f>
    </oc>
    <nc r="AC23" t="n">
      <f>+AAF21-AAF22*(1+ZQ26)</f>
    </nc>
  </rcc>
  <rcc rId="24243" ua="false" sId="2">
    <oc r="AC23" t="n">
      <f>+AAG21-AAG22*(1+ZR27)</f>
    </oc>
    <nc r="AC23" t="n">
      <f>+AAG21-AAG22*(1+ZR26)</f>
    </nc>
  </rcc>
  <rcc rId="24244" ua="false" sId="2">
    <oc r="AC23" t="n">
      <f>+AAH21-AAH22*(1+ZS27)</f>
    </oc>
    <nc r="AC23" t="n">
      <f>+AAH21-AAH22*(1+ZS26)</f>
    </nc>
  </rcc>
  <rcc rId="24245" ua="false" sId="2">
    <oc r="AC23" t="n">
      <f>+AAI21-AAI22*(1+ZT27)</f>
    </oc>
    <nc r="AC23" t="n">
      <f>+AAI21-AAI22*(1+ZT26)</f>
    </nc>
  </rcc>
  <rcc rId="24246" ua="false" sId="2">
    <oc r="AC23" t="n">
      <f>+AAJ21-AAJ22*(1+ZU27)</f>
    </oc>
    <nc r="AC23" t="n">
      <f>+AAJ21-AAJ22*(1+ZU26)</f>
    </nc>
  </rcc>
  <rcc rId="24247" ua="false" sId="2">
    <oc r="AC23" t="n">
      <f>+AAK21-AAK22*(1+ZV27)</f>
    </oc>
    <nc r="AC23" t="n">
      <f>+AAK21-AAK22*(1+ZV26)</f>
    </nc>
  </rcc>
  <rcc rId="24248" ua="false" sId="2">
    <oc r="AC23" t="n">
      <f>+AAL21-AAL22*(1+ZW27)</f>
    </oc>
    <nc r="AC23" t="n">
      <f>+AAL21-AAL22*(1+ZW26)</f>
    </nc>
  </rcc>
  <rcc rId="24249" ua="false" sId="2">
    <oc r="AC23" t="n">
      <f>+AAM21-AAM22*(1+ZX27)</f>
    </oc>
    <nc r="AC23" t="n">
      <f>+AAM21-AAM22*(1+ZX26)</f>
    </nc>
  </rcc>
  <rcc rId="24250" ua="false" sId="2">
    <oc r="AC23" t="n">
      <f>+AAN21-AAN22*(1+ZY27)</f>
    </oc>
    <nc r="AC23" t="n">
      <f>+AAN21-AAN22*(1+ZY26)</f>
    </nc>
  </rcc>
  <rcc rId="24251" ua="false" sId="2">
    <oc r="AC23" t="n">
      <f>+AAO21-AAO22*(1+ZZ27)</f>
    </oc>
    <nc r="AC23" t="n">
      <f>+AAO21-AAO22*(1+ZZ26)</f>
    </nc>
  </rcc>
  <rcc rId="24252" ua="false" sId="2">
    <oc r="AC23" t="n">
      <f>+AAP21-AAP22*(1+AAA27)</f>
    </oc>
    <nc r="AC23" t="n">
      <f>+AAP21-AAP22*(1+AAA26)</f>
    </nc>
  </rcc>
  <rcc rId="24253" ua="false" sId="2">
    <oc r="AC23" t="n">
      <f>+AAQ21-AAQ22*(1+AAB27)</f>
    </oc>
    <nc r="AC23" t="n">
      <f>+AAQ21-AAQ22*(1+AAB26)</f>
    </nc>
  </rcc>
  <rcc rId="24254" ua="false" sId="2">
    <oc r="AC23" t="n">
      <f>+AAR21-AAR22*(1+AAC27)</f>
    </oc>
    <nc r="AC23" t="n">
      <f>+AAR21-AAR22*(1+AAC26)</f>
    </nc>
  </rcc>
  <rcc rId="24255" ua="false" sId="2">
    <oc r="AC23" t="n">
      <f>+AAS21-AAS22*(1+AAD27)</f>
    </oc>
    <nc r="AC23" t="n">
      <f>+AAS21-AAS22*(1+AAD26)</f>
    </nc>
  </rcc>
  <rcc rId="24256" ua="false" sId="2">
    <oc r="AC23" t="n">
      <f>+AAT21-AAT22*(1+AAE27)</f>
    </oc>
    <nc r="AC23" t="n">
      <f>+AAT21-AAT22*(1+AAE26)</f>
    </nc>
  </rcc>
  <rcc rId="24257" ua="false" sId="2">
    <oc r="AC23" t="n">
      <f>+AAU21-AAU22*(1+AAF27)</f>
    </oc>
    <nc r="AC23" t="n">
      <f>+AAU21-AAU22*(1+AAF26)</f>
    </nc>
  </rcc>
  <rcc rId="24258" ua="false" sId="2">
    <oc r="AC23" t="n">
      <f>+AAV21-AAV22*(1+AAG27)</f>
    </oc>
    <nc r="AC23" t="n">
      <f>+AAV21-AAV22*(1+AAG26)</f>
    </nc>
  </rcc>
  <rcc rId="24259" ua="false" sId="2">
    <oc r="AC23" t="n">
      <f>+AAW21-AAW22*(1+AAH27)</f>
    </oc>
    <nc r="AC23" t="n">
      <f>+AAW21-AAW22*(1+AAH26)</f>
    </nc>
  </rcc>
  <rcc rId="24260" ua="false" sId="2">
    <oc r="AC23" t="n">
      <f>+AAX21-AAX22*(1+AAI27)</f>
    </oc>
    <nc r="AC23" t="n">
      <f>+AAX21-AAX22*(1+AAI26)</f>
    </nc>
  </rcc>
  <rcc rId="24261" ua="false" sId="2">
    <oc r="AC23" t="n">
      <f>+AAY21-AAY22*(1+AAJ27)</f>
    </oc>
    <nc r="AC23" t="n">
      <f>+AAY21-AAY22*(1+AAJ26)</f>
    </nc>
  </rcc>
  <rcc rId="24262" ua="false" sId="2">
    <oc r="AC23" t="n">
      <f>+AAZ21-AAZ22*(1+AAK27)</f>
    </oc>
    <nc r="AC23" t="n">
      <f>+AAZ21-AAZ22*(1+AAK26)</f>
    </nc>
  </rcc>
  <rcc rId="24263" ua="false" sId="2">
    <oc r="AC23" t="n">
      <f>+ABA21-ABA22*(1+AAL27)</f>
    </oc>
    <nc r="AC23" t="n">
      <f>+ABA21-ABA22*(1+AAL26)</f>
    </nc>
  </rcc>
  <rcc rId="24264" ua="false" sId="2">
    <oc r="AC23" t="n">
      <f>+ABB21-ABB22*(1+AAM27)</f>
    </oc>
    <nc r="AC23" t="n">
      <f>+ABB21-ABB22*(1+AAM26)</f>
    </nc>
  </rcc>
  <rcc rId="24265" ua="false" sId="2">
    <oc r="AC23" t="n">
      <f>+ABC21-ABC22*(1+AAN27)</f>
    </oc>
    <nc r="AC23" t="n">
      <f>+ABC21-ABC22*(1+AAN26)</f>
    </nc>
  </rcc>
  <rcc rId="24266" ua="false" sId="2">
    <oc r="AC23" t="n">
      <f>+ABD21-ABD22*(1+AAO27)</f>
    </oc>
    <nc r="AC23" t="n">
      <f>+ABD21-ABD22*(1+AAO26)</f>
    </nc>
  </rcc>
  <rcc rId="24267" ua="false" sId="2">
    <oc r="AC23" t="n">
      <f>+ABE21-ABE22*(1+AAP27)</f>
    </oc>
    <nc r="AC23" t="n">
      <f>+ABE21-ABE22*(1+AAP26)</f>
    </nc>
  </rcc>
  <rcc rId="24268" ua="false" sId="2">
    <oc r="AC23" t="n">
      <f>+ABF21-ABF22*(1+AAQ27)</f>
    </oc>
    <nc r="AC23" t="n">
      <f>+ABF21-ABF22*(1+AAQ26)</f>
    </nc>
  </rcc>
  <rcc rId="24269" ua="false" sId="2">
    <oc r="AC23" t="n">
      <f>+ABG21-ABG22*(1+AAR27)</f>
    </oc>
    <nc r="AC23" t="n">
      <f>+ABG21-ABG22*(1+AAR26)</f>
    </nc>
  </rcc>
  <rcc rId="24270" ua="false" sId="2">
    <oc r="AC23" t="n">
      <f>+ABH21-ABH22*(1+AAS27)</f>
    </oc>
    <nc r="AC23" t="n">
      <f>+ABH21-ABH22*(1+AAS26)</f>
    </nc>
  </rcc>
  <rcc rId="24271" ua="false" sId="2">
    <oc r="AC23" t="n">
      <f>+ABI21-ABI22*(1+AAT27)</f>
    </oc>
    <nc r="AC23" t="n">
      <f>+ABI21-ABI22*(1+AAT26)</f>
    </nc>
  </rcc>
  <rcc rId="24272" ua="false" sId="2">
    <oc r="AC23" t="n">
      <f>+ABJ21-ABJ22*(1+AAU27)</f>
    </oc>
    <nc r="AC23" t="n">
      <f>+ABJ21-ABJ22*(1+AAU26)</f>
    </nc>
  </rcc>
  <rcc rId="24273" ua="false" sId="2">
    <oc r="AC23" t="n">
      <f>+ABK21-ABK22*(1+AAV27)</f>
    </oc>
    <nc r="AC23" t="n">
      <f>+ABK21-ABK22*(1+AAV26)</f>
    </nc>
  </rcc>
  <rcc rId="24274" ua="false" sId="2">
    <oc r="AC23" t="n">
      <f>+ABL21-ABL22*(1+AAW27)</f>
    </oc>
    <nc r="AC23" t="n">
      <f>+ABL21-ABL22*(1+AAW26)</f>
    </nc>
  </rcc>
  <rcc rId="24275" ua="false" sId="2">
    <oc r="AC23" t="n">
      <f>+ABM21-ABM22*(1+AAX27)</f>
    </oc>
    <nc r="AC23" t="n">
      <f>+ABM21-ABM22*(1+AAX26)</f>
    </nc>
  </rcc>
  <rcc rId="24276" ua="false" sId="2">
    <oc r="AC23" t="n">
      <f>+ABN21-ABN22*(1+AAY27)</f>
    </oc>
    <nc r="AC23" t="n">
      <f>+ABN21-ABN22*(1+AAY26)</f>
    </nc>
  </rcc>
  <rcc rId="24277" ua="false" sId="2">
    <oc r="AC23" t="n">
      <f>+ABO21-ABO22*(1+AAZ27)</f>
    </oc>
    <nc r="AC23" t="n">
      <f>+ABO21-ABO22*(1+AAZ26)</f>
    </nc>
  </rcc>
  <rcc rId="24278" ua="false" sId="2">
    <oc r="AC23" t="n">
      <f>+ABP21-ABP22*(1+ABA27)</f>
    </oc>
    <nc r="AC23" t="n">
      <f>+ABP21-ABP22*(1+ABA26)</f>
    </nc>
  </rcc>
  <rcc rId="24279" ua="false" sId="2">
    <oc r="AC23" t="n">
      <f>+ABQ21-ABQ22*(1+ABB27)</f>
    </oc>
    <nc r="AC23" t="n">
      <f>+ABQ21-ABQ22*(1+ABB26)</f>
    </nc>
  </rcc>
  <rcc rId="24280" ua="false" sId="2">
    <oc r="AC23" t="n">
      <f>+ABR21-ABR22*(1+ABC27)</f>
    </oc>
    <nc r="AC23" t="n">
      <f>+ABR21-ABR22*(1+ABC26)</f>
    </nc>
  </rcc>
  <rcc rId="24281" ua="false" sId="2">
    <oc r="AC23" t="n">
      <f>+ABS21-ABS22*(1+ABD27)</f>
    </oc>
    <nc r="AC23" t="n">
      <f>+ABS21-ABS22*(1+ABD26)</f>
    </nc>
  </rcc>
  <rcc rId="24282" ua="false" sId="2">
    <oc r="AC23" t="n">
      <f>+ABT21-ABT22*(1+ABE27)</f>
    </oc>
    <nc r="AC23" t="n">
      <f>+ABT21-ABT22*(1+ABE26)</f>
    </nc>
  </rcc>
  <rcc rId="24283" ua="false" sId="2">
    <oc r="AC23" t="n">
      <f>+ABU21-ABU22*(1+ABF27)</f>
    </oc>
    <nc r="AC23" t="n">
      <f>+ABU21-ABU22*(1+ABF26)</f>
    </nc>
  </rcc>
  <rcc rId="24284" ua="false" sId="2">
    <oc r="AC23" t="n">
      <f>+ABV21-ABV22*(1+ABG27)</f>
    </oc>
    <nc r="AC23" t="n">
      <f>+ABV21-ABV22*(1+ABG26)</f>
    </nc>
  </rcc>
  <rcc rId="24285" ua="false" sId="2">
    <oc r="AC23" t="n">
      <f>+ABW21-ABW22*(1+ABH27)</f>
    </oc>
    <nc r="AC23" t="n">
      <f>+ABW21-ABW22*(1+ABH26)</f>
    </nc>
  </rcc>
  <rcc rId="24286" ua="false" sId="2">
    <oc r="AC23" t="n">
      <f>+ABX21-ABX22*(1+ABI27)</f>
    </oc>
    <nc r="AC23" t="n">
      <f>+ABX21-ABX22*(1+ABI26)</f>
    </nc>
  </rcc>
  <rcc rId="24287" ua="false" sId="2">
    <oc r="AC23" t="n">
      <f>+ABY21-ABY22*(1+ABJ27)</f>
    </oc>
    <nc r="AC23" t="n">
      <f>+ABY21-ABY22*(1+ABJ26)</f>
    </nc>
  </rcc>
  <rcc rId="24288" ua="false" sId="2">
    <oc r="AC23" t="n">
      <f>+ABZ21-ABZ22*(1+ABK27)</f>
    </oc>
    <nc r="AC23" t="n">
      <f>+ABZ21-ABZ22*(1+ABK26)</f>
    </nc>
  </rcc>
  <rcc rId="24289" ua="false" sId="2">
    <oc r="AC23" t="n">
      <f>+ACA21-ACA22*(1+ABL27)</f>
    </oc>
    <nc r="AC23" t="n">
      <f>+ACA21-ACA22*(1+ABL26)</f>
    </nc>
  </rcc>
  <rcc rId="24290" ua="false" sId="2">
    <oc r="AC23" t="n">
      <f>+ACB21-ACB22*(1+ABM27)</f>
    </oc>
    <nc r="AC23" t="n">
      <f>+ACB21-ACB22*(1+ABM26)</f>
    </nc>
  </rcc>
  <rcc rId="24291" ua="false" sId="2">
    <oc r="AC23" t="n">
      <f>+ACC21-ACC22*(1+ABN27)</f>
    </oc>
    <nc r="AC23" t="n">
      <f>+ACC21-ACC22*(1+ABN26)</f>
    </nc>
  </rcc>
  <rcc rId="24292" ua="false" sId="2">
    <oc r="AC23" t="n">
      <f>+ACD21-ACD22*(1+ABO27)</f>
    </oc>
    <nc r="AC23" t="n">
      <f>+ACD21-ACD22*(1+ABO26)</f>
    </nc>
  </rcc>
  <rcc rId="24293" ua="false" sId="2">
    <oc r="AC23" t="n">
      <f>+ACE21-ACE22*(1+ABP27)</f>
    </oc>
    <nc r="AC23" t="n">
      <f>+ACE21-ACE22*(1+ABP26)</f>
    </nc>
  </rcc>
  <rcc rId="24294" ua="false" sId="2">
    <oc r="AC23" t="n">
      <f>+ACF21-ACF22*(1+ABQ27)</f>
    </oc>
    <nc r="AC23" t="n">
      <f>+ACF21-ACF22*(1+ABQ26)</f>
    </nc>
  </rcc>
  <rcc rId="24295" ua="false" sId="2">
    <oc r="AC23" t="n">
      <f>+ACG21-ACG22*(1+ABR27)</f>
    </oc>
    <nc r="AC23" t="n">
      <f>+ACG21-ACG22*(1+ABR26)</f>
    </nc>
  </rcc>
  <rcc rId="24296" ua="false" sId="2">
    <oc r="AC23" t="n">
      <f>+ACH21-ACH22*(1+ABS27)</f>
    </oc>
    <nc r="AC23" t="n">
      <f>+ACH21-ACH22*(1+ABS26)</f>
    </nc>
  </rcc>
  <rcc rId="24297" ua="false" sId="2">
    <oc r="AC23" t="n">
      <f>+ACI21-ACI22*(1+ABT27)</f>
    </oc>
    <nc r="AC23" t="n">
      <f>+ACI21-ACI22*(1+ABT26)</f>
    </nc>
  </rcc>
  <rcc rId="24298" ua="false" sId="2">
    <oc r="AC23" t="n">
      <f>+ACJ21-ACJ22*(1+ABU27)</f>
    </oc>
    <nc r="AC23" t="n">
      <f>+ACJ21-ACJ22*(1+ABU26)</f>
    </nc>
  </rcc>
  <rcc rId="24299" ua="false" sId="2">
    <oc r="AC23" t="n">
      <f>+ACK21-ACK22*(1+ABV27)</f>
    </oc>
    <nc r="AC23" t="n">
      <f>+ACK21-ACK22*(1+ABV26)</f>
    </nc>
  </rcc>
  <rcc rId="24300" ua="false" sId="2">
    <oc r="AC23" t="n">
      <f>+ACL21-ACL22*(1+ABW27)</f>
    </oc>
    <nc r="AC23" t="n">
      <f>+ACL21-ACL22*(1+ABW26)</f>
    </nc>
  </rcc>
  <rcc rId="24301" ua="false" sId="2">
    <oc r="AC23" t="n">
      <f>+ACM21-ACM22*(1+ABX27)</f>
    </oc>
    <nc r="AC23" t="n">
      <f>+ACM21-ACM22*(1+ABX26)</f>
    </nc>
  </rcc>
  <rcc rId="24302" ua="false" sId="2">
    <oc r="AC23" t="n">
      <f>+ACN21-ACN22*(1+ABY27)</f>
    </oc>
    <nc r="AC23" t="n">
      <f>+ACN21-ACN22*(1+ABY26)</f>
    </nc>
  </rcc>
  <rcc rId="24303" ua="false" sId="2">
    <oc r="AC23" t="n">
      <f>+ACO21-ACO22*(1+ABZ27)</f>
    </oc>
    <nc r="AC23" t="n">
      <f>+ACO21-ACO22*(1+ABZ26)</f>
    </nc>
  </rcc>
  <rcc rId="24304" ua="false" sId="2">
    <oc r="AC23" t="n">
      <f>+ACP21-ACP22*(1+ACA27)</f>
    </oc>
    <nc r="AC23" t="n">
      <f>+ACP21-ACP22*(1+ACA26)</f>
    </nc>
  </rcc>
  <rcc rId="24305" ua="false" sId="2">
    <oc r="AC23" t="n">
      <f>+ACQ21-ACQ22*(1+ACB27)</f>
    </oc>
    <nc r="AC23" t="n">
      <f>+ACQ21-ACQ22*(1+ACB26)</f>
    </nc>
  </rcc>
  <rcc rId="24306" ua="false" sId="2">
    <oc r="AC23" t="n">
      <f>+ACR21-ACR22*(1+ACC27)</f>
    </oc>
    <nc r="AC23" t="n">
      <f>+ACR21-ACR22*(1+ACC26)</f>
    </nc>
  </rcc>
  <rcc rId="24307" ua="false" sId="2">
    <oc r="AC23" t="n">
      <f>+ACS21-ACS22*(1+ACD27)</f>
    </oc>
    <nc r="AC23" t="n">
      <f>+ACS21-ACS22*(1+ACD26)</f>
    </nc>
  </rcc>
  <rcc rId="24308" ua="false" sId="2">
    <oc r="AC23" t="n">
      <f>+ACT21-ACT22*(1+ACE27)</f>
    </oc>
    <nc r="AC23" t="n">
      <f>+ACT21-ACT22*(1+ACE26)</f>
    </nc>
  </rcc>
  <rcc rId="24309" ua="false" sId="2">
    <oc r="AC23" t="n">
      <f>+ACU21-ACU22*(1+ACF27)</f>
    </oc>
    <nc r="AC23" t="n">
      <f>+ACU21-ACU22*(1+ACF26)</f>
    </nc>
  </rcc>
  <rcc rId="24310" ua="false" sId="2">
    <oc r="AC23" t="n">
      <f>+ACV21-ACV22*(1+ACG27)</f>
    </oc>
    <nc r="AC23" t="n">
      <f>+ACV21-ACV22*(1+ACG26)</f>
    </nc>
  </rcc>
  <rcc rId="24311" ua="false" sId="2">
    <oc r="AC23" t="n">
      <f>+ACW21-ACW22*(1+ACH27)</f>
    </oc>
    <nc r="AC23" t="n">
      <f>+ACW21-ACW22*(1+ACH26)</f>
    </nc>
  </rcc>
  <rcc rId="24312" ua="false" sId="2">
    <oc r="AC23" t="n">
      <f>+ACX21-ACX22*(1+ACI27)</f>
    </oc>
    <nc r="AC23" t="n">
      <f>+ACX21-ACX22*(1+ACI26)</f>
    </nc>
  </rcc>
  <rcc rId="24313" ua="false" sId="2">
    <oc r="AC23" t="n">
      <f>+ACY21-ACY22*(1+ACJ27)</f>
    </oc>
    <nc r="AC23" t="n">
      <f>+ACY21-ACY22*(1+ACJ26)</f>
    </nc>
  </rcc>
  <rcc rId="24314" ua="false" sId="2">
    <oc r="AC23" t="n">
      <f>+ACZ21-ACZ22*(1+ACK27)</f>
    </oc>
    <nc r="AC23" t="n">
      <f>+ACZ21-ACZ22*(1+ACK26)</f>
    </nc>
  </rcc>
  <rcc rId="24315" ua="false" sId="2">
    <oc r="AC23" t="n">
      <f>+ADA21-ADA22*(1+ACL27)</f>
    </oc>
    <nc r="AC23" t="n">
      <f>+ADA21-ADA22*(1+ACL26)</f>
    </nc>
  </rcc>
  <rcc rId="24316" ua="false" sId="2">
    <oc r="AC23" t="n">
      <f>+ADB21-ADB22*(1+ACM27)</f>
    </oc>
    <nc r="AC23" t="n">
      <f>+ADB21-ADB22*(1+ACM26)</f>
    </nc>
  </rcc>
  <rcc rId="24317" ua="false" sId="2">
    <oc r="AC23" t="n">
      <f>+ADC21-ADC22*(1+ACN27)</f>
    </oc>
    <nc r="AC23" t="n">
      <f>+ADC21-ADC22*(1+ACN26)</f>
    </nc>
  </rcc>
  <rcc rId="24318" ua="false" sId="2">
    <oc r="AC23" t="n">
      <f>+ADD21-ADD22*(1+ACO27)</f>
    </oc>
    <nc r="AC23" t="n">
      <f>+ADD21-ADD22*(1+ACO26)</f>
    </nc>
  </rcc>
  <rcc rId="24319" ua="false" sId="2">
    <oc r="AC23" t="n">
      <f>+ADE21-ADE22*(1+ACP27)</f>
    </oc>
    <nc r="AC23" t="n">
      <f>+ADE21-ADE22*(1+ACP26)</f>
    </nc>
  </rcc>
  <rcc rId="24320" ua="false" sId="2">
    <oc r="AC23" t="n">
      <f>+ADF21-ADF22*(1+ACQ27)</f>
    </oc>
    <nc r="AC23" t="n">
      <f>+ADF21-ADF22*(1+ACQ26)</f>
    </nc>
  </rcc>
  <rcc rId="24321" ua="false" sId="2">
    <oc r="AC23" t="n">
      <f>+ADG21-ADG22*(1+ACR27)</f>
    </oc>
    <nc r="AC23" t="n">
      <f>+ADG21-ADG22*(1+ACR26)</f>
    </nc>
  </rcc>
  <rcc rId="24322" ua="false" sId="2">
    <oc r="AC23" t="n">
      <f>+ADH21-ADH22*(1+ACS27)</f>
    </oc>
    <nc r="AC23" t="n">
      <f>+ADH21-ADH22*(1+ACS26)</f>
    </nc>
  </rcc>
  <rcc rId="24323" ua="false" sId="2">
    <oc r="AC23" t="n">
      <f>+ADI21-ADI22*(1+ACT27)</f>
    </oc>
    <nc r="AC23" t="n">
      <f>+ADI21-ADI22*(1+ACT26)</f>
    </nc>
  </rcc>
  <rcc rId="24324" ua="false" sId="2">
    <oc r="AC23" t="n">
      <f>+ADJ21-ADJ22*(1+ACU27)</f>
    </oc>
    <nc r="AC23" t="n">
      <f>+ADJ21-ADJ22*(1+ACU26)</f>
    </nc>
  </rcc>
  <rcc rId="24325" ua="false" sId="2">
    <oc r="AC23" t="n">
      <f>+ADK21-ADK22*(1+ACV27)</f>
    </oc>
    <nc r="AC23" t="n">
      <f>+ADK21-ADK22*(1+ACV26)</f>
    </nc>
  </rcc>
  <rcc rId="24326" ua="false" sId="2">
    <oc r="AC23" t="n">
      <f>+ADL21-ADL22*(1+ACW27)</f>
    </oc>
    <nc r="AC23" t="n">
      <f>+ADL21-ADL22*(1+ACW26)</f>
    </nc>
  </rcc>
  <rcc rId="24327" ua="false" sId="2">
    <oc r="AC23" t="n">
      <f>+ADM21-ADM22*(1+ACX27)</f>
    </oc>
    <nc r="AC23" t="n">
      <f>+ADM21-ADM22*(1+ACX26)</f>
    </nc>
  </rcc>
  <rcc rId="24328" ua="false" sId="2">
    <oc r="AC23" t="n">
      <f>+ADN21-ADN22*(1+ACY27)</f>
    </oc>
    <nc r="AC23" t="n">
      <f>+ADN21-ADN22*(1+ACY26)</f>
    </nc>
  </rcc>
  <rcc rId="24329" ua="false" sId="2">
    <oc r="AC23" t="n">
      <f>+ADO21-ADO22*(1+ACZ27)</f>
    </oc>
    <nc r="AC23" t="n">
      <f>+ADO21-ADO22*(1+ACZ26)</f>
    </nc>
  </rcc>
  <rcc rId="24330" ua="false" sId="2">
    <oc r="AC23" t="n">
      <f>+ADP21-ADP22*(1+ADA27)</f>
    </oc>
    <nc r="AC23" t="n">
      <f>+ADP21-ADP22*(1+ADA26)</f>
    </nc>
  </rcc>
  <rcc rId="24331" ua="false" sId="2">
    <oc r="AC23" t="n">
      <f>+ADQ21-ADQ22*(1+ADB27)</f>
    </oc>
    <nc r="AC23" t="n">
      <f>+ADQ21-ADQ22*(1+ADB26)</f>
    </nc>
  </rcc>
  <rcc rId="24332" ua="false" sId="2">
    <oc r="AC23" t="n">
      <f>+ADR21-ADR22*(1+ADC27)</f>
    </oc>
    <nc r="AC23" t="n">
      <f>+ADR21-ADR22*(1+ADC26)</f>
    </nc>
  </rcc>
  <rcc rId="24333" ua="false" sId="2">
    <oc r="AC23" t="n">
      <f>+ADS21-ADS22*(1+ADD27)</f>
    </oc>
    <nc r="AC23" t="n">
      <f>+ADS21-ADS22*(1+ADD26)</f>
    </nc>
  </rcc>
  <rcc rId="24334" ua="false" sId="2">
    <oc r="AC23" t="n">
      <f>+ADT21-ADT22*(1+ADE27)</f>
    </oc>
    <nc r="AC23" t="n">
      <f>+ADT21-ADT22*(1+ADE26)</f>
    </nc>
  </rcc>
  <rcc rId="24335" ua="false" sId="2">
    <oc r="AC23" t="n">
      <f>+ADU21-ADU22*(1+ADF27)</f>
    </oc>
    <nc r="AC23" t="n">
      <f>+ADU21-ADU22*(1+ADF26)</f>
    </nc>
  </rcc>
  <rcc rId="24336" ua="false" sId="2">
    <oc r="AC23" t="n">
      <f>+ADV21-ADV22*(1+ADG27)</f>
    </oc>
    <nc r="AC23" t="n">
      <f>+ADV21-ADV22*(1+ADG26)</f>
    </nc>
  </rcc>
  <rcc rId="24337" ua="false" sId="2">
    <oc r="AC23" t="n">
      <f>+ADW21-ADW22*(1+ADH27)</f>
    </oc>
    <nc r="AC23" t="n">
      <f>+ADW21-ADW22*(1+ADH26)</f>
    </nc>
  </rcc>
  <rcc rId="24338" ua="false" sId="2">
    <oc r="AC23" t="n">
      <f>+ADX21-ADX22*(1+ADI27)</f>
    </oc>
    <nc r="AC23" t="n">
      <f>+ADX21-ADX22*(1+ADI26)</f>
    </nc>
  </rcc>
  <rcc rId="24339" ua="false" sId="2">
    <oc r="AC23" t="n">
      <f>+ADY21-ADY22*(1+ADJ27)</f>
    </oc>
    <nc r="AC23" t="n">
      <f>+ADY21-ADY22*(1+ADJ26)</f>
    </nc>
  </rcc>
  <rcc rId="24340" ua="false" sId="2">
    <oc r="AC23" t="n">
      <f>+ADZ21-ADZ22*(1+ADK27)</f>
    </oc>
    <nc r="AC23" t="n">
      <f>+ADZ21-ADZ22*(1+ADK26)</f>
    </nc>
  </rcc>
  <rcc rId="24341" ua="false" sId="2">
    <oc r="AC23" t="n">
      <f>+AEA21-AEA22*(1+ADL27)</f>
    </oc>
    <nc r="AC23" t="n">
      <f>+AEA21-AEA22*(1+ADL26)</f>
    </nc>
  </rcc>
  <rcc rId="24342" ua="false" sId="2">
    <oc r="AC23" t="n">
      <f>+AEB21-AEB22*(1+ADM27)</f>
    </oc>
    <nc r="AC23" t="n">
      <f>+AEB21-AEB22*(1+ADM26)</f>
    </nc>
  </rcc>
  <rcc rId="24343" ua="false" sId="2">
    <oc r="AC23" t="n">
      <f>+AEC21-AEC22*(1+ADN27)</f>
    </oc>
    <nc r="AC23" t="n">
      <f>+AEC21-AEC22*(1+ADN26)</f>
    </nc>
  </rcc>
  <rcc rId="24344" ua="false" sId="2">
    <oc r="AC23" t="n">
      <f>+AED21-AED22*(1+ADO27)</f>
    </oc>
    <nc r="AC23" t="n">
      <f>+AED21-AED22*(1+ADO26)</f>
    </nc>
  </rcc>
  <rcc rId="24345" ua="false" sId="2">
    <oc r="AC23" t="n">
      <f>+AEE21-AEE22*(1+ADP27)</f>
    </oc>
    <nc r="AC23" t="n">
      <f>+AEE21-AEE22*(1+ADP26)</f>
    </nc>
  </rcc>
  <rcc rId="24346" ua="false" sId="2">
    <oc r="AC23" t="n">
      <f>+AEF21-AEF22*(1+ADQ27)</f>
    </oc>
    <nc r="AC23" t="n">
      <f>+AEF21-AEF22*(1+ADQ26)</f>
    </nc>
  </rcc>
  <rcc rId="24347" ua="false" sId="2">
    <oc r="AC23" t="n">
      <f>+AEG21-AEG22*(1+ADR27)</f>
    </oc>
    <nc r="AC23" t="n">
      <f>+AEG21-AEG22*(1+ADR26)</f>
    </nc>
  </rcc>
  <rcc rId="24348" ua="false" sId="2">
    <oc r="AC23" t="n">
      <f>+AEH21-AEH22*(1+ADS27)</f>
    </oc>
    <nc r="AC23" t="n">
      <f>+AEH21-AEH22*(1+ADS26)</f>
    </nc>
  </rcc>
  <rcc rId="24349" ua="false" sId="2">
    <oc r="AC23" t="n">
      <f>+AEI21-AEI22*(1+ADT27)</f>
    </oc>
    <nc r="AC23" t="n">
      <f>+AEI21-AEI22*(1+ADT26)</f>
    </nc>
  </rcc>
  <rcc rId="24350" ua="false" sId="2">
    <oc r="AC23" t="n">
      <f>+AEJ21-AEJ22*(1+ADU27)</f>
    </oc>
    <nc r="AC23" t="n">
      <f>+AEJ21-AEJ22*(1+ADU26)</f>
    </nc>
  </rcc>
  <rcc rId="24351" ua="false" sId="2">
    <oc r="AC23" t="n">
      <f>+AEK21-AEK22*(1+ADV27)</f>
    </oc>
    <nc r="AC23" t="n">
      <f>+AEK21-AEK22*(1+ADV26)</f>
    </nc>
  </rcc>
  <rcc rId="24352" ua="false" sId="2">
    <oc r="AC23" t="n">
      <f>+AEL21-AEL22*(1+ADW27)</f>
    </oc>
    <nc r="AC23" t="n">
      <f>+AEL21-AEL22*(1+ADW26)</f>
    </nc>
  </rcc>
  <rcc rId="24353" ua="false" sId="2">
    <oc r="AC23" t="n">
      <f>+AEM21-AEM22*(1+ADX27)</f>
    </oc>
    <nc r="AC23" t="n">
      <f>+AEM21-AEM22*(1+ADX26)</f>
    </nc>
  </rcc>
  <rcc rId="24354" ua="false" sId="2">
    <oc r="AC23" t="n">
      <f>+AEN21-AEN22*(1+ADY27)</f>
    </oc>
    <nc r="AC23" t="n">
      <f>+AEN21-AEN22*(1+ADY26)</f>
    </nc>
  </rcc>
  <rcc rId="24355" ua="false" sId="2">
    <oc r="AC23" t="n">
      <f>+AEO21-AEO22*(1+ADZ27)</f>
    </oc>
    <nc r="AC23" t="n">
      <f>+AEO21-AEO22*(1+ADZ26)</f>
    </nc>
  </rcc>
  <rcc rId="24356" ua="false" sId="2">
    <oc r="AC23" t="n">
      <f>+AEP21-AEP22*(1+AEA27)</f>
    </oc>
    <nc r="AC23" t="n">
      <f>+AEP21-AEP22*(1+AEA26)</f>
    </nc>
  </rcc>
  <rcc rId="24357" ua="false" sId="2">
    <oc r="AC23" t="n">
      <f>+AEQ21-AEQ22*(1+AEB27)</f>
    </oc>
    <nc r="AC23" t="n">
      <f>+AEQ21-AEQ22*(1+AEB26)</f>
    </nc>
  </rcc>
  <rcc rId="24358" ua="false" sId="2">
    <oc r="AC23" t="n">
      <f>+AER21-AER22*(1+AEC27)</f>
    </oc>
    <nc r="AC23" t="n">
      <f>+AER21-AER22*(1+AEC26)</f>
    </nc>
  </rcc>
  <rcc rId="24359" ua="false" sId="2">
    <oc r="AC23" t="n">
      <f>+AES21-AES22*(1+AED27)</f>
    </oc>
    <nc r="AC23" t="n">
      <f>+AES21-AES22*(1+AED26)</f>
    </nc>
  </rcc>
  <rcc rId="24360" ua="false" sId="2">
    <oc r="AC23" t="n">
      <f>+AET21-AET22*(1+AEE27)</f>
    </oc>
    <nc r="AC23" t="n">
      <f>+AET21-AET22*(1+AEE26)</f>
    </nc>
  </rcc>
  <rcc rId="24361" ua="false" sId="2">
    <oc r="AC23" t="n">
      <f>+AEU21-AEU22*(1+AEF27)</f>
    </oc>
    <nc r="AC23" t="n">
      <f>+AEU21-AEU22*(1+AEF26)</f>
    </nc>
  </rcc>
  <rcc rId="24362" ua="false" sId="2">
    <oc r="AC23" t="n">
      <f>+AEV21-AEV22*(1+AEG27)</f>
    </oc>
    <nc r="AC23" t="n">
      <f>+AEV21-AEV22*(1+AEG26)</f>
    </nc>
  </rcc>
  <rcc rId="24363" ua="false" sId="2">
    <oc r="AC23" t="n">
      <f>+AEW21-AEW22*(1+AEH27)</f>
    </oc>
    <nc r="AC23" t="n">
      <f>+AEW21-AEW22*(1+AEH26)</f>
    </nc>
  </rcc>
  <rcc rId="24364" ua="false" sId="2">
    <oc r="AC23" t="n">
      <f>+AEX21-AEX22*(1+AEI27)</f>
    </oc>
    <nc r="AC23" t="n">
      <f>+AEX21-AEX22*(1+AEI26)</f>
    </nc>
  </rcc>
  <rcc rId="24365" ua="false" sId="2">
    <oc r="AC23" t="n">
      <f>+AEY21-AEY22*(1+AEJ27)</f>
    </oc>
    <nc r="AC23" t="n">
      <f>+AEY21-AEY22*(1+AEJ26)</f>
    </nc>
  </rcc>
  <rcc rId="24366" ua="false" sId="2">
    <oc r="AC23" t="n">
      <f>+AEZ21-AEZ22*(1+AEK27)</f>
    </oc>
    <nc r="AC23" t="n">
      <f>+AEZ21-AEZ22*(1+AEK26)</f>
    </nc>
  </rcc>
  <rcc rId="24367" ua="false" sId="2">
    <oc r="AC23" t="n">
      <f>+AFA21-AFA22*(1+AEL27)</f>
    </oc>
    <nc r="AC23" t="n">
      <f>+AFA21-AFA22*(1+AEL26)</f>
    </nc>
  </rcc>
  <rcc rId="24368" ua="false" sId="2">
    <oc r="AC23" t="n">
      <f>+AFB21-AFB22*(1+AEM27)</f>
    </oc>
    <nc r="AC23" t="n">
      <f>+AFB21-AFB22*(1+AEM26)</f>
    </nc>
  </rcc>
  <rcc rId="24369" ua="false" sId="2">
    <oc r="AC23" t="n">
      <f>+AFC21-AFC22*(1+AEN27)</f>
    </oc>
    <nc r="AC23" t="n">
      <f>+AFC21-AFC22*(1+AEN26)</f>
    </nc>
  </rcc>
  <rcc rId="24370" ua="false" sId="2">
    <oc r="AC23" t="n">
      <f>+AFD21-AFD22*(1+AEO27)</f>
    </oc>
    <nc r="AC23" t="n">
      <f>+AFD21-AFD22*(1+AEO26)</f>
    </nc>
  </rcc>
  <rcc rId="24371" ua="false" sId="2">
    <oc r="AC23" t="n">
      <f>+AFE21-AFE22*(1+AEP27)</f>
    </oc>
    <nc r="AC23" t="n">
      <f>+AFE21-AFE22*(1+AEP26)</f>
    </nc>
  </rcc>
  <rcc rId="24372" ua="false" sId="2">
    <oc r="AC23" t="n">
      <f>+AFF21-AFF22*(1+AEQ27)</f>
    </oc>
    <nc r="AC23" t="n">
      <f>+AFF21-AFF22*(1+AEQ26)</f>
    </nc>
  </rcc>
  <rcc rId="24373" ua="false" sId="2">
    <oc r="AC23" t="n">
      <f>+AFG21-AFG22*(1+AER27)</f>
    </oc>
    <nc r="AC23" t="n">
      <f>+AFG21-AFG22*(1+AER26)</f>
    </nc>
  </rcc>
  <rcc rId="24374" ua="false" sId="2">
    <oc r="AC23" t="n">
      <f>+AFH21-AFH22*(1+AES27)</f>
    </oc>
    <nc r="AC23" t="n">
      <f>+AFH21-AFH22*(1+AES26)</f>
    </nc>
  </rcc>
  <rcc rId="24375" ua="false" sId="2">
    <oc r="AC23" t="n">
      <f>+AFI21-AFI22*(1+AET27)</f>
    </oc>
    <nc r="AC23" t="n">
      <f>+AFI21-AFI22*(1+AET26)</f>
    </nc>
  </rcc>
  <rcc rId="24376" ua="false" sId="2">
    <oc r="AC23" t="n">
      <f>+AFJ21-AFJ22*(1+AEU27)</f>
    </oc>
    <nc r="AC23" t="n">
      <f>+AFJ21-AFJ22*(1+AEU26)</f>
    </nc>
  </rcc>
  <rcc rId="24377" ua="false" sId="2">
    <oc r="AC23" t="n">
      <f>+AFK21-AFK22*(1+AEV27)</f>
    </oc>
    <nc r="AC23" t="n">
      <f>+AFK21-AFK22*(1+AEV26)</f>
    </nc>
  </rcc>
  <rcc rId="24378" ua="false" sId="2">
    <oc r="AC23" t="n">
      <f>+AFL21-AFL22*(1+AEW27)</f>
    </oc>
    <nc r="AC23" t="n">
      <f>+AFL21-AFL22*(1+AEW26)</f>
    </nc>
  </rcc>
  <rcc rId="24379" ua="false" sId="2">
    <oc r="AC23" t="n">
      <f>+AFM21-AFM22*(1+AEX27)</f>
    </oc>
    <nc r="AC23" t="n">
      <f>+AFM21-AFM22*(1+AEX26)</f>
    </nc>
  </rcc>
  <rcc rId="24380" ua="false" sId="2">
    <oc r="AC23" t="n">
      <f>+AFN21-AFN22*(1+AEY27)</f>
    </oc>
    <nc r="AC23" t="n">
      <f>+AFN21-AFN22*(1+AEY26)</f>
    </nc>
  </rcc>
  <rcc rId="24381" ua="false" sId="2">
    <oc r="AC23" t="n">
      <f>+AFO21-AFO22*(1+AEZ27)</f>
    </oc>
    <nc r="AC23" t="n">
      <f>+AFO21-AFO22*(1+AEZ26)</f>
    </nc>
  </rcc>
  <rcc rId="24382" ua="false" sId="2">
    <oc r="AC23" t="n">
      <f>+AFP21-AFP22*(1+AFA27)</f>
    </oc>
    <nc r="AC23" t="n">
      <f>+AFP21-AFP22*(1+AFA26)</f>
    </nc>
  </rcc>
  <rcc rId="24383" ua="false" sId="2">
    <oc r="AC23" t="n">
      <f>+AFQ21-AFQ22*(1+AFB27)</f>
    </oc>
    <nc r="AC23" t="n">
      <f>+AFQ21-AFQ22*(1+AFB26)</f>
    </nc>
  </rcc>
  <rcc rId="24384" ua="false" sId="2">
    <oc r="AC23" t="n">
      <f>+AFR21-AFR22*(1+AFC27)</f>
    </oc>
    <nc r="AC23" t="n">
      <f>+AFR21-AFR22*(1+AFC26)</f>
    </nc>
  </rcc>
  <rcc rId="24385" ua="false" sId="2">
    <oc r="AC23" t="n">
      <f>+AFS21-AFS22*(1+AFD27)</f>
    </oc>
    <nc r="AC23" t="n">
      <f>+AFS21-AFS22*(1+AFD26)</f>
    </nc>
  </rcc>
  <rcc rId="24386" ua="false" sId="2">
    <oc r="AC23" t="n">
      <f>+AFT21-AFT22*(1+AFE27)</f>
    </oc>
    <nc r="AC23" t="n">
      <f>+AFT21-AFT22*(1+AFE26)</f>
    </nc>
  </rcc>
  <rcc rId="24387" ua="false" sId="2">
    <oc r="AC23" t="n">
      <f>+AFU21-AFU22*(1+AFF27)</f>
    </oc>
    <nc r="AC23" t="n">
      <f>+AFU21-AFU22*(1+AFF26)</f>
    </nc>
  </rcc>
  <rcc rId="24388" ua="false" sId="2">
    <oc r="AC23" t="n">
      <f>+AFV21-AFV22*(1+AFG27)</f>
    </oc>
    <nc r="AC23" t="n">
      <f>+AFV21-AFV22*(1+AFG26)</f>
    </nc>
  </rcc>
  <rcc rId="24389" ua="false" sId="2">
    <oc r="AC23" t="n">
      <f>+AFW21-AFW22*(1+AFH27)</f>
    </oc>
    <nc r="AC23" t="n">
      <f>+AFW21-AFW22*(1+AFH26)</f>
    </nc>
  </rcc>
  <rcc rId="24390" ua="false" sId="2">
    <oc r="AC23" t="n">
      <f>+AFX21-AFX22*(1+AFI27)</f>
    </oc>
    <nc r="AC23" t="n">
      <f>+AFX21-AFX22*(1+AFI26)</f>
    </nc>
  </rcc>
  <rcc rId="24391" ua="false" sId="2">
    <oc r="AC23" t="n">
      <f>+AFY21-AFY22*(1+AFJ27)</f>
    </oc>
    <nc r="AC23" t="n">
      <f>+AFY21-AFY22*(1+AFJ26)</f>
    </nc>
  </rcc>
  <rcc rId="24392" ua="false" sId="2">
    <oc r="AC23" t="n">
      <f>+AFZ21-AFZ22*(1+AFK27)</f>
    </oc>
    <nc r="AC23" t="n">
      <f>+AFZ21-AFZ22*(1+AFK26)</f>
    </nc>
  </rcc>
  <rcc rId="24393" ua="false" sId="2">
    <oc r="AC23" t="n">
      <f>+AGA21-AGA22*(1+AFL27)</f>
    </oc>
    <nc r="AC23" t="n">
      <f>+AGA21-AGA22*(1+AFL26)</f>
    </nc>
  </rcc>
  <rcc rId="24394" ua="false" sId="2">
    <oc r="AC23" t="n">
      <f>+AGB21-AGB22*(1+AFM27)</f>
    </oc>
    <nc r="AC23" t="n">
      <f>+AGB21-AGB22*(1+AFM26)</f>
    </nc>
  </rcc>
  <rcc rId="24395" ua="false" sId="2">
    <oc r="AC23" t="n">
      <f>+AGC21-AGC22*(1+AFN27)</f>
    </oc>
    <nc r="AC23" t="n">
      <f>+AGC21-AGC22*(1+AFN26)</f>
    </nc>
  </rcc>
  <rcc rId="24396" ua="false" sId="2">
    <oc r="AC23" t="n">
      <f>+AGD21-AGD22*(1+AFO27)</f>
    </oc>
    <nc r="AC23" t="n">
      <f>+AGD21-AGD22*(1+AFO26)</f>
    </nc>
  </rcc>
  <rcc rId="24397" ua="false" sId="2">
    <oc r="AC23" t="n">
      <f>+AGE21-AGE22*(1+AFP27)</f>
    </oc>
    <nc r="AC23" t="n">
      <f>+AGE21-AGE22*(1+AFP26)</f>
    </nc>
  </rcc>
  <rcc rId="24398" ua="false" sId="2">
    <oc r="AC23" t="n">
      <f>+AGF21-AGF22*(1+AFQ27)</f>
    </oc>
    <nc r="AC23" t="n">
      <f>+AGF21-AGF22*(1+AFQ26)</f>
    </nc>
  </rcc>
  <rcc rId="24399" ua="false" sId="2">
    <oc r="AC23" t="n">
      <f>+AGG21-AGG22*(1+AFR27)</f>
    </oc>
    <nc r="AC23" t="n">
      <f>+AGG21-AGG22*(1+AFR26)</f>
    </nc>
  </rcc>
  <rcc rId="24400" ua="false" sId="2">
    <oc r="AC23" t="n">
      <f>+AGH21-AGH22*(1+AFS27)</f>
    </oc>
    <nc r="AC23" t="n">
      <f>+AGH21-AGH22*(1+AFS26)</f>
    </nc>
  </rcc>
  <rcc rId="24401" ua="false" sId="2">
    <oc r="AC23" t="n">
      <f>+AGI21-AGI22*(1+AFT27)</f>
    </oc>
    <nc r="AC23" t="n">
      <f>+AGI21-AGI22*(1+AFT26)</f>
    </nc>
  </rcc>
  <rcc rId="24402" ua="false" sId="2">
    <oc r="AC23" t="n">
      <f>+AGJ21-AGJ22*(1+AFU27)</f>
    </oc>
    <nc r="AC23" t="n">
      <f>+AGJ21-AGJ22*(1+AFU26)</f>
    </nc>
  </rcc>
  <rcc rId="24403" ua="false" sId="2">
    <oc r="AC23" t="n">
      <f>+AGK21-AGK22*(1+AFV27)</f>
    </oc>
    <nc r="AC23" t="n">
      <f>+AGK21-AGK22*(1+AFV26)</f>
    </nc>
  </rcc>
  <rcc rId="24404" ua="false" sId="2">
    <oc r="AC23" t="n">
      <f>+AGL21-AGL22*(1+AFW27)</f>
    </oc>
    <nc r="AC23" t="n">
      <f>+AGL21-AGL22*(1+AFW26)</f>
    </nc>
  </rcc>
  <rcc rId="24405" ua="false" sId="2">
    <oc r="AC23" t="n">
      <f>+AGM21-AGM22*(1+AFX27)</f>
    </oc>
    <nc r="AC23" t="n">
      <f>+AGM21-AGM22*(1+AFX26)</f>
    </nc>
  </rcc>
  <rcc rId="24406" ua="false" sId="2">
    <oc r="AC23" t="n">
      <f>+AGN21-AGN22*(1+AFY27)</f>
    </oc>
    <nc r="AC23" t="n">
      <f>+AGN21-AGN22*(1+AFY26)</f>
    </nc>
  </rcc>
  <rcc rId="24407" ua="false" sId="2">
    <oc r="AC23" t="n">
      <f>+AGO21-AGO22*(1+AFZ27)</f>
    </oc>
    <nc r="AC23" t="n">
      <f>+AGO21-AGO22*(1+AFZ26)</f>
    </nc>
  </rcc>
  <rcc rId="24408" ua="false" sId="2">
    <oc r="AC23" t="n">
      <f>+AGP21-AGP22*(1+AGA27)</f>
    </oc>
    <nc r="AC23" t="n">
      <f>+AGP21-AGP22*(1+AGA26)</f>
    </nc>
  </rcc>
  <rcc rId="24409" ua="false" sId="2">
    <oc r="AC23" t="n">
      <f>+AGQ21-AGQ22*(1+AGB27)</f>
    </oc>
    <nc r="AC23" t="n">
      <f>+AGQ21-AGQ22*(1+AGB26)</f>
    </nc>
  </rcc>
  <rcc rId="24410" ua="false" sId="2">
    <oc r="AC23" t="n">
      <f>+AGR21-AGR22*(1+AGC27)</f>
    </oc>
    <nc r="AC23" t="n">
      <f>+AGR21-AGR22*(1+AGC26)</f>
    </nc>
  </rcc>
  <rcc rId="24411" ua="false" sId="2">
    <oc r="AC23" t="n">
      <f>+AGS21-AGS22*(1+AGD27)</f>
    </oc>
    <nc r="AC23" t="n">
      <f>+AGS21-AGS22*(1+AGD26)</f>
    </nc>
  </rcc>
  <rcc rId="24412" ua="false" sId="2">
    <oc r="AC23" t="n">
      <f>+AGT21-AGT22*(1+AGE27)</f>
    </oc>
    <nc r="AC23" t="n">
      <f>+AGT21-AGT22*(1+AGE26)</f>
    </nc>
  </rcc>
  <rcc rId="24413" ua="false" sId="2">
    <oc r="AC23" t="n">
      <f>+AGU21-AGU22*(1+AGF27)</f>
    </oc>
    <nc r="AC23" t="n">
      <f>+AGU21-AGU22*(1+AGF26)</f>
    </nc>
  </rcc>
  <rcc rId="24414" ua="false" sId="2">
    <oc r="AC23" t="n">
      <f>+AGV21-AGV22*(1+AGG27)</f>
    </oc>
    <nc r="AC23" t="n">
      <f>+AGV21-AGV22*(1+AGG26)</f>
    </nc>
  </rcc>
  <rcc rId="24415" ua="false" sId="2">
    <oc r="AC23" t="n">
      <f>+AGW21-AGW22*(1+AGH27)</f>
    </oc>
    <nc r="AC23" t="n">
      <f>+AGW21-AGW22*(1+AGH26)</f>
    </nc>
  </rcc>
  <rcc rId="24416" ua="false" sId="2">
    <oc r="AC23" t="n">
      <f>+AGX21-AGX22*(1+AGI27)</f>
    </oc>
    <nc r="AC23" t="n">
      <f>+AGX21-AGX22*(1+AGI26)</f>
    </nc>
  </rcc>
  <rcc rId="24417" ua="false" sId="2">
    <oc r="AC23" t="n">
      <f>+AGY21-AGY22*(1+AGJ27)</f>
    </oc>
    <nc r="AC23" t="n">
      <f>+AGY21-AGY22*(1+AGJ26)</f>
    </nc>
  </rcc>
  <rcc rId="24418" ua="false" sId="2">
    <oc r="AC23" t="n">
      <f>+AGZ21-AGZ22*(1+AGK27)</f>
    </oc>
    <nc r="AC23" t="n">
      <f>+AGZ21-AGZ22*(1+AGK26)</f>
    </nc>
  </rcc>
  <rcc rId="24419" ua="false" sId="2">
    <oc r="AC23" t="n">
      <f>+AHA21-AHA22*(1+AGL27)</f>
    </oc>
    <nc r="AC23" t="n">
      <f>+AHA21-AHA22*(1+AGL26)</f>
    </nc>
  </rcc>
  <rcc rId="24420" ua="false" sId="2">
    <oc r="AC23" t="n">
      <f>+AHB21-AHB22*(1+AGM27)</f>
    </oc>
    <nc r="AC23" t="n">
      <f>+AHB21-AHB22*(1+AGM26)</f>
    </nc>
  </rcc>
  <rcc rId="24421" ua="false" sId="2">
    <oc r="AC23" t="n">
      <f>+AHC21-AHC22*(1+AGN27)</f>
    </oc>
    <nc r="AC23" t="n">
      <f>+AHC21-AHC22*(1+AGN26)</f>
    </nc>
  </rcc>
  <rcc rId="24422" ua="false" sId="2">
    <oc r="AC23" t="n">
      <f>+AHD21-AHD22*(1+AGO27)</f>
    </oc>
    <nc r="AC23" t="n">
      <f>+AHD21-AHD22*(1+AGO26)</f>
    </nc>
  </rcc>
  <rcc rId="24423" ua="false" sId="2">
    <oc r="AC23" t="n">
      <f>+AHE21-AHE22*(1+AGP27)</f>
    </oc>
    <nc r="AC23" t="n">
      <f>+AHE21-AHE22*(1+AGP26)</f>
    </nc>
  </rcc>
  <rcc rId="24424" ua="false" sId="2">
    <oc r="AC23" t="n">
      <f>+AHF21-AHF22*(1+AGQ27)</f>
    </oc>
    <nc r="AC23" t="n">
      <f>+AHF21-AHF22*(1+AGQ26)</f>
    </nc>
  </rcc>
  <rcc rId="24425" ua="false" sId="2">
    <oc r="AC23" t="n">
      <f>+AHG21-AHG22*(1+AGR27)</f>
    </oc>
    <nc r="AC23" t="n">
      <f>+AHG21-AHG22*(1+AGR26)</f>
    </nc>
  </rcc>
  <rcc rId="24426" ua="false" sId="2">
    <oc r="AC23" t="n">
      <f>+AHH21-AHH22*(1+AGS27)</f>
    </oc>
    <nc r="AC23" t="n">
      <f>+AHH21-AHH22*(1+AGS26)</f>
    </nc>
  </rcc>
  <rcc rId="24427" ua="false" sId="2">
    <oc r="AC23" t="n">
      <f>+AHI21-AHI22*(1+AGT27)</f>
    </oc>
    <nc r="AC23" t="n">
      <f>+AHI21-AHI22*(1+AGT26)</f>
    </nc>
  </rcc>
  <rcc rId="24428" ua="false" sId="2">
    <oc r="AC23" t="n">
      <f>+AHJ21-AHJ22*(1+AGU27)</f>
    </oc>
    <nc r="AC23" t="n">
      <f>+AHJ21-AHJ22*(1+AGU26)</f>
    </nc>
  </rcc>
  <rcc rId="24429" ua="false" sId="2">
    <oc r="AC23" t="n">
      <f>+AHK21-AHK22*(1+AGV27)</f>
    </oc>
    <nc r="AC23" t="n">
      <f>+AHK21-AHK22*(1+AGV26)</f>
    </nc>
  </rcc>
  <rcc rId="24430" ua="false" sId="2">
    <oc r="AC23" t="n">
      <f>+AHL21-AHL22*(1+AGW27)</f>
    </oc>
    <nc r="AC23" t="n">
      <f>+AHL21-AHL22*(1+AGW26)</f>
    </nc>
  </rcc>
  <rcc rId="24431" ua="false" sId="2">
    <oc r="AC23" t="n">
      <f>+AHM21-AHM22*(1+AGX27)</f>
    </oc>
    <nc r="AC23" t="n">
      <f>+AHM21-AHM22*(1+AGX26)</f>
    </nc>
  </rcc>
  <rcc rId="24432" ua="false" sId="2">
    <oc r="AC23" t="n">
      <f>+AHN21-AHN22*(1+AGY27)</f>
    </oc>
    <nc r="AC23" t="n">
      <f>+AHN21-AHN22*(1+AGY26)</f>
    </nc>
  </rcc>
  <rcc rId="24433" ua="false" sId="2">
    <oc r="AC23" t="n">
      <f>+AHO21-AHO22*(1+AGZ27)</f>
    </oc>
    <nc r="AC23" t="n">
      <f>+AHO21-AHO22*(1+AGZ26)</f>
    </nc>
  </rcc>
  <rcc rId="24434" ua="false" sId="2">
    <oc r="AC23" t="n">
      <f>+AHP21-AHP22*(1+AHA27)</f>
    </oc>
    <nc r="AC23" t="n">
      <f>+AHP21-AHP22*(1+AHA26)</f>
    </nc>
  </rcc>
  <rcc rId="24435" ua="false" sId="2">
    <oc r="AC23" t="n">
      <f>+AHQ21-AHQ22*(1+AHB27)</f>
    </oc>
    <nc r="AC23" t="n">
      <f>+AHQ21-AHQ22*(1+AHB26)</f>
    </nc>
  </rcc>
  <rcc rId="24436" ua="false" sId="2">
    <oc r="AC23" t="n">
      <f>+AHR21-AHR22*(1+AHC27)</f>
    </oc>
    <nc r="AC23" t="n">
      <f>+AHR21-AHR22*(1+AHC26)</f>
    </nc>
  </rcc>
  <rcc rId="24437" ua="false" sId="2">
    <oc r="AC23" t="n">
      <f>+AHS21-AHS22*(1+AHD27)</f>
    </oc>
    <nc r="AC23" t="n">
      <f>+AHS21-AHS22*(1+AHD26)</f>
    </nc>
  </rcc>
  <rcc rId="24438" ua="false" sId="2">
    <oc r="AC23" t="n">
      <f>+AHT21-AHT22*(1+AHE27)</f>
    </oc>
    <nc r="AC23" t="n">
      <f>+AHT21-AHT22*(1+AHE26)</f>
    </nc>
  </rcc>
  <rcc rId="24439" ua="false" sId="2">
    <oc r="AC23" t="n">
      <f>+AHU21-AHU22*(1+AHF27)</f>
    </oc>
    <nc r="AC23" t="n">
      <f>+AHU21-AHU22*(1+AHF26)</f>
    </nc>
  </rcc>
  <rcc rId="24440" ua="false" sId="2">
    <oc r="AC23" t="n">
      <f>+AHV21-AHV22*(1+AHG27)</f>
    </oc>
    <nc r="AC23" t="n">
      <f>+AHV21-AHV22*(1+AHG26)</f>
    </nc>
  </rcc>
  <rcc rId="24441" ua="false" sId="2">
    <oc r="AC23" t="n">
      <f>+AHW21-AHW22*(1+AHH27)</f>
    </oc>
    <nc r="AC23" t="n">
      <f>+AHW21-AHW22*(1+AHH26)</f>
    </nc>
  </rcc>
  <rcc rId="24442" ua="false" sId="2">
    <oc r="AC23" t="n">
      <f>+AHX21-AHX22*(1+AHI27)</f>
    </oc>
    <nc r="AC23" t="n">
      <f>+AHX21-AHX22*(1+AHI26)</f>
    </nc>
  </rcc>
  <rcc rId="24443" ua="false" sId="2">
    <oc r="AC23" t="n">
      <f>+AHY21-AHY22*(1+AHJ27)</f>
    </oc>
    <nc r="AC23" t="n">
      <f>+AHY21-AHY22*(1+AHJ26)</f>
    </nc>
  </rcc>
  <rcc rId="24444" ua="false" sId="2">
    <oc r="AC23" t="n">
      <f>+AHZ21-AHZ22*(1+AHK27)</f>
    </oc>
    <nc r="AC23" t="n">
      <f>+AHZ21-AHZ22*(1+AHK26)</f>
    </nc>
  </rcc>
  <rcc rId="24445" ua="false" sId="2">
    <oc r="AC23" t="n">
      <f>+AIA21-AIA22*(1+AHL27)</f>
    </oc>
    <nc r="AC23" t="n">
      <f>+AIA21-AIA22*(1+AHL26)</f>
    </nc>
  </rcc>
  <rcc rId="24446" ua="false" sId="2">
    <oc r="AC23" t="n">
      <f>+AIB21-AIB22*(1+AHM27)</f>
    </oc>
    <nc r="AC23" t="n">
      <f>+AIB21-AIB22*(1+AHM26)</f>
    </nc>
  </rcc>
  <rcc rId="24447" ua="false" sId="2">
    <oc r="AC23" t="n">
      <f>+AIC21-AIC22*(1+AHN27)</f>
    </oc>
    <nc r="AC23" t="n">
      <f>+AIC21-AIC22*(1+AHN26)</f>
    </nc>
  </rcc>
  <rcc rId="24448" ua="false" sId="2">
    <oc r="AC23" t="n">
      <f>+AID21-AID22*(1+AHO27)</f>
    </oc>
    <nc r="AC23" t="n">
      <f>+AID21-AID22*(1+AHO26)</f>
    </nc>
  </rcc>
  <rcc rId="24449" ua="false" sId="2">
    <oc r="AC23" t="n">
      <f>+AIE21-AIE22*(1+AHP27)</f>
    </oc>
    <nc r="AC23" t="n">
      <f>+AIE21-AIE22*(1+AHP26)</f>
    </nc>
  </rcc>
  <rcc rId="24450" ua="false" sId="2">
    <oc r="AC23" t="n">
      <f>+AIF21-AIF22*(1+AHQ27)</f>
    </oc>
    <nc r="AC23" t="n">
      <f>+AIF21-AIF22*(1+AHQ26)</f>
    </nc>
  </rcc>
  <rcc rId="24451" ua="false" sId="2">
    <oc r="AC23" t="n">
      <f>+AIG21-AIG22*(1+AHR27)</f>
    </oc>
    <nc r="AC23" t="n">
      <f>+AIG21-AIG22*(1+AHR26)</f>
    </nc>
  </rcc>
  <rcc rId="24452" ua="false" sId="2">
    <oc r="AC23" t="n">
      <f>+AIH21-AIH22*(1+AHS27)</f>
    </oc>
    <nc r="AC23" t="n">
      <f>+AIH21-AIH22*(1+AHS26)</f>
    </nc>
  </rcc>
  <rcc rId="24453" ua="false" sId="2">
    <oc r="AC23" t="n">
      <f>+AII21-AII22*(1+AHT27)</f>
    </oc>
    <nc r="AC23" t="n">
      <f>+AII21-AII22*(1+AHT26)</f>
    </nc>
  </rcc>
  <rcc rId="24454" ua="false" sId="2">
    <oc r="AC23" t="n">
      <f>+AIJ21-AIJ22*(1+AHU27)</f>
    </oc>
    <nc r="AC23" t="n">
      <f>+AIJ21-AIJ22*(1+AHU26)</f>
    </nc>
  </rcc>
  <rcc rId="24455" ua="false" sId="2">
    <oc r="AC23" t="n">
      <f>+AIK21-AIK22*(1+AHV27)</f>
    </oc>
    <nc r="AC23" t="n">
      <f>+AIK21-AIK22*(1+AHV26)</f>
    </nc>
  </rcc>
  <rcc rId="24456" ua="false" sId="2">
    <oc r="AC23" t="n">
      <f>+AIL21-AIL22*(1+AHW27)</f>
    </oc>
    <nc r="AC23" t="n">
      <f>+AIL21-AIL22*(1+AHW26)</f>
    </nc>
  </rcc>
  <rcc rId="24457" ua="false" sId="2">
    <oc r="AC23" t="n">
      <f>+AIM21-AIM22*(1+AHX27)</f>
    </oc>
    <nc r="AC23" t="n">
      <f>+AIM21-AIM22*(1+AHX26)</f>
    </nc>
  </rcc>
  <rcc rId="24458" ua="false" sId="2">
    <oc r="AC23" t="n">
      <f>+AIN21-AIN22*(1+AHY27)</f>
    </oc>
    <nc r="AC23" t="n">
      <f>+AIN21-AIN22*(1+AHY26)</f>
    </nc>
  </rcc>
  <rcc rId="24459" ua="false" sId="2">
    <oc r="AC23" t="n">
      <f>+AIO21-AIO22*(1+AHZ27)</f>
    </oc>
    <nc r="AC23" t="n">
      <f>+AIO21-AIO22*(1+AHZ26)</f>
    </nc>
  </rcc>
  <rcc rId="24460" ua="false" sId="2">
    <oc r="AC23" t="n">
      <f>+AIP21-AIP22*(1+AIA27)</f>
    </oc>
    <nc r="AC23" t="n">
      <f>+AIP21-AIP22*(1+AIA26)</f>
    </nc>
  </rcc>
  <rcc rId="24461" ua="false" sId="2">
    <oc r="AC23" t="n">
      <f>+AIQ21-AIQ22*(1+AIB27)</f>
    </oc>
    <nc r="AC23" t="n">
      <f>+AIQ21-AIQ22*(1+AIB26)</f>
    </nc>
  </rcc>
  <rcc rId="24462" ua="false" sId="2">
    <oc r="AC23" t="n">
      <f>+AIR21-AIR22*(1+AIC27)</f>
    </oc>
    <nc r="AC23" t="n">
      <f>+AIR21-AIR22*(1+AIC26)</f>
    </nc>
  </rcc>
  <rcc rId="24463" ua="false" sId="2">
    <oc r="AC23" t="n">
      <f>+AIS21-AIS22*(1+AID27)</f>
    </oc>
    <nc r="AC23" t="n">
      <f>+AIS21-AIS22*(1+AID26)</f>
    </nc>
  </rcc>
  <rcc rId="24464" ua="false" sId="2">
    <oc r="AC23" t="n">
      <f>+AIT21-AIT22*(1+AIE27)</f>
    </oc>
    <nc r="AC23" t="n">
      <f>+AIT21-AIT22*(1+AIE26)</f>
    </nc>
  </rcc>
  <rcc rId="24465" ua="false" sId="2">
    <oc r="AC23" t="n">
      <f>+AIU21-AIU22*(1+AIF27)</f>
    </oc>
    <nc r="AC23" t="n">
      <f>+AIU21-AIU22*(1+AIF26)</f>
    </nc>
  </rcc>
  <rcc rId="24466" ua="false" sId="2">
    <oc r="AC23" t="n">
      <f>+AIV21-AIV22*(1+AIG27)</f>
    </oc>
    <nc r="AC23" t="n">
      <f>+AIV21-AIV22*(1+AIG26)</f>
    </nc>
  </rcc>
  <rcc rId="24467" ua="false" sId="2">
    <oc r="AC23" t="n">
      <f>+AIW21-AIW22*(1+AIH27)</f>
    </oc>
    <nc r="AC23" t="n">
      <f>+AIW21-AIW22*(1+AIH26)</f>
    </nc>
  </rcc>
  <rcc rId="24468" ua="false" sId="2">
    <oc r="AC23" t="n">
      <f>+AIX21-AIX22*(1+AII27)</f>
    </oc>
    <nc r="AC23" t="n">
      <f>+AIX21-AIX22*(1+AII26)</f>
    </nc>
  </rcc>
  <rcc rId="24469" ua="false" sId="2">
    <oc r="AC23" t="n">
      <f>+AIY21-AIY22*(1+AIJ27)</f>
    </oc>
    <nc r="AC23" t="n">
      <f>+AIY21-AIY22*(1+AIJ26)</f>
    </nc>
  </rcc>
  <rcc rId="24470" ua="false" sId="2">
    <oc r="AC23" t="n">
      <f>+AIZ21-AIZ22*(1+AIK27)</f>
    </oc>
    <nc r="AC23" t="n">
      <f>+AIZ21-AIZ22*(1+AIK26)</f>
    </nc>
  </rcc>
  <rcc rId="24471" ua="false" sId="2">
    <oc r="AC23" t="n">
      <f>+AJA21-AJA22*(1+AIL27)</f>
    </oc>
    <nc r="AC23" t="n">
      <f>+AJA21-AJA22*(1+AIL26)</f>
    </nc>
  </rcc>
  <rcc rId="24472" ua="false" sId="2">
    <oc r="AC23" t="n">
      <f>+AJB21-AJB22*(1+AIM27)</f>
    </oc>
    <nc r="AC23" t="n">
      <f>+AJB21-AJB22*(1+AIM26)</f>
    </nc>
  </rcc>
  <rcc rId="24473" ua="false" sId="2">
    <oc r="AC23" t="n">
      <f>+AJC21-AJC22*(1+AIN27)</f>
    </oc>
    <nc r="AC23" t="n">
      <f>+AJC21-AJC22*(1+AIN26)</f>
    </nc>
  </rcc>
  <rcc rId="24474" ua="false" sId="2">
    <oc r="AC23" t="n">
      <f>+AJD21-AJD22*(1+AIO27)</f>
    </oc>
    <nc r="AC23" t="n">
      <f>+AJD21-AJD22*(1+AIO26)</f>
    </nc>
  </rcc>
  <rcc rId="24475" ua="false" sId="2">
    <oc r="AC23" t="n">
      <f>+AJE21-AJE22*(1+AIP27)</f>
    </oc>
    <nc r="AC23" t="n">
      <f>+AJE21-AJE22*(1+AIP26)</f>
    </nc>
  </rcc>
  <rcc rId="24476" ua="false" sId="2">
    <oc r="AC23" t="n">
      <f>+AJF21-AJF22*(1+AIQ27)</f>
    </oc>
    <nc r="AC23" t="n">
      <f>+AJF21-AJF22*(1+AIQ26)</f>
    </nc>
  </rcc>
  <rcc rId="24477" ua="false" sId="2">
    <oc r="AC23" t="n">
      <f>+AJG21-AJG22*(1+AIR27)</f>
    </oc>
    <nc r="AC23" t="n">
      <f>+AJG21-AJG22*(1+AIR26)</f>
    </nc>
  </rcc>
  <rcc rId="24478" ua="false" sId="2">
    <oc r="AC23" t="n">
      <f>+AJH21-AJH22*(1+AIS27)</f>
    </oc>
    <nc r="AC23" t="n">
      <f>+AJH21-AJH22*(1+AIS26)</f>
    </nc>
  </rcc>
  <rcc rId="24479" ua="false" sId="2">
    <oc r="AC23" t="n">
      <f>+AJI21-AJI22*(1+AIT27)</f>
    </oc>
    <nc r="AC23" t="n">
      <f>+AJI21-AJI22*(1+AIT26)</f>
    </nc>
  </rcc>
  <rcc rId="24480" ua="false" sId="2">
    <oc r="AC23" t="n">
      <f>+AJJ21-AJJ22*(1+AIU27)</f>
    </oc>
    <nc r="AC23" t="n">
      <f>+AJJ21-AJJ22*(1+AIU26)</f>
    </nc>
  </rcc>
  <rcc rId="24481" ua="false" sId="2">
    <oc r="AC23" t="n">
      <f>+AJK21-AJK22*(1+AIV27)</f>
    </oc>
    <nc r="AC23" t="n">
      <f>+AJK21-AJK22*(1+AIV26)</f>
    </nc>
  </rcc>
  <rcc rId="24482" ua="false" sId="2">
    <oc r="AC23" t="n">
      <f>+AJL21-AJL22*(1+AIW27)</f>
    </oc>
    <nc r="AC23" t="n">
      <f>+AJL21-AJL22*(1+AIW26)</f>
    </nc>
  </rcc>
  <rcc rId="24483" ua="false" sId="2">
    <oc r="AC23" t="n">
      <f>+AJM21-AJM22*(1+AIX27)</f>
    </oc>
    <nc r="AC23" t="n">
      <f>+AJM21-AJM22*(1+AIX26)</f>
    </nc>
  </rcc>
  <rcc rId="24484" ua="false" sId="2">
    <oc r="AC23" t="n">
      <f>+AJN21-AJN22*(1+AIY27)</f>
    </oc>
    <nc r="AC23" t="n">
      <f>+AJN21-AJN22*(1+AIY26)</f>
    </nc>
  </rcc>
  <rcc rId="24485" ua="false" sId="2">
    <oc r="AC23" t="n">
      <f>+AJO21-AJO22*(1+AIZ27)</f>
    </oc>
    <nc r="AC23" t="n">
      <f>+AJO21-AJO22*(1+AIZ26)</f>
    </nc>
  </rcc>
  <rcc rId="24486" ua="false" sId="2">
    <oc r="AC23" t="n">
      <f>+AJP21-AJP22*(1+AJA27)</f>
    </oc>
    <nc r="AC23" t="n">
      <f>+AJP21-AJP22*(1+AJA26)</f>
    </nc>
  </rcc>
  <rcc rId="24487" ua="false" sId="2">
    <oc r="AC23" t="n">
      <f>+AJQ21-AJQ22*(1+AJB27)</f>
    </oc>
    <nc r="AC23" t="n">
      <f>+AJQ21-AJQ22*(1+AJB26)</f>
    </nc>
  </rcc>
  <rcc rId="24488" ua="false" sId="2">
    <oc r="AC23" t="n">
      <f>+AJR21-AJR22*(1+AJC27)</f>
    </oc>
    <nc r="AC23" t="n">
      <f>+AJR21-AJR22*(1+AJC26)</f>
    </nc>
  </rcc>
  <rcc rId="24489" ua="false" sId="2">
    <oc r="AC23" t="n">
      <f>+AJS21-AJS22*(1+AJD27)</f>
    </oc>
    <nc r="AC23" t="n">
      <f>+AJS21-AJS22*(1+AJD26)</f>
    </nc>
  </rcc>
  <rcc rId="24490" ua="false" sId="2">
    <oc r="AC23" t="n">
      <f>+AJT21-AJT22*(1+AJE27)</f>
    </oc>
    <nc r="AC23" t="n">
      <f>+AJT21-AJT22*(1+AJE26)</f>
    </nc>
  </rcc>
  <rcc rId="24491" ua="false" sId="2">
    <oc r="AC23" t="n">
      <f>+AJU21-AJU22*(1+AJF27)</f>
    </oc>
    <nc r="AC23" t="n">
      <f>+AJU21-AJU22*(1+AJF26)</f>
    </nc>
  </rcc>
  <rcc rId="24492" ua="false" sId="2">
    <oc r="AC23" t="n">
      <f>+AJV21-AJV22*(1+AJG27)</f>
    </oc>
    <nc r="AC23" t="n">
      <f>+AJV21-AJV22*(1+AJG26)</f>
    </nc>
  </rcc>
  <rcc rId="24493" ua="false" sId="2">
    <oc r="AC23" t="n">
      <f>+AJW21-AJW22*(1+AJH27)</f>
    </oc>
    <nc r="AC23" t="n">
      <f>+AJW21-AJW22*(1+AJH26)</f>
    </nc>
  </rcc>
  <rcc rId="24494" ua="false" sId="2">
    <oc r="AC23" t="n">
      <f>+AJX21-AJX22*(1+AJI27)</f>
    </oc>
    <nc r="AC23" t="n">
      <f>+AJX21-AJX22*(1+AJI26)</f>
    </nc>
  </rcc>
  <rcc rId="24495" ua="false" sId="2">
    <oc r="AC23" t="n">
      <f>+AJY21-AJY22*(1+AJJ27)</f>
    </oc>
    <nc r="AC23" t="n">
      <f>+AJY21-AJY22*(1+AJJ26)</f>
    </nc>
  </rcc>
  <rcc rId="24496" ua="false" sId="2">
    <oc r="AC23" t="n">
      <f>+AJZ21-AJZ22*(1+AJK27)</f>
    </oc>
    <nc r="AC23" t="n">
      <f>+AJZ21-AJZ22*(1+AJK26)</f>
    </nc>
  </rcc>
  <rcc rId="24497" ua="false" sId="2">
    <oc r="AC23" t="n">
      <f>+AKA21-AKA22*(1+AJL27)</f>
    </oc>
    <nc r="AC23" t="n">
      <f>+AKA21-AKA22*(1+AJL26)</f>
    </nc>
  </rcc>
  <rcc rId="24498" ua="false" sId="2">
    <oc r="AC23" t="n">
      <f>+AKB21-AKB22*(1+AJM27)</f>
    </oc>
    <nc r="AC23" t="n">
      <f>+AKB21-AKB22*(1+AJM26)</f>
    </nc>
  </rcc>
  <rcc rId="24499" ua="false" sId="2">
    <oc r="AC23" t="n">
      <f>+AKC21-AKC22*(1+AJN27)</f>
    </oc>
    <nc r="AC23" t="n">
      <f>+AKC21-AKC22*(1+AJN26)</f>
    </nc>
  </rcc>
  <rcc rId="24500" ua="false" sId="2">
    <oc r="AC23" t="n">
      <f>+AKD21-AKD22*(1+AJO27)</f>
    </oc>
    <nc r="AC23" t="n">
      <f>+AKD21-AKD22*(1+AJO26)</f>
    </nc>
  </rcc>
  <rcc rId="24501" ua="false" sId="2">
    <oc r="AC23" t="n">
      <f>+AKE21-AKE22*(1+AJP27)</f>
    </oc>
    <nc r="AC23" t="n">
      <f>+AKE21-AKE22*(1+AJP26)</f>
    </nc>
  </rcc>
  <rcc rId="24502" ua="false" sId="2">
    <oc r="AC23" t="n">
      <f>+AKF21-AKF22*(1+AJQ27)</f>
    </oc>
    <nc r="AC23" t="n">
      <f>+AKF21-AKF22*(1+AJQ26)</f>
    </nc>
  </rcc>
  <rcc rId="24503" ua="false" sId="2">
    <oc r="AC23" t="n">
      <f>+AKG21-AKG22*(1+AJR27)</f>
    </oc>
    <nc r="AC23" t="n">
      <f>+AKG21-AKG22*(1+AJR26)</f>
    </nc>
  </rcc>
  <rcc rId="24504" ua="false" sId="2">
    <oc r="AC23" t="n">
      <f>+AKH21-AKH22*(1+AJS27)</f>
    </oc>
    <nc r="AC23" t="n">
      <f>+AKH21-AKH22*(1+AJS26)</f>
    </nc>
  </rcc>
  <rcc rId="24505" ua="false" sId="2">
    <oc r="AC23" t="n">
      <f>+AKI21-AKI22*(1+AJT27)</f>
    </oc>
    <nc r="AC23" t="n">
      <f>+AKI21-AKI22*(1+AJT26)</f>
    </nc>
  </rcc>
  <rcc rId="24506" ua="false" sId="2">
    <oc r="AC23" t="n">
      <f>+AKJ21-AKJ22*(1+AJU27)</f>
    </oc>
    <nc r="AC23" t="n">
      <f>+AKJ21-AKJ22*(1+AJU26)</f>
    </nc>
  </rcc>
  <rcc rId="24507" ua="false" sId="2">
    <oc r="AC23" t="n">
      <f>+AKK21-AKK22*(1+AJV27)</f>
    </oc>
    <nc r="AC23" t="n">
      <f>+AKK21-AKK22*(1+AJV26)</f>
    </nc>
  </rcc>
  <rcc rId="24508" ua="false" sId="2">
    <oc r="AC23" t="n">
      <f>+AKL21-AKL22*(1+AJW27)</f>
    </oc>
    <nc r="AC23" t="n">
      <f>+AKL21-AKL22*(1+AJW26)</f>
    </nc>
  </rcc>
  <rcc rId="24509" ua="false" sId="2">
    <oc r="AC23" t="n">
      <f>+AKM21-AKM22*(1+AJX27)</f>
    </oc>
    <nc r="AC23" t="n">
      <f>+AKM21-AKM22*(1+AJX26)</f>
    </nc>
  </rcc>
  <rcc rId="24510" ua="false" sId="2">
    <oc r="AC23" t="n">
      <f>+AKN21-AKN22*(1+AJY27)</f>
    </oc>
    <nc r="AC23" t="n">
      <f>+AKN21-AKN22*(1+AJY26)</f>
    </nc>
  </rcc>
  <rcc rId="24511" ua="false" sId="2">
    <oc r="AC23" t="n">
      <f>+AKO21-AKO22*(1+AJZ27)</f>
    </oc>
    <nc r="AC23" t="n">
      <f>+AKO21-AKO22*(1+AJZ26)</f>
    </nc>
  </rcc>
  <rcc rId="24512" ua="false" sId="2">
    <oc r="AC23" t="n">
      <f>+AKP21-AKP22*(1+AKA27)</f>
    </oc>
    <nc r="AC23" t="n">
      <f>+AKP21-AKP22*(1+AKA26)</f>
    </nc>
  </rcc>
  <rcc rId="24513" ua="false" sId="2">
    <oc r="AC23" t="n">
      <f>+AKQ21-AKQ22*(1+AKB27)</f>
    </oc>
    <nc r="AC23" t="n">
      <f>+AKQ21-AKQ22*(1+AKB26)</f>
    </nc>
  </rcc>
  <rcc rId="24514" ua="false" sId="2">
    <oc r="AC23" t="n">
      <f>+AKR21-AKR22*(1+AKC27)</f>
    </oc>
    <nc r="AC23" t="n">
      <f>+AKR21-AKR22*(1+AKC26)</f>
    </nc>
  </rcc>
  <rcc rId="24515" ua="false" sId="2">
    <oc r="AC23" t="n">
      <f>+AKS21-AKS22*(1+AKD27)</f>
    </oc>
    <nc r="AC23" t="n">
      <f>+AKS21-AKS22*(1+AKD26)</f>
    </nc>
  </rcc>
  <rcc rId="24516" ua="false" sId="2">
    <oc r="AC23" t="n">
      <f>+AKT21-AKT22*(1+AKE27)</f>
    </oc>
    <nc r="AC23" t="n">
      <f>+AKT21-AKT22*(1+AKE26)</f>
    </nc>
  </rcc>
  <rcc rId="24517" ua="false" sId="2">
    <oc r="AC23" t="n">
      <f>+AKU21-AKU22*(1+AKF27)</f>
    </oc>
    <nc r="AC23" t="n">
      <f>+AKU21-AKU22*(1+AKF26)</f>
    </nc>
  </rcc>
  <rcc rId="24518" ua="false" sId="2">
    <oc r="AC23" t="n">
      <f>+AKV21-AKV22*(1+AKG27)</f>
    </oc>
    <nc r="AC23" t="n">
      <f>+AKV21-AKV22*(1+AKG26)</f>
    </nc>
  </rcc>
  <rcc rId="24519" ua="false" sId="2">
    <oc r="AC23" t="n">
      <f>+AKW21-AKW22*(1+AKH27)</f>
    </oc>
    <nc r="AC23" t="n">
      <f>+AKW21-AKW22*(1+AKH26)</f>
    </nc>
  </rcc>
  <rcc rId="24520" ua="false" sId="2">
    <oc r="AC23" t="n">
      <f>+AKX21-AKX22*(1+AKI27)</f>
    </oc>
    <nc r="AC23" t="n">
      <f>+AKX21-AKX22*(1+AKI26)</f>
    </nc>
  </rcc>
  <rcc rId="24521" ua="false" sId="2">
    <oc r="AC23" t="n">
      <f>+AKY21-AKY22*(1+AKJ27)</f>
    </oc>
    <nc r="AC23" t="n">
      <f>+AKY21-AKY22*(1+AKJ26)</f>
    </nc>
  </rcc>
  <rcc rId="24522" ua="false" sId="2">
    <oc r="AC23" t="n">
      <f>+AKZ21-AKZ22*(1+AKK27)</f>
    </oc>
    <nc r="AC23" t="n">
      <f>+AKZ21-AKZ22*(1+AKK26)</f>
    </nc>
  </rcc>
  <rcc rId="24523" ua="false" sId="2">
    <oc r="AC23" t="n">
      <f>+ALA21-ALA22*(1+AKL27)</f>
    </oc>
    <nc r="AC23" t="n">
      <f>+ALA21-ALA22*(1+AKL26)</f>
    </nc>
  </rcc>
  <rcc rId="24524" ua="false" sId="2">
    <oc r="AC23" t="n">
      <f>+ALB21-ALB22*(1+AKM27)</f>
    </oc>
    <nc r="AC23" t="n">
      <f>+ALB21-ALB22*(1+AKM26)</f>
    </nc>
  </rcc>
  <rcc rId="24525" ua="false" sId="2">
    <oc r="AC23" t="n">
      <f>+ALC21-ALC22*(1+AKN27)</f>
    </oc>
    <nc r="AC23" t="n">
      <f>+ALC21-ALC22*(1+AKN26)</f>
    </nc>
  </rcc>
  <rcc rId="24526" ua="false" sId="2">
    <oc r="AC23" t="n">
      <f>+ALD21-ALD22*(1+AKO27)</f>
    </oc>
    <nc r="AC23" t="n">
      <f>+ALD21-ALD22*(1+AKO26)</f>
    </nc>
  </rcc>
  <rcc rId="24527" ua="false" sId="2">
    <oc r="AC23" t="n">
      <f>+ALE21-ALE22*(1+AKP27)</f>
    </oc>
    <nc r="AC23" t="n">
      <f>+ALE21-ALE22*(1+AKP26)</f>
    </nc>
  </rcc>
  <rcc rId="24528" ua="false" sId="2">
    <oc r="AC23" t="n">
      <f>+ALF21-ALF22*(1+AKQ27)</f>
    </oc>
    <nc r="AC23" t="n">
      <f>+ALF21-ALF22*(1+AKQ26)</f>
    </nc>
  </rcc>
  <rcc rId="24529" ua="false" sId="2">
    <oc r="AC23" t="n">
      <f>+ALG21-ALG22*(1+AKR27)</f>
    </oc>
    <nc r="AC23" t="n">
      <f>+ALG21-ALG22*(1+AKR26)</f>
    </nc>
  </rcc>
  <rcc rId="24530" ua="false" sId="2">
    <oc r="AC23" t="n">
      <f>+ALH21-ALH22*(1+AKS27)</f>
    </oc>
    <nc r="AC23" t="n">
      <f>+ALH21-ALH22*(1+AKS26)</f>
    </nc>
  </rcc>
  <rcc rId="24531" ua="false" sId="2">
    <oc r="AC23" t="n">
      <f>+ALI21-ALI22*(1+AKT27)</f>
    </oc>
    <nc r="AC23" t="n">
      <f>+ALI21-ALI22*(1+AKT26)</f>
    </nc>
  </rcc>
  <rcc rId="24532" ua="false" sId="2">
    <oc r="AC23" t="n">
      <f>+ALJ21-ALJ22*(1+AKU27)</f>
    </oc>
    <nc r="AC23" t="n">
      <f>+ALJ21-ALJ22*(1+AKU26)</f>
    </nc>
  </rcc>
  <rcc rId="24533" ua="false" sId="2">
    <oc r="AC23" t="n">
      <f>+ALK21-ALK22*(1+AKV27)</f>
    </oc>
    <nc r="AC23" t="n">
      <f>+ALK21-ALK22*(1+AKV26)</f>
    </nc>
  </rcc>
  <rcc rId="24534" ua="false" sId="2">
    <oc r="AC23" t="n">
      <f>+ALL21-ALL22*(1+AKW27)</f>
    </oc>
    <nc r="AC23" t="n">
      <f>+ALL21-ALL22*(1+AKW26)</f>
    </nc>
  </rcc>
  <rcc rId="24535" ua="false" sId="2">
    <oc r="AC23" t="n">
      <f>+ALM21-ALM22*(1+AKX27)</f>
    </oc>
    <nc r="AC23" t="n">
      <f>+ALM21-ALM22*(1+AKX26)</f>
    </nc>
  </rcc>
  <rcc rId="24536" ua="false" sId="2">
    <oc r="AC23" t="n">
      <f>+ALN21-ALN22*(1+AKY27)</f>
    </oc>
    <nc r="AC23" t="n">
      <f>+ALN21-ALN22*(1+AKY26)</f>
    </nc>
  </rcc>
  <rcc rId="24537" ua="false" sId="2">
    <oc r="AC23" t="n">
      <f>+ALO21-ALO22*(1+AKZ27)</f>
    </oc>
    <nc r="AC23" t="n">
      <f>+ALO21-ALO22*(1+AKZ26)</f>
    </nc>
  </rcc>
  <rcc rId="24538" ua="false" sId="2">
    <oc r="AC23" t="n">
      <f>+ALP21-ALP22*(1+ALA27)</f>
    </oc>
    <nc r="AC23" t="n">
      <f>+ALP21-ALP22*(1+ALA26)</f>
    </nc>
  </rcc>
  <rcc rId="24539" ua="false" sId="2">
    <oc r="AC23" t="n">
      <f>+ALQ21-ALQ22*(1+ALB27)</f>
    </oc>
    <nc r="AC23" t="n">
      <f>+ALQ21-ALQ22*(1+ALB26)</f>
    </nc>
  </rcc>
  <rcc rId="24540" ua="false" sId="2">
    <oc r="AC23" t="n">
      <f>+ALR21-ALR22*(1+ALC27)</f>
    </oc>
    <nc r="AC23" t="n">
      <f>+ALR21-ALR22*(1+ALC26)</f>
    </nc>
  </rcc>
  <rcc rId="24541" ua="false" sId="2">
    <oc r="AC23" t="n">
      <f>+ALS21-ALS22*(1+ALD27)</f>
    </oc>
    <nc r="AC23" t="n">
      <f>+ALS21-ALS22*(1+ALD26)</f>
    </nc>
  </rcc>
  <rcc rId="24542" ua="false" sId="2">
    <oc r="AC23" t="n">
      <f>+ALT21-ALT22*(1+ALE27)</f>
    </oc>
    <nc r="AC23" t="n">
      <f>+ALT21-ALT22*(1+ALE26)</f>
    </nc>
  </rcc>
  <rcc rId="24543" ua="false" sId="2">
    <oc r="AC23" t="n">
      <f>+ALU21-ALU22*(1+ALF27)</f>
    </oc>
    <nc r="AC23" t="n">
      <f>+ALU21-ALU22*(1+ALF26)</f>
    </nc>
  </rcc>
  <rcc rId="24544" ua="false" sId="2">
    <oc r="AC23" t="n">
      <f>+ALV21-ALV22*(1+ALG27)</f>
    </oc>
    <nc r="AC23" t="n">
      <f>+ALV21-ALV22*(1+ALG26)</f>
    </nc>
  </rcc>
  <rcc rId="24545" ua="false" sId="2">
    <oc r="AC23" t="n">
      <f>+ALW21-ALW22*(1+ALH27)</f>
    </oc>
    <nc r="AC23" t="n">
      <f>+ALW21-ALW22*(1+ALH26)</f>
    </nc>
  </rcc>
  <rcc rId="24546" ua="false" sId="2">
    <oc r="AC23" t="n">
      <f>+ALX21-ALX22*(1+ALI27)</f>
    </oc>
    <nc r="AC23" t="n">
      <f>+ALX21-ALX22*(1+ALI26)</f>
    </nc>
  </rcc>
  <rcc rId="24547" ua="false" sId="2">
    <oc r="AC23" t="n">
      <f>+ALY21-ALY22*(1+ALJ27)</f>
    </oc>
    <nc r="AC23" t="n">
      <f>+ALY21-ALY22*(1+ALJ26)</f>
    </nc>
  </rcc>
  <rcc rId="24548" ua="false" sId="2">
    <oc r="AC23" t="n">
      <f>+ALZ21-ALZ22*(1+ALK27)</f>
    </oc>
    <nc r="AC23" t="n">
      <f>+ALZ21-ALZ22*(1+ALK26)</f>
    </nc>
  </rcc>
  <rcc rId="24549" ua="false" sId="2">
    <oc r="AC23" t="n">
      <f>+AMA21-AMA22*(1+ALL27)</f>
    </oc>
    <nc r="AC23" t="n">
      <f>+AMA21-AMA22*(1+ALL26)</f>
    </nc>
  </rcc>
  <rcc rId="24550" ua="false" sId="2">
    <oc r="AC23" t="n">
      <f>+AMB21-AMB22*(1+ALM27)</f>
    </oc>
    <nc r="AC23" t="n">
      <f>+AMB21-AMB22*(1+ALM26)</f>
    </nc>
  </rcc>
  <rcc rId="24551" ua="false" sId="2">
    <oc r="AC23" t="n">
      <f>+AMC21-AMC22*(1+ALN27)</f>
    </oc>
    <nc r="AC23" t="n">
      <f>+AMC21-AMC22*(1+ALN26)</f>
    </nc>
  </rcc>
  <rcc rId="24552" ua="false" sId="2">
    <oc r="AC23" t="n">
      <f>+AMD21-AMD22*(1+ALO27)</f>
    </oc>
    <nc r="AC23" t="n">
      <f>+AMD21-AMD22*(1+ALO26)</f>
    </nc>
  </rcc>
  <rcc rId="24553" ua="false" sId="2">
    <oc r="AC23" t="n">
      <f>+AME21-AME22*(1+ALP27)</f>
    </oc>
    <nc r="AC23" t="n">
      <f>+AME21-AME22*(1+ALP26)</f>
    </nc>
  </rcc>
  <rcc rId="24554" ua="false" sId="2">
    <oc r="AC23" t="n">
      <f>+AMF21-AMF22*(1+ALQ27)</f>
    </oc>
    <nc r="AC23" t="n">
      <f>+AMF21-AMF22*(1+ALQ26)</f>
    </nc>
  </rcc>
  <rcc rId="24555" ua="false" sId="2">
    <oc r="AC23" t="n">
      <f>+AMG21-AMG22*(1+ALR27)</f>
    </oc>
    <nc r="AC23" t="n">
      <f>+AMG21-AMG22*(1+ALR26)</f>
    </nc>
  </rcc>
  <rcc rId="24556" ua="false" sId="2">
    <oc r="AC23" t="n">
      <f>+AMH21-AMH22*(1+ALS27)</f>
    </oc>
    <nc r="AC23" t="n">
      <f>+AMH21-AMH22*(1+ALS26)</f>
    </nc>
  </rcc>
  <rcc rId="24557" ua="false" sId="2">
    <oc r="AC23" t="n">
      <f>+AMI21-AMI22*(1+ALT27)</f>
    </oc>
    <nc r="AC23" t="n">
      <f>+AMI21-AMI22*(1+ALT26)</f>
    </nc>
  </rcc>
  <rcc rId="24558" ua="false" sId="2">
    <oc r="AC23" t="n">
      <f>+AMJ21-AMJ22*(1+ALU27)</f>
    </oc>
    <nc r="AC23" t="n">
      <f>+AMJ21-AMJ22*(1+ALU26)</f>
    </nc>
  </rcc>
</revisions>
</file>

<file path=xl/revisions/revisionLog2.xml><?xml version="1.0" encoding="utf-8"?>
<revisions xmlns="http://schemas.openxmlformats.org/spreadsheetml/2006/main" xmlns:r="http://schemas.openxmlformats.org/officeDocument/2006/relationships">
  <rcc rId="2" ua="false" sId="2">
    <oc r="R23" t="n">
      <f>+R21-R22*(1+C26)</f>
    </oc>
    <nc r="R23" t="n">
      <f>(+R21-R22)*(1+C26)</f>
    </nc>
  </rcc>
  <rcc rId="3" ua="false" sId="2">
    <oc r="S23" t="n">
      <f>+S21-S22*(1+D26)</f>
    </oc>
    <nc r="S23" t="n">
      <f>(+S21-S22)*(1+D26)</f>
    </nc>
  </rcc>
  <rcc rId="4" ua="false" sId="2">
    <oc r="T23" t="n">
      <f>+T21-T22*(1+E26)</f>
    </oc>
    <nc r="T23" t="n">
      <f>(+T21-T22)*(1+E26)</f>
    </nc>
  </rcc>
  <rcc rId="5" ua="false" sId="2">
    <oc r="V23" t="n">
      <f>+V21-V22*(1+G26)</f>
    </oc>
    <nc r="V23" t="n">
      <f>(+V21-V22)*(1+G26)</f>
    </nc>
  </rcc>
  <rcc rId="6" ua="false" sId="2">
    <oc r="W23" t="n">
      <f>+W21-W22*(1+H26)</f>
    </oc>
    <nc r="W23" t="n">
      <f>(+W21-W22)*(1+H26)</f>
    </nc>
  </rcc>
  <rcc rId="7" ua="false" sId="2">
    <oc r="X23" t="n">
      <f>+X21-X22*(1+I26)</f>
    </oc>
    <nc r="X23" t="n">
      <f>(+X21-X22)*(1+I26)</f>
    </nc>
  </rcc>
  <rcc rId="8" ua="false" sId="2">
    <oc r="Y23" t="n">
      <f>+Y21-Y22*(1+J26)</f>
    </oc>
    <nc r="Y23" t="n">
      <f>(+Y21-Y22)*(1+J26)</f>
    </nc>
  </rcc>
  <rcc rId="9" ua="false" sId="2">
    <oc r="Z23" t="n">
      <f>+Z21-Z22*(1+K26)</f>
    </oc>
    <nc r="Z23" t="n">
      <f>(+Z21-Z22)*(1+K26)</f>
    </nc>
  </rcc>
  <rcc rId="10" ua="false" sId="2">
    <oc r="AA23" t="n">
      <f>+AA21-AA22*(1+L26)</f>
    </oc>
    <nc r="AA23" t="n">
      <f>(+AA21-AA22)*(1+L26)</f>
    </nc>
  </rcc>
  <rcc rId="11" ua="false" sId="2">
    <oc r="AB23" t="e">
      <f>+#REF!-#REF!*(1+M26)</f>
    </oc>
    <nc r="AB23" t="e">
      <f>(+#REF!-#REF!)*(1+M26)</f>
    </nc>
  </rcc>
  <rcc rId="12" ua="false" sId="2">
    <oc r="AC23" t="n">
      <f>+AC21-AC22*(1+N26)</f>
    </oc>
    <nc r="AC23" t="n">
      <f>(+AC21-AC22)*(1+N26)</f>
    </nc>
  </rcc>
  <rcc rId="13" ua="false" sId="2">
    <oc r="AC23" t="n">
      <f>+AD21-AD22*(1+O26)</f>
    </oc>
    <nc r="AC23" t="n">
      <f>(+AD21-AD22)*(1+O26)</f>
    </nc>
  </rcc>
  <rcc rId="14" ua="false" sId="2">
    <oc r="AC23" t="n">
      <f>+AE21-AE22*(1+P26)</f>
    </oc>
    <nc r="AC23" t="n">
      <f>(+AE21-AE22)*(1+P26)</f>
    </nc>
  </rcc>
  <rcc rId="15" ua="false" sId="2">
    <oc r="AC23" t="n">
      <f>+AF21-AF22*(1+Q26)</f>
    </oc>
    <nc r="AC23" t="n">
      <f>(+AF21-AF22)*(1+Q26)</f>
    </nc>
  </rcc>
  <rcc rId="16" ua="false" sId="2">
    <oc r="AC23" t="n">
      <f>+AG21-AG22*(1+R26)</f>
    </oc>
    <nc r="AC23" t="n">
      <f>(+AG21-AG22)*(1+R26)</f>
    </nc>
  </rcc>
  <rcc rId="17" ua="false" sId="2">
    <oc r="AC23" t="n">
      <f>+AH21-AH22*(1+S26)</f>
    </oc>
    <nc r="AC23" t="n">
      <f>(+AH21-AH22)*(1+S26)</f>
    </nc>
  </rcc>
  <rcc rId="18" ua="false" sId="2">
    <oc r="AC23" t="n">
      <f>+AI21-AI22*(1+T26)</f>
    </oc>
    <nc r="AC23" t="n">
      <f>(+AI21-AI22)*(1+T26)</f>
    </nc>
  </rcc>
  <rcc rId="19" ua="false" sId="2">
    <oc r="AC23" t="n">
      <f>+AJ21-AJ22*(1+U26)</f>
    </oc>
    <nc r="AC23" t="n">
      <f>(+AJ21-AJ22)*(1+U26)</f>
    </nc>
  </rcc>
  <rcc rId="20" ua="false" sId="2">
    <oc r="AC23" t="n">
      <f>+AK21-AK22*(1+V26)</f>
    </oc>
    <nc r="AC23" t="n">
      <f>(+AK21-AK22)*(1+V26)</f>
    </nc>
  </rcc>
  <rcc rId="21" ua="false" sId="2">
    <oc r="AC23" t="n">
      <f>+AL21-AL22*(1+W26)</f>
    </oc>
    <nc r="AC23" t="n">
      <f>(+AL21-AL22)*(1+W26)</f>
    </nc>
  </rcc>
  <rcc rId="22" ua="false" sId="2">
    <oc r="AC23" t="n">
      <f>+AM21-AM22*(1+X26)</f>
    </oc>
    <nc r="AC23" t="n">
      <f>(+AM21-AM22)*(1+X26)</f>
    </nc>
  </rcc>
  <rcc rId="23" ua="false" sId="2">
    <oc r="AC23" t="n">
      <f>+AN21-AN22*(1+Y26)</f>
    </oc>
    <nc r="AC23" t="n">
      <f>(+AN21-AN22)*(1+Y26)</f>
    </nc>
  </rcc>
  <rcc rId="24" ua="false" sId="2">
    <oc r="AC23" t="n">
      <f>+AO21-AO22*(1+Z26)</f>
    </oc>
    <nc r="AC23" t="n">
      <f>(+AO21-AO22)*(1+Z26)</f>
    </nc>
  </rcc>
  <rcc rId="25" ua="false" sId="2">
    <oc r="AC23" t="n">
      <f>+AP21-AP22*(1+AA26)</f>
    </oc>
    <nc r="AC23" t="n">
      <f>(+AP21-AP22)*(1+AA26)</f>
    </nc>
  </rcc>
  <rcc rId="26" ua="false" sId="2">
    <oc r="AC23" t="n">
      <f>+AQ21-AQ22*(1+AB26)</f>
    </oc>
    <nc r="AC23" t="n">
      <f>(+AQ21-AQ22)*(1+AB26)</f>
    </nc>
  </rcc>
  <rcc rId="27" ua="false" sId="2">
    <oc r="AC23" t="n">
      <f>+AR21-AR22*(1+AC26)</f>
    </oc>
    <nc r="AC23" t="n">
      <f>(+AR21-AR22)*(1+AC26)</f>
    </nc>
  </rcc>
  <rcc rId="28" ua="false" sId="2">
    <oc r="AC23" t="n">
      <f>+AS21-AS22*(1+AD26)</f>
    </oc>
    <nc r="AC23" t="n">
      <f>(+AS21-AS22)*(1+AD26)</f>
    </nc>
  </rcc>
  <rcc rId="29" ua="false" sId="2">
    <oc r="AC23" t="n">
      <f>+AT21-AT22*(1+AE26)</f>
    </oc>
    <nc r="AC23" t="n">
      <f>(+AT21-AT22)*(1+AE26)</f>
    </nc>
  </rcc>
  <rcc rId="30" ua="false" sId="2">
    <oc r="AC23" t="n">
      <f>+AU21-AU22*(1+AF26)</f>
    </oc>
    <nc r="AC23" t="n">
      <f>(+AU21-AU22)*(1+AF26)</f>
    </nc>
  </rcc>
  <rcc rId="31" ua="false" sId="2">
    <oc r="AC23" t="n">
      <f>+AV21-AV22*(1+AG26)</f>
    </oc>
    <nc r="AC23" t="n">
      <f>(+AV21-AV22)*(1+AG26)</f>
    </nc>
  </rcc>
  <rcc rId="32" ua="false" sId="2">
    <oc r="AC23" t="n">
      <f>+AW21-AW22*(1+AH26)</f>
    </oc>
    <nc r="AC23" t="n">
      <f>(+AW21-AW22)*(1+AH26)</f>
    </nc>
  </rcc>
  <rcc rId="33" ua="false" sId="2">
    <oc r="AC23" t="n">
      <f>+AX21-AX22*(1+AI26)</f>
    </oc>
    <nc r="AC23" t="n">
      <f>(+AX21-AX22)*(1+AI26)</f>
    </nc>
  </rcc>
  <rcc rId="34" ua="false" sId="2">
    <oc r="AC23" t="n">
      <f>+AY21-AY22*(1+AJ26)</f>
    </oc>
    <nc r="AC23" t="n">
      <f>(+AY21-AY22)*(1+AJ26)</f>
    </nc>
  </rcc>
  <rcc rId="35" ua="false" sId="2">
    <oc r="AC23" t="n">
      <f>+AZ21-AZ22*(1+AK26)</f>
    </oc>
    <nc r="AC23" t="n">
      <f>(+AZ21-AZ22)*(1+AK26)</f>
    </nc>
  </rcc>
  <rcc rId="36" ua="false" sId="2">
    <oc r="AC23" t="n">
      <f>+BA21-BA22*(1+AL26)</f>
    </oc>
    <nc r="AC23" t="n">
      <f>(+BA21-BA22)*(1+AL26)</f>
    </nc>
  </rcc>
  <rcc rId="37" ua="false" sId="2">
    <oc r="AC23" t="n">
      <f>+BB21-BB22*(1+AM26)</f>
    </oc>
    <nc r="AC23" t="n">
      <f>(+BB21-BB22)*(1+AM26)</f>
    </nc>
  </rcc>
  <rcc rId="38" ua="false" sId="2">
    <oc r="AC23" t="n">
      <f>+BC21-BC22*(1+AN26)</f>
    </oc>
    <nc r="AC23" t="n">
      <f>(+BC21-BC22)*(1+AN26)</f>
    </nc>
  </rcc>
  <rcc rId="39" ua="false" sId="2">
    <oc r="AC23" t="n">
      <f>+BD21-BD22*(1+AO26)</f>
    </oc>
    <nc r="AC23" t="n">
      <f>(+BD21-BD22)*(1+AO26)</f>
    </nc>
  </rcc>
  <rcc rId="40" ua="false" sId="2">
    <oc r="AC23" t="n">
      <f>+BE21-BE22*(1+AP26)</f>
    </oc>
    <nc r="AC23" t="n">
      <f>(+BE21-BE22)*(1+AP26)</f>
    </nc>
  </rcc>
  <rcc rId="41" ua="false" sId="2">
    <oc r="AC23" t="n">
      <f>+BF21-BF22*(1+AQ26)</f>
    </oc>
    <nc r="AC23" t="n">
      <f>(+BF21-BF22)*(1+AQ26)</f>
    </nc>
  </rcc>
  <rcc rId="42" ua="false" sId="2">
    <oc r="AC23" t="n">
      <f>+BG21-BG22*(1+AR26)</f>
    </oc>
    <nc r="AC23" t="n">
      <f>(+BG21-BG22)*(1+AR26)</f>
    </nc>
  </rcc>
  <rcc rId="43" ua="false" sId="2">
    <oc r="AC23" t="n">
      <f>+BH21-BH22*(1+AS26)</f>
    </oc>
    <nc r="AC23" t="n">
      <f>(+BH21-BH22)*(1+AS26)</f>
    </nc>
  </rcc>
  <rcc rId="44" ua="false" sId="2">
    <oc r="AC23" t="n">
      <f>+BI21-BI22*(1+AT26)</f>
    </oc>
    <nc r="AC23" t="n">
      <f>(+BI21-BI22)*(1+AT26)</f>
    </nc>
  </rcc>
  <rcc rId="45" ua="false" sId="2">
    <oc r="AC23" t="n">
      <f>+BJ21-BJ22*(1+AU26)</f>
    </oc>
    <nc r="AC23" t="n">
      <f>(+BJ21-BJ22)*(1+AU26)</f>
    </nc>
  </rcc>
  <rcc rId="46" ua="false" sId="2">
    <oc r="AC23" t="n">
      <f>+BK21-BK22*(1+AV26)</f>
    </oc>
    <nc r="AC23" t="n">
      <f>(+BK21-BK22)*(1+AV26)</f>
    </nc>
  </rcc>
  <rcc rId="47" ua="false" sId="2">
    <oc r="AC23" t="n">
      <f>+BL21-BL22*(1+AW26)</f>
    </oc>
    <nc r="AC23" t="n">
      <f>(+BL21-BL22)*(1+AW26)</f>
    </nc>
  </rcc>
  <rcc rId="48" ua="false" sId="2">
    <oc r="AC23" t="n">
      <f>+BM21-BM22*(1+AX26)</f>
    </oc>
    <nc r="AC23" t="n">
      <f>(+BM21-BM22)*(1+AX26)</f>
    </nc>
  </rcc>
  <rcc rId="49" ua="false" sId="2">
    <oc r="AC23" t="n">
      <f>+BN21-BN22*(1+AY26)</f>
    </oc>
    <nc r="AC23" t="n">
      <f>(+BN21-BN22)*(1+AY26)</f>
    </nc>
  </rcc>
  <rcc rId="50" ua="false" sId="2">
    <oc r="AC23" t="n">
      <f>+BO21-BO22*(1+AZ26)</f>
    </oc>
    <nc r="AC23" t="n">
      <f>(+BO21-BO22)*(1+AZ26)</f>
    </nc>
  </rcc>
  <rcc rId="51" ua="false" sId="2">
    <oc r="AC23" t="n">
      <f>+BP21-BP22*(1+BA26)</f>
    </oc>
    <nc r="AC23" t="n">
      <f>(+BP21-BP22)*(1+BA26)</f>
    </nc>
  </rcc>
  <rcc rId="52" ua="false" sId="2">
    <oc r="AC23" t="n">
      <f>+BQ21-BQ22*(1+BB26)</f>
    </oc>
    <nc r="AC23" t="n">
      <f>(+BQ21-BQ22)*(1+BB26)</f>
    </nc>
  </rcc>
  <rcc rId="53" ua="false" sId="2">
    <oc r="AC23" t="n">
      <f>+BR21-BR22*(1+BC26)</f>
    </oc>
    <nc r="AC23" t="n">
      <f>(+BR21-BR22)*(1+BC26)</f>
    </nc>
  </rcc>
  <rcc rId="54" ua="false" sId="2">
    <oc r="AC23" t="n">
      <f>+BS21-BS22*(1+BD26)</f>
    </oc>
    <nc r="AC23" t="n">
      <f>(+BS21-BS22)*(1+BD26)</f>
    </nc>
  </rcc>
  <rcc rId="55" ua="false" sId="2">
    <oc r="AC23" t="n">
      <f>+BT21-BT22*(1+BE26)</f>
    </oc>
    <nc r="AC23" t="n">
      <f>(+BT21-BT22)*(1+BE26)</f>
    </nc>
  </rcc>
  <rcc rId="56" ua="false" sId="2">
    <oc r="AC23" t="n">
      <f>+BU21-BU22*(1+BF26)</f>
    </oc>
    <nc r="AC23" t="n">
      <f>(+BU21-BU22)*(1+BF26)</f>
    </nc>
  </rcc>
  <rcc rId="57" ua="false" sId="2">
    <oc r="AC23" t="n">
      <f>+BV21-BV22*(1+BG26)</f>
    </oc>
    <nc r="AC23" t="n">
      <f>(+BV21-BV22)*(1+BG26)</f>
    </nc>
  </rcc>
  <rcc rId="58" ua="false" sId="2">
    <oc r="AC23" t="n">
      <f>+BW21-BW22*(1+BH26)</f>
    </oc>
    <nc r="AC23" t="n">
      <f>(+BW21-BW22)*(1+BH26)</f>
    </nc>
  </rcc>
  <rcc rId="59" ua="false" sId="2">
    <oc r="AC23" t="n">
      <f>+BX21-BX22*(1+BI26)</f>
    </oc>
    <nc r="AC23" t="n">
      <f>(+BX21-BX22)*(1+BI26)</f>
    </nc>
  </rcc>
  <rcc rId="60" ua="false" sId="2">
    <oc r="AC23" t="n">
      <f>+BY21-BY22*(1+BJ26)</f>
    </oc>
    <nc r="AC23" t="n">
      <f>(+BY21-BY22)*(1+BJ26)</f>
    </nc>
  </rcc>
  <rcc rId="61" ua="false" sId="2">
    <oc r="AC23" t="n">
      <f>+BZ21-BZ22*(1+BK26)</f>
    </oc>
    <nc r="AC23" t="n">
      <f>(+BZ21-BZ22)*(1+BK26)</f>
    </nc>
  </rcc>
  <rcc rId="62" ua="false" sId="2">
    <oc r="AC23" t="n">
      <f>+CA21-CA22*(1+BL26)</f>
    </oc>
    <nc r="AC23" t="n">
      <f>(+CA21-CA22)*(1+BL26)</f>
    </nc>
  </rcc>
  <rcc rId="63" ua="false" sId="2">
    <oc r="AC23" t="n">
      <f>+CB21-CB22*(1+BM26)</f>
    </oc>
    <nc r="AC23" t="n">
      <f>(+CB21-CB22)*(1+BM26)</f>
    </nc>
  </rcc>
  <rcc rId="64" ua="false" sId="2">
    <oc r="AC23" t="n">
      <f>+CC21-CC22*(1+BN26)</f>
    </oc>
    <nc r="AC23" t="n">
      <f>(+CC21-CC22)*(1+BN26)</f>
    </nc>
  </rcc>
  <rcc rId="65" ua="false" sId="2">
    <oc r="AC23" t="n">
      <f>+CD21-CD22*(1+BO26)</f>
    </oc>
    <nc r="AC23" t="n">
      <f>(+CD21-CD22)*(1+BO26)</f>
    </nc>
  </rcc>
  <rcc rId="66" ua="false" sId="2">
    <oc r="AC23" t="n">
      <f>+CE21-CE22*(1+BP26)</f>
    </oc>
    <nc r="AC23" t="n">
      <f>(+CE21-CE22)*(1+BP26)</f>
    </nc>
  </rcc>
  <rcc rId="67" ua="false" sId="2">
    <oc r="AC23" t="n">
      <f>+CF21-CF22*(1+BQ26)</f>
    </oc>
    <nc r="AC23" t="n">
      <f>(+CF21-CF22)*(1+BQ26)</f>
    </nc>
  </rcc>
  <rcc rId="68" ua="false" sId="2">
    <oc r="AC23" t="n">
      <f>+CG21-CG22*(1+BR26)</f>
    </oc>
    <nc r="AC23" t="n">
      <f>(+CG21-CG22)*(1+BR26)</f>
    </nc>
  </rcc>
  <rcc rId="69" ua="false" sId="2">
    <oc r="AC23" t="n">
      <f>+CH21-CH22*(1+BS26)</f>
    </oc>
    <nc r="AC23" t="n">
      <f>(+CH21-CH22)*(1+BS26)</f>
    </nc>
  </rcc>
  <rcc rId="70" ua="false" sId="2">
    <oc r="AC23" t="n">
      <f>+CI21-CI22*(1+BT26)</f>
    </oc>
    <nc r="AC23" t="n">
      <f>(+CI21-CI22)*(1+BT26)</f>
    </nc>
  </rcc>
  <rcc rId="71" ua="false" sId="2">
    <oc r="AC23" t="n">
      <f>+CJ21-CJ22*(1+BU26)</f>
    </oc>
    <nc r="AC23" t="n">
      <f>(+CJ21-CJ22)*(1+BU26)</f>
    </nc>
  </rcc>
  <rcc rId="72" ua="false" sId="2">
    <oc r="AC23" t="n">
      <f>+CK21-CK22*(1+BV26)</f>
    </oc>
    <nc r="AC23" t="n">
      <f>(+CK21-CK22)*(1+BV26)</f>
    </nc>
  </rcc>
  <rcc rId="73" ua="false" sId="2">
    <oc r="AC23" t="n">
      <f>+CL21-CL22*(1+BW26)</f>
    </oc>
    <nc r="AC23" t="n">
      <f>(+CL21-CL22)*(1+BW26)</f>
    </nc>
  </rcc>
  <rcc rId="74" ua="false" sId="2">
    <oc r="AC23" t="n">
      <f>+CM21-CM22*(1+BX26)</f>
    </oc>
    <nc r="AC23" t="n">
      <f>(+CM21-CM22)*(1+BX26)</f>
    </nc>
  </rcc>
  <rcc rId="75" ua="false" sId="2">
    <oc r="AC23" t="n">
      <f>+CN21-CN22*(1+BY26)</f>
    </oc>
    <nc r="AC23" t="n">
      <f>(+CN21-CN22)*(1+BY26)</f>
    </nc>
  </rcc>
  <rcc rId="76" ua="false" sId="2">
    <oc r="AC23" t="n">
      <f>+CO21-CO22*(1+BZ26)</f>
    </oc>
    <nc r="AC23" t="n">
      <f>(+CO21-CO22)*(1+BZ26)</f>
    </nc>
  </rcc>
  <rcc rId="77" ua="false" sId="2">
    <oc r="AC23" t="n">
      <f>+CP21-CP22*(1+CA26)</f>
    </oc>
    <nc r="AC23" t="n">
      <f>(+CP21-CP22)*(1+CA26)</f>
    </nc>
  </rcc>
  <rcc rId="78" ua="false" sId="2">
    <oc r="AC23" t="n">
      <f>+CQ21-CQ22*(1+CB26)</f>
    </oc>
    <nc r="AC23" t="n">
      <f>(+CQ21-CQ22)*(1+CB26)</f>
    </nc>
  </rcc>
  <rcc rId="79" ua="false" sId="2">
    <oc r="AC23" t="n">
      <f>+CR21-CR22*(1+CC26)</f>
    </oc>
    <nc r="AC23" t="n">
      <f>(+CR21-CR22)*(1+CC26)</f>
    </nc>
  </rcc>
  <rcc rId="80" ua="false" sId="2">
    <oc r="AC23" t="n">
      <f>+CS21-CS22*(1+CD26)</f>
    </oc>
    <nc r="AC23" t="n">
      <f>(+CS21-CS22)*(1+CD26)</f>
    </nc>
  </rcc>
  <rcc rId="81" ua="false" sId="2">
    <oc r="AC23" t="n">
      <f>+CT21-CT22*(1+CE26)</f>
    </oc>
    <nc r="AC23" t="n">
      <f>(+CT21-CT22)*(1+CE26)</f>
    </nc>
  </rcc>
  <rcc rId="82" ua="false" sId="2">
    <oc r="AC23" t="n">
      <f>+CU21-CU22*(1+CF26)</f>
    </oc>
    <nc r="AC23" t="n">
      <f>(+CU21-CU22)*(1+CF26)</f>
    </nc>
  </rcc>
  <rcc rId="83" ua="false" sId="2">
    <oc r="AC23" t="n">
      <f>+CV21-CV22*(1+CG26)</f>
    </oc>
    <nc r="AC23" t="n">
      <f>(+CV21-CV22)*(1+CG26)</f>
    </nc>
  </rcc>
  <rcc rId="84" ua="false" sId="2">
    <oc r="AC23" t="n">
      <f>+CW21-CW22*(1+CH26)</f>
    </oc>
    <nc r="AC23" t="n">
      <f>(+CW21-CW22)*(1+CH26)</f>
    </nc>
  </rcc>
  <rcc rId="85" ua="false" sId="2">
    <oc r="AC23" t="n">
      <f>+CX21-CX22*(1+CI26)</f>
    </oc>
    <nc r="AC23" t="n">
      <f>(+CX21-CX22)*(1+CI26)</f>
    </nc>
  </rcc>
  <rcc rId="86" ua="false" sId="2">
    <oc r="AC23" t="n">
      <f>+CY21-CY22*(1+CJ26)</f>
    </oc>
    <nc r="AC23" t="n">
      <f>(+CY21-CY22)*(1+CJ26)</f>
    </nc>
  </rcc>
  <rcc rId="87" ua="false" sId="2">
    <oc r="AC23" t="n">
      <f>+CZ21-CZ22*(1+CK26)</f>
    </oc>
    <nc r="AC23" t="n">
      <f>(+CZ21-CZ22)*(1+CK26)</f>
    </nc>
  </rcc>
  <rcc rId="88" ua="false" sId="2">
    <oc r="AC23" t="n">
      <f>+DA21-DA22*(1+CL26)</f>
    </oc>
    <nc r="AC23" t="n">
      <f>(+DA21-DA22)*(1+CL26)</f>
    </nc>
  </rcc>
  <rcc rId="89" ua="false" sId="2">
    <oc r="AC23" t="n">
      <f>+DB21-DB22*(1+CM26)</f>
    </oc>
    <nc r="AC23" t="n">
      <f>(+DB21-DB22)*(1+CM26)</f>
    </nc>
  </rcc>
  <rcc rId="90" ua="false" sId="2">
    <oc r="AC23" t="n">
      <f>+DC21-DC22*(1+CN26)</f>
    </oc>
    <nc r="AC23" t="n">
      <f>(+DC21-DC22)*(1+CN26)</f>
    </nc>
  </rcc>
  <rcc rId="91" ua="false" sId="2">
    <oc r="AC23" t="n">
      <f>+DD21-DD22*(1+CO26)</f>
    </oc>
    <nc r="AC23" t="n">
      <f>(+DD21-DD22)*(1+CO26)</f>
    </nc>
  </rcc>
  <rcc rId="92" ua="false" sId="2">
    <oc r="AC23" t="n">
      <f>+DE21-DE22*(1+CP26)</f>
    </oc>
    <nc r="AC23" t="n">
      <f>(+DE21-DE22)*(1+CP26)</f>
    </nc>
  </rcc>
  <rcc rId="93" ua="false" sId="2">
    <oc r="AC23" t="n">
      <f>+DF21-DF22*(1+CQ26)</f>
    </oc>
    <nc r="AC23" t="n">
      <f>(+DF21-DF22)*(1+CQ26)</f>
    </nc>
  </rcc>
  <rcc rId="94" ua="false" sId="2">
    <oc r="AC23" t="n">
      <f>+DG21-DG22*(1+CR26)</f>
    </oc>
    <nc r="AC23" t="n">
      <f>(+DG21-DG22)*(1+CR26)</f>
    </nc>
  </rcc>
  <rcc rId="95" ua="false" sId="2">
    <oc r="AC23" t="n">
      <f>+DH21-DH22*(1+CS26)</f>
    </oc>
    <nc r="AC23" t="n">
      <f>(+DH21-DH22)*(1+CS26)</f>
    </nc>
  </rcc>
  <rcc rId="96" ua="false" sId="2">
    <oc r="AC23" t="n">
      <f>+DI21-DI22*(1+CT26)</f>
    </oc>
    <nc r="AC23" t="n">
      <f>(+DI21-DI22)*(1+CT26)</f>
    </nc>
  </rcc>
  <rcc rId="97" ua="false" sId="2">
    <oc r="AC23" t="n">
      <f>+DJ21-DJ22*(1+CU26)</f>
    </oc>
    <nc r="AC23" t="n">
      <f>(+DJ21-DJ22)*(1+CU26)</f>
    </nc>
  </rcc>
  <rcc rId="98" ua="false" sId="2">
    <oc r="AC23" t="n">
      <f>+DK21-DK22*(1+CV26)</f>
    </oc>
    <nc r="AC23" t="n">
      <f>(+DK21-DK22)*(1+CV26)</f>
    </nc>
  </rcc>
  <rcc rId="99" ua="false" sId="2">
    <oc r="AC23" t="n">
      <f>+DL21-DL22*(1+CW26)</f>
    </oc>
    <nc r="AC23" t="n">
      <f>(+DL21-DL22)*(1+CW26)</f>
    </nc>
  </rcc>
  <rcc rId="100" ua="false" sId="2">
    <oc r="AC23" t="n">
      <f>+DM21-DM22*(1+CX26)</f>
    </oc>
    <nc r="AC23" t="n">
      <f>(+DM21-DM22)*(1+CX26)</f>
    </nc>
  </rcc>
  <rcc rId="101" ua="false" sId="2">
    <oc r="AC23" t="n">
      <f>+DN21-DN22*(1+CY26)</f>
    </oc>
    <nc r="AC23" t="n">
      <f>(+DN21-DN22)*(1+CY26)</f>
    </nc>
  </rcc>
  <rcc rId="102" ua="false" sId="2">
    <oc r="AC23" t="n">
      <f>+DO21-DO22*(1+CZ26)</f>
    </oc>
    <nc r="AC23" t="n">
      <f>(+DO21-DO22)*(1+CZ26)</f>
    </nc>
  </rcc>
  <rcc rId="103" ua="false" sId="2">
    <oc r="AC23" t="n">
      <f>+DP21-DP22*(1+DA26)</f>
    </oc>
    <nc r="AC23" t="n">
      <f>(+DP21-DP22)*(1+DA26)</f>
    </nc>
  </rcc>
  <rcc rId="104" ua="false" sId="2">
    <oc r="AC23" t="n">
      <f>+DQ21-DQ22*(1+DB26)</f>
    </oc>
    <nc r="AC23" t="n">
      <f>(+DQ21-DQ22)*(1+DB26)</f>
    </nc>
  </rcc>
  <rcc rId="105" ua="false" sId="2">
    <oc r="AC23" t="n">
      <f>+DR21-DR22*(1+DC26)</f>
    </oc>
    <nc r="AC23" t="n">
      <f>(+DR21-DR22)*(1+DC26)</f>
    </nc>
  </rcc>
  <rcc rId="106" ua="false" sId="2">
    <oc r="AC23" t="n">
      <f>+DS21-DS22*(1+DD26)</f>
    </oc>
    <nc r="AC23" t="n">
      <f>(+DS21-DS22)*(1+DD26)</f>
    </nc>
  </rcc>
  <rcc rId="107" ua="false" sId="2">
    <oc r="AC23" t="n">
      <f>+DT21-DT22*(1+DE26)</f>
    </oc>
    <nc r="AC23" t="n">
      <f>(+DT21-DT22)*(1+DE26)</f>
    </nc>
  </rcc>
  <rcc rId="108" ua="false" sId="2">
    <oc r="AC23" t="n">
      <f>+DU21-DU22*(1+DF26)</f>
    </oc>
    <nc r="AC23" t="n">
      <f>(+DU21-DU22)*(1+DF26)</f>
    </nc>
  </rcc>
  <rcc rId="109" ua="false" sId="2">
    <oc r="AC23" t="n">
      <f>+DV21-DV22*(1+DG26)</f>
    </oc>
    <nc r="AC23" t="n">
      <f>(+DV21-DV22)*(1+DG26)</f>
    </nc>
  </rcc>
  <rcc rId="110" ua="false" sId="2">
    <oc r="AC23" t="n">
      <f>+DW21-DW22*(1+DH26)</f>
    </oc>
    <nc r="AC23" t="n">
      <f>(+DW21-DW22)*(1+DH26)</f>
    </nc>
  </rcc>
  <rcc rId="111" ua="false" sId="2">
    <oc r="AC23" t="n">
      <f>+DX21-DX22*(1+DI26)</f>
    </oc>
    <nc r="AC23" t="n">
      <f>(+DX21-DX22)*(1+DI26)</f>
    </nc>
  </rcc>
  <rcc rId="112" ua="false" sId="2">
    <oc r="AC23" t="n">
      <f>+DY21-DY22*(1+DJ26)</f>
    </oc>
    <nc r="AC23" t="n">
      <f>(+DY21-DY22)*(1+DJ26)</f>
    </nc>
  </rcc>
  <rcc rId="113" ua="false" sId="2">
    <oc r="AC23" t="n">
      <f>+DZ21-DZ22*(1+DK26)</f>
    </oc>
    <nc r="AC23" t="n">
      <f>(+DZ21-DZ22)*(1+DK26)</f>
    </nc>
  </rcc>
  <rcc rId="114" ua="false" sId="2">
    <oc r="AC23" t="n">
      <f>+EA21-EA22*(1+DL26)</f>
    </oc>
    <nc r="AC23" t="n">
      <f>(+EA21-EA22)*(1+DL26)</f>
    </nc>
  </rcc>
  <rcc rId="115" ua="false" sId="2">
    <oc r="AC23" t="n">
      <f>+EB21-EB22*(1+DM26)</f>
    </oc>
    <nc r="AC23" t="n">
      <f>(+EB21-EB22)*(1+DM26)</f>
    </nc>
  </rcc>
  <rcc rId="116" ua="false" sId="2">
    <oc r="AC23" t="n">
      <f>+EC21-EC22*(1+DN26)</f>
    </oc>
    <nc r="AC23" t="n">
      <f>(+EC21-EC22)*(1+DN26)</f>
    </nc>
  </rcc>
  <rcc rId="117" ua="false" sId="2">
    <oc r="AC23" t="n">
      <f>+ED21-ED22*(1+DO26)</f>
    </oc>
    <nc r="AC23" t="n">
      <f>(+ED21-ED22)*(1+DO26)</f>
    </nc>
  </rcc>
  <rcc rId="118" ua="false" sId="2">
    <oc r="AC23" t="n">
      <f>+EE21-EE22*(1+DP26)</f>
    </oc>
    <nc r="AC23" t="n">
      <f>(+EE21-EE22)*(1+DP26)</f>
    </nc>
  </rcc>
  <rcc rId="119" ua="false" sId="2">
    <oc r="AC23" t="n">
      <f>+EF21-EF22*(1+DQ26)</f>
    </oc>
    <nc r="AC23" t="n">
      <f>(+EF21-EF22)*(1+DQ26)</f>
    </nc>
  </rcc>
  <rcc rId="120" ua="false" sId="2">
    <oc r="AC23" t="n">
      <f>+EG21-EG22*(1+DR26)</f>
    </oc>
    <nc r="AC23" t="n">
      <f>(+EG21-EG22)*(1+DR26)</f>
    </nc>
  </rcc>
  <rcc rId="121" ua="false" sId="2">
    <oc r="AC23" t="n">
      <f>+EH21-EH22*(1+DS26)</f>
    </oc>
    <nc r="AC23" t="n">
      <f>(+EH21-EH22)*(1+DS26)</f>
    </nc>
  </rcc>
  <rcc rId="122" ua="false" sId="2">
    <oc r="AC23" t="n">
      <f>+EI21-EI22*(1+DT26)</f>
    </oc>
    <nc r="AC23" t="n">
      <f>(+EI21-EI22)*(1+DT26)</f>
    </nc>
  </rcc>
  <rcc rId="123" ua="false" sId="2">
    <oc r="AC23" t="n">
      <f>+EJ21-EJ22*(1+DU26)</f>
    </oc>
    <nc r="AC23" t="n">
      <f>(+EJ21-EJ22)*(1+DU26)</f>
    </nc>
  </rcc>
  <rcc rId="124" ua="false" sId="2">
    <oc r="AC23" t="n">
      <f>+EK21-EK22*(1+DV26)</f>
    </oc>
    <nc r="AC23" t="n">
      <f>(+EK21-EK22)*(1+DV26)</f>
    </nc>
  </rcc>
  <rcc rId="125" ua="false" sId="2">
    <oc r="AC23" t="n">
      <f>+EL21-EL22*(1+DW26)</f>
    </oc>
    <nc r="AC23" t="n">
      <f>(+EL21-EL22)*(1+DW26)</f>
    </nc>
  </rcc>
  <rcc rId="126" ua="false" sId="2">
    <oc r="AC23" t="n">
      <f>+EM21-EM22*(1+DX26)</f>
    </oc>
    <nc r="AC23" t="n">
      <f>(+EM21-EM22)*(1+DX26)</f>
    </nc>
  </rcc>
  <rcc rId="127" ua="false" sId="2">
    <oc r="AC23" t="n">
      <f>+EN21-EN22*(1+DY26)</f>
    </oc>
    <nc r="AC23" t="n">
      <f>(+EN21-EN22)*(1+DY26)</f>
    </nc>
  </rcc>
  <rcc rId="128" ua="false" sId="2">
    <oc r="AC23" t="n">
      <f>+EO21-EO22*(1+DZ26)</f>
    </oc>
    <nc r="AC23" t="n">
      <f>(+EO21-EO22)*(1+DZ26)</f>
    </nc>
  </rcc>
  <rcc rId="129" ua="false" sId="2">
    <oc r="AC23" t="n">
      <f>+EP21-EP22*(1+EA26)</f>
    </oc>
    <nc r="AC23" t="n">
      <f>(+EP21-EP22)*(1+EA26)</f>
    </nc>
  </rcc>
  <rcc rId="130" ua="false" sId="2">
    <oc r="AC23" t="n">
      <f>+EQ21-EQ22*(1+EB26)</f>
    </oc>
    <nc r="AC23" t="n">
      <f>(+EQ21-EQ22)*(1+EB26)</f>
    </nc>
  </rcc>
  <rcc rId="131" ua="false" sId="2">
    <oc r="AC23" t="n">
      <f>+ER21-ER22*(1+EC26)</f>
    </oc>
    <nc r="AC23" t="n">
      <f>(+ER21-ER22)*(1+EC26)</f>
    </nc>
  </rcc>
  <rcc rId="132" ua="false" sId="2">
    <oc r="AC23" t="n">
      <f>+ES21-ES22*(1+ED26)</f>
    </oc>
    <nc r="AC23" t="n">
      <f>(+ES21-ES22)*(1+ED26)</f>
    </nc>
  </rcc>
  <rcc rId="133" ua="false" sId="2">
    <oc r="AC23" t="n">
      <f>+ET21-ET22*(1+EE26)</f>
    </oc>
    <nc r="AC23" t="n">
      <f>(+ET21-ET22)*(1+EE26)</f>
    </nc>
  </rcc>
  <rcc rId="134" ua="false" sId="2">
    <oc r="AC23" t="n">
      <f>+EU21-EU22*(1+EF26)</f>
    </oc>
    <nc r="AC23" t="n">
      <f>(+EU21-EU22)*(1+EF26)</f>
    </nc>
  </rcc>
  <rcc rId="135" ua="false" sId="2">
    <oc r="AC23" t="n">
      <f>+EV21-EV22*(1+EG26)</f>
    </oc>
    <nc r="AC23" t="n">
      <f>(+EV21-EV22)*(1+EG26)</f>
    </nc>
  </rcc>
  <rcc rId="136" ua="false" sId="2">
    <oc r="AC23" t="n">
      <f>+EW21-EW22*(1+EH26)</f>
    </oc>
    <nc r="AC23" t="n">
      <f>(+EW21-EW22)*(1+EH26)</f>
    </nc>
  </rcc>
  <rcc rId="137" ua="false" sId="2">
    <oc r="AC23" t="n">
      <f>+EX21-EX22*(1+EI26)</f>
    </oc>
    <nc r="AC23" t="n">
      <f>(+EX21-EX22)*(1+EI26)</f>
    </nc>
  </rcc>
  <rcc rId="138" ua="false" sId="2">
    <oc r="AC23" t="n">
      <f>+EY21-EY22*(1+EJ26)</f>
    </oc>
    <nc r="AC23" t="n">
      <f>(+EY21-EY22)*(1+EJ26)</f>
    </nc>
  </rcc>
  <rcc rId="139" ua="false" sId="2">
    <oc r="AC23" t="n">
      <f>+EZ21-EZ22*(1+EK26)</f>
    </oc>
    <nc r="AC23" t="n">
      <f>(+EZ21-EZ22)*(1+EK26)</f>
    </nc>
  </rcc>
  <rcc rId="140" ua="false" sId="2">
    <oc r="AC23" t="n">
      <f>+FA21-FA22*(1+EL26)</f>
    </oc>
    <nc r="AC23" t="n">
      <f>(+FA21-FA22)*(1+EL26)</f>
    </nc>
  </rcc>
  <rcc rId="141" ua="false" sId="2">
    <oc r="AC23" t="n">
      <f>+FB21-FB22*(1+EM26)</f>
    </oc>
    <nc r="AC23" t="n">
      <f>(+FB21-FB22)*(1+EM26)</f>
    </nc>
  </rcc>
  <rcc rId="142" ua="false" sId="2">
    <oc r="AC23" t="n">
      <f>+FC21-FC22*(1+EN26)</f>
    </oc>
    <nc r="AC23" t="n">
      <f>(+FC21-FC22)*(1+EN26)</f>
    </nc>
  </rcc>
  <rcc rId="143" ua="false" sId="2">
    <oc r="AC23" t="n">
      <f>+FD21-FD22*(1+EO26)</f>
    </oc>
    <nc r="AC23" t="n">
      <f>(+FD21-FD22)*(1+EO26)</f>
    </nc>
  </rcc>
  <rcc rId="144" ua="false" sId="2">
    <oc r="AC23" t="n">
      <f>+FE21-FE22*(1+EP26)</f>
    </oc>
    <nc r="AC23" t="n">
      <f>(+FE21-FE22)*(1+EP26)</f>
    </nc>
  </rcc>
  <rcc rId="145" ua="false" sId="2">
    <oc r="AC23" t="n">
      <f>+FF21-FF22*(1+EQ26)</f>
    </oc>
    <nc r="AC23" t="n">
      <f>(+FF21-FF22)*(1+EQ26)</f>
    </nc>
  </rcc>
  <rcc rId="146" ua="false" sId="2">
    <oc r="AC23" t="n">
      <f>+FG21-FG22*(1+ER26)</f>
    </oc>
    <nc r="AC23" t="n">
      <f>(+FG21-FG22)*(1+ER26)</f>
    </nc>
  </rcc>
  <rcc rId="147" ua="false" sId="2">
    <oc r="AC23" t="n">
      <f>+FH21-FH22*(1+ES26)</f>
    </oc>
    <nc r="AC23" t="n">
      <f>(+FH21-FH22)*(1+ES26)</f>
    </nc>
  </rcc>
  <rcc rId="148" ua="false" sId="2">
    <oc r="AC23" t="n">
      <f>+FI21-FI22*(1+ET26)</f>
    </oc>
    <nc r="AC23" t="n">
      <f>(+FI21-FI22)*(1+ET26)</f>
    </nc>
  </rcc>
  <rcc rId="149" ua="false" sId="2">
    <oc r="AC23" t="n">
      <f>+FJ21-FJ22*(1+EU26)</f>
    </oc>
    <nc r="AC23" t="n">
      <f>(+FJ21-FJ22)*(1+EU26)</f>
    </nc>
  </rcc>
  <rcc rId="150" ua="false" sId="2">
    <oc r="AC23" t="n">
      <f>+FK21-FK22*(1+EV26)</f>
    </oc>
    <nc r="AC23" t="n">
      <f>(+FK21-FK22)*(1+EV26)</f>
    </nc>
  </rcc>
  <rcc rId="151" ua="false" sId="2">
    <oc r="AC23" t="n">
      <f>+FL21-FL22*(1+EW26)</f>
    </oc>
    <nc r="AC23" t="n">
      <f>(+FL21-FL22)*(1+EW26)</f>
    </nc>
  </rcc>
  <rcc rId="152" ua="false" sId="2">
    <oc r="AC23" t="n">
      <f>+FM21-FM22*(1+EX26)</f>
    </oc>
    <nc r="AC23" t="n">
      <f>(+FM21-FM22)*(1+EX26)</f>
    </nc>
  </rcc>
  <rcc rId="153" ua="false" sId="2">
    <oc r="AC23" t="n">
      <f>+FN21-FN22*(1+EY26)</f>
    </oc>
    <nc r="AC23" t="n">
      <f>(+FN21-FN22)*(1+EY26)</f>
    </nc>
  </rcc>
  <rcc rId="154" ua="false" sId="2">
    <oc r="AC23" t="n">
      <f>+FO21-FO22*(1+EZ26)</f>
    </oc>
    <nc r="AC23" t="n">
      <f>(+FO21-FO22)*(1+EZ26)</f>
    </nc>
  </rcc>
  <rcc rId="155" ua="false" sId="2">
    <oc r="AC23" t="n">
      <f>+FP21-FP22*(1+FA26)</f>
    </oc>
    <nc r="AC23" t="n">
      <f>(+FP21-FP22)*(1+FA26)</f>
    </nc>
  </rcc>
  <rcc rId="156" ua="false" sId="2">
    <oc r="AC23" t="n">
      <f>+FQ21-FQ22*(1+FB26)</f>
    </oc>
    <nc r="AC23" t="n">
      <f>(+FQ21-FQ22)*(1+FB26)</f>
    </nc>
  </rcc>
  <rcc rId="157" ua="false" sId="2">
    <oc r="AC23" t="n">
      <f>+FR21-FR22*(1+FC26)</f>
    </oc>
    <nc r="AC23" t="n">
      <f>(+FR21-FR22)*(1+FC26)</f>
    </nc>
  </rcc>
  <rcc rId="158" ua="false" sId="2">
    <oc r="AC23" t="n">
      <f>+FS21-FS22*(1+FD26)</f>
    </oc>
    <nc r="AC23" t="n">
      <f>(+FS21-FS22)*(1+FD26)</f>
    </nc>
  </rcc>
  <rcc rId="159" ua="false" sId="2">
    <oc r="AC23" t="n">
      <f>+FT21-FT22*(1+FE26)</f>
    </oc>
    <nc r="AC23" t="n">
      <f>(+FT21-FT22)*(1+FE26)</f>
    </nc>
  </rcc>
  <rcc rId="160" ua="false" sId="2">
    <oc r="AC23" t="n">
      <f>+FU21-FU22*(1+FF26)</f>
    </oc>
    <nc r="AC23" t="n">
      <f>(+FU21-FU22)*(1+FF26)</f>
    </nc>
  </rcc>
  <rcc rId="161" ua="false" sId="2">
    <oc r="AC23" t="n">
      <f>+FV21-FV22*(1+FG26)</f>
    </oc>
    <nc r="AC23" t="n">
      <f>(+FV21-FV22)*(1+FG26)</f>
    </nc>
  </rcc>
  <rcc rId="162" ua="false" sId="2">
    <oc r="AC23" t="n">
      <f>+FW21-FW22*(1+FH26)</f>
    </oc>
    <nc r="AC23" t="n">
      <f>(+FW21-FW22)*(1+FH26)</f>
    </nc>
  </rcc>
  <rcc rId="163" ua="false" sId="2">
    <oc r="AC23" t="n">
      <f>+FX21-FX22*(1+FI26)</f>
    </oc>
    <nc r="AC23" t="n">
      <f>(+FX21-FX22)*(1+FI26)</f>
    </nc>
  </rcc>
  <rcc rId="164" ua="false" sId="2">
    <oc r="AC23" t="n">
      <f>+FY21-FY22*(1+FJ26)</f>
    </oc>
    <nc r="AC23" t="n">
      <f>(+FY21-FY22)*(1+FJ26)</f>
    </nc>
  </rcc>
  <rcc rId="165" ua="false" sId="2">
    <oc r="AC23" t="n">
      <f>+FZ21-FZ22*(1+FK26)</f>
    </oc>
    <nc r="AC23" t="n">
      <f>(+FZ21-FZ22)*(1+FK26)</f>
    </nc>
  </rcc>
  <rcc rId="166" ua="false" sId="2">
    <oc r="AC23" t="n">
      <f>+GA21-GA22*(1+FL26)</f>
    </oc>
    <nc r="AC23" t="n">
      <f>(+GA21-GA22)*(1+FL26)</f>
    </nc>
  </rcc>
  <rcc rId="167" ua="false" sId="2">
    <oc r="AC23" t="n">
      <f>+GB21-GB22*(1+FM26)</f>
    </oc>
    <nc r="AC23" t="n">
      <f>(+GB21-GB22)*(1+FM26)</f>
    </nc>
  </rcc>
  <rcc rId="168" ua="false" sId="2">
    <oc r="AC23" t="n">
      <f>+GC21-GC22*(1+FN26)</f>
    </oc>
    <nc r="AC23" t="n">
      <f>(+GC21-GC22)*(1+FN26)</f>
    </nc>
  </rcc>
  <rcc rId="169" ua="false" sId="2">
    <oc r="AC23" t="n">
      <f>+GD21-GD22*(1+FO26)</f>
    </oc>
    <nc r="AC23" t="n">
      <f>(+GD21-GD22)*(1+FO26)</f>
    </nc>
  </rcc>
  <rcc rId="170" ua="false" sId="2">
    <oc r="AC23" t="n">
      <f>+GE21-GE22*(1+FP26)</f>
    </oc>
    <nc r="AC23" t="n">
      <f>(+GE21-GE22)*(1+FP26)</f>
    </nc>
  </rcc>
  <rcc rId="171" ua="false" sId="2">
    <oc r="AC23" t="n">
      <f>+GF21-GF22*(1+FQ26)</f>
    </oc>
    <nc r="AC23" t="n">
      <f>(+GF21-GF22)*(1+FQ26)</f>
    </nc>
  </rcc>
  <rcc rId="172" ua="false" sId="2">
    <oc r="AC23" t="n">
      <f>+GG21-GG22*(1+FR26)</f>
    </oc>
    <nc r="AC23" t="n">
      <f>(+GG21-GG22)*(1+FR26)</f>
    </nc>
  </rcc>
  <rcc rId="173" ua="false" sId="2">
    <oc r="AC23" t="n">
      <f>+GH21-GH22*(1+FS26)</f>
    </oc>
    <nc r="AC23" t="n">
      <f>(+GH21-GH22)*(1+FS26)</f>
    </nc>
  </rcc>
  <rcc rId="174" ua="false" sId="2">
    <oc r="AC23" t="n">
      <f>+GI21-GI22*(1+FT26)</f>
    </oc>
    <nc r="AC23" t="n">
      <f>(+GI21-GI22)*(1+FT26)</f>
    </nc>
  </rcc>
  <rcc rId="175" ua="false" sId="2">
    <oc r="AC23" t="n">
      <f>+GJ21-GJ22*(1+FU26)</f>
    </oc>
    <nc r="AC23" t="n">
      <f>(+GJ21-GJ22)*(1+FU26)</f>
    </nc>
  </rcc>
  <rcc rId="176" ua="false" sId="2">
    <oc r="AC23" t="n">
      <f>+GK21-GK22*(1+FV26)</f>
    </oc>
    <nc r="AC23" t="n">
      <f>(+GK21-GK22)*(1+FV26)</f>
    </nc>
  </rcc>
  <rcc rId="177" ua="false" sId="2">
    <oc r="AC23" t="n">
      <f>+GL21-GL22*(1+FW26)</f>
    </oc>
    <nc r="AC23" t="n">
      <f>(+GL21-GL22)*(1+FW26)</f>
    </nc>
  </rcc>
  <rcc rId="178" ua="false" sId="2">
    <oc r="AC23" t="n">
      <f>+GM21-GM22*(1+FX26)</f>
    </oc>
    <nc r="AC23" t="n">
      <f>(+GM21-GM22)*(1+FX26)</f>
    </nc>
  </rcc>
  <rcc rId="179" ua="false" sId="2">
    <oc r="AC23" t="n">
      <f>+GN21-GN22*(1+FY26)</f>
    </oc>
    <nc r="AC23" t="n">
      <f>(+GN21-GN22)*(1+FY26)</f>
    </nc>
  </rcc>
  <rcc rId="180" ua="false" sId="2">
    <oc r="AC23" t="n">
      <f>+GO21-GO22*(1+FZ26)</f>
    </oc>
    <nc r="AC23" t="n">
      <f>(+GO21-GO22)*(1+FZ26)</f>
    </nc>
  </rcc>
  <rcc rId="181" ua="false" sId="2">
    <oc r="AC23" t="n">
      <f>+GP21-GP22*(1+GA26)</f>
    </oc>
    <nc r="AC23" t="n">
      <f>(+GP21-GP22)*(1+GA26)</f>
    </nc>
  </rcc>
  <rcc rId="182" ua="false" sId="2">
    <oc r="AC23" t="n">
      <f>+GQ21-GQ22*(1+GB26)</f>
    </oc>
    <nc r="AC23" t="n">
      <f>(+GQ21-GQ22)*(1+GB26)</f>
    </nc>
  </rcc>
  <rcc rId="183" ua="false" sId="2">
    <oc r="AC23" t="n">
      <f>+GR21-GR22*(1+GC26)</f>
    </oc>
    <nc r="AC23" t="n">
      <f>(+GR21-GR22)*(1+GC26)</f>
    </nc>
  </rcc>
  <rcc rId="184" ua="false" sId="2">
    <oc r="AC23" t="n">
      <f>+GS21-GS22*(1+GD26)</f>
    </oc>
    <nc r="AC23" t="n">
      <f>(+GS21-GS22)*(1+GD26)</f>
    </nc>
  </rcc>
  <rcc rId="185" ua="false" sId="2">
    <oc r="AC23" t="n">
      <f>+GT21-GT22*(1+GE26)</f>
    </oc>
    <nc r="AC23" t="n">
      <f>(+GT21-GT22)*(1+GE26)</f>
    </nc>
  </rcc>
  <rcc rId="186" ua="false" sId="2">
    <oc r="AC23" t="n">
      <f>+GU21-GU22*(1+GF26)</f>
    </oc>
    <nc r="AC23" t="n">
      <f>(+GU21-GU22)*(1+GF26)</f>
    </nc>
  </rcc>
  <rcc rId="187" ua="false" sId="2">
    <oc r="AC23" t="n">
      <f>+GV21-GV22*(1+GG26)</f>
    </oc>
    <nc r="AC23" t="n">
      <f>(+GV21-GV22)*(1+GG26)</f>
    </nc>
  </rcc>
  <rcc rId="188" ua="false" sId="2">
    <oc r="AC23" t="n">
      <f>+GW21-GW22*(1+GH26)</f>
    </oc>
    <nc r="AC23" t="n">
      <f>(+GW21-GW22)*(1+GH26)</f>
    </nc>
  </rcc>
  <rcc rId="189" ua="false" sId="2">
    <oc r="AC23" t="n">
      <f>+GX21-GX22*(1+GI26)</f>
    </oc>
    <nc r="AC23" t="n">
      <f>(+GX21-GX22)*(1+GI26)</f>
    </nc>
  </rcc>
  <rcc rId="190" ua="false" sId="2">
    <oc r="AC23" t="n">
      <f>+GY21-GY22*(1+GJ26)</f>
    </oc>
    <nc r="AC23" t="n">
      <f>(+GY21-GY22)*(1+GJ26)</f>
    </nc>
  </rcc>
  <rcc rId="191" ua="false" sId="2">
    <oc r="AC23" t="n">
      <f>+GZ21-GZ22*(1+GK26)</f>
    </oc>
    <nc r="AC23" t="n">
      <f>(+GZ21-GZ22)*(1+GK26)</f>
    </nc>
  </rcc>
  <rcc rId="192" ua="false" sId="2">
    <oc r="AC23" t="n">
      <f>+HA21-HA22*(1+GL26)</f>
    </oc>
    <nc r="AC23" t="n">
      <f>(+HA21-HA22)*(1+GL26)</f>
    </nc>
  </rcc>
  <rcc rId="193" ua="false" sId="2">
    <oc r="AC23" t="n">
      <f>+HB21-HB22*(1+GM26)</f>
    </oc>
    <nc r="AC23" t="n">
      <f>(+HB21-HB22)*(1+GM26)</f>
    </nc>
  </rcc>
  <rcc rId="194" ua="false" sId="2">
    <oc r="AC23" t="n">
      <f>+HC21-HC22*(1+GN26)</f>
    </oc>
    <nc r="AC23" t="n">
      <f>(+HC21-HC22)*(1+GN26)</f>
    </nc>
  </rcc>
  <rcc rId="195" ua="false" sId="2">
    <oc r="AC23" t="n">
      <f>+HD21-HD22*(1+GO26)</f>
    </oc>
    <nc r="AC23" t="n">
      <f>(+HD21-HD22)*(1+GO26)</f>
    </nc>
  </rcc>
  <rcc rId="196" ua="false" sId="2">
    <oc r="AC23" t="n">
      <f>+HE21-HE22*(1+GP26)</f>
    </oc>
    <nc r="AC23" t="n">
      <f>(+HE21-HE22)*(1+GP26)</f>
    </nc>
  </rcc>
  <rcc rId="197" ua="false" sId="2">
    <oc r="AC23" t="n">
      <f>+HF21-HF22*(1+GQ26)</f>
    </oc>
    <nc r="AC23" t="n">
      <f>(+HF21-HF22)*(1+GQ26)</f>
    </nc>
  </rcc>
  <rcc rId="198" ua="false" sId="2">
    <oc r="AC23" t="n">
      <f>+HG21-HG22*(1+GR26)</f>
    </oc>
    <nc r="AC23" t="n">
      <f>(+HG21-HG22)*(1+GR26)</f>
    </nc>
  </rcc>
  <rcc rId="199" ua="false" sId="2">
    <oc r="AC23" t="n">
      <f>+HH21-HH22*(1+GS26)</f>
    </oc>
    <nc r="AC23" t="n">
      <f>(+HH21-HH22)*(1+GS26)</f>
    </nc>
  </rcc>
  <rcc rId="200" ua="false" sId="2">
    <oc r="AC23" t="n">
      <f>+HI21-HI22*(1+GT26)</f>
    </oc>
    <nc r="AC23" t="n">
      <f>(+HI21-HI22)*(1+GT26)</f>
    </nc>
  </rcc>
  <rcc rId="201" ua="false" sId="2">
    <oc r="AC23" t="n">
      <f>+HJ21-HJ22*(1+GU26)</f>
    </oc>
    <nc r="AC23" t="n">
      <f>(+HJ21-HJ22)*(1+GU26)</f>
    </nc>
  </rcc>
  <rcc rId="202" ua="false" sId="2">
    <oc r="AC23" t="n">
      <f>+HK21-HK22*(1+GV26)</f>
    </oc>
    <nc r="AC23" t="n">
      <f>(+HK21-HK22)*(1+GV26)</f>
    </nc>
  </rcc>
  <rcc rId="203" ua="false" sId="2">
    <oc r="AC23" t="n">
      <f>+HL21-HL22*(1+GW26)</f>
    </oc>
    <nc r="AC23" t="n">
      <f>(+HL21-HL22)*(1+GW26)</f>
    </nc>
  </rcc>
  <rcc rId="204" ua="false" sId="2">
    <oc r="AC23" t="n">
      <f>+HM21-HM22*(1+GX26)</f>
    </oc>
    <nc r="AC23" t="n">
      <f>(+HM21-HM22)*(1+GX26)</f>
    </nc>
  </rcc>
  <rcc rId="205" ua="false" sId="2">
    <oc r="AC23" t="n">
      <f>+HN21-HN22*(1+GY26)</f>
    </oc>
    <nc r="AC23" t="n">
      <f>(+HN21-HN22)*(1+GY26)</f>
    </nc>
  </rcc>
  <rcc rId="206" ua="false" sId="2">
    <oc r="AC23" t="n">
      <f>+HO21-HO22*(1+GZ26)</f>
    </oc>
    <nc r="AC23" t="n">
      <f>(+HO21-HO22)*(1+GZ26)</f>
    </nc>
  </rcc>
  <rcc rId="207" ua="false" sId="2">
    <oc r="AC23" t="n">
      <f>+HP21-HP22*(1+HA26)</f>
    </oc>
    <nc r="AC23" t="n">
      <f>(+HP21-HP22)*(1+HA26)</f>
    </nc>
  </rcc>
  <rcc rId="208" ua="false" sId="2">
    <oc r="AC23" t="n">
      <f>+HQ21-HQ22*(1+HB26)</f>
    </oc>
    <nc r="AC23" t="n">
      <f>(+HQ21-HQ22)*(1+HB26)</f>
    </nc>
  </rcc>
  <rcc rId="209" ua="false" sId="2">
    <oc r="AC23" t="n">
      <f>+HR21-HR22*(1+HC26)</f>
    </oc>
    <nc r="AC23" t="n">
      <f>(+HR21-HR22)*(1+HC26)</f>
    </nc>
  </rcc>
  <rcc rId="210" ua="false" sId="2">
    <oc r="AC23" t="n">
      <f>+HS21-HS22*(1+HD26)</f>
    </oc>
    <nc r="AC23" t="n">
      <f>(+HS21-HS22)*(1+HD26)</f>
    </nc>
  </rcc>
  <rcc rId="211" ua="false" sId="2">
    <oc r="AC23" t="n">
      <f>+HT21-HT22*(1+HE26)</f>
    </oc>
    <nc r="AC23" t="n">
      <f>(+HT21-HT22)*(1+HE26)</f>
    </nc>
  </rcc>
  <rcc rId="212" ua="false" sId="2">
    <oc r="AC23" t="n">
      <f>+HU21-HU22*(1+HF26)</f>
    </oc>
    <nc r="AC23" t="n">
      <f>(+HU21-HU22)*(1+HF26)</f>
    </nc>
  </rcc>
  <rcc rId="213" ua="false" sId="2">
    <oc r="AC23" t="n">
      <f>+HV21-HV22*(1+HG26)</f>
    </oc>
    <nc r="AC23" t="n">
      <f>(+HV21-HV22)*(1+HG26)</f>
    </nc>
  </rcc>
  <rcc rId="214" ua="false" sId="2">
    <oc r="AC23" t="n">
      <f>+HW21-HW22*(1+HH26)</f>
    </oc>
    <nc r="AC23" t="n">
      <f>(+HW21-HW22)*(1+HH26)</f>
    </nc>
  </rcc>
  <rcc rId="215" ua="false" sId="2">
    <oc r="AC23" t="n">
      <f>+HX21-HX22*(1+HI26)</f>
    </oc>
    <nc r="AC23" t="n">
      <f>(+HX21-HX22)*(1+HI26)</f>
    </nc>
  </rcc>
  <rcc rId="216" ua="false" sId="2">
    <oc r="AC23" t="n">
      <f>+HY21-HY22*(1+HJ26)</f>
    </oc>
    <nc r="AC23" t="n">
      <f>(+HY21-HY22)*(1+HJ26)</f>
    </nc>
  </rcc>
  <rcc rId="217" ua="false" sId="2">
    <oc r="AC23" t="n">
      <f>+HZ21-HZ22*(1+HK26)</f>
    </oc>
    <nc r="AC23" t="n">
      <f>(+HZ21-HZ22)*(1+HK26)</f>
    </nc>
  </rcc>
  <rcc rId="218" ua="false" sId="2">
    <oc r="AC23" t="n">
      <f>+IA21-IA22*(1+HL26)</f>
    </oc>
    <nc r="AC23" t="n">
      <f>(+IA21-IA22)*(1+HL26)</f>
    </nc>
  </rcc>
  <rcc rId="219" ua="false" sId="2">
    <oc r="AC23" t="n">
      <f>+IB21-IB22*(1+HM26)</f>
    </oc>
    <nc r="AC23" t="n">
      <f>(+IB21-IB22)*(1+HM26)</f>
    </nc>
  </rcc>
  <rcc rId="220" ua="false" sId="2">
    <oc r="AC23" t="n">
      <f>+IC21-IC22*(1+HN26)</f>
    </oc>
    <nc r="AC23" t="n">
      <f>(+IC21-IC22)*(1+HN26)</f>
    </nc>
  </rcc>
  <rcc rId="221" ua="false" sId="2">
    <oc r="AC23" t="n">
      <f>+ID21-ID22*(1+HO26)</f>
    </oc>
    <nc r="AC23" t="n">
      <f>(+ID21-ID22)*(1+HO26)</f>
    </nc>
  </rcc>
  <rcc rId="222" ua="false" sId="2">
    <oc r="AC23" t="n">
      <f>+IE21-IE22*(1+HP26)</f>
    </oc>
    <nc r="AC23" t="n">
      <f>(+IE21-IE22)*(1+HP26)</f>
    </nc>
  </rcc>
  <rcc rId="223" ua="false" sId="2">
    <oc r="AC23" t="n">
      <f>+IF21-IF22*(1+HQ26)</f>
    </oc>
    <nc r="AC23" t="n">
      <f>(+IF21-IF22)*(1+HQ26)</f>
    </nc>
  </rcc>
  <rcc rId="224" ua="false" sId="2">
    <oc r="AC23" t="n">
      <f>+IG21-IG22*(1+HR26)</f>
    </oc>
    <nc r="AC23" t="n">
      <f>(+IG21-IG22)*(1+HR26)</f>
    </nc>
  </rcc>
  <rcc rId="225" ua="false" sId="2">
    <oc r="AC23" t="n">
      <f>+IH21-IH22*(1+HS26)</f>
    </oc>
    <nc r="AC23" t="n">
      <f>(+IH21-IH22)*(1+HS26)</f>
    </nc>
  </rcc>
  <rcc rId="226" ua="false" sId="2">
    <oc r="AC23" t="n">
      <f>+II21-II22*(1+HT26)</f>
    </oc>
    <nc r="AC23" t="n">
      <f>(+II21-II22)*(1+HT26)</f>
    </nc>
  </rcc>
  <rcc rId="227" ua="false" sId="2">
    <oc r="AC23" t="n">
      <f>+IJ21-IJ22*(1+HU26)</f>
    </oc>
    <nc r="AC23" t="n">
      <f>(+IJ21-IJ22)*(1+HU26)</f>
    </nc>
  </rcc>
  <rcc rId="228" ua="false" sId="2">
    <oc r="AC23" t="n">
      <f>+IK21-IK22*(1+HV26)</f>
    </oc>
    <nc r="AC23" t="n">
      <f>(+IK21-IK22)*(1+HV26)</f>
    </nc>
  </rcc>
  <rcc rId="229" ua="false" sId="2">
    <oc r="AC23" t="n">
      <f>+IL21-IL22*(1+HW26)</f>
    </oc>
    <nc r="AC23" t="n">
      <f>(+IL21-IL22)*(1+HW26)</f>
    </nc>
  </rcc>
  <rcc rId="230" ua="false" sId="2">
    <oc r="AC23" t="n">
      <f>+IM21-IM22*(1+HX26)</f>
    </oc>
    <nc r="AC23" t="n">
      <f>(+IM21-IM22)*(1+HX26)</f>
    </nc>
  </rcc>
  <rcc rId="231" ua="false" sId="2">
    <oc r="AC23" t="n">
      <f>+IN21-IN22*(1+HY26)</f>
    </oc>
    <nc r="AC23" t="n">
      <f>(+IN21-IN22)*(1+HY26)</f>
    </nc>
  </rcc>
  <rcc rId="232" ua="false" sId="2">
    <oc r="AC23" t="n">
      <f>+IO21-IO22*(1+HZ26)</f>
    </oc>
    <nc r="AC23" t="n">
      <f>(+IO21-IO22)*(1+HZ26)</f>
    </nc>
  </rcc>
  <rcc rId="233" ua="false" sId="2">
    <oc r="AC23" t="n">
      <f>+IP21-IP22*(1+IA26)</f>
    </oc>
    <nc r="AC23" t="n">
      <f>(+IP21-IP22)*(1+IA26)</f>
    </nc>
  </rcc>
  <rcc rId="234" ua="false" sId="2">
    <oc r="AC23" t="n">
      <f>+IQ21-IQ22*(1+IB26)</f>
    </oc>
    <nc r="AC23" t="n">
      <f>(+IQ21-IQ22)*(1+IB26)</f>
    </nc>
  </rcc>
  <rcc rId="235" ua="false" sId="2">
    <oc r="AC23" t="n">
      <f>+IR21-IR22*(1+IC26)</f>
    </oc>
    <nc r="AC23" t="n">
      <f>(+IR21-IR22)*(1+IC26)</f>
    </nc>
  </rcc>
  <rcc rId="236" ua="false" sId="2">
    <oc r="AC23" t="n">
      <f>+IS21-IS22*(1+ID26)</f>
    </oc>
    <nc r="AC23" t="n">
      <f>(+IS21-IS22)*(1+ID26)</f>
    </nc>
  </rcc>
  <rcc rId="237" ua="false" sId="2">
    <oc r="AC23" t="n">
      <f>+IT21-IT22*(1+IE26)</f>
    </oc>
    <nc r="AC23" t="n">
      <f>(+IT21-IT22)*(1+IE26)</f>
    </nc>
  </rcc>
  <rcc rId="238" ua="false" sId="2">
    <oc r="AC23" t="n">
      <f>+IU21-IU22*(1+IF26)</f>
    </oc>
    <nc r="AC23" t="n">
      <f>(+IU21-IU22)*(1+IF26)</f>
    </nc>
  </rcc>
  <rcc rId="239" ua="false" sId="2">
    <oc r="AC23" t="n">
      <f>+IV21-IV22*(1+IG26)</f>
    </oc>
    <nc r="AC23" t="n">
      <f>(+IV21-IV22)*(1+IG26)</f>
    </nc>
  </rcc>
  <rcc rId="240" ua="false" sId="2">
    <oc r="AC23" t="n">
      <f>+IW21-IW22*(1+IH26)</f>
    </oc>
    <nc r="AC23" t="n">
      <f>(+IW21-IW22)*(1+IH26)</f>
    </nc>
  </rcc>
  <rcc rId="241" ua="false" sId="2">
    <oc r="AC23" t="n">
      <f>+IX21-IX22*(1+II26)</f>
    </oc>
    <nc r="AC23" t="n">
      <f>(+IX21-IX22)*(1+II26)</f>
    </nc>
  </rcc>
  <rcc rId="242" ua="false" sId="2">
    <oc r="AC23" t="n">
      <f>+IY21-IY22*(1+IJ26)</f>
    </oc>
    <nc r="AC23" t="n">
      <f>(+IY21-IY22)*(1+IJ26)</f>
    </nc>
  </rcc>
  <rcc rId="243" ua="false" sId="2">
    <oc r="AC23" t="n">
      <f>+IZ21-IZ22*(1+IK26)</f>
    </oc>
    <nc r="AC23" t="n">
      <f>(+IZ21-IZ22)*(1+IK26)</f>
    </nc>
  </rcc>
  <rcc rId="244" ua="false" sId="2">
    <oc r="AC23" t="n">
      <f>+JA21-JA22*(1+IL26)</f>
    </oc>
    <nc r="AC23" t="n">
      <f>(+JA21-JA22)*(1+IL26)</f>
    </nc>
  </rcc>
  <rcc rId="245" ua="false" sId="2">
    <oc r="AC23" t="n">
      <f>+JB21-JB22*(1+IM26)</f>
    </oc>
    <nc r="AC23" t="n">
      <f>(+JB21-JB22)*(1+IM26)</f>
    </nc>
  </rcc>
  <rcc rId="246" ua="false" sId="2">
    <oc r="AC23" t="n">
      <f>+JC21-JC22*(1+IN26)</f>
    </oc>
    <nc r="AC23" t="n">
      <f>(+JC21-JC22)*(1+IN26)</f>
    </nc>
  </rcc>
  <rcc rId="247" ua="false" sId="2">
    <oc r="AC23" t="n">
      <f>+JD21-JD22*(1+IO26)</f>
    </oc>
    <nc r="AC23" t="n">
      <f>(+JD21-JD22)*(1+IO26)</f>
    </nc>
  </rcc>
  <rcc rId="248" ua="false" sId="2">
    <oc r="AC23" t="n">
      <f>+JE21-JE22*(1+IP26)</f>
    </oc>
    <nc r="AC23" t="n">
      <f>(+JE21-JE22)*(1+IP26)</f>
    </nc>
  </rcc>
  <rcc rId="249" ua="false" sId="2">
    <oc r="AC23" t="n">
      <f>+JF21-JF22*(1+IQ26)</f>
    </oc>
    <nc r="AC23" t="n">
      <f>(+JF21-JF22)*(1+IQ26)</f>
    </nc>
  </rcc>
  <rcc rId="250" ua="false" sId="2">
    <oc r="AC23" t="n">
      <f>+JG21-JG22*(1+IR26)</f>
    </oc>
    <nc r="AC23" t="n">
      <f>(+JG21-JG22)*(1+IR26)</f>
    </nc>
  </rcc>
  <rcc rId="251" ua="false" sId="2">
    <oc r="AC23" t="n">
      <f>+JH21-JH22*(1+IS26)</f>
    </oc>
    <nc r="AC23" t="n">
      <f>(+JH21-JH22)*(1+IS26)</f>
    </nc>
  </rcc>
  <rcc rId="252" ua="false" sId="2">
    <oc r="AC23" t="n">
      <f>+JI21-JI22*(1+IT26)</f>
    </oc>
    <nc r="AC23" t="n">
      <f>(+JI21-JI22)*(1+IT26)</f>
    </nc>
  </rcc>
  <rcc rId="253" ua="false" sId="2">
    <oc r="AC23" t="n">
      <f>+JJ21-JJ22*(1+IU26)</f>
    </oc>
    <nc r="AC23" t="n">
      <f>(+JJ21-JJ22)*(1+IU26)</f>
    </nc>
  </rcc>
  <rcc rId="254" ua="false" sId="2">
    <oc r="AC23" t="n">
      <f>+JK21-JK22*(1+IV26)</f>
    </oc>
    <nc r="AC23" t="n">
      <f>(+JK21-JK22)*(1+IV26)</f>
    </nc>
  </rcc>
  <rcc rId="255" ua="false" sId="2">
    <oc r="AC23" t="n">
      <f>+JL21-JL22*(1+IW26)</f>
    </oc>
    <nc r="AC23" t="n">
      <f>(+JL21-JL22)*(1+IW26)</f>
    </nc>
  </rcc>
  <rcc rId="256" ua="false" sId="2">
    <oc r="AC23" t="n">
      <f>+JM21-JM22*(1+IX26)</f>
    </oc>
    <nc r="AC23" t="n">
      <f>(+JM21-JM22)*(1+IX26)</f>
    </nc>
  </rcc>
  <rcc rId="257" ua="false" sId="2">
    <oc r="AC23" t="n">
      <f>+JN21-JN22*(1+IY26)</f>
    </oc>
    <nc r="AC23" t="n">
      <f>(+JN21-JN22)*(1+IY26)</f>
    </nc>
  </rcc>
  <rcc rId="258" ua="false" sId="2">
    <oc r="AC23" t="n">
      <f>+JO21-JO22*(1+IZ26)</f>
    </oc>
    <nc r="AC23" t="n">
      <f>(+JO21-JO22)*(1+IZ26)</f>
    </nc>
  </rcc>
  <rcc rId="259" ua="false" sId="2">
    <oc r="AC23" t="n">
      <f>+JP21-JP22*(1+JA26)</f>
    </oc>
    <nc r="AC23" t="n">
      <f>(+JP21-JP22)*(1+JA26)</f>
    </nc>
  </rcc>
  <rcc rId="260" ua="false" sId="2">
    <oc r="AC23" t="n">
      <f>+JQ21-JQ22*(1+JB26)</f>
    </oc>
    <nc r="AC23" t="n">
      <f>(+JQ21-JQ22)*(1+JB26)</f>
    </nc>
  </rcc>
  <rcc rId="261" ua="false" sId="2">
    <oc r="AC23" t="n">
      <f>+JR21-JR22*(1+JC26)</f>
    </oc>
    <nc r="AC23" t="n">
      <f>(+JR21-JR22)*(1+JC26)</f>
    </nc>
  </rcc>
  <rcc rId="262" ua="false" sId="2">
    <oc r="AC23" t="n">
      <f>+JS21-JS22*(1+JD26)</f>
    </oc>
    <nc r="AC23" t="n">
      <f>(+JS21-JS22)*(1+JD26)</f>
    </nc>
  </rcc>
  <rcc rId="263" ua="false" sId="2">
    <oc r="AC23" t="n">
      <f>+JT21-JT22*(1+JE26)</f>
    </oc>
    <nc r="AC23" t="n">
      <f>(+JT21-JT22)*(1+JE26)</f>
    </nc>
  </rcc>
  <rcc rId="264" ua="false" sId="2">
    <oc r="AC23" t="n">
      <f>+JU21-JU22*(1+JF26)</f>
    </oc>
    <nc r="AC23" t="n">
      <f>(+JU21-JU22)*(1+JF26)</f>
    </nc>
  </rcc>
  <rcc rId="265" ua="false" sId="2">
    <oc r="AC23" t="n">
      <f>+JV21-JV22*(1+JG26)</f>
    </oc>
    <nc r="AC23" t="n">
      <f>(+JV21-JV22)*(1+JG26)</f>
    </nc>
  </rcc>
  <rcc rId="266" ua="false" sId="2">
    <oc r="AC23" t="n">
      <f>+JW21-JW22*(1+JH26)</f>
    </oc>
    <nc r="AC23" t="n">
      <f>(+JW21-JW22)*(1+JH26)</f>
    </nc>
  </rcc>
  <rcc rId="267" ua="false" sId="2">
    <oc r="AC23" t="n">
      <f>+JX21-JX22*(1+JI26)</f>
    </oc>
    <nc r="AC23" t="n">
      <f>(+JX21-JX22)*(1+JI26)</f>
    </nc>
  </rcc>
  <rcc rId="268" ua="false" sId="2">
    <oc r="AC23" t="n">
      <f>+JY21-JY22*(1+JJ26)</f>
    </oc>
    <nc r="AC23" t="n">
      <f>(+JY21-JY22)*(1+JJ26)</f>
    </nc>
  </rcc>
  <rcc rId="269" ua="false" sId="2">
    <oc r="AC23" t="n">
      <f>+JZ21-JZ22*(1+JK26)</f>
    </oc>
    <nc r="AC23" t="n">
      <f>(+JZ21-JZ22)*(1+JK26)</f>
    </nc>
  </rcc>
  <rcc rId="270" ua="false" sId="2">
    <oc r="AC23" t="n">
      <f>+KA21-KA22*(1+JL26)</f>
    </oc>
    <nc r="AC23" t="n">
      <f>(+KA21-KA22)*(1+JL26)</f>
    </nc>
  </rcc>
  <rcc rId="271" ua="false" sId="2">
    <oc r="AC23" t="n">
      <f>+KB21-KB22*(1+JM26)</f>
    </oc>
    <nc r="AC23" t="n">
      <f>(+KB21-KB22)*(1+JM26)</f>
    </nc>
  </rcc>
  <rcc rId="272" ua="false" sId="2">
    <oc r="AC23" t="n">
      <f>+KC21-KC22*(1+JN26)</f>
    </oc>
    <nc r="AC23" t="n">
      <f>(+KC21-KC22)*(1+JN26)</f>
    </nc>
  </rcc>
  <rcc rId="273" ua="false" sId="2">
    <oc r="AC23" t="n">
      <f>+KD21-KD22*(1+JO26)</f>
    </oc>
    <nc r="AC23" t="n">
      <f>(+KD21-KD22)*(1+JO26)</f>
    </nc>
  </rcc>
  <rcc rId="274" ua="false" sId="2">
    <oc r="AC23" t="n">
      <f>+KE21-KE22*(1+JP26)</f>
    </oc>
    <nc r="AC23" t="n">
      <f>(+KE21-KE22)*(1+JP26)</f>
    </nc>
  </rcc>
  <rcc rId="275" ua="false" sId="2">
    <oc r="AC23" t="n">
      <f>+KF21-KF22*(1+JQ26)</f>
    </oc>
    <nc r="AC23" t="n">
      <f>(+KF21-KF22)*(1+JQ26)</f>
    </nc>
  </rcc>
  <rcc rId="276" ua="false" sId="2">
    <oc r="AC23" t="n">
      <f>+KG21-KG22*(1+JR26)</f>
    </oc>
    <nc r="AC23" t="n">
      <f>(+KG21-KG22)*(1+JR26)</f>
    </nc>
  </rcc>
  <rcc rId="277" ua="false" sId="2">
    <oc r="AC23" t="n">
      <f>+KH21-KH22*(1+JS26)</f>
    </oc>
    <nc r="AC23" t="n">
      <f>(+KH21-KH22)*(1+JS26)</f>
    </nc>
  </rcc>
  <rcc rId="278" ua="false" sId="2">
    <oc r="AC23" t="n">
      <f>+KI21-KI22*(1+JT26)</f>
    </oc>
    <nc r="AC23" t="n">
      <f>(+KI21-KI22)*(1+JT26)</f>
    </nc>
  </rcc>
  <rcc rId="279" ua="false" sId="2">
    <oc r="AC23" t="n">
      <f>+KJ21-KJ22*(1+JU26)</f>
    </oc>
    <nc r="AC23" t="n">
      <f>(+KJ21-KJ22)*(1+JU26)</f>
    </nc>
  </rcc>
  <rcc rId="280" ua="false" sId="2">
    <oc r="AC23" t="n">
      <f>+KK21-KK22*(1+JV26)</f>
    </oc>
    <nc r="AC23" t="n">
      <f>(+KK21-KK22)*(1+JV26)</f>
    </nc>
  </rcc>
  <rcc rId="281" ua="false" sId="2">
    <oc r="AC23" t="n">
      <f>+KL21-KL22*(1+JW26)</f>
    </oc>
    <nc r="AC23" t="n">
      <f>(+KL21-KL22)*(1+JW26)</f>
    </nc>
  </rcc>
  <rcc rId="282" ua="false" sId="2">
    <oc r="AC23" t="n">
      <f>+KM21-KM22*(1+JX26)</f>
    </oc>
    <nc r="AC23" t="n">
      <f>(+KM21-KM22)*(1+JX26)</f>
    </nc>
  </rcc>
  <rcc rId="283" ua="false" sId="2">
    <oc r="AC23" t="n">
      <f>+KN21-KN22*(1+JY26)</f>
    </oc>
    <nc r="AC23" t="n">
      <f>(+KN21-KN22)*(1+JY26)</f>
    </nc>
  </rcc>
  <rcc rId="284" ua="false" sId="2">
    <oc r="AC23" t="n">
      <f>+KO21-KO22*(1+JZ26)</f>
    </oc>
    <nc r="AC23" t="n">
      <f>(+KO21-KO22)*(1+JZ26)</f>
    </nc>
  </rcc>
  <rcc rId="285" ua="false" sId="2">
    <oc r="AC23" t="n">
      <f>+KP21-KP22*(1+KA26)</f>
    </oc>
    <nc r="AC23" t="n">
      <f>(+KP21-KP22)*(1+KA26)</f>
    </nc>
  </rcc>
  <rcc rId="286" ua="false" sId="2">
    <oc r="AC23" t="n">
      <f>+KQ21-KQ22*(1+KB26)</f>
    </oc>
    <nc r="AC23" t="n">
      <f>(+KQ21-KQ22)*(1+KB26)</f>
    </nc>
  </rcc>
  <rcc rId="287" ua="false" sId="2">
    <oc r="AC23" t="n">
      <f>+KR21-KR22*(1+KC26)</f>
    </oc>
    <nc r="AC23" t="n">
      <f>(+KR21-KR22)*(1+KC26)</f>
    </nc>
  </rcc>
  <rcc rId="288" ua="false" sId="2">
    <oc r="AC23" t="n">
      <f>+KS21-KS22*(1+KD26)</f>
    </oc>
    <nc r="AC23" t="n">
      <f>(+KS21-KS22)*(1+KD26)</f>
    </nc>
  </rcc>
  <rcc rId="289" ua="false" sId="2">
    <oc r="AC23" t="n">
      <f>+KT21-KT22*(1+KE26)</f>
    </oc>
    <nc r="AC23" t="n">
      <f>(+KT21-KT22)*(1+KE26)</f>
    </nc>
  </rcc>
  <rcc rId="290" ua="false" sId="2">
    <oc r="AC23" t="n">
      <f>+KU21-KU22*(1+KF26)</f>
    </oc>
    <nc r="AC23" t="n">
      <f>(+KU21-KU22)*(1+KF26)</f>
    </nc>
  </rcc>
  <rcc rId="291" ua="false" sId="2">
    <oc r="AC23" t="n">
      <f>+KV21-KV22*(1+KG26)</f>
    </oc>
    <nc r="AC23" t="n">
      <f>(+KV21-KV22)*(1+KG26)</f>
    </nc>
  </rcc>
  <rcc rId="292" ua="false" sId="2">
    <oc r="AC23" t="n">
      <f>+KW21-KW22*(1+KH26)</f>
    </oc>
    <nc r="AC23" t="n">
      <f>(+KW21-KW22)*(1+KH26)</f>
    </nc>
  </rcc>
  <rcc rId="293" ua="false" sId="2">
    <oc r="AC23" t="n">
      <f>+KX21-KX22*(1+KI26)</f>
    </oc>
    <nc r="AC23" t="n">
      <f>(+KX21-KX22)*(1+KI26)</f>
    </nc>
  </rcc>
  <rcc rId="294" ua="false" sId="2">
    <oc r="AC23" t="n">
      <f>+KY21-KY22*(1+KJ26)</f>
    </oc>
    <nc r="AC23" t="n">
      <f>(+KY21-KY22)*(1+KJ26)</f>
    </nc>
  </rcc>
  <rcc rId="295" ua="false" sId="2">
    <oc r="AC23" t="n">
      <f>+KZ21-KZ22*(1+KK26)</f>
    </oc>
    <nc r="AC23" t="n">
      <f>(+KZ21-KZ22)*(1+KK26)</f>
    </nc>
  </rcc>
  <rcc rId="296" ua="false" sId="2">
    <oc r="AC23" t="n">
      <f>+LA21-LA22*(1+KL26)</f>
    </oc>
    <nc r="AC23" t="n">
      <f>(+LA21-LA22)*(1+KL26)</f>
    </nc>
  </rcc>
  <rcc rId="297" ua="false" sId="2">
    <oc r="AC23" t="n">
      <f>+LB21-LB22*(1+KM26)</f>
    </oc>
    <nc r="AC23" t="n">
      <f>(+LB21-LB22)*(1+KM26)</f>
    </nc>
  </rcc>
  <rcc rId="298" ua="false" sId="2">
    <oc r="AC23" t="n">
      <f>+LC21-LC22*(1+KN26)</f>
    </oc>
    <nc r="AC23" t="n">
      <f>(+LC21-LC22)*(1+KN26)</f>
    </nc>
  </rcc>
  <rcc rId="299" ua="false" sId="2">
    <oc r="AC23" t="n">
      <f>+LD21-LD22*(1+KO26)</f>
    </oc>
    <nc r="AC23" t="n">
      <f>(+LD21-LD22)*(1+KO26)</f>
    </nc>
  </rcc>
  <rcc rId="300" ua="false" sId="2">
    <oc r="AC23" t="n">
      <f>+LE21-LE22*(1+KP26)</f>
    </oc>
    <nc r="AC23" t="n">
      <f>(+LE21-LE22)*(1+KP26)</f>
    </nc>
  </rcc>
  <rcc rId="301" ua="false" sId="2">
    <oc r="AC23" t="n">
      <f>+LF21-LF22*(1+KQ26)</f>
    </oc>
    <nc r="AC23" t="n">
      <f>(+LF21-LF22)*(1+KQ26)</f>
    </nc>
  </rcc>
  <rcc rId="302" ua="false" sId="2">
    <oc r="AC23" t="n">
      <f>+LG21-LG22*(1+KR26)</f>
    </oc>
    <nc r="AC23" t="n">
      <f>(+LG21-LG22)*(1+KR26)</f>
    </nc>
  </rcc>
  <rcc rId="303" ua="false" sId="2">
    <oc r="AC23" t="n">
      <f>+LH21-LH22*(1+KS26)</f>
    </oc>
    <nc r="AC23" t="n">
      <f>(+LH21-LH22)*(1+KS26)</f>
    </nc>
  </rcc>
  <rcc rId="304" ua="false" sId="2">
    <oc r="AC23" t="n">
      <f>+LI21-LI22*(1+KT26)</f>
    </oc>
    <nc r="AC23" t="n">
      <f>(+LI21-LI22)*(1+KT26)</f>
    </nc>
  </rcc>
  <rcc rId="305" ua="false" sId="2">
    <oc r="AC23" t="n">
      <f>+LJ21-LJ22*(1+KU26)</f>
    </oc>
    <nc r="AC23" t="n">
      <f>(+LJ21-LJ22)*(1+KU26)</f>
    </nc>
  </rcc>
  <rcc rId="306" ua="false" sId="2">
    <oc r="AC23" t="n">
      <f>+LK21-LK22*(1+KV26)</f>
    </oc>
    <nc r="AC23" t="n">
      <f>(+LK21-LK22)*(1+KV26)</f>
    </nc>
  </rcc>
  <rcc rId="307" ua="false" sId="2">
    <oc r="AC23" t="n">
      <f>+LL21-LL22*(1+KW26)</f>
    </oc>
    <nc r="AC23" t="n">
      <f>(+LL21-LL22)*(1+KW26)</f>
    </nc>
  </rcc>
  <rcc rId="308" ua="false" sId="2">
    <oc r="AC23" t="n">
      <f>+LM21-LM22*(1+KX26)</f>
    </oc>
    <nc r="AC23" t="n">
      <f>(+LM21-LM22)*(1+KX26)</f>
    </nc>
  </rcc>
  <rcc rId="309" ua="false" sId="2">
    <oc r="AC23" t="n">
      <f>+LN21-LN22*(1+KY26)</f>
    </oc>
    <nc r="AC23" t="n">
      <f>(+LN21-LN22)*(1+KY26)</f>
    </nc>
  </rcc>
  <rcc rId="310" ua="false" sId="2">
    <oc r="AC23" t="n">
      <f>+LO21-LO22*(1+KZ26)</f>
    </oc>
    <nc r="AC23" t="n">
      <f>(+LO21-LO22)*(1+KZ26)</f>
    </nc>
  </rcc>
  <rcc rId="311" ua="false" sId="2">
    <oc r="AC23" t="n">
      <f>+LP21-LP22*(1+LA26)</f>
    </oc>
    <nc r="AC23" t="n">
      <f>(+LP21-LP22)*(1+LA26)</f>
    </nc>
  </rcc>
  <rcc rId="312" ua="false" sId="2">
    <oc r="AC23" t="n">
      <f>+LQ21-LQ22*(1+LB26)</f>
    </oc>
    <nc r="AC23" t="n">
      <f>(+LQ21-LQ22)*(1+LB26)</f>
    </nc>
  </rcc>
  <rcc rId="313" ua="false" sId="2">
    <oc r="AC23" t="n">
      <f>+LR21-LR22*(1+LC26)</f>
    </oc>
    <nc r="AC23" t="n">
      <f>(+LR21-LR22)*(1+LC26)</f>
    </nc>
  </rcc>
  <rcc rId="314" ua="false" sId="2">
    <oc r="AC23" t="n">
      <f>+LS21-LS22*(1+LD26)</f>
    </oc>
    <nc r="AC23" t="n">
      <f>(+LS21-LS22)*(1+LD26)</f>
    </nc>
  </rcc>
  <rcc rId="315" ua="false" sId="2">
    <oc r="AC23" t="n">
      <f>+LT21-LT22*(1+LE26)</f>
    </oc>
    <nc r="AC23" t="n">
      <f>(+LT21-LT22)*(1+LE26)</f>
    </nc>
  </rcc>
  <rcc rId="316" ua="false" sId="2">
    <oc r="AC23" t="n">
      <f>+LU21-LU22*(1+LF26)</f>
    </oc>
    <nc r="AC23" t="n">
      <f>(+LU21-LU22)*(1+LF26)</f>
    </nc>
  </rcc>
  <rcc rId="317" ua="false" sId="2">
    <oc r="AC23" t="n">
      <f>+LV21-LV22*(1+LG26)</f>
    </oc>
    <nc r="AC23" t="n">
      <f>(+LV21-LV22)*(1+LG26)</f>
    </nc>
  </rcc>
  <rcc rId="318" ua="false" sId="2">
    <oc r="AC23" t="n">
      <f>+LW21-LW22*(1+LH26)</f>
    </oc>
    <nc r="AC23" t="n">
      <f>(+LW21-LW22)*(1+LH26)</f>
    </nc>
  </rcc>
  <rcc rId="319" ua="false" sId="2">
    <oc r="AC23" t="n">
      <f>+LX21-LX22*(1+LI26)</f>
    </oc>
    <nc r="AC23" t="n">
      <f>(+LX21-LX22)*(1+LI26)</f>
    </nc>
  </rcc>
  <rcc rId="320" ua="false" sId="2">
    <oc r="AC23" t="n">
      <f>+LY21-LY22*(1+LJ26)</f>
    </oc>
    <nc r="AC23" t="n">
      <f>(+LY21-LY22)*(1+LJ26)</f>
    </nc>
  </rcc>
  <rcc rId="321" ua="false" sId="2">
    <oc r="AC23" t="n">
      <f>+LZ21-LZ22*(1+LK26)</f>
    </oc>
    <nc r="AC23" t="n">
      <f>(+LZ21-LZ22)*(1+LK26)</f>
    </nc>
  </rcc>
  <rcc rId="322" ua="false" sId="2">
    <oc r="AC23" t="n">
      <f>+MA21-MA22*(1+LL26)</f>
    </oc>
    <nc r="AC23" t="n">
      <f>(+MA21-MA22)*(1+LL26)</f>
    </nc>
  </rcc>
  <rcc rId="323" ua="false" sId="2">
    <oc r="AC23" t="n">
      <f>+MB21-MB22*(1+LM26)</f>
    </oc>
    <nc r="AC23" t="n">
      <f>(+MB21-MB22)*(1+LM26)</f>
    </nc>
  </rcc>
  <rcc rId="324" ua="false" sId="2">
    <oc r="AC23" t="n">
      <f>+MC21-MC22*(1+LN26)</f>
    </oc>
    <nc r="AC23" t="n">
      <f>(+MC21-MC22)*(1+LN26)</f>
    </nc>
  </rcc>
  <rcc rId="325" ua="false" sId="2">
    <oc r="AC23" t="n">
      <f>+MD21-MD22*(1+LO26)</f>
    </oc>
    <nc r="AC23" t="n">
      <f>(+MD21-MD22)*(1+LO26)</f>
    </nc>
  </rcc>
  <rcc rId="326" ua="false" sId="2">
    <oc r="AC23" t="n">
      <f>+ME21-ME22*(1+LP26)</f>
    </oc>
    <nc r="AC23" t="n">
      <f>(+ME21-ME22)*(1+LP26)</f>
    </nc>
  </rcc>
  <rcc rId="327" ua="false" sId="2">
    <oc r="AC23" t="n">
      <f>+MF21-MF22*(1+LQ26)</f>
    </oc>
    <nc r="AC23" t="n">
      <f>(+MF21-MF22)*(1+LQ26)</f>
    </nc>
  </rcc>
  <rcc rId="328" ua="false" sId="2">
    <oc r="AC23" t="n">
      <f>+MG21-MG22*(1+LR26)</f>
    </oc>
    <nc r="AC23" t="n">
      <f>(+MG21-MG22)*(1+LR26)</f>
    </nc>
  </rcc>
  <rcc rId="329" ua="false" sId="2">
    <oc r="AC23" t="n">
      <f>+MH21-MH22*(1+LS26)</f>
    </oc>
    <nc r="AC23" t="n">
      <f>(+MH21-MH22)*(1+LS26)</f>
    </nc>
  </rcc>
  <rcc rId="330" ua="false" sId="2">
    <oc r="AC23" t="n">
      <f>+MI21-MI22*(1+LT26)</f>
    </oc>
    <nc r="AC23" t="n">
      <f>(+MI21-MI22)*(1+LT26)</f>
    </nc>
  </rcc>
  <rcc rId="331" ua="false" sId="2">
    <oc r="AC23" t="n">
      <f>+MJ21-MJ22*(1+LU26)</f>
    </oc>
    <nc r="AC23" t="n">
      <f>(+MJ21-MJ22)*(1+LU26)</f>
    </nc>
  </rcc>
  <rcc rId="332" ua="false" sId="2">
    <oc r="AC23" t="n">
      <f>+MK21-MK22*(1+LV26)</f>
    </oc>
    <nc r="AC23" t="n">
      <f>(+MK21-MK22)*(1+LV26)</f>
    </nc>
  </rcc>
  <rcc rId="333" ua="false" sId="2">
    <oc r="AC23" t="n">
      <f>+ML21-ML22*(1+LW26)</f>
    </oc>
    <nc r="AC23" t="n">
      <f>(+ML21-ML22)*(1+LW26)</f>
    </nc>
  </rcc>
  <rcc rId="334" ua="false" sId="2">
    <oc r="AC23" t="n">
      <f>+MM21-MM22*(1+LX26)</f>
    </oc>
    <nc r="AC23" t="n">
      <f>(+MM21-MM22)*(1+LX26)</f>
    </nc>
  </rcc>
  <rcc rId="335" ua="false" sId="2">
    <oc r="AC23" t="n">
      <f>+MN21-MN22*(1+LY26)</f>
    </oc>
    <nc r="AC23" t="n">
      <f>(+MN21-MN22)*(1+LY26)</f>
    </nc>
  </rcc>
  <rcc rId="336" ua="false" sId="2">
    <oc r="AC23" t="n">
      <f>+MO21-MO22*(1+LZ26)</f>
    </oc>
    <nc r="AC23" t="n">
      <f>(+MO21-MO22)*(1+LZ26)</f>
    </nc>
  </rcc>
  <rcc rId="337" ua="false" sId="2">
    <oc r="AC23" t="n">
      <f>+MP21-MP22*(1+MA26)</f>
    </oc>
    <nc r="AC23" t="n">
      <f>(+MP21-MP22)*(1+MA26)</f>
    </nc>
  </rcc>
  <rcc rId="338" ua="false" sId="2">
    <oc r="AC23" t="n">
      <f>+MQ21-MQ22*(1+MB26)</f>
    </oc>
    <nc r="AC23" t="n">
      <f>(+MQ21-MQ22)*(1+MB26)</f>
    </nc>
  </rcc>
  <rcc rId="339" ua="false" sId="2">
    <oc r="AC23" t="n">
      <f>+MR21-MR22*(1+MC26)</f>
    </oc>
    <nc r="AC23" t="n">
      <f>(+MR21-MR22)*(1+MC26)</f>
    </nc>
  </rcc>
  <rcc rId="340" ua="false" sId="2">
    <oc r="AC23" t="n">
      <f>+MS21-MS22*(1+MD26)</f>
    </oc>
    <nc r="AC23" t="n">
      <f>(+MS21-MS22)*(1+MD26)</f>
    </nc>
  </rcc>
  <rcc rId="341" ua="false" sId="2">
    <oc r="AC23" t="n">
      <f>+MT21-MT22*(1+ME26)</f>
    </oc>
    <nc r="AC23" t="n">
      <f>(+MT21-MT22)*(1+ME26)</f>
    </nc>
  </rcc>
  <rcc rId="342" ua="false" sId="2">
    <oc r="AC23" t="n">
      <f>+MU21-MU22*(1+MF26)</f>
    </oc>
    <nc r="AC23" t="n">
      <f>(+MU21-MU22)*(1+MF26)</f>
    </nc>
  </rcc>
  <rcc rId="343" ua="false" sId="2">
    <oc r="AC23" t="n">
      <f>+MV21-MV22*(1+MG26)</f>
    </oc>
    <nc r="AC23" t="n">
      <f>(+MV21-MV22)*(1+MG26)</f>
    </nc>
  </rcc>
  <rcc rId="344" ua="false" sId="2">
    <oc r="AC23" t="n">
      <f>+MW21-MW22*(1+MH26)</f>
    </oc>
    <nc r="AC23" t="n">
      <f>(+MW21-MW22)*(1+MH26)</f>
    </nc>
  </rcc>
  <rcc rId="345" ua="false" sId="2">
    <oc r="AC23" t="n">
      <f>+MX21-MX22*(1+MI26)</f>
    </oc>
    <nc r="AC23" t="n">
      <f>(+MX21-MX22)*(1+MI26)</f>
    </nc>
  </rcc>
  <rcc rId="346" ua="false" sId="2">
    <oc r="AC23" t="n">
      <f>+MY21-MY22*(1+MJ26)</f>
    </oc>
    <nc r="AC23" t="n">
      <f>(+MY21-MY22)*(1+MJ26)</f>
    </nc>
  </rcc>
  <rcc rId="347" ua="false" sId="2">
    <oc r="AC23" t="n">
      <f>+MZ21-MZ22*(1+MK26)</f>
    </oc>
    <nc r="AC23" t="n">
      <f>(+MZ21-MZ22)*(1+MK26)</f>
    </nc>
  </rcc>
  <rcc rId="348" ua="false" sId="2">
    <oc r="AC23" t="n">
      <f>+NA21-NA22*(1+ML26)</f>
    </oc>
    <nc r="AC23" t="n">
      <f>(+NA21-NA22)*(1+ML26)</f>
    </nc>
  </rcc>
  <rcc rId="349" ua="false" sId="2">
    <oc r="AC23" t="n">
      <f>+NB21-NB22*(1+MM26)</f>
    </oc>
    <nc r="AC23" t="n">
      <f>(+NB21-NB22)*(1+MM26)</f>
    </nc>
  </rcc>
  <rcc rId="350" ua="false" sId="2">
    <oc r="AC23" t="n">
      <f>+NC21-NC22*(1+MN26)</f>
    </oc>
    <nc r="AC23" t="n">
      <f>(+NC21-NC22)*(1+MN26)</f>
    </nc>
  </rcc>
  <rcc rId="351" ua="false" sId="2">
    <oc r="AC23" t="n">
      <f>+ND21-ND22*(1+MO26)</f>
    </oc>
    <nc r="AC23" t="n">
      <f>(+ND21-ND22)*(1+MO26)</f>
    </nc>
  </rcc>
  <rcc rId="352" ua="false" sId="2">
    <oc r="AC23" t="n">
      <f>+NE21-NE22*(1+MP26)</f>
    </oc>
    <nc r="AC23" t="n">
      <f>(+NE21-NE22)*(1+MP26)</f>
    </nc>
  </rcc>
  <rcc rId="353" ua="false" sId="2">
    <oc r="AC23" t="n">
      <f>+NF21-NF22*(1+MQ26)</f>
    </oc>
    <nc r="AC23" t="n">
      <f>(+NF21-NF22)*(1+MQ26)</f>
    </nc>
  </rcc>
  <rcc rId="354" ua="false" sId="2">
    <oc r="AC23" t="n">
      <f>+NG21-NG22*(1+MR26)</f>
    </oc>
    <nc r="AC23" t="n">
      <f>(+NG21-NG22)*(1+MR26)</f>
    </nc>
  </rcc>
  <rcc rId="355" ua="false" sId="2">
    <oc r="AC23" t="n">
      <f>+NH21-NH22*(1+MS26)</f>
    </oc>
    <nc r="AC23" t="n">
      <f>(+NH21-NH22)*(1+MS26)</f>
    </nc>
  </rcc>
  <rcc rId="356" ua="false" sId="2">
    <oc r="AC23" t="n">
      <f>+NI21-NI22*(1+MT26)</f>
    </oc>
    <nc r="AC23" t="n">
      <f>(+NI21-NI22)*(1+MT26)</f>
    </nc>
  </rcc>
  <rcc rId="357" ua="false" sId="2">
    <oc r="AC23" t="n">
      <f>+NJ21-NJ22*(1+MU26)</f>
    </oc>
    <nc r="AC23" t="n">
      <f>(+NJ21-NJ22)*(1+MU26)</f>
    </nc>
  </rcc>
  <rcc rId="358" ua="false" sId="2">
    <oc r="AC23" t="n">
      <f>+NK21-NK22*(1+MV26)</f>
    </oc>
    <nc r="AC23" t="n">
      <f>(+NK21-NK22)*(1+MV26)</f>
    </nc>
  </rcc>
  <rcc rId="359" ua="false" sId="2">
    <oc r="AC23" t="n">
      <f>+NL21-NL22*(1+MW26)</f>
    </oc>
    <nc r="AC23" t="n">
      <f>(+NL21-NL22)*(1+MW26)</f>
    </nc>
  </rcc>
  <rcc rId="360" ua="false" sId="2">
    <oc r="AC23" t="n">
      <f>+NM21-NM22*(1+MX26)</f>
    </oc>
    <nc r="AC23" t="n">
      <f>(+NM21-NM22)*(1+MX26)</f>
    </nc>
  </rcc>
  <rcc rId="361" ua="false" sId="2">
    <oc r="AC23" t="n">
      <f>+NN21-NN22*(1+MY26)</f>
    </oc>
    <nc r="AC23" t="n">
      <f>(+NN21-NN22)*(1+MY26)</f>
    </nc>
  </rcc>
  <rcc rId="362" ua="false" sId="2">
    <oc r="AC23" t="n">
      <f>+NO21-NO22*(1+MZ26)</f>
    </oc>
    <nc r="AC23" t="n">
      <f>(+NO21-NO22)*(1+MZ26)</f>
    </nc>
  </rcc>
  <rcc rId="363" ua="false" sId="2">
    <oc r="AC23" t="n">
      <f>+NP21-NP22*(1+NA26)</f>
    </oc>
    <nc r="AC23" t="n">
      <f>(+NP21-NP22)*(1+NA26)</f>
    </nc>
  </rcc>
  <rcc rId="364" ua="false" sId="2">
    <oc r="AC23" t="n">
      <f>+NQ21-NQ22*(1+NB26)</f>
    </oc>
    <nc r="AC23" t="n">
      <f>(+NQ21-NQ22)*(1+NB26)</f>
    </nc>
  </rcc>
  <rcc rId="365" ua="false" sId="2">
    <oc r="AC23" t="n">
      <f>+NR21-NR22*(1+NC26)</f>
    </oc>
    <nc r="AC23" t="n">
      <f>(+NR21-NR22)*(1+NC26)</f>
    </nc>
  </rcc>
  <rcc rId="366" ua="false" sId="2">
    <oc r="AC23" t="n">
      <f>+NS21-NS22*(1+ND26)</f>
    </oc>
    <nc r="AC23" t="n">
      <f>(+NS21-NS22)*(1+ND26)</f>
    </nc>
  </rcc>
  <rcc rId="367" ua="false" sId="2">
    <oc r="AC23" t="n">
      <f>+NT21-NT22*(1+NE26)</f>
    </oc>
    <nc r="AC23" t="n">
      <f>(+NT21-NT22)*(1+NE26)</f>
    </nc>
  </rcc>
  <rcc rId="368" ua="false" sId="2">
    <oc r="AC23" t="n">
      <f>+NU21-NU22*(1+NF26)</f>
    </oc>
    <nc r="AC23" t="n">
      <f>(+NU21-NU22)*(1+NF26)</f>
    </nc>
  </rcc>
  <rcc rId="369" ua="false" sId="2">
    <oc r="AC23" t="n">
      <f>+NV21-NV22*(1+NG26)</f>
    </oc>
    <nc r="AC23" t="n">
      <f>(+NV21-NV22)*(1+NG26)</f>
    </nc>
  </rcc>
  <rcc rId="370" ua="false" sId="2">
    <oc r="AC23" t="n">
      <f>+NW21-NW22*(1+NH26)</f>
    </oc>
    <nc r="AC23" t="n">
      <f>(+NW21-NW22)*(1+NH26)</f>
    </nc>
  </rcc>
  <rcc rId="371" ua="false" sId="2">
    <oc r="AC23" t="n">
      <f>+NX21-NX22*(1+NI26)</f>
    </oc>
    <nc r="AC23" t="n">
      <f>(+NX21-NX22)*(1+NI26)</f>
    </nc>
  </rcc>
  <rcc rId="372" ua="false" sId="2">
    <oc r="AC23" t="n">
      <f>+NY21-NY22*(1+NJ26)</f>
    </oc>
    <nc r="AC23" t="n">
      <f>(+NY21-NY22)*(1+NJ26)</f>
    </nc>
  </rcc>
  <rcc rId="373" ua="false" sId="2">
    <oc r="AC23" t="n">
      <f>+NZ21-NZ22*(1+NK26)</f>
    </oc>
    <nc r="AC23" t="n">
      <f>(+NZ21-NZ22)*(1+NK26)</f>
    </nc>
  </rcc>
  <rcc rId="374" ua="false" sId="2">
    <oc r="AC23" t="n">
      <f>+OA21-OA22*(1+NL26)</f>
    </oc>
    <nc r="AC23" t="n">
      <f>(+OA21-OA22)*(1+NL26)</f>
    </nc>
  </rcc>
  <rcc rId="375" ua="false" sId="2">
    <oc r="AC23" t="n">
      <f>+OB21-OB22*(1+NM26)</f>
    </oc>
    <nc r="AC23" t="n">
      <f>(+OB21-OB22)*(1+NM26)</f>
    </nc>
  </rcc>
  <rcc rId="376" ua="false" sId="2">
    <oc r="AC23" t="n">
      <f>+OC21-OC22*(1+NN26)</f>
    </oc>
    <nc r="AC23" t="n">
      <f>(+OC21-OC22)*(1+NN26)</f>
    </nc>
  </rcc>
  <rcc rId="377" ua="false" sId="2">
    <oc r="AC23" t="n">
      <f>+OD21-OD22*(1+NO26)</f>
    </oc>
    <nc r="AC23" t="n">
      <f>(+OD21-OD22)*(1+NO26)</f>
    </nc>
  </rcc>
  <rcc rId="378" ua="false" sId="2">
    <oc r="AC23" t="n">
      <f>+OE21-OE22*(1+NP26)</f>
    </oc>
    <nc r="AC23" t="n">
      <f>(+OE21-OE22)*(1+NP26)</f>
    </nc>
  </rcc>
  <rcc rId="379" ua="false" sId="2">
    <oc r="AC23" t="n">
      <f>+OF21-OF22*(1+NQ26)</f>
    </oc>
    <nc r="AC23" t="n">
      <f>(+OF21-OF22)*(1+NQ26)</f>
    </nc>
  </rcc>
  <rcc rId="380" ua="false" sId="2">
    <oc r="AC23" t="n">
      <f>+OG21-OG22*(1+NR26)</f>
    </oc>
    <nc r="AC23" t="n">
      <f>(+OG21-OG22)*(1+NR26)</f>
    </nc>
  </rcc>
  <rcc rId="381" ua="false" sId="2">
    <oc r="AC23" t="n">
      <f>+OH21-OH22*(1+NS26)</f>
    </oc>
    <nc r="AC23" t="n">
      <f>(+OH21-OH22)*(1+NS26)</f>
    </nc>
  </rcc>
  <rcc rId="382" ua="false" sId="2">
    <oc r="AC23" t="n">
      <f>+OI21-OI22*(1+NT26)</f>
    </oc>
    <nc r="AC23" t="n">
      <f>(+OI21-OI22)*(1+NT26)</f>
    </nc>
  </rcc>
  <rcc rId="383" ua="false" sId="2">
    <oc r="AC23" t="n">
      <f>+OJ21-OJ22*(1+NU26)</f>
    </oc>
    <nc r="AC23" t="n">
      <f>(+OJ21-OJ22)*(1+NU26)</f>
    </nc>
  </rcc>
  <rcc rId="384" ua="false" sId="2">
    <oc r="AC23" t="n">
      <f>+OK21-OK22*(1+NV26)</f>
    </oc>
    <nc r="AC23" t="n">
      <f>(+OK21-OK22)*(1+NV26)</f>
    </nc>
  </rcc>
  <rcc rId="385" ua="false" sId="2">
    <oc r="AC23" t="n">
      <f>+OL21-OL22*(1+NW26)</f>
    </oc>
    <nc r="AC23" t="n">
      <f>(+OL21-OL22)*(1+NW26)</f>
    </nc>
  </rcc>
  <rcc rId="386" ua="false" sId="2">
    <oc r="AC23" t="n">
      <f>+OM21-OM22*(1+NX26)</f>
    </oc>
    <nc r="AC23" t="n">
      <f>(+OM21-OM22)*(1+NX26)</f>
    </nc>
  </rcc>
  <rcc rId="387" ua="false" sId="2">
    <oc r="AC23" t="n">
      <f>+ON21-ON22*(1+NY26)</f>
    </oc>
    <nc r="AC23" t="n">
      <f>(+ON21-ON22)*(1+NY26)</f>
    </nc>
  </rcc>
  <rcc rId="388" ua="false" sId="2">
    <oc r="AC23" t="n">
      <f>+OO21-OO22*(1+NZ26)</f>
    </oc>
    <nc r="AC23" t="n">
      <f>(+OO21-OO22)*(1+NZ26)</f>
    </nc>
  </rcc>
  <rcc rId="389" ua="false" sId="2">
    <oc r="AC23" t="n">
      <f>+OP21-OP22*(1+OA26)</f>
    </oc>
    <nc r="AC23" t="n">
      <f>(+OP21-OP22)*(1+OA26)</f>
    </nc>
  </rcc>
  <rcc rId="390" ua="false" sId="2">
    <oc r="AC23" t="n">
      <f>+OQ21-OQ22*(1+OB26)</f>
    </oc>
    <nc r="AC23" t="n">
      <f>(+OQ21-OQ22)*(1+OB26)</f>
    </nc>
  </rcc>
  <rcc rId="391" ua="false" sId="2">
    <oc r="AC23" t="n">
      <f>+OR21-OR22*(1+OC26)</f>
    </oc>
    <nc r="AC23" t="n">
      <f>(+OR21-OR22)*(1+OC26)</f>
    </nc>
  </rcc>
  <rcc rId="392" ua="false" sId="2">
    <oc r="AC23" t="n">
      <f>+OS21-OS22*(1+OD26)</f>
    </oc>
    <nc r="AC23" t="n">
      <f>(+OS21-OS22)*(1+OD26)</f>
    </nc>
  </rcc>
  <rcc rId="393" ua="false" sId="2">
    <oc r="AC23" t="n">
      <f>+OT21-OT22*(1+OE26)</f>
    </oc>
    <nc r="AC23" t="n">
      <f>(+OT21-OT22)*(1+OE26)</f>
    </nc>
  </rcc>
  <rcc rId="394" ua="false" sId="2">
    <oc r="AC23" t="n">
      <f>+OU21-OU22*(1+OF26)</f>
    </oc>
    <nc r="AC23" t="n">
      <f>(+OU21-OU22)*(1+OF26)</f>
    </nc>
  </rcc>
  <rcc rId="395" ua="false" sId="2">
    <oc r="AC23" t="n">
      <f>+OV21-OV22*(1+OG26)</f>
    </oc>
    <nc r="AC23" t="n">
      <f>(+OV21-OV22)*(1+OG26)</f>
    </nc>
  </rcc>
  <rcc rId="396" ua="false" sId="2">
    <oc r="AC23" t="n">
      <f>+OW21-OW22*(1+OH26)</f>
    </oc>
    <nc r="AC23" t="n">
      <f>(+OW21-OW22)*(1+OH26)</f>
    </nc>
  </rcc>
  <rcc rId="397" ua="false" sId="2">
    <oc r="AC23" t="n">
      <f>+OX21-OX22*(1+OI26)</f>
    </oc>
    <nc r="AC23" t="n">
      <f>(+OX21-OX22)*(1+OI26)</f>
    </nc>
  </rcc>
  <rcc rId="398" ua="false" sId="2">
    <oc r="AC23" t="n">
      <f>+OY21-OY22*(1+OJ26)</f>
    </oc>
    <nc r="AC23" t="n">
      <f>(+OY21-OY22)*(1+OJ26)</f>
    </nc>
  </rcc>
  <rcc rId="399" ua="false" sId="2">
    <oc r="AC23" t="n">
      <f>+OZ21-OZ22*(1+OK26)</f>
    </oc>
    <nc r="AC23" t="n">
      <f>(+OZ21-OZ22)*(1+OK26)</f>
    </nc>
  </rcc>
  <rcc rId="400" ua="false" sId="2">
    <oc r="AC23" t="n">
      <f>+PA21-PA22*(1+OL26)</f>
    </oc>
    <nc r="AC23" t="n">
      <f>(+PA21-PA22)*(1+OL26)</f>
    </nc>
  </rcc>
  <rcc rId="401" ua="false" sId="2">
    <oc r="AC23" t="n">
      <f>+PB21-PB22*(1+OM26)</f>
    </oc>
    <nc r="AC23" t="n">
      <f>(+PB21-PB22)*(1+OM26)</f>
    </nc>
  </rcc>
  <rcc rId="402" ua="false" sId="2">
    <oc r="AC23" t="n">
      <f>+PC21-PC22*(1+ON26)</f>
    </oc>
    <nc r="AC23" t="n">
      <f>(+PC21-PC22)*(1+ON26)</f>
    </nc>
  </rcc>
  <rcc rId="403" ua="false" sId="2">
    <oc r="AC23" t="n">
      <f>+PD21-PD22*(1+OO26)</f>
    </oc>
    <nc r="AC23" t="n">
      <f>(+PD21-PD22)*(1+OO26)</f>
    </nc>
  </rcc>
  <rcc rId="404" ua="false" sId="2">
    <oc r="AC23" t="n">
      <f>+PE21-PE22*(1+OP26)</f>
    </oc>
    <nc r="AC23" t="n">
      <f>(+PE21-PE22)*(1+OP26)</f>
    </nc>
  </rcc>
  <rcc rId="405" ua="false" sId="2">
    <oc r="AC23" t="n">
      <f>+PF21-PF22*(1+OQ26)</f>
    </oc>
    <nc r="AC23" t="n">
      <f>(+PF21-PF22)*(1+OQ26)</f>
    </nc>
  </rcc>
  <rcc rId="406" ua="false" sId="2">
    <oc r="AC23" t="n">
      <f>+PG21-PG22*(1+OR26)</f>
    </oc>
    <nc r="AC23" t="n">
      <f>(+PG21-PG22)*(1+OR26)</f>
    </nc>
  </rcc>
  <rcc rId="407" ua="false" sId="2">
    <oc r="AC23" t="n">
      <f>+PH21-PH22*(1+OS26)</f>
    </oc>
    <nc r="AC23" t="n">
      <f>(+PH21-PH22)*(1+OS26)</f>
    </nc>
  </rcc>
  <rcc rId="408" ua="false" sId="2">
    <oc r="AC23" t="n">
      <f>+PI21-PI22*(1+OT26)</f>
    </oc>
    <nc r="AC23" t="n">
      <f>(+PI21-PI22)*(1+OT26)</f>
    </nc>
  </rcc>
  <rcc rId="409" ua="false" sId="2">
    <oc r="AC23" t="n">
      <f>+PJ21-PJ22*(1+OU26)</f>
    </oc>
    <nc r="AC23" t="n">
      <f>(+PJ21-PJ22)*(1+OU26)</f>
    </nc>
  </rcc>
  <rcc rId="410" ua="false" sId="2">
    <oc r="AC23" t="n">
      <f>+PK21-PK22*(1+OV26)</f>
    </oc>
    <nc r="AC23" t="n">
      <f>(+PK21-PK22)*(1+OV26)</f>
    </nc>
  </rcc>
  <rcc rId="411" ua="false" sId="2">
    <oc r="AC23" t="n">
      <f>+PL21-PL22*(1+OW26)</f>
    </oc>
    <nc r="AC23" t="n">
      <f>(+PL21-PL22)*(1+OW26)</f>
    </nc>
  </rcc>
  <rcc rId="412" ua="false" sId="2">
    <oc r="AC23" t="n">
      <f>+PM21-PM22*(1+OX26)</f>
    </oc>
    <nc r="AC23" t="n">
      <f>(+PM21-PM22)*(1+OX26)</f>
    </nc>
  </rcc>
  <rcc rId="413" ua="false" sId="2">
    <oc r="AC23" t="n">
      <f>+PN21-PN22*(1+OY26)</f>
    </oc>
    <nc r="AC23" t="n">
      <f>(+PN21-PN22)*(1+OY26)</f>
    </nc>
  </rcc>
  <rcc rId="414" ua="false" sId="2">
    <oc r="AC23" t="n">
      <f>+PO21-PO22*(1+OZ26)</f>
    </oc>
    <nc r="AC23" t="n">
      <f>(+PO21-PO22)*(1+OZ26)</f>
    </nc>
  </rcc>
  <rcc rId="415" ua="false" sId="2">
    <oc r="AC23" t="n">
      <f>+PP21-PP22*(1+PA26)</f>
    </oc>
    <nc r="AC23" t="n">
      <f>(+PP21-PP22)*(1+PA26)</f>
    </nc>
  </rcc>
  <rcc rId="416" ua="false" sId="2">
    <oc r="AC23" t="n">
      <f>+PQ21-PQ22*(1+PB26)</f>
    </oc>
    <nc r="AC23" t="n">
      <f>(+PQ21-PQ22)*(1+PB26)</f>
    </nc>
  </rcc>
  <rcc rId="417" ua="false" sId="2">
    <oc r="AC23" t="n">
      <f>+PR21-PR22*(1+PC26)</f>
    </oc>
    <nc r="AC23" t="n">
      <f>(+PR21-PR22)*(1+PC26)</f>
    </nc>
  </rcc>
  <rcc rId="418" ua="false" sId="2">
    <oc r="AC23" t="n">
      <f>+PS21-PS22*(1+PD26)</f>
    </oc>
    <nc r="AC23" t="n">
      <f>(+PS21-PS22)*(1+PD26)</f>
    </nc>
  </rcc>
  <rcc rId="419" ua="false" sId="2">
    <oc r="AC23" t="n">
      <f>+PT21-PT22*(1+PE26)</f>
    </oc>
    <nc r="AC23" t="n">
      <f>(+PT21-PT22)*(1+PE26)</f>
    </nc>
  </rcc>
  <rcc rId="420" ua="false" sId="2">
    <oc r="AC23" t="n">
      <f>+PU21-PU22*(1+PF26)</f>
    </oc>
    <nc r="AC23" t="n">
      <f>(+PU21-PU22)*(1+PF26)</f>
    </nc>
  </rcc>
  <rcc rId="421" ua="false" sId="2">
    <oc r="AC23" t="n">
      <f>+PV21-PV22*(1+PG26)</f>
    </oc>
    <nc r="AC23" t="n">
      <f>(+PV21-PV22)*(1+PG26)</f>
    </nc>
  </rcc>
  <rcc rId="422" ua="false" sId="2">
    <oc r="AC23" t="n">
      <f>+PW21-PW22*(1+PH26)</f>
    </oc>
    <nc r="AC23" t="n">
      <f>(+PW21-PW22)*(1+PH26)</f>
    </nc>
  </rcc>
  <rcc rId="423" ua="false" sId="2">
    <oc r="AC23" t="n">
      <f>+PX21-PX22*(1+PI26)</f>
    </oc>
    <nc r="AC23" t="n">
      <f>(+PX21-PX22)*(1+PI26)</f>
    </nc>
  </rcc>
  <rcc rId="424" ua="false" sId="2">
    <oc r="AC23" t="n">
      <f>+PY21-PY22*(1+PJ26)</f>
    </oc>
    <nc r="AC23" t="n">
      <f>(+PY21-PY22)*(1+PJ26)</f>
    </nc>
  </rcc>
  <rcc rId="425" ua="false" sId="2">
    <oc r="AC23" t="n">
      <f>+PZ21-PZ22*(1+PK26)</f>
    </oc>
    <nc r="AC23" t="n">
      <f>(+PZ21-PZ22)*(1+PK26)</f>
    </nc>
  </rcc>
  <rcc rId="426" ua="false" sId="2">
    <oc r="AC23" t="n">
      <f>+QA21-QA22*(1+PL26)</f>
    </oc>
    <nc r="AC23" t="n">
      <f>(+QA21-QA22)*(1+PL26)</f>
    </nc>
  </rcc>
  <rcc rId="427" ua="false" sId="2">
    <oc r="AC23" t="n">
      <f>+QB21-QB22*(1+PM26)</f>
    </oc>
    <nc r="AC23" t="n">
      <f>(+QB21-QB22)*(1+PM26)</f>
    </nc>
  </rcc>
  <rcc rId="428" ua="false" sId="2">
    <oc r="AC23" t="n">
      <f>+QC21-QC22*(1+PN26)</f>
    </oc>
    <nc r="AC23" t="n">
      <f>(+QC21-QC22)*(1+PN26)</f>
    </nc>
  </rcc>
  <rcc rId="429" ua="false" sId="2">
    <oc r="AC23" t="n">
      <f>+QD21-QD22*(1+PO26)</f>
    </oc>
    <nc r="AC23" t="n">
      <f>(+QD21-QD22)*(1+PO26)</f>
    </nc>
  </rcc>
  <rcc rId="430" ua="false" sId="2">
    <oc r="AC23" t="n">
      <f>+QE21-QE22*(1+PP26)</f>
    </oc>
    <nc r="AC23" t="n">
      <f>(+QE21-QE22)*(1+PP26)</f>
    </nc>
  </rcc>
  <rcc rId="431" ua="false" sId="2">
    <oc r="AC23" t="n">
      <f>+QF21-QF22*(1+PQ26)</f>
    </oc>
    <nc r="AC23" t="n">
      <f>(+QF21-QF22)*(1+PQ26)</f>
    </nc>
  </rcc>
  <rcc rId="432" ua="false" sId="2">
    <oc r="AC23" t="n">
      <f>+QG21-QG22*(1+PR26)</f>
    </oc>
    <nc r="AC23" t="n">
      <f>(+QG21-QG22)*(1+PR26)</f>
    </nc>
  </rcc>
  <rcc rId="433" ua="false" sId="2">
    <oc r="AC23" t="n">
      <f>+QH21-QH22*(1+PS26)</f>
    </oc>
    <nc r="AC23" t="n">
      <f>(+QH21-QH22)*(1+PS26)</f>
    </nc>
  </rcc>
  <rcc rId="434" ua="false" sId="2">
    <oc r="AC23" t="n">
      <f>+QI21-QI22*(1+PT26)</f>
    </oc>
    <nc r="AC23" t="n">
      <f>(+QI21-QI22)*(1+PT26)</f>
    </nc>
  </rcc>
  <rcc rId="435" ua="false" sId="2">
    <oc r="AC23" t="n">
      <f>+QJ21-QJ22*(1+PU26)</f>
    </oc>
    <nc r="AC23" t="n">
      <f>(+QJ21-QJ22)*(1+PU26)</f>
    </nc>
  </rcc>
  <rcc rId="436" ua="false" sId="2">
    <oc r="AC23" t="n">
      <f>+QK21-QK22*(1+PV26)</f>
    </oc>
    <nc r="AC23" t="n">
      <f>(+QK21-QK22)*(1+PV26)</f>
    </nc>
  </rcc>
  <rcc rId="437" ua="false" sId="2">
    <oc r="AC23" t="n">
      <f>+QL21-QL22*(1+PW26)</f>
    </oc>
    <nc r="AC23" t="n">
      <f>(+QL21-QL22)*(1+PW26)</f>
    </nc>
  </rcc>
  <rcc rId="438" ua="false" sId="2">
    <oc r="AC23" t="n">
      <f>+QM21-QM22*(1+PX26)</f>
    </oc>
    <nc r="AC23" t="n">
      <f>(+QM21-QM22)*(1+PX26)</f>
    </nc>
  </rcc>
  <rcc rId="439" ua="false" sId="2">
    <oc r="AC23" t="n">
      <f>+QN21-QN22*(1+PY26)</f>
    </oc>
    <nc r="AC23" t="n">
      <f>(+QN21-QN22)*(1+PY26)</f>
    </nc>
  </rcc>
  <rcc rId="440" ua="false" sId="2">
    <oc r="AC23" t="n">
      <f>+QO21-QO22*(1+PZ26)</f>
    </oc>
    <nc r="AC23" t="n">
      <f>(+QO21-QO22)*(1+PZ26)</f>
    </nc>
  </rcc>
  <rcc rId="441" ua="false" sId="2">
    <oc r="AC23" t="n">
      <f>+QP21-QP22*(1+QA26)</f>
    </oc>
    <nc r="AC23" t="n">
      <f>(+QP21-QP22)*(1+QA26)</f>
    </nc>
  </rcc>
  <rcc rId="442" ua="false" sId="2">
    <oc r="AC23" t="n">
      <f>+QQ21-QQ22*(1+QB26)</f>
    </oc>
    <nc r="AC23" t="n">
      <f>(+QQ21-QQ22)*(1+QB26)</f>
    </nc>
  </rcc>
  <rcc rId="443" ua="false" sId="2">
    <oc r="AC23" t="n">
      <f>+QR21-QR22*(1+QC26)</f>
    </oc>
    <nc r="AC23" t="n">
      <f>(+QR21-QR22)*(1+QC26)</f>
    </nc>
  </rcc>
  <rcc rId="444" ua="false" sId="2">
    <oc r="AC23" t="n">
      <f>+QS21-QS22*(1+QD26)</f>
    </oc>
    <nc r="AC23" t="n">
      <f>(+QS21-QS22)*(1+QD26)</f>
    </nc>
  </rcc>
  <rcc rId="445" ua="false" sId="2">
    <oc r="AC23" t="n">
      <f>+QT21-QT22*(1+QE26)</f>
    </oc>
    <nc r="AC23" t="n">
      <f>(+QT21-QT22)*(1+QE26)</f>
    </nc>
  </rcc>
  <rcc rId="446" ua="false" sId="2">
    <oc r="AC23" t="n">
      <f>+QU21-QU22*(1+QF26)</f>
    </oc>
    <nc r="AC23" t="n">
      <f>(+QU21-QU22)*(1+QF26)</f>
    </nc>
  </rcc>
  <rcc rId="447" ua="false" sId="2">
    <oc r="AC23" t="n">
      <f>+QV21-QV22*(1+QG26)</f>
    </oc>
    <nc r="AC23" t="n">
      <f>(+QV21-QV22)*(1+QG26)</f>
    </nc>
  </rcc>
  <rcc rId="448" ua="false" sId="2">
    <oc r="AC23" t="n">
      <f>+QW21-QW22*(1+QH26)</f>
    </oc>
    <nc r="AC23" t="n">
      <f>(+QW21-QW22)*(1+QH26)</f>
    </nc>
  </rcc>
  <rcc rId="449" ua="false" sId="2">
    <oc r="AC23" t="n">
      <f>+QX21-QX22*(1+QI26)</f>
    </oc>
    <nc r="AC23" t="n">
      <f>(+QX21-QX22)*(1+QI26)</f>
    </nc>
  </rcc>
  <rcc rId="450" ua="false" sId="2">
    <oc r="AC23" t="n">
      <f>+QY21-QY22*(1+QJ26)</f>
    </oc>
    <nc r="AC23" t="n">
      <f>(+QY21-QY22)*(1+QJ26)</f>
    </nc>
  </rcc>
  <rcc rId="451" ua="false" sId="2">
    <oc r="AC23" t="n">
      <f>+QZ21-QZ22*(1+QK26)</f>
    </oc>
    <nc r="AC23" t="n">
      <f>(+QZ21-QZ22)*(1+QK26)</f>
    </nc>
  </rcc>
  <rcc rId="452" ua="false" sId="2">
    <oc r="AC23" t="n">
      <f>+RA21-RA22*(1+QL26)</f>
    </oc>
    <nc r="AC23" t="n">
      <f>(+RA21-RA22)*(1+QL26)</f>
    </nc>
  </rcc>
  <rcc rId="453" ua="false" sId="2">
    <oc r="AC23" t="n">
      <f>+RB21-RB22*(1+QM26)</f>
    </oc>
    <nc r="AC23" t="n">
      <f>(+RB21-RB22)*(1+QM26)</f>
    </nc>
  </rcc>
  <rcc rId="454" ua="false" sId="2">
    <oc r="AC23" t="n">
      <f>+RC21-RC22*(1+QN26)</f>
    </oc>
    <nc r="AC23" t="n">
      <f>(+RC21-RC22)*(1+QN26)</f>
    </nc>
  </rcc>
  <rcc rId="455" ua="false" sId="2">
    <oc r="AC23" t="n">
      <f>+RD21-RD22*(1+QO26)</f>
    </oc>
    <nc r="AC23" t="n">
      <f>(+RD21-RD22)*(1+QO26)</f>
    </nc>
  </rcc>
  <rcc rId="456" ua="false" sId="2">
    <oc r="AC23" t="n">
      <f>+RE21-RE22*(1+QP26)</f>
    </oc>
    <nc r="AC23" t="n">
      <f>(+RE21-RE22)*(1+QP26)</f>
    </nc>
  </rcc>
  <rcc rId="457" ua="false" sId="2">
    <oc r="AC23" t="n">
      <f>+RF21-RF22*(1+QQ26)</f>
    </oc>
    <nc r="AC23" t="n">
      <f>(+RF21-RF22)*(1+QQ26)</f>
    </nc>
  </rcc>
  <rcc rId="458" ua="false" sId="2">
    <oc r="AC23" t="n">
      <f>+RG21-RG22*(1+QR26)</f>
    </oc>
    <nc r="AC23" t="n">
      <f>(+RG21-RG22)*(1+QR26)</f>
    </nc>
  </rcc>
  <rcc rId="459" ua="false" sId="2">
    <oc r="AC23" t="n">
      <f>+RH21-RH22*(1+QS26)</f>
    </oc>
    <nc r="AC23" t="n">
      <f>(+RH21-RH22)*(1+QS26)</f>
    </nc>
  </rcc>
  <rcc rId="460" ua="false" sId="2">
    <oc r="AC23" t="n">
      <f>+RI21-RI22*(1+QT26)</f>
    </oc>
    <nc r="AC23" t="n">
      <f>(+RI21-RI22)*(1+QT26)</f>
    </nc>
  </rcc>
  <rcc rId="461" ua="false" sId="2">
    <oc r="AC23" t="n">
      <f>+RJ21-RJ22*(1+QU26)</f>
    </oc>
    <nc r="AC23" t="n">
      <f>(+RJ21-RJ22)*(1+QU26)</f>
    </nc>
  </rcc>
  <rcc rId="462" ua="false" sId="2">
    <oc r="AC23" t="n">
      <f>+RK21-RK22*(1+QV26)</f>
    </oc>
    <nc r="AC23" t="n">
      <f>(+RK21-RK22)*(1+QV26)</f>
    </nc>
  </rcc>
  <rcc rId="463" ua="false" sId="2">
    <oc r="AC23" t="n">
      <f>+RL21-RL22*(1+QW26)</f>
    </oc>
    <nc r="AC23" t="n">
      <f>(+RL21-RL22)*(1+QW26)</f>
    </nc>
  </rcc>
  <rcc rId="464" ua="false" sId="2">
    <oc r="AC23" t="n">
      <f>+RM21-RM22*(1+QX26)</f>
    </oc>
    <nc r="AC23" t="n">
      <f>(+RM21-RM22)*(1+QX26)</f>
    </nc>
  </rcc>
  <rcc rId="465" ua="false" sId="2">
    <oc r="AC23" t="n">
      <f>+RN21-RN22*(1+QY26)</f>
    </oc>
    <nc r="AC23" t="n">
      <f>(+RN21-RN22)*(1+QY26)</f>
    </nc>
  </rcc>
  <rcc rId="466" ua="false" sId="2">
    <oc r="AC23" t="n">
      <f>+RO21-RO22*(1+QZ26)</f>
    </oc>
    <nc r="AC23" t="n">
      <f>(+RO21-RO22)*(1+QZ26)</f>
    </nc>
  </rcc>
  <rcc rId="467" ua="false" sId="2">
    <oc r="AC23" t="n">
      <f>+RP21-RP22*(1+RA26)</f>
    </oc>
    <nc r="AC23" t="n">
      <f>(+RP21-RP22)*(1+RA26)</f>
    </nc>
  </rcc>
  <rcc rId="468" ua="false" sId="2">
    <oc r="AC23" t="n">
      <f>+RQ21-RQ22*(1+RB26)</f>
    </oc>
    <nc r="AC23" t="n">
      <f>(+RQ21-RQ22)*(1+RB26)</f>
    </nc>
  </rcc>
  <rcc rId="469" ua="false" sId="2">
    <oc r="AC23" t="n">
      <f>+RR21-RR22*(1+RC26)</f>
    </oc>
    <nc r="AC23" t="n">
      <f>(+RR21-RR22)*(1+RC26)</f>
    </nc>
  </rcc>
  <rcc rId="470" ua="false" sId="2">
    <oc r="AC23" t="n">
      <f>+RS21-RS22*(1+RD26)</f>
    </oc>
    <nc r="AC23" t="n">
      <f>(+RS21-RS22)*(1+RD26)</f>
    </nc>
  </rcc>
  <rcc rId="471" ua="false" sId="2">
    <oc r="AC23" t="n">
      <f>+RT21-RT22*(1+RE26)</f>
    </oc>
    <nc r="AC23" t="n">
      <f>(+RT21-RT22)*(1+RE26)</f>
    </nc>
  </rcc>
  <rcc rId="472" ua="false" sId="2">
    <oc r="AC23" t="n">
      <f>+RU21-RU22*(1+RF26)</f>
    </oc>
    <nc r="AC23" t="n">
      <f>(+RU21-RU22)*(1+RF26)</f>
    </nc>
  </rcc>
  <rcc rId="473" ua="false" sId="2">
    <oc r="AC23" t="n">
      <f>+RV21-RV22*(1+RG26)</f>
    </oc>
    <nc r="AC23" t="n">
      <f>(+RV21-RV22)*(1+RG26)</f>
    </nc>
  </rcc>
  <rcc rId="474" ua="false" sId="2">
    <oc r="AC23" t="n">
      <f>+RW21-RW22*(1+RH26)</f>
    </oc>
    <nc r="AC23" t="n">
      <f>(+RW21-RW22)*(1+RH26)</f>
    </nc>
  </rcc>
  <rcc rId="475" ua="false" sId="2">
    <oc r="AC23" t="n">
      <f>+RX21-RX22*(1+RI26)</f>
    </oc>
    <nc r="AC23" t="n">
      <f>(+RX21-RX22)*(1+RI26)</f>
    </nc>
  </rcc>
  <rcc rId="476" ua="false" sId="2">
    <oc r="AC23" t="n">
      <f>+RY21-RY22*(1+RJ26)</f>
    </oc>
    <nc r="AC23" t="n">
      <f>(+RY21-RY22)*(1+RJ26)</f>
    </nc>
  </rcc>
  <rcc rId="477" ua="false" sId="2">
    <oc r="AC23" t="n">
      <f>+RZ21-RZ22*(1+RK26)</f>
    </oc>
    <nc r="AC23" t="n">
      <f>(+RZ21-RZ22)*(1+RK26)</f>
    </nc>
  </rcc>
  <rcc rId="478" ua="false" sId="2">
    <oc r="AC23" t="n">
      <f>+SA21-SA22*(1+RL26)</f>
    </oc>
    <nc r="AC23" t="n">
      <f>(+SA21-SA22)*(1+RL26)</f>
    </nc>
  </rcc>
  <rcc rId="479" ua="false" sId="2">
    <oc r="AC23" t="n">
      <f>+SB21-SB22*(1+RM26)</f>
    </oc>
    <nc r="AC23" t="n">
      <f>(+SB21-SB22)*(1+RM26)</f>
    </nc>
  </rcc>
  <rcc rId="480" ua="false" sId="2">
    <oc r="AC23" t="n">
      <f>+SC21-SC22*(1+RN26)</f>
    </oc>
    <nc r="AC23" t="n">
      <f>(+SC21-SC22)*(1+RN26)</f>
    </nc>
  </rcc>
  <rcc rId="481" ua="false" sId="2">
    <oc r="AC23" t="n">
      <f>+SD21-SD22*(1+RO26)</f>
    </oc>
    <nc r="AC23" t="n">
      <f>(+SD21-SD22)*(1+RO26)</f>
    </nc>
  </rcc>
  <rcc rId="482" ua="false" sId="2">
    <oc r="AC23" t="n">
      <f>+SE21-SE22*(1+RP26)</f>
    </oc>
    <nc r="AC23" t="n">
      <f>(+SE21-SE22)*(1+RP26)</f>
    </nc>
  </rcc>
  <rcc rId="483" ua="false" sId="2">
    <oc r="AC23" t="n">
      <f>+SF21-SF22*(1+RQ26)</f>
    </oc>
    <nc r="AC23" t="n">
      <f>(+SF21-SF22)*(1+RQ26)</f>
    </nc>
  </rcc>
  <rcc rId="484" ua="false" sId="2">
    <oc r="AC23" t="n">
      <f>+SG21-SG22*(1+RR26)</f>
    </oc>
    <nc r="AC23" t="n">
      <f>(+SG21-SG22)*(1+RR26)</f>
    </nc>
  </rcc>
  <rcc rId="485" ua="false" sId="2">
    <oc r="AC23" t="n">
      <f>+SH21-SH22*(1+RS26)</f>
    </oc>
    <nc r="AC23" t="n">
      <f>(+SH21-SH22)*(1+RS26)</f>
    </nc>
  </rcc>
  <rcc rId="486" ua="false" sId="2">
    <oc r="AC23" t="n">
      <f>+SI21-SI22*(1+RT26)</f>
    </oc>
    <nc r="AC23" t="n">
      <f>(+SI21-SI22)*(1+RT26)</f>
    </nc>
  </rcc>
  <rcc rId="487" ua="false" sId="2">
    <oc r="AC23" t="n">
      <f>+SJ21-SJ22*(1+RU26)</f>
    </oc>
    <nc r="AC23" t="n">
      <f>(+SJ21-SJ22)*(1+RU26)</f>
    </nc>
  </rcc>
  <rcc rId="488" ua="false" sId="2">
    <oc r="AC23" t="n">
      <f>+SK21-SK22*(1+RV26)</f>
    </oc>
    <nc r="AC23" t="n">
      <f>(+SK21-SK22)*(1+RV26)</f>
    </nc>
  </rcc>
  <rcc rId="489" ua="false" sId="2">
    <oc r="AC23" t="n">
      <f>+SL21-SL22*(1+RW26)</f>
    </oc>
    <nc r="AC23" t="n">
      <f>(+SL21-SL22)*(1+RW26)</f>
    </nc>
  </rcc>
  <rcc rId="490" ua="false" sId="2">
    <oc r="AC23" t="n">
      <f>+SM21-SM22*(1+RX26)</f>
    </oc>
    <nc r="AC23" t="n">
      <f>(+SM21-SM22)*(1+RX26)</f>
    </nc>
  </rcc>
  <rcc rId="491" ua="false" sId="2">
    <oc r="AC23" t="n">
      <f>+SN21-SN22*(1+RY26)</f>
    </oc>
    <nc r="AC23" t="n">
      <f>(+SN21-SN22)*(1+RY26)</f>
    </nc>
  </rcc>
  <rcc rId="492" ua="false" sId="2">
    <oc r="AC23" t="n">
      <f>+SO21-SO22*(1+RZ26)</f>
    </oc>
    <nc r="AC23" t="n">
      <f>(+SO21-SO22)*(1+RZ26)</f>
    </nc>
  </rcc>
  <rcc rId="493" ua="false" sId="2">
    <oc r="AC23" t="n">
      <f>+SP21-SP22*(1+SA26)</f>
    </oc>
    <nc r="AC23" t="n">
      <f>(+SP21-SP22)*(1+SA26)</f>
    </nc>
  </rcc>
  <rcc rId="494" ua="false" sId="2">
    <oc r="AC23" t="n">
      <f>+SQ21-SQ22*(1+SB26)</f>
    </oc>
    <nc r="AC23" t="n">
      <f>(+SQ21-SQ22)*(1+SB26)</f>
    </nc>
  </rcc>
  <rcc rId="495" ua="false" sId="2">
    <oc r="AC23" t="n">
      <f>+SR21-SR22*(1+SC26)</f>
    </oc>
    <nc r="AC23" t="n">
      <f>(+SR21-SR22)*(1+SC26)</f>
    </nc>
  </rcc>
  <rcc rId="496" ua="false" sId="2">
    <oc r="AC23" t="n">
      <f>+SS21-SS22*(1+SD26)</f>
    </oc>
    <nc r="AC23" t="n">
      <f>(+SS21-SS22)*(1+SD26)</f>
    </nc>
  </rcc>
  <rcc rId="497" ua="false" sId="2">
    <oc r="AC23" t="n">
      <f>+ST21-ST22*(1+SE26)</f>
    </oc>
    <nc r="AC23" t="n">
      <f>(+ST21-ST22)*(1+SE26)</f>
    </nc>
  </rcc>
  <rcc rId="498" ua="false" sId="2">
    <oc r="AC23" t="n">
      <f>+SU21-SU22*(1+SF26)</f>
    </oc>
    <nc r="AC23" t="n">
      <f>(+SU21-SU22)*(1+SF26)</f>
    </nc>
  </rcc>
  <rcc rId="499" ua="false" sId="2">
    <oc r="AC23" t="n">
      <f>+SV21-SV22*(1+SG26)</f>
    </oc>
    <nc r="AC23" t="n">
      <f>(+SV21-SV22)*(1+SG26)</f>
    </nc>
  </rcc>
  <rcc rId="500" ua="false" sId="2">
    <oc r="AC23" t="n">
      <f>+SW21-SW22*(1+SH26)</f>
    </oc>
    <nc r="AC23" t="n">
      <f>(+SW21-SW22)*(1+SH26)</f>
    </nc>
  </rcc>
  <rcc rId="501" ua="false" sId="2">
    <oc r="AC23" t="n">
      <f>+SX21-SX22*(1+SI26)</f>
    </oc>
    <nc r="AC23" t="n">
      <f>(+SX21-SX22)*(1+SI26)</f>
    </nc>
  </rcc>
  <rcc rId="502" ua="false" sId="2">
    <oc r="AC23" t="n">
      <f>+SY21-SY22*(1+SJ26)</f>
    </oc>
    <nc r="AC23" t="n">
      <f>(+SY21-SY22)*(1+SJ26)</f>
    </nc>
  </rcc>
  <rcc rId="503" ua="false" sId="2">
    <oc r="AC23" t="n">
      <f>+SZ21-SZ22*(1+SK26)</f>
    </oc>
    <nc r="AC23" t="n">
      <f>(+SZ21-SZ22)*(1+SK26)</f>
    </nc>
  </rcc>
  <rcc rId="504" ua="false" sId="2">
    <oc r="AC23" t="n">
      <f>+TA21-TA22*(1+SL26)</f>
    </oc>
    <nc r="AC23" t="n">
      <f>(+TA21-TA22)*(1+SL26)</f>
    </nc>
  </rcc>
  <rcc rId="505" ua="false" sId="2">
    <oc r="AC23" t="n">
      <f>+TB21-TB22*(1+SM26)</f>
    </oc>
    <nc r="AC23" t="n">
      <f>(+TB21-TB22)*(1+SM26)</f>
    </nc>
  </rcc>
  <rcc rId="506" ua="false" sId="2">
    <oc r="AC23" t="n">
      <f>+TC21-TC22*(1+SN26)</f>
    </oc>
    <nc r="AC23" t="n">
      <f>(+TC21-TC22)*(1+SN26)</f>
    </nc>
  </rcc>
  <rcc rId="507" ua="false" sId="2">
    <oc r="AC23" t="n">
      <f>+TD21-TD22*(1+SO26)</f>
    </oc>
    <nc r="AC23" t="n">
      <f>(+TD21-TD22)*(1+SO26)</f>
    </nc>
  </rcc>
  <rcc rId="508" ua="false" sId="2">
    <oc r="AC23" t="n">
      <f>+TE21-TE22*(1+SP26)</f>
    </oc>
    <nc r="AC23" t="n">
      <f>(+TE21-TE22)*(1+SP26)</f>
    </nc>
  </rcc>
  <rcc rId="509" ua="false" sId="2">
    <oc r="AC23" t="n">
      <f>+TF21-TF22*(1+SQ26)</f>
    </oc>
    <nc r="AC23" t="n">
      <f>(+TF21-TF22)*(1+SQ26)</f>
    </nc>
  </rcc>
  <rcc rId="510" ua="false" sId="2">
    <oc r="AC23" t="n">
      <f>+TG21-TG22*(1+SR26)</f>
    </oc>
    <nc r="AC23" t="n">
      <f>(+TG21-TG22)*(1+SR26)</f>
    </nc>
  </rcc>
  <rcc rId="511" ua="false" sId="2">
    <oc r="AC23" t="n">
      <f>+TH21-TH22*(1+SS26)</f>
    </oc>
    <nc r="AC23" t="n">
      <f>(+TH21-TH22)*(1+SS26)</f>
    </nc>
  </rcc>
  <rcc rId="512" ua="false" sId="2">
    <oc r="AC23" t="n">
      <f>+TI21-TI22*(1+ST26)</f>
    </oc>
    <nc r="AC23" t="n">
      <f>(+TI21-TI22)*(1+ST26)</f>
    </nc>
  </rcc>
  <rcc rId="513" ua="false" sId="2">
    <oc r="AC23" t="n">
      <f>+TJ21-TJ22*(1+SU26)</f>
    </oc>
    <nc r="AC23" t="n">
      <f>(+TJ21-TJ22)*(1+SU26)</f>
    </nc>
  </rcc>
  <rcc rId="514" ua="false" sId="2">
    <oc r="AC23" t="n">
      <f>+TK21-TK22*(1+SV26)</f>
    </oc>
    <nc r="AC23" t="n">
      <f>(+TK21-TK22)*(1+SV26)</f>
    </nc>
  </rcc>
  <rcc rId="515" ua="false" sId="2">
    <oc r="AC23" t="n">
      <f>+TL21-TL22*(1+SW26)</f>
    </oc>
    <nc r="AC23" t="n">
      <f>(+TL21-TL22)*(1+SW26)</f>
    </nc>
  </rcc>
  <rcc rId="516" ua="false" sId="2">
    <oc r="AC23" t="n">
      <f>+TM21-TM22*(1+SX26)</f>
    </oc>
    <nc r="AC23" t="n">
      <f>(+TM21-TM22)*(1+SX26)</f>
    </nc>
  </rcc>
  <rcc rId="517" ua="false" sId="2">
    <oc r="AC23" t="n">
      <f>+TN21-TN22*(1+SY26)</f>
    </oc>
    <nc r="AC23" t="n">
      <f>(+TN21-TN22)*(1+SY26)</f>
    </nc>
  </rcc>
  <rcc rId="518" ua="false" sId="2">
    <oc r="AC23" t="n">
      <f>+TO21-TO22*(1+SZ26)</f>
    </oc>
    <nc r="AC23" t="n">
      <f>(+TO21-TO22)*(1+SZ26)</f>
    </nc>
  </rcc>
  <rcc rId="519" ua="false" sId="2">
    <oc r="AC23" t="n">
      <f>+TP21-TP22*(1+TA26)</f>
    </oc>
    <nc r="AC23" t="n">
      <f>(+TP21-TP22)*(1+TA26)</f>
    </nc>
  </rcc>
  <rcc rId="520" ua="false" sId="2">
    <oc r="AC23" t="n">
      <f>+TQ21-TQ22*(1+TB26)</f>
    </oc>
    <nc r="AC23" t="n">
      <f>(+TQ21-TQ22)*(1+TB26)</f>
    </nc>
  </rcc>
  <rcc rId="521" ua="false" sId="2">
    <oc r="AC23" t="n">
      <f>+TR21-TR22*(1+TC26)</f>
    </oc>
    <nc r="AC23" t="n">
      <f>(+TR21-TR22)*(1+TC26)</f>
    </nc>
  </rcc>
  <rcc rId="522" ua="false" sId="2">
    <oc r="AC23" t="n">
      <f>+TS21-TS22*(1+TD26)</f>
    </oc>
    <nc r="AC23" t="n">
      <f>(+TS21-TS22)*(1+TD26)</f>
    </nc>
  </rcc>
  <rcc rId="523" ua="false" sId="2">
    <oc r="AC23" t="n">
      <f>+TT21-TT22*(1+TE26)</f>
    </oc>
    <nc r="AC23" t="n">
      <f>(+TT21-TT22)*(1+TE26)</f>
    </nc>
  </rcc>
  <rcc rId="524" ua="false" sId="2">
    <oc r="AC23" t="n">
      <f>+TU21-TU22*(1+TF26)</f>
    </oc>
    <nc r="AC23" t="n">
      <f>(+TU21-TU22)*(1+TF26)</f>
    </nc>
  </rcc>
  <rcc rId="525" ua="false" sId="2">
    <oc r="AC23" t="n">
      <f>+TV21-TV22*(1+TG26)</f>
    </oc>
    <nc r="AC23" t="n">
      <f>(+TV21-TV22)*(1+TG26)</f>
    </nc>
  </rcc>
  <rcc rId="526" ua="false" sId="2">
    <oc r="AC23" t="n">
      <f>+TW21-TW22*(1+TH26)</f>
    </oc>
    <nc r="AC23" t="n">
      <f>(+TW21-TW22)*(1+TH26)</f>
    </nc>
  </rcc>
  <rcc rId="527" ua="false" sId="2">
    <oc r="AC23" t="n">
      <f>+TX21-TX22*(1+TI26)</f>
    </oc>
    <nc r="AC23" t="n">
      <f>(+TX21-TX22)*(1+TI26)</f>
    </nc>
  </rcc>
  <rcc rId="528" ua="false" sId="2">
    <oc r="AC23" t="n">
      <f>+TY21-TY22*(1+TJ26)</f>
    </oc>
    <nc r="AC23" t="n">
      <f>(+TY21-TY22)*(1+TJ26)</f>
    </nc>
  </rcc>
  <rcc rId="529" ua="false" sId="2">
    <oc r="AC23" t="n">
      <f>+TZ21-TZ22*(1+TK26)</f>
    </oc>
    <nc r="AC23" t="n">
      <f>(+TZ21-TZ22)*(1+TK26)</f>
    </nc>
  </rcc>
  <rcc rId="530" ua="false" sId="2">
    <oc r="AC23" t="n">
      <f>+UA21-UA22*(1+TL26)</f>
    </oc>
    <nc r="AC23" t="n">
      <f>(+UA21-UA22)*(1+TL26)</f>
    </nc>
  </rcc>
  <rcc rId="531" ua="false" sId="2">
    <oc r="AC23" t="n">
      <f>+UB21-UB22*(1+TM26)</f>
    </oc>
    <nc r="AC23" t="n">
      <f>(+UB21-UB22)*(1+TM26)</f>
    </nc>
  </rcc>
  <rcc rId="532" ua="false" sId="2">
    <oc r="AC23" t="n">
      <f>+UC21-UC22*(1+TN26)</f>
    </oc>
    <nc r="AC23" t="n">
      <f>(+UC21-UC22)*(1+TN26)</f>
    </nc>
  </rcc>
  <rcc rId="533" ua="false" sId="2">
    <oc r="AC23" t="n">
      <f>+UD21-UD22*(1+TO26)</f>
    </oc>
    <nc r="AC23" t="n">
      <f>(+UD21-UD22)*(1+TO26)</f>
    </nc>
  </rcc>
  <rcc rId="534" ua="false" sId="2">
    <oc r="AC23" t="n">
      <f>+UE21-UE22*(1+TP26)</f>
    </oc>
    <nc r="AC23" t="n">
      <f>(+UE21-UE22)*(1+TP26)</f>
    </nc>
  </rcc>
  <rcc rId="535" ua="false" sId="2">
    <oc r="AC23" t="n">
      <f>+UF21-UF22*(1+TQ26)</f>
    </oc>
    <nc r="AC23" t="n">
      <f>(+UF21-UF22)*(1+TQ26)</f>
    </nc>
  </rcc>
  <rcc rId="536" ua="false" sId="2">
    <oc r="AC23" t="n">
      <f>+UG21-UG22*(1+TR26)</f>
    </oc>
    <nc r="AC23" t="n">
      <f>(+UG21-UG22)*(1+TR26)</f>
    </nc>
  </rcc>
  <rcc rId="537" ua="false" sId="2">
    <oc r="AC23" t="n">
      <f>+UH21-UH22*(1+TS26)</f>
    </oc>
    <nc r="AC23" t="n">
      <f>(+UH21-UH22)*(1+TS26)</f>
    </nc>
  </rcc>
  <rcc rId="538" ua="false" sId="2">
    <oc r="AC23" t="n">
      <f>+UI21-UI22*(1+TT26)</f>
    </oc>
    <nc r="AC23" t="n">
      <f>(+UI21-UI22)*(1+TT26)</f>
    </nc>
  </rcc>
  <rcc rId="539" ua="false" sId="2">
    <oc r="AC23" t="n">
      <f>+UJ21-UJ22*(1+TU26)</f>
    </oc>
    <nc r="AC23" t="n">
      <f>(+UJ21-UJ22)*(1+TU26)</f>
    </nc>
  </rcc>
  <rcc rId="540" ua="false" sId="2">
    <oc r="AC23" t="n">
      <f>+UK21-UK22*(1+TV26)</f>
    </oc>
    <nc r="AC23" t="n">
      <f>(+UK21-UK22)*(1+TV26)</f>
    </nc>
  </rcc>
  <rcc rId="541" ua="false" sId="2">
    <oc r="AC23" t="n">
      <f>+UL21-UL22*(1+TW26)</f>
    </oc>
    <nc r="AC23" t="n">
      <f>(+UL21-UL22)*(1+TW26)</f>
    </nc>
  </rcc>
  <rcc rId="542" ua="false" sId="2">
    <oc r="AC23" t="n">
      <f>+UM21-UM22*(1+TX26)</f>
    </oc>
    <nc r="AC23" t="n">
      <f>(+UM21-UM22)*(1+TX26)</f>
    </nc>
  </rcc>
  <rcc rId="543" ua="false" sId="2">
    <oc r="AC23" t="n">
      <f>+UN21-UN22*(1+TY26)</f>
    </oc>
    <nc r="AC23" t="n">
      <f>(+UN21-UN22)*(1+TY26)</f>
    </nc>
  </rcc>
  <rcc rId="544" ua="false" sId="2">
    <oc r="AC23" t="n">
      <f>+UO21-UO22*(1+TZ26)</f>
    </oc>
    <nc r="AC23" t="n">
      <f>(+UO21-UO22)*(1+TZ26)</f>
    </nc>
  </rcc>
  <rcc rId="545" ua="false" sId="2">
    <oc r="AC23" t="n">
      <f>+UP21-UP22*(1+UA26)</f>
    </oc>
    <nc r="AC23" t="n">
      <f>(+UP21-UP22)*(1+UA26)</f>
    </nc>
  </rcc>
  <rcc rId="546" ua="false" sId="2">
    <oc r="AC23" t="n">
      <f>+UQ21-UQ22*(1+UB26)</f>
    </oc>
    <nc r="AC23" t="n">
      <f>(+UQ21-UQ22)*(1+UB26)</f>
    </nc>
  </rcc>
  <rcc rId="547" ua="false" sId="2">
    <oc r="AC23" t="n">
      <f>+UR21-UR22*(1+UC26)</f>
    </oc>
    <nc r="AC23" t="n">
      <f>(+UR21-UR22)*(1+UC26)</f>
    </nc>
  </rcc>
  <rcc rId="548" ua="false" sId="2">
    <oc r="AC23" t="n">
      <f>+US21-US22*(1+UD26)</f>
    </oc>
    <nc r="AC23" t="n">
      <f>(+US21-US22)*(1+UD26)</f>
    </nc>
  </rcc>
  <rcc rId="549" ua="false" sId="2">
    <oc r="AC23" t="n">
      <f>+UT21-UT22*(1+UE26)</f>
    </oc>
    <nc r="AC23" t="n">
      <f>(+UT21-UT22)*(1+UE26)</f>
    </nc>
  </rcc>
  <rcc rId="550" ua="false" sId="2">
    <oc r="AC23" t="n">
      <f>+UU21-UU22*(1+UF26)</f>
    </oc>
    <nc r="AC23" t="n">
      <f>(+UU21-UU22)*(1+UF26)</f>
    </nc>
  </rcc>
  <rcc rId="551" ua="false" sId="2">
    <oc r="AC23" t="n">
      <f>+UV21-UV22*(1+UG26)</f>
    </oc>
    <nc r="AC23" t="n">
      <f>(+UV21-UV22)*(1+UG26)</f>
    </nc>
  </rcc>
  <rcc rId="552" ua="false" sId="2">
    <oc r="AC23" t="n">
      <f>+UW21-UW22*(1+UH26)</f>
    </oc>
    <nc r="AC23" t="n">
      <f>(+UW21-UW22)*(1+UH26)</f>
    </nc>
  </rcc>
  <rcc rId="553" ua="false" sId="2">
    <oc r="AC23" t="n">
      <f>+UX21-UX22*(1+UI26)</f>
    </oc>
    <nc r="AC23" t="n">
      <f>(+UX21-UX22)*(1+UI26)</f>
    </nc>
  </rcc>
  <rcc rId="554" ua="false" sId="2">
    <oc r="AC23" t="n">
      <f>+UY21-UY22*(1+UJ26)</f>
    </oc>
    <nc r="AC23" t="n">
      <f>(+UY21-UY22)*(1+UJ26)</f>
    </nc>
  </rcc>
  <rcc rId="555" ua="false" sId="2">
    <oc r="AC23" t="n">
      <f>+UZ21-UZ22*(1+UK26)</f>
    </oc>
    <nc r="AC23" t="n">
      <f>(+UZ21-UZ22)*(1+UK26)</f>
    </nc>
  </rcc>
  <rcc rId="556" ua="false" sId="2">
    <oc r="AC23" t="n">
      <f>+VA21-VA22*(1+UL26)</f>
    </oc>
    <nc r="AC23" t="n">
      <f>(+VA21-VA22)*(1+UL26)</f>
    </nc>
  </rcc>
  <rcc rId="557" ua="false" sId="2">
    <oc r="AC23" t="n">
      <f>+VB21-VB22*(1+UM26)</f>
    </oc>
    <nc r="AC23" t="n">
      <f>(+VB21-VB22)*(1+UM26)</f>
    </nc>
  </rcc>
  <rcc rId="558" ua="false" sId="2">
    <oc r="AC23" t="n">
      <f>+VC21-VC22*(1+UN26)</f>
    </oc>
    <nc r="AC23" t="n">
      <f>(+VC21-VC22)*(1+UN26)</f>
    </nc>
  </rcc>
  <rcc rId="559" ua="false" sId="2">
    <oc r="AC23" t="n">
      <f>+VD21-VD22*(1+UO26)</f>
    </oc>
    <nc r="AC23" t="n">
      <f>(+VD21-VD22)*(1+UO26)</f>
    </nc>
  </rcc>
  <rcc rId="560" ua="false" sId="2">
    <oc r="AC23" t="n">
      <f>+VE21-VE22*(1+UP26)</f>
    </oc>
    <nc r="AC23" t="n">
      <f>(+VE21-VE22)*(1+UP26)</f>
    </nc>
  </rcc>
  <rcc rId="561" ua="false" sId="2">
    <oc r="AC23" t="n">
      <f>+VF21-VF22*(1+UQ26)</f>
    </oc>
    <nc r="AC23" t="n">
      <f>(+VF21-VF22)*(1+UQ26)</f>
    </nc>
  </rcc>
  <rcc rId="562" ua="false" sId="2">
    <oc r="AC23" t="n">
      <f>+VG21-VG22*(1+UR26)</f>
    </oc>
    <nc r="AC23" t="n">
      <f>(+VG21-VG22)*(1+UR26)</f>
    </nc>
  </rcc>
  <rcc rId="563" ua="false" sId="2">
    <oc r="AC23" t="n">
      <f>+VH21-VH22*(1+US26)</f>
    </oc>
    <nc r="AC23" t="n">
      <f>(+VH21-VH22)*(1+US26)</f>
    </nc>
  </rcc>
  <rcc rId="564" ua="false" sId="2">
    <oc r="AC23" t="n">
      <f>+VI21-VI22*(1+UT26)</f>
    </oc>
    <nc r="AC23" t="n">
      <f>(+VI21-VI22)*(1+UT26)</f>
    </nc>
  </rcc>
  <rcc rId="565" ua="false" sId="2">
    <oc r="AC23" t="n">
      <f>+VJ21-VJ22*(1+UU26)</f>
    </oc>
    <nc r="AC23" t="n">
      <f>(+VJ21-VJ22)*(1+UU26)</f>
    </nc>
  </rcc>
  <rcc rId="566" ua="false" sId="2">
    <oc r="AC23" t="n">
      <f>+VK21-VK22*(1+UV26)</f>
    </oc>
    <nc r="AC23" t="n">
      <f>(+VK21-VK22)*(1+UV26)</f>
    </nc>
  </rcc>
  <rcc rId="567" ua="false" sId="2">
    <oc r="AC23" t="n">
      <f>+VL21-VL22*(1+UW26)</f>
    </oc>
    <nc r="AC23" t="n">
      <f>(+VL21-VL22)*(1+UW26)</f>
    </nc>
  </rcc>
  <rcc rId="568" ua="false" sId="2">
    <oc r="AC23" t="n">
      <f>+VM21-VM22*(1+UX26)</f>
    </oc>
    <nc r="AC23" t="n">
      <f>(+VM21-VM22)*(1+UX26)</f>
    </nc>
  </rcc>
  <rcc rId="569" ua="false" sId="2">
    <oc r="AC23" t="n">
      <f>+VN21-VN22*(1+UY26)</f>
    </oc>
    <nc r="AC23" t="n">
      <f>(+VN21-VN22)*(1+UY26)</f>
    </nc>
  </rcc>
  <rcc rId="570" ua="false" sId="2">
    <oc r="AC23" t="n">
      <f>+VO21-VO22*(1+UZ26)</f>
    </oc>
    <nc r="AC23" t="n">
      <f>(+VO21-VO22)*(1+UZ26)</f>
    </nc>
  </rcc>
  <rcc rId="571" ua="false" sId="2">
    <oc r="AC23" t="n">
      <f>+VP21-VP22*(1+VA26)</f>
    </oc>
    <nc r="AC23" t="n">
      <f>(+VP21-VP22)*(1+VA26)</f>
    </nc>
  </rcc>
  <rcc rId="572" ua="false" sId="2">
    <oc r="AC23" t="n">
      <f>+VQ21-VQ22*(1+VB26)</f>
    </oc>
    <nc r="AC23" t="n">
      <f>(+VQ21-VQ22)*(1+VB26)</f>
    </nc>
  </rcc>
  <rcc rId="573" ua="false" sId="2">
    <oc r="AC23" t="n">
      <f>+VR21-VR22*(1+VC26)</f>
    </oc>
    <nc r="AC23" t="n">
      <f>(+VR21-VR22)*(1+VC26)</f>
    </nc>
  </rcc>
  <rcc rId="574" ua="false" sId="2">
    <oc r="AC23" t="n">
      <f>+VS21-VS22*(1+VD26)</f>
    </oc>
    <nc r="AC23" t="n">
      <f>(+VS21-VS22)*(1+VD26)</f>
    </nc>
  </rcc>
  <rcc rId="575" ua="false" sId="2">
    <oc r="AC23" t="n">
      <f>+VT21-VT22*(1+VE26)</f>
    </oc>
    <nc r="AC23" t="n">
      <f>(+VT21-VT22)*(1+VE26)</f>
    </nc>
  </rcc>
  <rcc rId="576" ua="false" sId="2">
    <oc r="AC23" t="n">
      <f>+VU21-VU22*(1+VF26)</f>
    </oc>
    <nc r="AC23" t="n">
      <f>(+VU21-VU22)*(1+VF26)</f>
    </nc>
  </rcc>
  <rcc rId="577" ua="false" sId="2">
    <oc r="AC23" t="n">
      <f>+VV21-VV22*(1+VG26)</f>
    </oc>
    <nc r="AC23" t="n">
      <f>(+VV21-VV22)*(1+VG26)</f>
    </nc>
  </rcc>
  <rcc rId="578" ua="false" sId="2">
    <oc r="AC23" t="n">
      <f>+VW21-VW22*(1+VH26)</f>
    </oc>
    <nc r="AC23" t="n">
      <f>(+VW21-VW22)*(1+VH26)</f>
    </nc>
  </rcc>
  <rcc rId="579" ua="false" sId="2">
    <oc r="AC23" t="n">
      <f>+VX21-VX22*(1+VI26)</f>
    </oc>
    <nc r="AC23" t="n">
      <f>(+VX21-VX22)*(1+VI26)</f>
    </nc>
  </rcc>
  <rcc rId="580" ua="false" sId="2">
    <oc r="AC23" t="n">
      <f>+VY21-VY22*(1+VJ26)</f>
    </oc>
    <nc r="AC23" t="n">
      <f>(+VY21-VY22)*(1+VJ26)</f>
    </nc>
  </rcc>
  <rcc rId="581" ua="false" sId="2">
    <oc r="AC23" t="n">
      <f>+VZ21-VZ22*(1+VK26)</f>
    </oc>
    <nc r="AC23" t="n">
      <f>(+VZ21-VZ22)*(1+VK26)</f>
    </nc>
  </rcc>
  <rcc rId="582" ua="false" sId="2">
    <oc r="AC23" t="n">
      <f>+WA21-WA22*(1+VL26)</f>
    </oc>
    <nc r="AC23" t="n">
      <f>(+WA21-WA22)*(1+VL26)</f>
    </nc>
  </rcc>
  <rcc rId="583" ua="false" sId="2">
    <oc r="AC23" t="n">
      <f>+WB21-WB22*(1+VM26)</f>
    </oc>
    <nc r="AC23" t="n">
      <f>(+WB21-WB22)*(1+VM26)</f>
    </nc>
  </rcc>
  <rcc rId="584" ua="false" sId="2">
    <oc r="AC23" t="n">
      <f>+WC21-WC22*(1+VN26)</f>
    </oc>
    <nc r="AC23" t="n">
      <f>(+WC21-WC22)*(1+VN26)</f>
    </nc>
  </rcc>
  <rcc rId="585" ua="false" sId="2">
    <oc r="AC23" t="n">
      <f>+WD21-WD22*(1+VO26)</f>
    </oc>
    <nc r="AC23" t="n">
      <f>(+WD21-WD22)*(1+VO26)</f>
    </nc>
  </rcc>
  <rcc rId="586" ua="false" sId="2">
    <oc r="AC23" t="n">
      <f>+WE21-WE22*(1+VP26)</f>
    </oc>
    <nc r="AC23" t="n">
      <f>(+WE21-WE22)*(1+VP26)</f>
    </nc>
  </rcc>
  <rcc rId="587" ua="false" sId="2">
    <oc r="AC23" t="n">
      <f>+WF21-WF22*(1+VQ26)</f>
    </oc>
    <nc r="AC23" t="n">
      <f>(+WF21-WF22)*(1+VQ26)</f>
    </nc>
  </rcc>
  <rcc rId="588" ua="false" sId="2">
    <oc r="AC23" t="n">
      <f>+WG21-WG22*(1+VR26)</f>
    </oc>
    <nc r="AC23" t="n">
      <f>(+WG21-WG22)*(1+VR26)</f>
    </nc>
  </rcc>
  <rcc rId="589" ua="false" sId="2">
    <oc r="AC23" t="n">
      <f>+WH21-WH22*(1+VS26)</f>
    </oc>
    <nc r="AC23" t="n">
      <f>(+WH21-WH22)*(1+VS26)</f>
    </nc>
  </rcc>
  <rcc rId="590" ua="false" sId="2">
    <oc r="AC23" t="n">
      <f>+WI21-WI22*(1+VT26)</f>
    </oc>
    <nc r="AC23" t="n">
      <f>(+WI21-WI22)*(1+VT26)</f>
    </nc>
  </rcc>
  <rcc rId="591" ua="false" sId="2">
    <oc r="AC23" t="n">
      <f>+WJ21-WJ22*(1+VU26)</f>
    </oc>
    <nc r="AC23" t="n">
      <f>(+WJ21-WJ22)*(1+VU26)</f>
    </nc>
  </rcc>
  <rcc rId="592" ua="false" sId="2">
    <oc r="AC23" t="n">
      <f>+WK21-WK22*(1+VV26)</f>
    </oc>
    <nc r="AC23" t="n">
      <f>(+WK21-WK22)*(1+VV26)</f>
    </nc>
  </rcc>
  <rcc rId="593" ua="false" sId="2">
    <oc r="AC23" t="n">
      <f>+WL21-WL22*(1+VW26)</f>
    </oc>
    <nc r="AC23" t="n">
      <f>(+WL21-WL22)*(1+VW26)</f>
    </nc>
  </rcc>
  <rcc rId="594" ua="false" sId="2">
    <oc r="AC23" t="n">
      <f>+WM21-WM22*(1+VX26)</f>
    </oc>
    <nc r="AC23" t="n">
      <f>(+WM21-WM22)*(1+VX26)</f>
    </nc>
  </rcc>
  <rcc rId="595" ua="false" sId="2">
    <oc r="AC23" t="n">
      <f>+WN21-WN22*(1+VY26)</f>
    </oc>
    <nc r="AC23" t="n">
      <f>(+WN21-WN22)*(1+VY26)</f>
    </nc>
  </rcc>
  <rcc rId="596" ua="false" sId="2">
    <oc r="AC23" t="n">
      <f>+WO21-WO22*(1+VZ26)</f>
    </oc>
    <nc r="AC23" t="n">
      <f>(+WO21-WO22)*(1+VZ26)</f>
    </nc>
  </rcc>
  <rcc rId="597" ua="false" sId="2">
    <oc r="AC23" t="n">
      <f>+WP21-WP22*(1+WA26)</f>
    </oc>
    <nc r="AC23" t="n">
      <f>(+WP21-WP22)*(1+WA26)</f>
    </nc>
  </rcc>
  <rcc rId="598" ua="false" sId="2">
    <oc r="AC23" t="n">
      <f>+WQ21-WQ22*(1+WB26)</f>
    </oc>
    <nc r="AC23" t="n">
      <f>(+WQ21-WQ22)*(1+WB26)</f>
    </nc>
  </rcc>
  <rcc rId="599" ua="false" sId="2">
    <oc r="AC23" t="n">
      <f>+WR21-WR22*(1+WC26)</f>
    </oc>
    <nc r="AC23" t="n">
      <f>(+WR21-WR22)*(1+WC26)</f>
    </nc>
  </rcc>
  <rcc rId="600" ua="false" sId="2">
    <oc r="AC23" t="n">
      <f>+WS21-WS22*(1+WD26)</f>
    </oc>
    <nc r="AC23" t="n">
      <f>(+WS21-WS22)*(1+WD26)</f>
    </nc>
  </rcc>
  <rcc rId="601" ua="false" sId="2">
    <oc r="AC23" t="n">
      <f>+WT21-WT22*(1+WE26)</f>
    </oc>
    <nc r="AC23" t="n">
      <f>(+WT21-WT22)*(1+WE26)</f>
    </nc>
  </rcc>
  <rcc rId="602" ua="false" sId="2">
    <oc r="AC23" t="n">
      <f>+WU21-WU22*(1+WF26)</f>
    </oc>
    <nc r="AC23" t="n">
      <f>(+WU21-WU22)*(1+WF26)</f>
    </nc>
  </rcc>
  <rcc rId="603" ua="false" sId="2">
    <oc r="AC23" t="n">
      <f>+WV21-WV22*(1+WG26)</f>
    </oc>
    <nc r="AC23" t="n">
      <f>(+WV21-WV22)*(1+WG26)</f>
    </nc>
  </rcc>
  <rcc rId="604" ua="false" sId="2">
    <oc r="AC23" t="n">
      <f>+WW21-WW22*(1+WH26)</f>
    </oc>
    <nc r="AC23" t="n">
      <f>(+WW21-WW22)*(1+WH26)</f>
    </nc>
  </rcc>
  <rcc rId="605" ua="false" sId="2">
    <oc r="AC23" t="n">
      <f>+WX21-WX22*(1+WI26)</f>
    </oc>
    <nc r="AC23" t="n">
      <f>(+WX21-WX22)*(1+WI26)</f>
    </nc>
  </rcc>
  <rcc rId="606" ua="false" sId="2">
    <oc r="AC23" t="n">
      <f>+WY21-WY22*(1+WJ26)</f>
    </oc>
    <nc r="AC23" t="n">
      <f>(+WY21-WY22)*(1+WJ26)</f>
    </nc>
  </rcc>
  <rcc rId="607" ua="false" sId="2">
    <oc r="AC23" t="n">
      <f>+WZ21-WZ22*(1+WK26)</f>
    </oc>
    <nc r="AC23" t="n">
      <f>(+WZ21-WZ22)*(1+WK26)</f>
    </nc>
  </rcc>
  <rcc rId="608" ua="false" sId="2">
    <oc r="AC23" t="n">
      <f>+XA21-XA22*(1+WL26)</f>
    </oc>
    <nc r="AC23" t="n">
      <f>(+XA21-XA22)*(1+WL26)</f>
    </nc>
  </rcc>
  <rcc rId="609" ua="false" sId="2">
    <oc r="AC23" t="n">
      <f>+XB21-XB22*(1+WM26)</f>
    </oc>
    <nc r="AC23" t="n">
      <f>(+XB21-XB22)*(1+WM26)</f>
    </nc>
  </rcc>
  <rcc rId="610" ua="false" sId="2">
    <oc r="AC23" t="n">
      <f>+XC21-XC22*(1+WN26)</f>
    </oc>
    <nc r="AC23" t="n">
      <f>(+XC21-XC22)*(1+WN26)</f>
    </nc>
  </rcc>
  <rcc rId="611" ua="false" sId="2">
    <oc r="AC23" t="n">
      <f>+XD21-XD22*(1+WO26)</f>
    </oc>
    <nc r="AC23" t="n">
      <f>(+XD21-XD22)*(1+WO26)</f>
    </nc>
  </rcc>
  <rcc rId="612" ua="false" sId="2">
    <oc r="AC23" t="n">
      <f>+XE21-XE22*(1+WP26)</f>
    </oc>
    <nc r="AC23" t="n">
      <f>(+XE21-XE22)*(1+WP26)</f>
    </nc>
  </rcc>
  <rcc rId="613" ua="false" sId="2">
    <oc r="AC23" t="n">
      <f>+XF21-XF22*(1+WQ26)</f>
    </oc>
    <nc r="AC23" t="n">
      <f>(+XF21-XF22)*(1+WQ26)</f>
    </nc>
  </rcc>
  <rcc rId="614" ua="false" sId="2">
    <oc r="AC23" t="n">
      <f>+XG21-XG22*(1+WR26)</f>
    </oc>
    <nc r="AC23" t="n">
      <f>(+XG21-XG22)*(1+WR26)</f>
    </nc>
  </rcc>
  <rcc rId="615" ua="false" sId="2">
    <oc r="AC23" t="n">
      <f>+XH21-XH22*(1+WS26)</f>
    </oc>
    <nc r="AC23" t="n">
      <f>(+XH21-XH22)*(1+WS26)</f>
    </nc>
  </rcc>
  <rcc rId="616" ua="false" sId="2">
    <oc r="AC23" t="n">
      <f>+XI21-XI22*(1+WT26)</f>
    </oc>
    <nc r="AC23" t="n">
      <f>(+XI21-XI22)*(1+WT26)</f>
    </nc>
  </rcc>
  <rcc rId="617" ua="false" sId="2">
    <oc r="AC23" t="n">
      <f>+XJ21-XJ22*(1+WU26)</f>
    </oc>
    <nc r="AC23" t="n">
      <f>(+XJ21-XJ22)*(1+WU26)</f>
    </nc>
  </rcc>
  <rcc rId="618" ua="false" sId="2">
    <oc r="AC23" t="n">
      <f>+XK21-XK22*(1+WV26)</f>
    </oc>
    <nc r="AC23" t="n">
      <f>(+XK21-XK22)*(1+WV26)</f>
    </nc>
  </rcc>
  <rcc rId="619" ua="false" sId="2">
    <oc r="AC23" t="n">
      <f>+XL21-XL22*(1+WW26)</f>
    </oc>
    <nc r="AC23" t="n">
      <f>(+XL21-XL22)*(1+WW26)</f>
    </nc>
  </rcc>
  <rcc rId="620" ua="false" sId="2">
    <oc r="AC23" t="n">
      <f>+XM21-XM22*(1+WX26)</f>
    </oc>
    <nc r="AC23" t="n">
      <f>(+XM21-XM22)*(1+WX26)</f>
    </nc>
  </rcc>
  <rcc rId="621" ua="false" sId="2">
    <oc r="AC23" t="n">
      <f>+XN21-XN22*(1+WY26)</f>
    </oc>
    <nc r="AC23" t="n">
      <f>(+XN21-XN22)*(1+WY26)</f>
    </nc>
  </rcc>
  <rcc rId="622" ua="false" sId="2">
    <oc r="AC23" t="n">
      <f>+XO21-XO22*(1+WZ26)</f>
    </oc>
    <nc r="AC23" t="n">
      <f>(+XO21-XO22)*(1+WZ26)</f>
    </nc>
  </rcc>
  <rcc rId="623" ua="false" sId="2">
    <oc r="AC23" t="n">
      <f>+XP21-XP22*(1+XA26)</f>
    </oc>
    <nc r="AC23" t="n">
      <f>(+XP21-XP22)*(1+XA26)</f>
    </nc>
  </rcc>
  <rcc rId="624" ua="false" sId="2">
    <oc r="AC23" t="n">
      <f>+XQ21-XQ22*(1+XB26)</f>
    </oc>
    <nc r="AC23" t="n">
      <f>(+XQ21-XQ22)*(1+XB26)</f>
    </nc>
  </rcc>
  <rcc rId="625" ua="false" sId="2">
    <oc r="AC23" t="n">
      <f>+XR21-XR22*(1+XC26)</f>
    </oc>
    <nc r="AC23" t="n">
      <f>(+XR21-XR22)*(1+XC26)</f>
    </nc>
  </rcc>
  <rcc rId="626" ua="false" sId="2">
    <oc r="AC23" t="n">
      <f>+XS21-XS22*(1+XD26)</f>
    </oc>
    <nc r="AC23" t="n">
      <f>(+XS21-XS22)*(1+XD26)</f>
    </nc>
  </rcc>
  <rcc rId="627" ua="false" sId="2">
    <oc r="AC23" t="n">
      <f>+XT21-XT22*(1+XE26)</f>
    </oc>
    <nc r="AC23" t="n">
      <f>(+XT21-XT22)*(1+XE26)</f>
    </nc>
  </rcc>
  <rcc rId="628" ua="false" sId="2">
    <oc r="AC23" t="n">
      <f>+XU21-XU22*(1+XF26)</f>
    </oc>
    <nc r="AC23" t="n">
      <f>(+XU21-XU22)*(1+XF26)</f>
    </nc>
  </rcc>
  <rcc rId="629" ua="false" sId="2">
    <oc r="AC23" t="n">
      <f>+XV21-XV22*(1+XG26)</f>
    </oc>
    <nc r="AC23" t="n">
      <f>(+XV21-XV22)*(1+XG26)</f>
    </nc>
  </rcc>
  <rcc rId="630" ua="false" sId="2">
    <oc r="AC23" t="n">
      <f>+XW21-XW22*(1+XH26)</f>
    </oc>
    <nc r="AC23" t="n">
      <f>(+XW21-XW22)*(1+XH26)</f>
    </nc>
  </rcc>
  <rcc rId="631" ua="false" sId="2">
    <oc r="AC23" t="n">
      <f>+XX21-XX22*(1+XI26)</f>
    </oc>
    <nc r="AC23" t="n">
      <f>(+XX21-XX22)*(1+XI26)</f>
    </nc>
  </rcc>
  <rcc rId="632" ua="false" sId="2">
    <oc r="AC23" t="n">
      <f>+XY21-XY22*(1+XJ26)</f>
    </oc>
    <nc r="AC23" t="n">
      <f>(+XY21-XY22)*(1+XJ26)</f>
    </nc>
  </rcc>
  <rcc rId="633" ua="false" sId="2">
    <oc r="AC23" t="n">
      <f>+XZ21-XZ22*(1+XK26)</f>
    </oc>
    <nc r="AC23" t="n">
      <f>(+XZ21-XZ22)*(1+XK26)</f>
    </nc>
  </rcc>
  <rcc rId="634" ua="false" sId="2">
    <oc r="AC23" t="n">
      <f>+YA21-YA22*(1+XL26)</f>
    </oc>
    <nc r="AC23" t="n">
      <f>(+YA21-YA22)*(1+XL26)</f>
    </nc>
  </rcc>
  <rcc rId="635" ua="false" sId="2">
    <oc r="AC23" t="n">
      <f>+YB21-YB22*(1+XM26)</f>
    </oc>
    <nc r="AC23" t="n">
      <f>(+YB21-YB22)*(1+XM26)</f>
    </nc>
  </rcc>
  <rcc rId="636" ua="false" sId="2">
    <oc r="AC23" t="n">
      <f>+YC21-YC22*(1+XN26)</f>
    </oc>
    <nc r="AC23" t="n">
      <f>(+YC21-YC22)*(1+XN26)</f>
    </nc>
  </rcc>
  <rcc rId="637" ua="false" sId="2">
    <oc r="AC23" t="n">
      <f>+YD21-YD22*(1+XO26)</f>
    </oc>
    <nc r="AC23" t="n">
      <f>(+YD21-YD22)*(1+XO26)</f>
    </nc>
  </rcc>
  <rcc rId="638" ua="false" sId="2">
    <oc r="AC23" t="n">
      <f>+YE21-YE22*(1+XP26)</f>
    </oc>
    <nc r="AC23" t="n">
      <f>(+YE21-YE22)*(1+XP26)</f>
    </nc>
  </rcc>
  <rcc rId="639" ua="false" sId="2">
    <oc r="AC23" t="n">
      <f>+YF21-YF22*(1+XQ26)</f>
    </oc>
    <nc r="AC23" t="n">
      <f>(+YF21-YF22)*(1+XQ26)</f>
    </nc>
  </rcc>
  <rcc rId="640" ua="false" sId="2">
    <oc r="AC23" t="n">
      <f>+YG21-YG22*(1+XR26)</f>
    </oc>
    <nc r="AC23" t="n">
      <f>(+YG21-YG22)*(1+XR26)</f>
    </nc>
  </rcc>
  <rcc rId="641" ua="false" sId="2">
    <oc r="AC23" t="n">
      <f>+YH21-YH22*(1+XS26)</f>
    </oc>
    <nc r="AC23" t="n">
      <f>(+YH21-YH22)*(1+XS26)</f>
    </nc>
  </rcc>
  <rcc rId="642" ua="false" sId="2">
    <oc r="AC23" t="n">
      <f>+YI21-YI22*(1+XT26)</f>
    </oc>
    <nc r="AC23" t="n">
      <f>(+YI21-YI22)*(1+XT26)</f>
    </nc>
  </rcc>
  <rcc rId="643" ua="false" sId="2">
    <oc r="AC23" t="n">
      <f>+YJ21-YJ22*(1+XU26)</f>
    </oc>
    <nc r="AC23" t="n">
      <f>(+YJ21-YJ22)*(1+XU26)</f>
    </nc>
  </rcc>
  <rcc rId="644" ua="false" sId="2">
    <oc r="AC23" t="n">
      <f>+YK21-YK22*(1+XV26)</f>
    </oc>
    <nc r="AC23" t="n">
      <f>(+YK21-YK22)*(1+XV26)</f>
    </nc>
  </rcc>
  <rcc rId="645" ua="false" sId="2">
    <oc r="AC23" t="n">
      <f>+YL21-YL22*(1+XW26)</f>
    </oc>
    <nc r="AC23" t="n">
      <f>(+YL21-YL22)*(1+XW26)</f>
    </nc>
  </rcc>
  <rcc rId="646" ua="false" sId="2">
    <oc r="AC23" t="n">
      <f>+YM21-YM22*(1+XX26)</f>
    </oc>
    <nc r="AC23" t="n">
      <f>(+YM21-YM22)*(1+XX26)</f>
    </nc>
  </rcc>
  <rcc rId="647" ua="false" sId="2">
    <oc r="AC23" t="n">
      <f>+YN21-YN22*(1+XY26)</f>
    </oc>
    <nc r="AC23" t="n">
      <f>(+YN21-YN22)*(1+XY26)</f>
    </nc>
  </rcc>
  <rcc rId="648" ua="false" sId="2">
    <oc r="AC23" t="n">
      <f>+YO21-YO22*(1+XZ26)</f>
    </oc>
    <nc r="AC23" t="n">
      <f>(+YO21-YO22)*(1+XZ26)</f>
    </nc>
  </rcc>
  <rcc rId="649" ua="false" sId="2">
    <oc r="AC23" t="n">
      <f>+YP21-YP22*(1+YA26)</f>
    </oc>
    <nc r="AC23" t="n">
      <f>(+YP21-YP22)*(1+YA26)</f>
    </nc>
  </rcc>
  <rcc rId="650" ua="false" sId="2">
    <oc r="AC23" t="n">
      <f>+YQ21-YQ22*(1+YB26)</f>
    </oc>
    <nc r="AC23" t="n">
      <f>(+YQ21-YQ22)*(1+YB26)</f>
    </nc>
  </rcc>
  <rcc rId="651" ua="false" sId="2">
    <oc r="AC23" t="n">
      <f>+YR21-YR22*(1+YC26)</f>
    </oc>
    <nc r="AC23" t="n">
      <f>(+YR21-YR22)*(1+YC26)</f>
    </nc>
  </rcc>
  <rcc rId="652" ua="false" sId="2">
    <oc r="AC23" t="n">
      <f>+YS21-YS22*(1+YD26)</f>
    </oc>
    <nc r="AC23" t="n">
      <f>(+YS21-YS22)*(1+YD26)</f>
    </nc>
  </rcc>
  <rcc rId="653" ua="false" sId="2">
    <oc r="AC23" t="n">
      <f>+YT21-YT22*(1+YE26)</f>
    </oc>
    <nc r="AC23" t="n">
      <f>(+YT21-YT22)*(1+YE26)</f>
    </nc>
  </rcc>
  <rcc rId="654" ua="false" sId="2">
    <oc r="AC23" t="n">
      <f>+YU21-YU22*(1+YF26)</f>
    </oc>
    <nc r="AC23" t="n">
      <f>(+YU21-YU22)*(1+YF26)</f>
    </nc>
  </rcc>
  <rcc rId="655" ua="false" sId="2">
    <oc r="AC23" t="n">
      <f>+YV21-YV22*(1+YG26)</f>
    </oc>
    <nc r="AC23" t="n">
      <f>(+YV21-YV22)*(1+YG26)</f>
    </nc>
  </rcc>
  <rcc rId="656" ua="false" sId="2">
    <oc r="AC23" t="n">
      <f>+YW21-YW22*(1+YH26)</f>
    </oc>
    <nc r="AC23" t="n">
      <f>(+YW21-YW22)*(1+YH26)</f>
    </nc>
  </rcc>
  <rcc rId="657" ua="false" sId="2">
    <oc r="AC23" t="n">
      <f>+YX21-YX22*(1+YI26)</f>
    </oc>
    <nc r="AC23" t="n">
      <f>(+YX21-YX22)*(1+YI26)</f>
    </nc>
  </rcc>
  <rcc rId="658" ua="false" sId="2">
    <oc r="AC23" t="n">
      <f>+YY21-YY22*(1+YJ26)</f>
    </oc>
    <nc r="AC23" t="n">
      <f>(+YY21-YY22)*(1+YJ26)</f>
    </nc>
  </rcc>
  <rcc rId="659" ua="false" sId="2">
    <oc r="AC23" t="n">
      <f>+YZ21-YZ22*(1+YK26)</f>
    </oc>
    <nc r="AC23" t="n">
      <f>(+YZ21-YZ22)*(1+YK26)</f>
    </nc>
  </rcc>
  <rcc rId="660" ua="false" sId="2">
    <oc r="AC23" t="n">
      <f>+ZA21-ZA22*(1+YL26)</f>
    </oc>
    <nc r="AC23" t="n">
      <f>(+ZA21-ZA22)*(1+YL26)</f>
    </nc>
  </rcc>
  <rcc rId="661" ua="false" sId="2">
    <oc r="AC23" t="n">
      <f>+ZB21-ZB22*(1+YM26)</f>
    </oc>
    <nc r="AC23" t="n">
      <f>(+ZB21-ZB22)*(1+YM26)</f>
    </nc>
  </rcc>
  <rcc rId="662" ua="false" sId="2">
    <oc r="AC23" t="n">
      <f>+ZC21-ZC22*(1+YN26)</f>
    </oc>
    <nc r="AC23" t="n">
      <f>(+ZC21-ZC22)*(1+YN26)</f>
    </nc>
  </rcc>
  <rcc rId="663" ua="false" sId="2">
    <oc r="AC23" t="n">
      <f>+ZD21-ZD22*(1+YO26)</f>
    </oc>
    <nc r="AC23" t="n">
      <f>(+ZD21-ZD22)*(1+YO26)</f>
    </nc>
  </rcc>
  <rcc rId="664" ua="false" sId="2">
    <oc r="AC23" t="n">
      <f>+ZE21-ZE22*(1+YP26)</f>
    </oc>
    <nc r="AC23" t="n">
      <f>(+ZE21-ZE22)*(1+YP26)</f>
    </nc>
  </rcc>
  <rcc rId="665" ua="false" sId="2">
    <oc r="AC23" t="n">
      <f>+ZF21-ZF22*(1+YQ26)</f>
    </oc>
    <nc r="AC23" t="n">
      <f>(+ZF21-ZF22)*(1+YQ26)</f>
    </nc>
  </rcc>
  <rcc rId="666" ua="false" sId="2">
    <oc r="AC23" t="n">
      <f>+ZG21-ZG22*(1+YR26)</f>
    </oc>
    <nc r="AC23" t="n">
      <f>(+ZG21-ZG22)*(1+YR26)</f>
    </nc>
  </rcc>
  <rcc rId="667" ua="false" sId="2">
    <oc r="AC23" t="n">
      <f>+ZH21-ZH22*(1+YS26)</f>
    </oc>
    <nc r="AC23" t="n">
      <f>(+ZH21-ZH22)*(1+YS26)</f>
    </nc>
  </rcc>
  <rcc rId="668" ua="false" sId="2">
    <oc r="AC23" t="n">
      <f>+ZI21-ZI22*(1+YT26)</f>
    </oc>
    <nc r="AC23" t="n">
      <f>(+ZI21-ZI22)*(1+YT26)</f>
    </nc>
  </rcc>
  <rcc rId="669" ua="false" sId="2">
    <oc r="AC23" t="n">
      <f>+ZJ21-ZJ22*(1+YU26)</f>
    </oc>
    <nc r="AC23" t="n">
      <f>(+ZJ21-ZJ22)*(1+YU26)</f>
    </nc>
  </rcc>
  <rcc rId="670" ua="false" sId="2">
    <oc r="AC23" t="n">
      <f>+ZK21-ZK22*(1+YV26)</f>
    </oc>
    <nc r="AC23" t="n">
      <f>(+ZK21-ZK22)*(1+YV26)</f>
    </nc>
  </rcc>
  <rcc rId="671" ua="false" sId="2">
    <oc r="AC23" t="n">
      <f>+ZL21-ZL22*(1+YW26)</f>
    </oc>
    <nc r="AC23" t="n">
      <f>(+ZL21-ZL22)*(1+YW26)</f>
    </nc>
  </rcc>
  <rcc rId="672" ua="false" sId="2">
    <oc r="AC23" t="n">
      <f>+ZM21-ZM22*(1+YX26)</f>
    </oc>
    <nc r="AC23" t="n">
      <f>(+ZM21-ZM22)*(1+YX26)</f>
    </nc>
  </rcc>
  <rcc rId="673" ua="false" sId="2">
    <oc r="AC23" t="n">
      <f>+ZN21-ZN22*(1+YY26)</f>
    </oc>
    <nc r="AC23" t="n">
      <f>(+ZN21-ZN22)*(1+YY26)</f>
    </nc>
  </rcc>
  <rcc rId="674" ua="false" sId="2">
    <oc r="AC23" t="n">
      <f>+ZO21-ZO22*(1+YZ26)</f>
    </oc>
    <nc r="AC23" t="n">
      <f>(+ZO21-ZO22)*(1+YZ26)</f>
    </nc>
  </rcc>
  <rcc rId="675" ua="false" sId="2">
    <oc r="AC23" t="n">
      <f>+ZP21-ZP22*(1+ZA26)</f>
    </oc>
    <nc r="AC23" t="n">
      <f>(+ZP21-ZP22)*(1+ZA26)</f>
    </nc>
  </rcc>
  <rcc rId="676" ua="false" sId="2">
    <oc r="AC23" t="n">
      <f>+ZQ21-ZQ22*(1+ZB26)</f>
    </oc>
    <nc r="AC23" t="n">
      <f>(+ZQ21-ZQ22)*(1+ZB26)</f>
    </nc>
  </rcc>
  <rcc rId="677" ua="false" sId="2">
    <oc r="AC23" t="n">
      <f>+ZR21-ZR22*(1+ZC26)</f>
    </oc>
    <nc r="AC23" t="n">
      <f>(+ZR21-ZR22)*(1+ZC26)</f>
    </nc>
  </rcc>
  <rcc rId="678" ua="false" sId="2">
    <oc r="AC23" t="n">
      <f>+ZS21-ZS22*(1+ZD26)</f>
    </oc>
    <nc r="AC23" t="n">
      <f>(+ZS21-ZS22)*(1+ZD26)</f>
    </nc>
  </rcc>
  <rcc rId="679" ua="false" sId="2">
    <oc r="AC23" t="n">
      <f>+ZT21-ZT22*(1+ZE26)</f>
    </oc>
    <nc r="AC23" t="n">
      <f>(+ZT21-ZT22)*(1+ZE26)</f>
    </nc>
  </rcc>
  <rcc rId="680" ua="false" sId="2">
    <oc r="AC23" t="n">
      <f>+ZU21-ZU22*(1+ZF26)</f>
    </oc>
    <nc r="AC23" t="n">
      <f>(+ZU21-ZU22)*(1+ZF26)</f>
    </nc>
  </rcc>
  <rcc rId="681" ua="false" sId="2">
    <oc r="AC23" t="n">
      <f>+ZV21-ZV22*(1+ZG26)</f>
    </oc>
    <nc r="AC23" t="n">
      <f>(+ZV21-ZV22)*(1+ZG26)</f>
    </nc>
  </rcc>
  <rcc rId="682" ua="false" sId="2">
    <oc r="AC23" t="n">
      <f>+ZW21-ZW22*(1+ZH26)</f>
    </oc>
    <nc r="AC23" t="n">
      <f>(+ZW21-ZW22)*(1+ZH26)</f>
    </nc>
  </rcc>
  <rcc rId="683" ua="false" sId="2">
    <oc r="AC23" t="n">
      <f>+ZX21-ZX22*(1+ZI26)</f>
    </oc>
    <nc r="AC23" t="n">
      <f>(+ZX21-ZX22)*(1+ZI26)</f>
    </nc>
  </rcc>
  <rcc rId="684" ua="false" sId="2">
    <oc r="AC23" t="n">
      <f>+ZY21-ZY22*(1+ZJ26)</f>
    </oc>
    <nc r="AC23" t="n">
      <f>(+ZY21-ZY22)*(1+ZJ26)</f>
    </nc>
  </rcc>
  <rcc rId="685" ua="false" sId="2">
    <oc r="AC23" t="n">
      <f>+ZZ21-ZZ22*(1+ZK26)</f>
    </oc>
    <nc r="AC23" t="n">
      <f>(+ZZ21-ZZ22)*(1+ZK26)</f>
    </nc>
  </rcc>
  <rcc rId="686" ua="false" sId="2">
    <oc r="AC23" t="n">
      <f>+AAA21-AAA22*(1+ZL26)</f>
    </oc>
    <nc r="AC23" t="n">
      <f>(+AAA21-AAA22)*(1+ZL26)</f>
    </nc>
  </rcc>
  <rcc rId="687" ua="false" sId="2">
    <oc r="AC23" t="n">
      <f>+AAB21-AAB22*(1+ZM26)</f>
    </oc>
    <nc r="AC23" t="n">
      <f>(+AAB21-AAB22)*(1+ZM26)</f>
    </nc>
  </rcc>
  <rcc rId="688" ua="false" sId="2">
    <oc r="AC23" t="n">
      <f>+AAC21-AAC22*(1+ZN26)</f>
    </oc>
    <nc r="AC23" t="n">
      <f>(+AAC21-AAC22)*(1+ZN26)</f>
    </nc>
  </rcc>
  <rcc rId="689" ua="false" sId="2">
    <oc r="AC23" t="n">
      <f>+AAD21-AAD22*(1+ZO26)</f>
    </oc>
    <nc r="AC23" t="n">
      <f>(+AAD21-AAD22)*(1+ZO26)</f>
    </nc>
  </rcc>
  <rcc rId="690" ua="false" sId="2">
    <oc r="AC23" t="n">
      <f>+AAE21-AAE22*(1+ZP26)</f>
    </oc>
    <nc r="AC23" t="n">
      <f>(+AAE21-AAE22)*(1+ZP26)</f>
    </nc>
  </rcc>
  <rcc rId="691" ua="false" sId="2">
    <oc r="AC23" t="n">
      <f>+AAF21-AAF22*(1+ZQ26)</f>
    </oc>
    <nc r="AC23" t="n">
      <f>(+AAF21-AAF22)*(1+ZQ26)</f>
    </nc>
  </rcc>
  <rcc rId="692" ua="false" sId="2">
    <oc r="AC23" t="n">
      <f>+AAG21-AAG22*(1+ZR26)</f>
    </oc>
    <nc r="AC23" t="n">
      <f>(+AAG21-AAG22)*(1+ZR26)</f>
    </nc>
  </rcc>
  <rcc rId="693" ua="false" sId="2">
    <oc r="AC23" t="n">
      <f>+AAH21-AAH22*(1+ZS26)</f>
    </oc>
    <nc r="AC23" t="n">
      <f>(+AAH21-AAH22)*(1+ZS26)</f>
    </nc>
  </rcc>
  <rcc rId="694" ua="false" sId="2">
    <oc r="AC23" t="n">
      <f>+AAI21-AAI22*(1+ZT26)</f>
    </oc>
    <nc r="AC23" t="n">
      <f>(+AAI21-AAI22)*(1+ZT26)</f>
    </nc>
  </rcc>
  <rcc rId="695" ua="false" sId="2">
    <oc r="AC23" t="n">
      <f>+AAJ21-AAJ22*(1+ZU26)</f>
    </oc>
    <nc r="AC23" t="n">
      <f>(+AAJ21-AAJ22)*(1+ZU26)</f>
    </nc>
  </rcc>
  <rcc rId="696" ua="false" sId="2">
    <oc r="AC23" t="n">
      <f>+AAK21-AAK22*(1+ZV26)</f>
    </oc>
    <nc r="AC23" t="n">
      <f>(+AAK21-AAK22)*(1+ZV26)</f>
    </nc>
  </rcc>
  <rcc rId="697" ua="false" sId="2">
    <oc r="AC23" t="n">
      <f>+AAL21-AAL22*(1+ZW26)</f>
    </oc>
    <nc r="AC23" t="n">
      <f>(+AAL21-AAL22)*(1+ZW26)</f>
    </nc>
  </rcc>
  <rcc rId="698" ua="false" sId="2">
    <oc r="AC23" t="n">
      <f>+AAM21-AAM22*(1+ZX26)</f>
    </oc>
    <nc r="AC23" t="n">
      <f>(+AAM21-AAM22)*(1+ZX26)</f>
    </nc>
  </rcc>
  <rcc rId="699" ua="false" sId="2">
    <oc r="AC23" t="n">
      <f>+AAN21-AAN22*(1+ZY26)</f>
    </oc>
    <nc r="AC23" t="n">
      <f>(+AAN21-AAN22)*(1+ZY26)</f>
    </nc>
  </rcc>
  <rcc rId="700" ua="false" sId="2">
    <oc r="AC23" t="n">
      <f>+AAO21-AAO22*(1+ZZ26)</f>
    </oc>
    <nc r="AC23" t="n">
      <f>(+AAO21-AAO22)*(1+ZZ26)</f>
    </nc>
  </rcc>
  <rcc rId="701" ua="false" sId="2">
    <oc r="AC23" t="n">
      <f>+AAP21-AAP22*(1+AAA26)</f>
    </oc>
    <nc r="AC23" t="n">
      <f>(+AAP21-AAP22)*(1+AAA26)</f>
    </nc>
  </rcc>
  <rcc rId="702" ua="false" sId="2">
    <oc r="AC23" t="n">
      <f>+AAQ21-AAQ22*(1+AAB26)</f>
    </oc>
    <nc r="AC23" t="n">
      <f>(+AAQ21-AAQ22)*(1+AAB26)</f>
    </nc>
  </rcc>
  <rcc rId="703" ua="false" sId="2">
    <oc r="AC23" t="n">
      <f>+AAR21-AAR22*(1+AAC26)</f>
    </oc>
    <nc r="AC23" t="n">
      <f>(+AAR21-AAR22)*(1+AAC26)</f>
    </nc>
  </rcc>
  <rcc rId="704" ua="false" sId="2">
    <oc r="AC23" t="n">
      <f>+AAS21-AAS22*(1+AAD26)</f>
    </oc>
    <nc r="AC23" t="n">
      <f>(+AAS21-AAS22)*(1+AAD26)</f>
    </nc>
  </rcc>
  <rcc rId="705" ua="false" sId="2">
    <oc r="AC23" t="n">
      <f>+AAT21-AAT22*(1+AAE26)</f>
    </oc>
    <nc r="AC23" t="n">
      <f>(+AAT21-AAT22)*(1+AAE26)</f>
    </nc>
  </rcc>
  <rcc rId="706" ua="false" sId="2">
    <oc r="AC23" t="n">
      <f>+AAU21-AAU22*(1+AAF26)</f>
    </oc>
    <nc r="AC23" t="n">
      <f>(+AAU21-AAU22)*(1+AAF26)</f>
    </nc>
  </rcc>
  <rcc rId="707" ua="false" sId="2">
    <oc r="AC23" t="n">
      <f>+AAV21-AAV22*(1+AAG26)</f>
    </oc>
    <nc r="AC23" t="n">
      <f>(+AAV21-AAV22)*(1+AAG26)</f>
    </nc>
  </rcc>
  <rcc rId="708" ua="false" sId="2">
    <oc r="AC23" t="n">
      <f>+AAW21-AAW22*(1+AAH26)</f>
    </oc>
    <nc r="AC23" t="n">
      <f>(+AAW21-AAW22)*(1+AAH26)</f>
    </nc>
  </rcc>
  <rcc rId="709" ua="false" sId="2">
    <oc r="AC23" t="n">
      <f>+AAX21-AAX22*(1+AAI26)</f>
    </oc>
    <nc r="AC23" t="n">
      <f>(+AAX21-AAX22)*(1+AAI26)</f>
    </nc>
  </rcc>
  <rcc rId="710" ua="false" sId="2">
    <oc r="AC23" t="n">
      <f>+AAY21-AAY22*(1+AAJ26)</f>
    </oc>
    <nc r="AC23" t="n">
      <f>(+AAY21-AAY22)*(1+AAJ26)</f>
    </nc>
  </rcc>
  <rcc rId="711" ua="false" sId="2">
    <oc r="AC23" t="n">
      <f>+AAZ21-AAZ22*(1+AAK26)</f>
    </oc>
    <nc r="AC23" t="n">
      <f>(+AAZ21-AAZ22)*(1+AAK26)</f>
    </nc>
  </rcc>
  <rcc rId="712" ua="false" sId="2">
    <oc r="AC23" t="n">
      <f>+ABA21-ABA22*(1+AAL26)</f>
    </oc>
    <nc r="AC23" t="n">
      <f>(+ABA21-ABA22)*(1+AAL26)</f>
    </nc>
  </rcc>
  <rcc rId="713" ua="false" sId="2">
    <oc r="AC23" t="n">
      <f>+ABB21-ABB22*(1+AAM26)</f>
    </oc>
    <nc r="AC23" t="n">
      <f>(+ABB21-ABB22)*(1+AAM26)</f>
    </nc>
  </rcc>
  <rcc rId="714" ua="false" sId="2">
    <oc r="AC23" t="n">
      <f>+ABC21-ABC22*(1+AAN26)</f>
    </oc>
    <nc r="AC23" t="n">
      <f>(+ABC21-ABC22)*(1+AAN26)</f>
    </nc>
  </rcc>
  <rcc rId="715" ua="false" sId="2">
    <oc r="AC23" t="n">
      <f>+ABD21-ABD22*(1+AAO26)</f>
    </oc>
    <nc r="AC23" t="n">
      <f>(+ABD21-ABD22)*(1+AAO26)</f>
    </nc>
  </rcc>
  <rcc rId="716" ua="false" sId="2">
    <oc r="AC23" t="n">
      <f>+ABE21-ABE22*(1+AAP26)</f>
    </oc>
    <nc r="AC23" t="n">
      <f>(+ABE21-ABE22)*(1+AAP26)</f>
    </nc>
  </rcc>
  <rcc rId="717" ua="false" sId="2">
    <oc r="AC23" t="n">
      <f>+ABF21-ABF22*(1+AAQ26)</f>
    </oc>
    <nc r="AC23" t="n">
      <f>(+ABF21-ABF22)*(1+AAQ26)</f>
    </nc>
  </rcc>
  <rcc rId="718" ua="false" sId="2">
    <oc r="AC23" t="n">
      <f>+ABG21-ABG22*(1+AAR26)</f>
    </oc>
    <nc r="AC23" t="n">
      <f>(+ABG21-ABG22)*(1+AAR26)</f>
    </nc>
  </rcc>
  <rcc rId="719" ua="false" sId="2">
    <oc r="AC23" t="n">
      <f>+ABH21-ABH22*(1+AAS26)</f>
    </oc>
    <nc r="AC23" t="n">
      <f>(+ABH21-ABH22)*(1+AAS26)</f>
    </nc>
  </rcc>
  <rcc rId="720" ua="false" sId="2">
    <oc r="AC23" t="n">
      <f>+ABI21-ABI22*(1+AAT26)</f>
    </oc>
    <nc r="AC23" t="n">
      <f>(+ABI21-ABI22)*(1+AAT26)</f>
    </nc>
  </rcc>
  <rcc rId="721" ua="false" sId="2">
    <oc r="AC23" t="n">
      <f>+ABJ21-ABJ22*(1+AAU26)</f>
    </oc>
    <nc r="AC23" t="n">
      <f>(+ABJ21-ABJ22)*(1+AAU26)</f>
    </nc>
  </rcc>
  <rcc rId="722" ua="false" sId="2">
    <oc r="AC23" t="n">
      <f>+ABK21-ABK22*(1+AAV26)</f>
    </oc>
    <nc r="AC23" t="n">
      <f>(+ABK21-ABK22)*(1+AAV26)</f>
    </nc>
  </rcc>
  <rcc rId="723" ua="false" sId="2">
    <oc r="AC23" t="n">
      <f>+ABL21-ABL22*(1+AAW26)</f>
    </oc>
    <nc r="AC23" t="n">
      <f>(+ABL21-ABL22)*(1+AAW26)</f>
    </nc>
  </rcc>
  <rcc rId="724" ua="false" sId="2">
    <oc r="AC23" t="n">
      <f>+ABM21-ABM22*(1+AAX26)</f>
    </oc>
    <nc r="AC23" t="n">
      <f>(+ABM21-ABM22)*(1+AAX26)</f>
    </nc>
  </rcc>
  <rcc rId="725" ua="false" sId="2">
    <oc r="AC23" t="n">
      <f>+ABN21-ABN22*(1+AAY26)</f>
    </oc>
    <nc r="AC23" t="n">
      <f>(+ABN21-ABN22)*(1+AAY26)</f>
    </nc>
  </rcc>
  <rcc rId="726" ua="false" sId="2">
    <oc r="AC23" t="n">
      <f>+ABO21-ABO22*(1+AAZ26)</f>
    </oc>
    <nc r="AC23" t="n">
      <f>(+ABO21-ABO22)*(1+AAZ26)</f>
    </nc>
  </rcc>
  <rcc rId="727" ua="false" sId="2">
    <oc r="AC23" t="n">
      <f>+ABP21-ABP22*(1+ABA26)</f>
    </oc>
    <nc r="AC23" t="n">
      <f>(+ABP21-ABP22)*(1+ABA26)</f>
    </nc>
  </rcc>
  <rcc rId="728" ua="false" sId="2">
    <oc r="AC23" t="n">
      <f>+ABQ21-ABQ22*(1+ABB26)</f>
    </oc>
    <nc r="AC23" t="n">
      <f>(+ABQ21-ABQ22)*(1+ABB26)</f>
    </nc>
  </rcc>
  <rcc rId="729" ua="false" sId="2">
    <oc r="AC23" t="n">
      <f>+ABR21-ABR22*(1+ABC26)</f>
    </oc>
    <nc r="AC23" t="n">
      <f>(+ABR21-ABR22)*(1+ABC26)</f>
    </nc>
  </rcc>
  <rcc rId="730" ua="false" sId="2">
    <oc r="AC23" t="n">
      <f>+ABS21-ABS22*(1+ABD26)</f>
    </oc>
    <nc r="AC23" t="n">
      <f>(+ABS21-ABS22)*(1+ABD26)</f>
    </nc>
  </rcc>
  <rcc rId="731" ua="false" sId="2">
    <oc r="AC23" t="n">
      <f>+ABT21-ABT22*(1+ABE26)</f>
    </oc>
    <nc r="AC23" t="n">
      <f>(+ABT21-ABT22)*(1+ABE26)</f>
    </nc>
  </rcc>
  <rcc rId="732" ua="false" sId="2">
    <oc r="AC23" t="n">
      <f>+ABU21-ABU22*(1+ABF26)</f>
    </oc>
    <nc r="AC23" t="n">
      <f>(+ABU21-ABU22)*(1+ABF26)</f>
    </nc>
  </rcc>
  <rcc rId="733" ua="false" sId="2">
    <oc r="AC23" t="n">
      <f>+ABV21-ABV22*(1+ABG26)</f>
    </oc>
    <nc r="AC23" t="n">
      <f>(+ABV21-ABV22)*(1+ABG26)</f>
    </nc>
  </rcc>
  <rcc rId="734" ua="false" sId="2">
    <oc r="AC23" t="n">
      <f>+ABW21-ABW22*(1+ABH26)</f>
    </oc>
    <nc r="AC23" t="n">
      <f>(+ABW21-ABW22)*(1+ABH26)</f>
    </nc>
  </rcc>
  <rcc rId="735" ua="false" sId="2">
    <oc r="AC23" t="n">
      <f>+ABX21-ABX22*(1+ABI26)</f>
    </oc>
    <nc r="AC23" t="n">
      <f>(+ABX21-ABX22)*(1+ABI26)</f>
    </nc>
  </rcc>
  <rcc rId="736" ua="false" sId="2">
    <oc r="AC23" t="n">
      <f>+ABY21-ABY22*(1+ABJ26)</f>
    </oc>
    <nc r="AC23" t="n">
      <f>(+ABY21-ABY22)*(1+ABJ26)</f>
    </nc>
  </rcc>
  <rcc rId="737" ua="false" sId="2">
    <oc r="AC23" t="n">
      <f>+ABZ21-ABZ22*(1+ABK26)</f>
    </oc>
    <nc r="AC23" t="n">
      <f>(+ABZ21-ABZ22)*(1+ABK26)</f>
    </nc>
  </rcc>
  <rcc rId="738" ua="false" sId="2">
    <oc r="AC23" t="n">
      <f>+ACA21-ACA22*(1+ABL26)</f>
    </oc>
    <nc r="AC23" t="n">
      <f>(+ACA21-ACA22)*(1+ABL26)</f>
    </nc>
  </rcc>
  <rcc rId="739" ua="false" sId="2">
    <oc r="AC23" t="n">
      <f>+ACB21-ACB22*(1+ABM26)</f>
    </oc>
    <nc r="AC23" t="n">
      <f>(+ACB21-ACB22)*(1+ABM26)</f>
    </nc>
  </rcc>
  <rcc rId="740" ua="false" sId="2">
    <oc r="AC23" t="n">
      <f>+ACC21-ACC22*(1+ABN26)</f>
    </oc>
    <nc r="AC23" t="n">
      <f>(+ACC21-ACC22)*(1+ABN26)</f>
    </nc>
  </rcc>
  <rcc rId="741" ua="false" sId="2">
    <oc r="AC23" t="n">
      <f>+ACD21-ACD22*(1+ABO26)</f>
    </oc>
    <nc r="AC23" t="n">
      <f>(+ACD21-ACD22)*(1+ABO26)</f>
    </nc>
  </rcc>
  <rcc rId="742" ua="false" sId="2">
    <oc r="AC23" t="n">
      <f>+ACE21-ACE22*(1+ABP26)</f>
    </oc>
    <nc r="AC23" t="n">
      <f>(+ACE21-ACE22)*(1+ABP26)</f>
    </nc>
  </rcc>
  <rcc rId="743" ua="false" sId="2">
    <oc r="AC23" t="n">
      <f>+ACF21-ACF22*(1+ABQ26)</f>
    </oc>
    <nc r="AC23" t="n">
      <f>(+ACF21-ACF22)*(1+ABQ26)</f>
    </nc>
  </rcc>
  <rcc rId="744" ua="false" sId="2">
    <oc r="AC23" t="n">
      <f>+ACG21-ACG22*(1+ABR26)</f>
    </oc>
    <nc r="AC23" t="n">
      <f>(+ACG21-ACG22)*(1+ABR26)</f>
    </nc>
  </rcc>
  <rcc rId="745" ua="false" sId="2">
    <oc r="AC23" t="n">
      <f>+ACH21-ACH22*(1+ABS26)</f>
    </oc>
    <nc r="AC23" t="n">
      <f>(+ACH21-ACH22)*(1+ABS26)</f>
    </nc>
  </rcc>
  <rcc rId="746" ua="false" sId="2">
    <oc r="AC23" t="n">
      <f>+ACI21-ACI22*(1+ABT26)</f>
    </oc>
    <nc r="AC23" t="n">
      <f>(+ACI21-ACI22)*(1+ABT26)</f>
    </nc>
  </rcc>
  <rcc rId="747" ua="false" sId="2">
    <oc r="AC23" t="n">
      <f>+ACJ21-ACJ22*(1+ABU26)</f>
    </oc>
    <nc r="AC23" t="n">
      <f>(+ACJ21-ACJ22)*(1+ABU26)</f>
    </nc>
  </rcc>
  <rcc rId="748" ua="false" sId="2">
    <oc r="AC23" t="n">
      <f>+ACK21-ACK22*(1+ABV26)</f>
    </oc>
    <nc r="AC23" t="n">
      <f>(+ACK21-ACK22)*(1+ABV26)</f>
    </nc>
  </rcc>
  <rcc rId="749" ua="false" sId="2">
    <oc r="AC23" t="n">
      <f>+ACL21-ACL22*(1+ABW26)</f>
    </oc>
    <nc r="AC23" t="n">
      <f>(+ACL21-ACL22)*(1+ABW26)</f>
    </nc>
  </rcc>
  <rcc rId="750" ua="false" sId="2">
    <oc r="AC23" t="n">
      <f>+ACM21-ACM22*(1+ABX26)</f>
    </oc>
    <nc r="AC23" t="n">
      <f>(+ACM21-ACM22)*(1+ABX26)</f>
    </nc>
  </rcc>
  <rcc rId="751" ua="false" sId="2">
    <oc r="AC23" t="n">
      <f>+ACN21-ACN22*(1+ABY26)</f>
    </oc>
    <nc r="AC23" t="n">
      <f>(+ACN21-ACN22)*(1+ABY26)</f>
    </nc>
  </rcc>
  <rcc rId="752" ua="false" sId="2">
    <oc r="AC23" t="n">
      <f>+ACO21-ACO22*(1+ABZ26)</f>
    </oc>
    <nc r="AC23" t="n">
      <f>(+ACO21-ACO22)*(1+ABZ26)</f>
    </nc>
  </rcc>
  <rcc rId="753" ua="false" sId="2">
    <oc r="AC23" t="n">
      <f>+ACP21-ACP22*(1+ACA26)</f>
    </oc>
    <nc r="AC23" t="n">
      <f>(+ACP21-ACP22)*(1+ACA26)</f>
    </nc>
  </rcc>
  <rcc rId="754" ua="false" sId="2">
    <oc r="AC23" t="n">
      <f>+ACQ21-ACQ22*(1+ACB26)</f>
    </oc>
    <nc r="AC23" t="n">
      <f>(+ACQ21-ACQ22)*(1+ACB26)</f>
    </nc>
  </rcc>
  <rcc rId="755" ua="false" sId="2">
    <oc r="AC23" t="n">
      <f>+ACR21-ACR22*(1+ACC26)</f>
    </oc>
    <nc r="AC23" t="n">
      <f>(+ACR21-ACR22)*(1+ACC26)</f>
    </nc>
  </rcc>
  <rcc rId="756" ua="false" sId="2">
    <oc r="AC23" t="n">
      <f>+ACS21-ACS22*(1+ACD26)</f>
    </oc>
    <nc r="AC23" t="n">
      <f>(+ACS21-ACS22)*(1+ACD26)</f>
    </nc>
  </rcc>
  <rcc rId="757" ua="false" sId="2">
    <oc r="AC23" t="n">
      <f>+ACT21-ACT22*(1+ACE26)</f>
    </oc>
    <nc r="AC23" t="n">
      <f>(+ACT21-ACT22)*(1+ACE26)</f>
    </nc>
  </rcc>
  <rcc rId="758" ua="false" sId="2">
    <oc r="AC23" t="n">
      <f>+ACU21-ACU22*(1+ACF26)</f>
    </oc>
    <nc r="AC23" t="n">
      <f>(+ACU21-ACU22)*(1+ACF26)</f>
    </nc>
  </rcc>
  <rcc rId="759" ua="false" sId="2">
    <oc r="AC23" t="n">
      <f>+ACV21-ACV22*(1+ACG26)</f>
    </oc>
    <nc r="AC23" t="n">
      <f>(+ACV21-ACV22)*(1+ACG26)</f>
    </nc>
  </rcc>
  <rcc rId="760" ua="false" sId="2">
    <oc r="AC23" t="n">
      <f>+ACW21-ACW22*(1+ACH26)</f>
    </oc>
    <nc r="AC23" t="n">
      <f>(+ACW21-ACW22)*(1+ACH26)</f>
    </nc>
  </rcc>
  <rcc rId="761" ua="false" sId="2">
    <oc r="AC23" t="n">
      <f>+ACX21-ACX22*(1+ACI26)</f>
    </oc>
    <nc r="AC23" t="n">
      <f>(+ACX21-ACX22)*(1+ACI26)</f>
    </nc>
  </rcc>
  <rcc rId="762" ua="false" sId="2">
    <oc r="AC23" t="n">
      <f>+ACY21-ACY22*(1+ACJ26)</f>
    </oc>
    <nc r="AC23" t="n">
      <f>(+ACY21-ACY22)*(1+ACJ26)</f>
    </nc>
  </rcc>
  <rcc rId="763" ua="false" sId="2">
    <oc r="AC23" t="n">
      <f>+ACZ21-ACZ22*(1+ACK26)</f>
    </oc>
    <nc r="AC23" t="n">
      <f>(+ACZ21-ACZ22)*(1+ACK26)</f>
    </nc>
  </rcc>
  <rcc rId="764" ua="false" sId="2">
    <oc r="AC23" t="n">
      <f>+ADA21-ADA22*(1+ACL26)</f>
    </oc>
    <nc r="AC23" t="n">
      <f>(+ADA21-ADA22)*(1+ACL26)</f>
    </nc>
  </rcc>
  <rcc rId="765" ua="false" sId="2">
    <oc r="AC23" t="n">
      <f>+ADB21-ADB22*(1+ACM26)</f>
    </oc>
    <nc r="AC23" t="n">
      <f>(+ADB21-ADB22)*(1+ACM26)</f>
    </nc>
  </rcc>
  <rcc rId="766" ua="false" sId="2">
    <oc r="AC23" t="n">
      <f>+ADC21-ADC22*(1+ACN26)</f>
    </oc>
    <nc r="AC23" t="n">
      <f>(+ADC21-ADC22)*(1+ACN26)</f>
    </nc>
  </rcc>
  <rcc rId="767" ua="false" sId="2">
    <oc r="AC23" t="n">
      <f>+ADD21-ADD22*(1+ACO26)</f>
    </oc>
    <nc r="AC23" t="n">
      <f>(+ADD21-ADD22)*(1+ACO26)</f>
    </nc>
  </rcc>
  <rcc rId="768" ua="false" sId="2">
    <oc r="AC23" t="n">
      <f>+ADE21-ADE22*(1+ACP26)</f>
    </oc>
    <nc r="AC23" t="n">
      <f>(+ADE21-ADE22)*(1+ACP26)</f>
    </nc>
  </rcc>
  <rcc rId="769" ua="false" sId="2">
    <oc r="AC23" t="n">
      <f>+ADF21-ADF22*(1+ACQ26)</f>
    </oc>
    <nc r="AC23" t="n">
      <f>(+ADF21-ADF22)*(1+ACQ26)</f>
    </nc>
  </rcc>
  <rcc rId="770" ua="false" sId="2">
    <oc r="AC23" t="n">
      <f>+ADG21-ADG22*(1+ACR26)</f>
    </oc>
    <nc r="AC23" t="n">
      <f>(+ADG21-ADG22)*(1+ACR26)</f>
    </nc>
  </rcc>
  <rcc rId="771" ua="false" sId="2">
    <oc r="AC23" t="n">
      <f>+ADH21-ADH22*(1+ACS26)</f>
    </oc>
    <nc r="AC23" t="n">
      <f>(+ADH21-ADH22)*(1+ACS26)</f>
    </nc>
  </rcc>
  <rcc rId="772" ua="false" sId="2">
    <oc r="AC23" t="n">
      <f>+ADI21-ADI22*(1+ACT26)</f>
    </oc>
    <nc r="AC23" t="n">
      <f>(+ADI21-ADI22)*(1+ACT26)</f>
    </nc>
  </rcc>
  <rcc rId="773" ua="false" sId="2">
    <oc r="AC23" t="n">
      <f>+ADJ21-ADJ22*(1+ACU26)</f>
    </oc>
    <nc r="AC23" t="n">
      <f>(+ADJ21-ADJ22)*(1+ACU26)</f>
    </nc>
  </rcc>
  <rcc rId="774" ua="false" sId="2">
    <oc r="AC23" t="n">
      <f>+ADK21-ADK22*(1+ACV26)</f>
    </oc>
    <nc r="AC23" t="n">
      <f>(+ADK21-ADK22)*(1+ACV26)</f>
    </nc>
  </rcc>
  <rcc rId="775" ua="false" sId="2">
    <oc r="AC23" t="n">
      <f>+ADL21-ADL22*(1+ACW26)</f>
    </oc>
    <nc r="AC23" t="n">
      <f>(+ADL21-ADL22)*(1+ACW26)</f>
    </nc>
  </rcc>
  <rcc rId="776" ua="false" sId="2">
    <oc r="AC23" t="n">
      <f>+ADM21-ADM22*(1+ACX26)</f>
    </oc>
    <nc r="AC23" t="n">
      <f>(+ADM21-ADM22)*(1+ACX26)</f>
    </nc>
  </rcc>
  <rcc rId="777" ua="false" sId="2">
    <oc r="AC23" t="n">
      <f>+ADN21-ADN22*(1+ACY26)</f>
    </oc>
    <nc r="AC23" t="n">
      <f>(+ADN21-ADN22)*(1+ACY26)</f>
    </nc>
  </rcc>
  <rcc rId="778" ua="false" sId="2">
    <oc r="AC23" t="n">
      <f>+ADO21-ADO22*(1+ACZ26)</f>
    </oc>
    <nc r="AC23" t="n">
      <f>(+ADO21-ADO22)*(1+ACZ26)</f>
    </nc>
  </rcc>
  <rcc rId="779" ua="false" sId="2">
    <oc r="AC23" t="n">
      <f>+ADP21-ADP22*(1+ADA26)</f>
    </oc>
    <nc r="AC23" t="n">
      <f>(+ADP21-ADP22)*(1+ADA26)</f>
    </nc>
  </rcc>
  <rcc rId="780" ua="false" sId="2">
    <oc r="AC23" t="n">
      <f>+ADQ21-ADQ22*(1+ADB26)</f>
    </oc>
    <nc r="AC23" t="n">
      <f>(+ADQ21-ADQ22)*(1+ADB26)</f>
    </nc>
  </rcc>
  <rcc rId="781" ua="false" sId="2">
    <oc r="AC23" t="n">
      <f>+ADR21-ADR22*(1+ADC26)</f>
    </oc>
    <nc r="AC23" t="n">
      <f>(+ADR21-ADR22)*(1+ADC26)</f>
    </nc>
  </rcc>
  <rcc rId="782" ua="false" sId="2">
    <oc r="AC23" t="n">
      <f>+ADS21-ADS22*(1+ADD26)</f>
    </oc>
    <nc r="AC23" t="n">
      <f>(+ADS21-ADS22)*(1+ADD26)</f>
    </nc>
  </rcc>
  <rcc rId="783" ua="false" sId="2">
    <oc r="AC23" t="n">
      <f>+ADT21-ADT22*(1+ADE26)</f>
    </oc>
    <nc r="AC23" t="n">
      <f>(+ADT21-ADT22)*(1+ADE26)</f>
    </nc>
  </rcc>
  <rcc rId="784" ua="false" sId="2">
    <oc r="AC23" t="n">
      <f>+ADU21-ADU22*(1+ADF26)</f>
    </oc>
    <nc r="AC23" t="n">
      <f>(+ADU21-ADU22)*(1+ADF26)</f>
    </nc>
  </rcc>
  <rcc rId="785" ua="false" sId="2">
    <oc r="AC23" t="n">
      <f>+ADV21-ADV22*(1+ADG26)</f>
    </oc>
    <nc r="AC23" t="n">
      <f>(+ADV21-ADV22)*(1+ADG26)</f>
    </nc>
  </rcc>
  <rcc rId="786" ua="false" sId="2">
    <oc r="AC23" t="n">
      <f>+ADW21-ADW22*(1+ADH26)</f>
    </oc>
    <nc r="AC23" t="n">
      <f>(+ADW21-ADW22)*(1+ADH26)</f>
    </nc>
  </rcc>
  <rcc rId="787" ua="false" sId="2">
    <oc r="AC23" t="n">
      <f>+ADX21-ADX22*(1+ADI26)</f>
    </oc>
    <nc r="AC23" t="n">
      <f>(+ADX21-ADX22)*(1+ADI26)</f>
    </nc>
  </rcc>
  <rcc rId="788" ua="false" sId="2">
    <oc r="AC23" t="n">
      <f>+ADY21-ADY22*(1+ADJ26)</f>
    </oc>
    <nc r="AC23" t="n">
      <f>(+ADY21-ADY22)*(1+ADJ26)</f>
    </nc>
  </rcc>
  <rcc rId="789" ua="false" sId="2">
    <oc r="AC23" t="n">
      <f>+ADZ21-ADZ22*(1+ADK26)</f>
    </oc>
    <nc r="AC23" t="n">
      <f>(+ADZ21-ADZ22)*(1+ADK26)</f>
    </nc>
  </rcc>
  <rcc rId="790" ua="false" sId="2">
    <oc r="AC23" t="n">
      <f>+AEA21-AEA22*(1+ADL26)</f>
    </oc>
    <nc r="AC23" t="n">
      <f>(+AEA21-AEA22)*(1+ADL26)</f>
    </nc>
  </rcc>
  <rcc rId="791" ua="false" sId="2">
    <oc r="AC23" t="n">
      <f>+AEB21-AEB22*(1+ADM26)</f>
    </oc>
    <nc r="AC23" t="n">
      <f>(+AEB21-AEB22)*(1+ADM26)</f>
    </nc>
  </rcc>
  <rcc rId="792" ua="false" sId="2">
    <oc r="AC23" t="n">
      <f>+AEC21-AEC22*(1+ADN26)</f>
    </oc>
    <nc r="AC23" t="n">
      <f>(+AEC21-AEC22)*(1+ADN26)</f>
    </nc>
  </rcc>
  <rcc rId="793" ua="false" sId="2">
    <oc r="AC23" t="n">
      <f>+AED21-AED22*(1+ADO26)</f>
    </oc>
    <nc r="AC23" t="n">
      <f>(+AED21-AED22)*(1+ADO26)</f>
    </nc>
  </rcc>
  <rcc rId="794" ua="false" sId="2">
    <oc r="AC23" t="n">
      <f>+AEE21-AEE22*(1+ADP26)</f>
    </oc>
    <nc r="AC23" t="n">
      <f>(+AEE21-AEE22)*(1+ADP26)</f>
    </nc>
  </rcc>
  <rcc rId="795" ua="false" sId="2">
    <oc r="AC23" t="n">
      <f>+AEF21-AEF22*(1+ADQ26)</f>
    </oc>
    <nc r="AC23" t="n">
      <f>(+AEF21-AEF22)*(1+ADQ26)</f>
    </nc>
  </rcc>
  <rcc rId="796" ua="false" sId="2">
    <oc r="AC23" t="n">
      <f>+AEG21-AEG22*(1+ADR26)</f>
    </oc>
    <nc r="AC23" t="n">
      <f>(+AEG21-AEG22)*(1+ADR26)</f>
    </nc>
  </rcc>
  <rcc rId="797" ua="false" sId="2">
    <oc r="AC23" t="n">
      <f>+AEH21-AEH22*(1+ADS26)</f>
    </oc>
    <nc r="AC23" t="n">
      <f>(+AEH21-AEH22)*(1+ADS26)</f>
    </nc>
  </rcc>
  <rcc rId="798" ua="false" sId="2">
    <oc r="AC23" t="n">
      <f>+AEI21-AEI22*(1+ADT26)</f>
    </oc>
    <nc r="AC23" t="n">
      <f>(+AEI21-AEI22)*(1+ADT26)</f>
    </nc>
  </rcc>
  <rcc rId="799" ua="false" sId="2">
    <oc r="AC23" t="n">
      <f>+AEJ21-AEJ22*(1+ADU26)</f>
    </oc>
    <nc r="AC23" t="n">
      <f>(+AEJ21-AEJ22)*(1+ADU26)</f>
    </nc>
  </rcc>
  <rcc rId="800" ua="false" sId="2">
    <oc r="AC23" t="n">
      <f>+AEK21-AEK22*(1+ADV26)</f>
    </oc>
    <nc r="AC23" t="n">
      <f>(+AEK21-AEK22)*(1+ADV26)</f>
    </nc>
  </rcc>
  <rcc rId="801" ua="false" sId="2">
    <oc r="AC23" t="n">
      <f>+AEL21-AEL22*(1+ADW26)</f>
    </oc>
    <nc r="AC23" t="n">
      <f>(+AEL21-AEL22)*(1+ADW26)</f>
    </nc>
  </rcc>
  <rcc rId="802" ua="false" sId="2">
    <oc r="AC23" t="n">
      <f>+AEM21-AEM22*(1+ADX26)</f>
    </oc>
    <nc r="AC23" t="n">
      <f>(+AEM21-AEM22)*(1+ADX26)</f>
    </nc>
  </rcc>
  <rcc rId="803" ua="false" sId="2">
    <oc r="AC23" t="n">
      <f>+AEN21-AEN22*(1+ADY26)</f>
    </oc>
    <nc r="AC23" t="n">
      <f>(+AEN21-AEN22)*(1+ADY26)</f>
    </nc>
  </rcc>
  <rcc rId="804" ua="false" sId="2">
    <oc r="AC23" t="n">
      <f>+AEO21-AEO22*(1+ADZ26)</f>
    </oc>
    <nc r="AC23" t="n">
      <f>(+AEO21-AEO22)*(1+ADZ26)</f>
    </nc>
  </rcc>
  <rcc rId="805" ua="false" sId="2">
    <oc r="AC23" t="n">
      <f>+AEP21-AEP22*(1+AEA26)</f>
    </oc>
    <nc r="AC23" t="n">
      <f>(+AEP21-AEP22)*(1+AEA26)</f>
    </nc>
  </rcc>
  <rcc rId="806" ua="false" sId="2">
    <oc r="AC23" t="n">
      <f>+AEQ21-AEQ22*(1+AEB26)</f>
    </oc>
    <nc r="AC23" t="n">
      <f>(+AEQ21-AEQ22)*(1+AEB26)</f>
    </nc>
  </rcc>
  <rcc rId="807" ua="false" sId="2">
    <oc r="AC23" t="n">
      <f>+AER21-AER22*(1+AEC26)</f>
    </oc>
    <nc r="AC23" t="n">
      <f>(+AER21-AER22)*(1+AEC26)</f>
    </nc>
  </rcc>
  <rcc rId="808" ua="false" sId="2">
    <oc r="AC23" t="n">
      <f>+AES21-AES22*(1+AED26)</f>
    </oc>
    <nc r="AC23" t="n">
      <f>(+AES21-AES22)*(1+AED26)</f>
    </nc>
  </rcc>
  <rcc rId="809" ua="false" sId="2">
    <oc r="AC23" t="n">
      <f>+AET21-AET22*(1+AEE26)</f>
    </oc>
    <nc r="AC23" t="n">
      <f>(+AET21-AET22)*(1+AEE26)</f>
    </nc>
  </rcc>
  <rcc rId="810" ua="false" sId="2">
    <oc r="AC23" t="n">
      <f>+AEU21-AEU22*(1+AEF26)</f>
    </oc>
    <nc r="AC23" t="n">
      <f>(+AEU21-AEU22)*(1+AEF26)</f>
    </nc>
  </rcc>
  <rcc rId="811" ua="false" sId="2">
    <oc r="AC23" t="n">
      <f>+AEV21-AEV22*(1+AEG26)</f>
    </oc>
    <nc r="AC23" t="n">
      <f>(+AEV21-AEV22)*(1+AEG26)</f>
    </nc>
  </rcc>
  <rcc rId="812" ua="false" sId="2">
    <oc r="AC23" t="n">
      <f>+AEW21-AEW22*(1+AEH26)</f>
    </oc>
    <nc r="AC23" t="n">
      <f>(+AEW21-AEW22)*(1+AEH26)</f>
    </nc>
  </rcc>
  <rcc rId="813" ua="false" sId="2">
    <oc r="AC23" t="n">
      <f>+AEX21-AEX22*(1+AEI26)</f>
    </oc>
    <nc r="AC23" t="n">
      <f>(+AEX21-AEX22)*(1+AEI26)</f>
    </nc>
  </rcc>
  <rcc rId="814" ua="false" sId="2">
    <oc r="AC23" t="n">
      <f>+AEY21-AEY22*(1+AEJ26)</f>
    </oc>
    <nc r="AC23" t="n">
      <f>(+AEY21-AEY22)*(1+AEJ26)</f>
    </nc>
  </rcc>
  <rcc rId="815" ua="false" sId="2">
    <oc r="AC23" t="n">
      <f>+AEZ21-AEZ22*(1+AEK26)</f>
    </oc>
    <nc r="AC23" t="n">
      <f>(+AEZ21-AEZ22)*(1+AEK26)</f>
    </nc>
  </rcc>
  <rcc rId="816" ua="false" sId="2">
    <oc r="AC23" t="n">
      <f>+AFA21-AFA22*(1+AEL26)</f>
    </oc>
    <nc r="AC23" t="n">
      <f>(+AFA21-AFA22)*(1+AEL26)</f>
    </nc>
  </rcc>
  <rcc rId="817" ua="false" sId="2">
    <oc r="AC23" t="n">
      <f>+AFB21-AFB22*(1+AEM26)</f>
    </oc>
    <nc r="AC23" t="n">
      <f>(+AFB21-AFB22)*(1+AEM26)</f>
    </nc>
  </rcc>
  <rcc rId="818" ua="false" sId="2">
    <oc r="AC23" t="n">
      <f>+AFC21-AFC22*(1+AEN26)</f>
    </oc>
    <nc r="AC23" t="n">
      <f>(+AFC21-AFC22)*(1+AEN26)</f>
    </nc>
  </rcc>
  <rcc rId="819" ua="false" sId="2">
    <oc r="AC23" t="n">
      <f>+AFD21-AFD22*(1+AEO26)</f>
    </oc>
    <nc r="AC23" t="n">
      <f>(+AFD21-AFD22)*(1+AEO26)</f>
    </nc>
  </rcc>
  <rcc rId="820" ua="false" sId="2">
    <oc r="AC23" t="n">
      <f>+AFE21-AFE22*(1+AEP26)</f>
    </oc>
    <nc r="AC23" t="n">
      <f>(+AFE21-AFE22)*(1+AEP26)</f>
    </nc>
  </rcc>
  <rcc rId="821" ua="false" sId="2">
    <oc r="AC23" t="n">
      <f>+AFF21-AFF22*(1+AEQ26)</f>
    </oc>
    <nc r="AC23" t="n">
      <f>(+AFF21-AFF22)*(1+AEQ26)</f>
    </nc>
  </rcc>
  <rcc rId="822" ua="false" sId="2">
    <oc r="AC23" t="n">
      <f>+AFG21-AFG22*(1+AER26)</f>
    </oc>
    <nc r="AC23" t="n">
      <f>(+AFG21-AFG22)*(1+AER26)</f>
    </nc>
  </rcc>
  <rcc rId="823" ua="false" sId="2">
    <oc r="AC23" t="n">
      <f>+AFH21-AFH22*(1+AES26)</f>
    </oc>
    <nc r="AC23" t="n">
      <f>(+AFH21-AFH22)*(1+AES26)</f>
    </nc>
  </rcc>
  <rcc rId="824" ua="false" sId="2">
    <oc r="AC23" t="n">
      <f>+AFI21-AFI22*(1+AET26)</f>
    </oc>
    <nc r="AC23" t="n">
      <f>(+AFI21-AFI22)*(1+AET26)</f>
    </nc>
  </rcc>
  <rcc rId="825" ua="false" sId="2">
    <oc r="AC23" t="n">
      <f>+AFJ21-AFJ22*(1+AEU26)</f>
    </oc>
    <nc r="AC23" t="n">
      <f>(+AFJ21-AFJ22)*(1+AEU26)</f>
    </nc>
  </rcc>
  <rcc rId="826" ua="false" sId="2">
    <oc r="AC23" t="n">
      <f>+AFK21-AFK22*(1+AEV26)</f>
    </oc>
    <nc r="AC23" t="n">
      <f>(+AFK21-AFK22)*(1+AEV26)</f>
    </nc>
  </rcc>
  <rcc rId="827" ua="false" sId="2">
    <oc r="AC23" t="n">
      <f>+AFL21-AFL22*(1+AEW26)</f>
    </oc>
    <nc r="AC23" t="n">
      <f>(+AFL21-AFL22)*(1+AEW26)</f>
    </nc>
  </rcc>
  <rcc rId="828" ua="false" sId="2">
    <oc r="AC23" t="n">
      <f>+AFM21-AFM22*(1+AEX26)</f>
    </oc>
    <nc r="AC23" t="n">
      <f>(+AFM21-AFM22)*(1+AEX26)</f>
    </nc>
  </rcc>
  <rcc rId="829" ua="false" sId="2">
    <oc r="AC23" t="n">
      <f>+AFN21-AFN22*(1+AEY26)</f>
    </oc>
    <nc r="AC23" t="n">
      <f>(+AFN21-AFN22)*(1+AEY26)</f>
    </nc>
  </rcc>
  <rcc rId="830" ua="false" sId="2">
    <oc r="AC23" t="n">
      <f>+AFO21-AFO22*(1+AEZ26)</f>
    </oc>
    <nc r="AC23" t="n">
      <f>(+AFO21-AFO22)*(1+AEZ26)</f>
    </nc>
  </rcc>
  <rcc rId="831" ua="false" sId="2">
    <oc r="AC23" t="n">
      <f>+AFP21-AFP22*(1+AFA26)</f>
    </oc>
    <nc r="AC23" t="n">
      <f>(+AFP21-AFP22)*(1+AFA26)</f>
    </nc>
  </rcc>
  <rcc rId="832" ua="false" sId="2">
    <oc r="AC23" t="n">
      <f>+AFQ21-AFQ22*(1+AFB26)</f>
    </oc>
    <nc r="AC23" t="n">
      <f>(+AFQ21-AFQ22)*(1+AFB26)</f>
    </nc>
  </rcc>
  <rcc rId="833" ua="false" sId="2">
    <oc r="AC23" t="n">
      <f>+AFR21-AFR22*(1+AFC26)</f>
    </oc>
    <nc r="AC23" t="n">
      <f>(+AFR21-AFR22)*(1+AFC26)</f>
    </nc>
  </rcc>
  <rcc rId="834" ua="false" sId="2">
    <oc r="AC23" t="n">
      <f>+AFS21-AFS22*(1+AFD26)</f>
    </oc>
    <nc r="AC23" t="n">
      <f>(+AFS21-AFS22)*(1+AFD26)</f>
    </nc>
  </rcc>
  <rcc rId="835" ua="false" sId="2">
    <oc r="AC23" t="n">
      <f>+AFT21-AFT22*(1+AFE26)</f>
    </oc>
    <nc r="AC23" t="n">
      <f>(+AFT21-AFT22)*(1+AFE26)</f>
    </nc>
  </rcc>
  <rcc rId="836" ua="false" sId="2">
    <oc r="AC23" t="n">
      <f>+AFU21-AFU22*(1+AFF26)</f>
    </oc>
    <nc r="AC23" t="n">
      <f>(+AFU21-AFU22)*(1+AFF26)</f>
    </nc>
  </rcc>
  <rcc rId="837" ua="false" sId="2">
    <oc r="AC23" t="n">
      <f>+AFV21-AFV22*(1+AFG26)</f>
    </oc>
    <nc r="AC23" t="n">
      <f>(+AFV21-AFV22)*(1+AFG26)</f>
    </nc>
  </rcc>
  <rcc rId="838" ua="false" sId="2">
    <oc r="AC23" t="n">
      <f>+AFW21-AFW22*(1+AFH26)</f>
    </oc>
    <nc r="AC23" t="n">
      <f>(+AFW21-AFW22)*(1+AFH26)</f>
    </nc>
  </rcc>
  <rcc rId="839" ua="false" sId="2">
    <oc r="AC23" t="n">
      <f>+AFX21-AFX22*(1+AFI26)</f>
    </oc>
    <nc r="AC23" t="n">
      <f>(+AFX21-AFX22)*(1+AFI26)</f>
    </nc>
  </rcc>
  <rcc rId="840" ua="false" sId="2">
    <oc r="AC23" t="n">
      <f>+AFY21-AFY22*(1+AFJ26)</f>
    </oc>
    <nc r="AC23" t="n">
      <f>(+AFY21-AFY22)*(1+AFJ26)</f>
    </nc>
  </rcc>
  <rcc rId="841" ua="false" sId="2">
    <oc r="AC23" t="n">
      <f>+AFZ21-AFZ22*(1+AFK26)</f>
    </oc>
    <nc r="AC23" t="n">
      <f>(+AFZ21-AFZ22)*(1+AFK26)</f>
    </nc>
  </rcc>
  <rcc rId="842" ua="false" sId="2">
    <oc r="AC23" t="n">
      <f>+AGA21-AGA22*(1+AFL26)</f>
    </oc>
    <nc r="AC23" t="n">
      <f>(+AGA21-AGA22)*(1+AFL26)</f>
    </nc>
  </rcc>
  <rcc rId="843" ua="false" sId="2">
    <oc r="AC23" t="n">
      <f>+AGB21-AGB22*(1+AFM26)</f>
    </oc>
    <nc r="AC23" t="n">
      <f>(+AGB21-AGB22)*(1+AFM26)</f>
    </nc>
  </rcc>
  <rcc rId="844" ua="false" sId="2">
    <oc r="AC23" t="n">
      <f>+AGC21-AGC22*(1+AFN26)</f>
    </oc>
    <nc r="AC23" t="n">
      <f>(+AGC21-AGC22)*(1+AFN26)</f>
    </nc>
  </rcc>
  <rcc rId="845" ua="false" sId="2">
    <oc r="AC23" t="n">
      <f>+AGD21-AGD22*(1+AFO26)</f>
    </oc>
    <nc r="AC23" t="n">
      <f>(+AGD21-AGD22)*(1+AFO26)</f>
    </nc>
  </rcc>
  <rcc rId="846" ua="false" sId="2">
    <oc r="AC23" t="n">
      <f>+AGE21-AGE22*(1+AFP26)</f>
    </oc>
    <nc r="AC23" t="n">
      <f>(+AGE21-AGE22)*(1+AFP26)</f>
    </nc>
  </rcc>
  <rcc rId="847" ua="false" sId="2">
    <oc r="AC23" t="n">
      <f>+AGF21-AGF22*(1+AFQ26)</f>
    </oc>
    <nc r="AC23" t="n">
      <f>(+AGF21-AGF22)*(1+AFQ26)</f>
    </nc>
  </rcc>
  <rcc rId="848" ua="false" sId="2">
    <oc r="AC23" t="n">
      <f>+AGG21-AGG22*(1+AFR26)</f>
    </oc>
    <nc r="AC23" t="n">
      <f>(+AGG21-AGG22)*(1+AFR26)</f>
    </nc>
  </rcc>
  <rcc rId="849" ua="false" sId="2">
    <oc r="AC23" t="n">
      <f>+AGH21-AGH22*(1+AFS26)</f>
    </oc>
    <nc r="AC23" t="n">
      <f>(+AGH21-AGH22)*(1+AFS26)</f>
    </nc>
  </rcc>
  <rcc rId="850" ua="false" sId="2">
    <oc r="AC23" t="n">
      <f>+AGI21-AGI22*(1+AFT26)</f>
    </oc>
    <nc r="AC23" t="n">
      <f>(+AGI21-AGI22)*(1+AFT26)</f>
    </nc>
  </rcc>
  <rcc rId="851" ua="false" sId="2">
    <oc r="AC23" t="n">
      <f>+AGJ21-AGJ22*(1+AFU26)</f>
    </oc>
    <nc r="AC23" t="n">
      <f>(+AGJ21-AGJ22)*(1+AFU26)</f>
    </nc>
  </rcc>
  <rcc rId="852" ua="false" sId="2">
    <oc r="AC23" t="n">
      <f>+AGK21-AGK22*(1+AFV26)</f>
    </oc>
    <nc r="AC23" t="n">
      <f>(+AGK21-AGK22)*(1+AFV26)</f>
    </nc>
  </rcc>
  <rcc rId="853" ua="false" sId="2">
    <oc r="AC23" t="n">
      <f>+AGL21-AGL22*(1+AFW26)</f>
    </oc>
    <nc r="AC23" t="n">
      <f>(+AGL21-AGL22)*(1+AFW26)</f>
    </nc>
  </rcc>
  <rcc rId="854" ua="false" sId="2">
    <oc r="AC23" t="n">
      <f>+AGM21-AGM22*(1+AFX26)</f>
    </oc>
    <nc r="AC23" t="n">
      <f>(+AGM21-AGM22)*(1+AFX26)</f>
    </nc>
  </rcc>
  <rcc rId="855" ua="false" sId="2">
    <oc r="AC23" t="n">
      <f>+AGN21-AGN22*(1+AFY26)</f>
    </oc>
    <nc r="AC23" t="n">
      <f>(+AGN21-AGN22)*(1+AFY26)</f>
    </nc>
  </rcc>
  <rcc rId="856" ua="false" sId="2">
    <oc r="AC23" t="n">
      <f>+AGO21-AGO22*(1+AFZ26)</f>
    </oc>
    <nc r="AC23" t="n">
      <f>(+AGO21-AGO22)*(1+AFZ26)</f>
    </nc>
  </rcc>
  <rcc rId="857" ua="false" sId="2">
    <oc r="AC23" t="n">
      <f>+AGP21-AGP22*(1+AGA26)</f>
    </oc>
    <nc r="AC23" t="n">
      <f>(+AGP21-AGP22)*(1+AGA26)</f>
    </nc>
  </rcc>
  <rcc rId="858" ua="false" sId="2">
    <oc r="AC23" t="n">
      <f>+AGQ21-AGQ22*(1+AGB26)</f>
    </oc>
    <nc r="AC23" t="n">
      <f>(+AGQ21-AGQ22)*(1+AGB26)</f>
    </nc>
  </rcc>
  <rcc rId="859" ua="false" sId="2">
    <oc r="AC23" t="n">
      <f>+AGR21-AGR22*(1+AGC26)</f>
    </oc>
    <nc r="AC23" t="n">
      <f>(+AGR21-AGR22)*(1+AGC26)</f>
    </nc>
  </rcc>
  <rcc rId="860" ua="false" sId="2">
    <oc r="AC23" t="n">
      <f>+AGS21-AGS22*(1+AGD26)</f>
    </oc>
    <nc r="AC23" t="n">
      <f>(+AGS21-AGS22)*(1+AGD26)</f>
    </nc>
  </rcc>
  <rcc rId="861" ua="false" sId="2">
    <oc r="AC23" t="n">
      <f>+AGT21-AGT22*(1+AGE26)</f>
    </oc>
    <nc r="AC23" t="n">
      <f>(+AGT21-AGT22)*(1+AGE26)</f>
    </nc>
  </rcc>
  <rcc rId="862" ua="false" sId="2">
    <oc r="AC23" t="n">
      <f>+AGU21-AGU22*(1+AGF26)</f>
    </oc>
    <nc r="AC23" t="n">
      <f>(+AGU21-AGU22)*(1+AGF26)</f>
    </nc>
  </rcc>
  <rcc rId="863" ua="false" sId="2">
    <oc r="AC23" t="n">
      <f>+AGV21-AGV22*(1+AGG26)</f>
    </oc>
    <nc r="AC23" t="n">
      <f>(+AGV21-AGV22)*(1+AGG26)</f>
    </nc>
  </rcc>
  <rcc rId="864" ua="false" sId="2">
    <oc r="AC23" t="n">
      <f>+AGW21-AGW22*(1+AGH26)</f>
    </oc>
    <nc r="AC23" t="n">
      <f>(+AGW21-AGW22)*(1+AGH26)</f>
    </nc>
  </rcc>
  <rcc rId="865" ua="false" sId="2">
    <oc r="AC23" t="n">
      <f>+AGX21-AGX22*(1+AGI26)</f>
    </oc>
    <nc r="AC23" t="n">
      <f>(+AGX21-AGX22)*(1+AGI26)</f>
    </nc>
  </rcc>
  <rcc rId="866" ua="false" sId="2">
    <oc r="AC23" t="n">
      <f>+AGY21-AGY22*(1+AGJ26)</f>
    </oc>
    <nc r="AC23" t="n">
      <f>(+AGY21-AGY22)*(1+AGJ26)</f>
    </nc>
  </rcc>
  <rcc rId="867" ua="false" sId="2">
    <oc r="AC23" t="n">
      <f>+AGZ21-AGZ22*(1+AGK26)</f>
    </oc>
    <nc r="AC23" t="n">
      <f>(+AGZ21-AGZ22)*(1+AGK26)</f>
    </nc>
  </rcc>
  <rcc rId="868" ua="false" sId="2">
    <oc r="AC23" t="n">
      <f>+AHA21-AHA22*(1+AGL26)</f>
    </oc>
    <nc r="AC23" t="n">
      <f>(+AHA21-AHA22)*(1+AGL26)</f>
    </nc>
  </rcc>
  <rcc rId="869" ua="false" sId="2">
    <oc r="AC23" t="n">
      <f>+AHB21-AHB22*(1+AGM26)</f>
    </oc>
    <nc r="AC23" t="n">
      <f>(+AHB21-AHB22)*(1+AGM26)</f>
    </nc>
  </rcc>
  <rcc rId="870" ua="false" sId="2">
    <oc r="AC23" t="n">
      <f>+AHC21-AHC22*(1+AGN26)</f>
    </oc>
    <nc r="AC23" t="n">
      <f>(+AHC21-AHC22)*(1+AGN26)</f>
    </nc>
  </rcc>
  <rcc rId="871" ua="false" sId="2">
    <oc r="AC23" t="n">
      <f>+AHD21-AHD22*(1+AGO26)</f>
    </oc>
    <nc r="AC23" t="n">
      <f>(+AHD21-AHD22)*(1+AGO26)</f>
    </nc>
  </rcc>
  <rcc rId="872" ua="false" sId="2">
    <oc r="AC23" t="n">
      <f>+AHE21-AHE22*(1+AGP26)</f>
    </oc>
    <nc r="AC23" t="n">
      <f>(+AHE21-AHE22)*(1+AGP26)</f>
    </nc>
  </rcc>
  <rcc rId="873" ua="false" sId="2">
    <oc r="AC23" t="n">
      <f>+AHF21-AHF22*(1+AGQ26)</f>
    </oc>
    <nc r="AC23" t="n">
      <f>(+AHF21-AHF22)*(1+AGQ26)</f>
    </nc>
  </rcc>
  <rcc rId="874" ua="false" sId="2">
    <oc r="AC23" t="n">
      <f>+AHG21-AHG22*(1+AGR26)</f>
    </oc>
    <nc r="AC23" t="n">
      <f>(+AHG21-AHG22)*(1+AGR26)</f>
    </nc>
  </rcc>
  <rcc rId="875" ua="false" sId="2">
    <oc r="AC23" t="n">
      <f>+AHH21-AHH22*(1+AGS26)</f>
    </oc>
    <nc r="AC23" t="n">
      <f>(+AHH21-AHH22)*(1+AGS26)</f>
    </nc>
  </rcc>
  <rcc rId="876" ua="false" sId="2">
    <oc r="AC23" t="n">
      <f>+AHI21-AHI22*(1+AGT26)</f>
    </oc>
    <nc r="AC23" t="n">
      <f>(+AHI21-AHI22)*(1+AGT26)</f>
    </nc>
  </rcc>
  <rcc rId="877" ua="false" sId="2">
    <oc r="AC23" t="n">
      <f>+AHJ21-AHJ22*(1+AGU26)</f>
    </oc>
    <nc r="AC23" t="n">
      <f>(+AHJ21-AHJ22)*(1+AGU26)</f>
    </nc>
  </rcc>
  <rcc rId="878" ua="false" sId="2">
    <oc r="AC23" t="n">
      <f>+AHK21-AHK22*(1+AGV26)</f>
    </oc>
    <nc r="AC23" t="n">
      <f>(+AHK21-AHK22)*(1+AGV26)</f>
    </nc>
  </rcc>
  <rcc rId="879" ua="false" sId="2">
    <oc r="AC23" t="n">
      <f>+AHL21-AHL22*(1+AGW26)</f>
    </oc>
    <nc r="AC23" t="n">
      <f>(+AHL21-AHL22)*(1+AGW26)</f>
    </nc>
  </rcc>
  <rcc rId="880" ua="false" sId="2">
    <oc r="AC23" t="n">
      <f>+AHM21-AHM22*(1+AGX26)</f>
    </oc>
    <nc r="AC23" t="n">
      <f>(+AHM21-AHM22)*(1+AGX26)</f>
    </nc>
  </rcc>
  <rcc rId="881" ua="false" sId="2">
    <oc r="AC23" t="n">
      <f>+AHN21-AHN22*(1+AGY26)</f>
    </oc>
    <nc r="AC23" t="n">
      <f>(+AHN21-AHN22)*(1+AGY26)</f>
    </nc>
  </rcc>
  <rcc rId="882" ua="false" sId="2">
    <oc r="AC23" t="n">
      <f>+AHO21-AHO22*(1+AGZ26)</f>
    </oc>
    <nc r="AC23" t="n">
      <f>(+AHO21-AHO22)*(1+AGZ26)</f>
    </nc>
  </rcc>
  <rcc rId="883" ua="false" sId="2">
    <oc r="AC23" t="n">
      <f>+AHP21-AHP22*(1+AHA26)</f>
    </oc>
    <nc r="AC23" t="n">
      <f>(+AHP21-AHP22)*(1+AHA26)</f>
    </nc>
  </rcc>
  <rcc rId="884" ua="false" sId="2">
    <oc r="AC23" t="n">
      <f>+AHQ21-AHQ22*(1+AHB26)</f>
    </oc>
    <nc r="AC23" t="n">
      <f>(+AHQ21-AHQ22)*(1+AHB26)</f>
    </nc>
  </rcc>
  <rcc rId="885" ua="false" sId="2">
    <oc r="AC23" t="n">
      <f>+AHR21-AHR22*(1+AHC26)</f>
    </oc>
    <nc r="AC23" t="n">
      <f>(+AHR21-AHR22)*(1+AHC26)</f>
    </nc>
  </rcc>
  <rcc rId="886" ua="false" sId="2">
    <oc r="AC23" t="n">
      <f>+AHS21-AHS22*(1+AHD26)</f>
    </oc>
    <nc r="AC23" t="n">
      <f>(+AHS21-AHS22)*(1+AHD26)</f>
    </nc>
  </rcc>
  <rcc rId="887" ua="false" sId="2">
    <oc r="AC23" t="n">
      <f>+AHT21-AHT22*(1+AHE26)</f>
    </oc>
    <nc r="AC23" t="n">
      <f>(+AHT21-AHT22)*(1+AHE26)</f>
    </nc>
  </rcc>
  <rcc rId="888" ua="false" sId="2">
    <oc r="AC23" t="n">
      <f>+AHU21-AHU22*(1+AHF26)</f>
    </oc>
    <nc r="AC23" t="n">
      <f>(+AHU21-AHU22)*(1+AHF26)</f>
    </nc>
  </rcc>
  <rcc rId="889" ua="false" sId="2">
    <oc r="AC23" t="n">
      <f>+AHV21-AHV22*(1+AHG26)</f>
    </oc>
    <nc r="AC23" t="n">
      <f>(+AHV21-AHV22)*(1+AHG26)</f>
    </nc>
  </rcc>
  <rcc rId="890" ua="false" sId="2">
    <oc r="AC23" t="n">
      <f>+AHW21-AHW22*(1+AHH26)</f>
    </oc>
    <nc r="AC23" t="n">
      <f>(+AHW21-AHW22)*(1+AHH26)</f>
    </nc>
  </rcc>
  <rcc rId="891" ua="false" sId="2">
    <oc r="AC23" t="n">
      <f>+AHX21-AHX22*(1+AHI26)</f>
    </oc>
    <nc r="AC23" t="n">
      <f>(+AHX21-AHX22)*(1+AHI26)</f>
    </nc>
  </rcc>
  <rcc rId="892" ua="false" sId="2">
    <oc r="AC23" t="n">
      <f>+AHY21-AHY22*(1+AHJ26)</f>
    </oc>
    <nc r="AC23" t="n">
      <f>(+AHY21-AHY22)*(1+AHJ26)</f>
    </nc>
  </rcc>
  <rcc rId="893" ua="false" sId="2">
    <oc r="AC23" t="n">
      <f>+AHZ21-AHZ22*(1+AHK26)</f>
    </oc>
    <nc r="AC23" t="n">
      <f>(+AHZ21-AHZ22)*(1+AHK26)</f>
    </nc>
  </rcc>
  <rcc rId="894" ua="false" sId="2">
    <oc r="AC23" t="n">
      <f>+AIA21-AIA22*(1+AHL26)</f>
    </oc>
    <nc r="AC23" t="n">
      <f>(+AIA21-AIA22)*(1+AHL26)</f>
    </nc>
  </rcc>
  <rcc rId="895" ua="false" sId="2">
    <oc r="AC23" t="n">
      <f>+AIB21-AIB22*(1+AHM26)</f>
    </oc>
    <nc r="AC23" t="n">
      <f>(+AIB21-AIB22)*(1+AHM26)</f>
    </nc>
  </rcc>
  <rcc rId="896" ua="false" sId="2">
    <oc r="AC23" t="n">
      <f>+AIC21-AIC22*(1+AHN26)</f>
    </oc>
    <nc r="AC23" t="n">
      <f>(+AIC21-AIC22)*(1+AHN26)</f>
    </nc>
  </rcc>
  <rcc rId="897" ua="false" sId="2">
    <oc r="AC23" t="n">
      <f>+AID21-AID22*(1+AHO26)</f>
    </oc>
    <nc r="AC23" t="n">
      <f>(+AID21-AID22)*(1+AHO26)</f>
    </nc>
  </rcc>
  <rcc rId="898" ua="false" sId="2">
    <oc r="AC23" t="n">
      <f>+AIE21-AIE22*(1+AHP26)</f>
    </oc>
    <nc r="AC23" t="n">
      <f>(+AIE21-AIE22)*(1+AHP26)</f>
    </nc>
  </rcc>
  <rcc rId="899" ua="false" sId="2">
    <oc r="AC23" t="n">
      <f>+AIF21-AIF22*(1+AHQ26)</f>
    </oc>
    <nc r="AC23" t="n">
      <f>(+AIF21-AIF22)*(1+AHQ26)</f>
    </nc>
  </rcc>
  <rcc rId="900" ua="false" sId="2">
    <oc r="AC23" t="n">
      <f>+AIG21-AIG22*(1+AHR26)</f>
    </oc>
    <nc r="AC23" t="n">
      <f>(+AIG21-AIG22)*(1+AHR26)</f>
    </nc>
  </rcc>
  <rcc rId="901" ua="false" sId="2">
    <oc r="AC23" t="n">
      <f>+AIH21-AIH22*(1+AHS26)</f>
    </oc>
    <nc r="AC23" t="n">
      <f>(+AIH21-AIH22)*(1+AHS26)</f>
    </nc>
  </rcc>
  <rcc rId="902" ua="false" sId="2">
    <oc r="AC23" t="n">
      <f>+AII21-AII22*(1+AHT26)</f>
    </oc>
    <nc r="AC23" t="n">
      <f>(+AII21-AII22)*(1+AHT26)</f>
    </nc>
  </rcc>
  <rcc rId="903" ua="false" sId="2">
    <oc r="AC23" t="n">
      <f>+AIJ21-AIJ22*(1+AHU26)</f>
    </oc>
    <nc r="AC23" t="n">
      <f>(+AIJ21-AIJ22)*(1+AHU26)</f>
    </nc>
  </rcc>
  <rcc rId="904" ua="false" sId="2">
    <oc r="AC23" t="n">
      <f>+AIK21-AIK22*(1+AHV26)</f>
    </oc>
    <nc r="AC23" t="n">
      <f>(+AIK21-AIK22)*(1+AHV26)</f>
    </nc>
  </rcc>
  <rcc rId="905" ua="false" sId="2">
    <oc r="AC23" t="n">
      <f>+AIL21-AIL22*(1+AHW26)</f>
    </oc>
    <nc r="AC23" t="n">
      <f>(+AIL21-AIL22)*(1+AHW26)</f>
    </nc>
  </rcc>
  <rcc rId="906" ua="false" sId="2">
    <oc r="AC23" t="n">
      <f>+AIM21-AIM22*(1+AHX26)</f>
    </oc>
    <nc r="AC23" t="n">
      <f>(+AIM21-AIM22)*(1+AHX26)</f>
    </nc>
  </rcc>
  <rcc rId="907" ua="false" sId="2">
    <oc r="AC23" t="n">
      <f>+AIN21-AIN22*(1+AHY26)</f>
    </oc>
    <nc r="AC23" t="n">
      <f>(+AIN21-AIN22)*(1+AHY26)</f>
    </nc>
  </rcc>
  <rcc rId="908" ua="false" sId="2">
    <oc r="AC23" t="n">
      <f>+AIO21-AIO22*(1+AHZ26)</f>
    </oc>
    <nc r="AC23" t="n">
      <f>(+AIO21-AIO22)*(1+AHZ26)</f>
    </nc>
  </rcc>
  <rcc rId="909" ua="false" sId="2">
    <oc r="AC23" t="n">
      <f>+AIP21-AIP22*(1+AIA26)</f>
    </oc>
    <nc r="AC23" t="n">
      <f>(+AIP21-AIP22)*(1+AIA26)</f>
    </nc>
  </rcc>
  <rcc rId="910" ua="false" sId="2">
    <oc r="AC23" t="n">
      <f>+AIQ21-AIQ22*(1+AIB26)</f>
    </oc>
    <nc r="AC23" t="n">
      <f>(+AIQ21-AIQ22)*(1+AIB26)</f>
    </nc>
  </rcc>
  <rcc rId="911" ua="false" sId="2">
    <oc r="AC23" t="n">
      <f>+AIR21-AIR22*(1+AIC26)</f>
    </oc>
    <nc r="AC23" t="n">
      <f>(+AIR21-AIR22)*(1+AIC26)</f>
    </nc>
  </rcc>
  <rcc rId="912" ua="false" sId="2">
    <oc r="AC23" t="n">
      <f>+AIS21-AIS22*(1+AID26)</f>
    </oc>
    <nc r="AC23" t="n">
      <f>(+AIS21-AIS22)*(1+AID26)</f>
    </nc>
  </rcc>
  <rcc rId="913" ua="false" sId="2">
    <oc r="AC23" t="n">
      <f>+AIT21-AIT22*(1+AIE26)</f>
    </oc>
    <nc r="AC23" t="n">
      <f>(+AIT21-AIT22)*(1+AIE26)</f>
    </nc>
  </rcc>
  <rcc rId="914" ua="false" sId="2">
    <oc r="AC23" t="n">
      <f>+AIU21-AIU22*(1+AIF26)</f>
    </oc>
    <nc r="AC23" t="n">
      <f>(+AIU21-AIU22)*(1+AIF26)</f>
    </nc>
  </rcc>
  <rcc rId="915" ua="false" sId="2">
    <oc r="AC23" t="n">
      <f>+AIV21-AIV22*(1+AIG26)</f>
    </oc>
    <nc r="AC23" t="n">
      <f>(+AIV21-AIV22)*(1+AIG26)</f>
    </nc>
  </rcc>
  <rcc rId="916" ua="false" sId="2">
    <oc r="AC23" t="n">
      <f>+AIW21-AIW22*(1+AIH26)</f>
    </oc>
    <nc r="AC23" t="n">
      <f>(+AIW21-AIW22)*(1+AIH26)</f>
    </nc>
  </rcc>
  <rcc rId="917" ua="false" sId="2">
    <oc r="AC23" t="n">
      <f>+AIX21-AIX22*(1+AII26)</f>
    </oc>
    <nc r="AC23" t="n">
      <f>(+AIX21-AIX22)*(1+AII26)</f>
    </nc>
  </rcc>
  <rcc rId="918" ua="false" sId="2">
    <oc r="AC23" t="n">
      <f>+AIY21-AIY22*(1+AIJ26)</f>
    </oc>
    <nc r="AC23" t="n">
      <f>(+AIY21-AIY22)*(1+AIJ26)</f>
    </nc>
  </rcc>
  <rcc rId="919" ua="false" sId="2">
    <oc r="AC23" t="n">
      <f>+AIZ21-AIZ22*(1+AIK26)</f>
    </oc>
    <nc r="AC23" t="n">
      <f>(+AIZ21-AIZ22)*(1+AIK26)</f>
    </nc>
  </rcc>
  <rcc rId="920" ua="false" sId="2">
    <oc r="AC23" t="n">
      <f>+AJA21-AJA22*(1+AIL26)</f>
    </oc>
    <nc r="AC23" t="n">
      <f>(+AJA21-AJA22)*(1+AIL26)</f>
    </nc>
  </rcc>
  <rcc rId="921" ua="false" sId="2">
    <oc r="AC23" t="n">
      <f>+AJB21-AJB22*(1+AIM26)</f>
    </oc>
    <nc r="AC23" t="n">
      <f>(+AJB21-AJB22)*(1+AIM26)</f>
    </nc>
  </rcc>
  <rcc rId="922" ua="false" sId="2">
    <oc r="AC23" t="n">
      <f>+AJC21-AJC22*(1+AIN26)</f>
    </oc>
    <nc r="AC23" t="n">
      <f>(+AJC21-AJC22)*(1+AIN26)</f>
    </nc>
  </rcc>
  <rcc rId="923" ua="false" sId="2">
    <oc r="AC23" t="n">
      <f>+AJD21-AJD22*(1+AIO26)</f>
    </oc>
    <nc r="AC23" t="n">
      <f>(+AJD21-AJD22)*(1+AIO26)</f>
    </nc>
  </rcc>
  <rcc rId="924" ua="false" sId="2">
    <oc r="AC23" t="n">
      <f>+AJE21-AJE22*(1+AIP26)</f>
    </oc>
    <nc r="AC23" t="n">
      <f>(+AJE21-AJE22)*(1+AIP26)</f>
    </nc>
  </rcc>
  <rcc rId="925" ua="false" sId="2">
    <oc r="AC23" t="n">
      <f>+AJF21-AJF22*(1+AIQ26)</f>
    </oc>
    <nc r="AC23" t="n">
      <f>(+AJF21-AJF22)*(1+AIQ26)</f>
    </nc>
  </rcc>
  <rcc rId="926" ua="false" sId="2">
    <oc r="AC23" t="n">
      <f>+AJG21-AJG22*(1+AIR26)</f>
    </oc>
    <nc r="AC23" t="n">
      <f>(+AJG21-AJG22)*(1+AIR26)</f>
    </nc>
  </rcc>
  <rcc rId="927" ua="false" sId="2">
    <oc r="AC23" t="n">
      <f>+AJH21-AJH22*(1+AIS26)</f>
    </oc>
    <nc r="AC23" t="n">
      <f>(+AJH21-AJH22)*(1+AIS26)</f>
    </nc>
  </rcc>
  <rcc rId="928" ua="false" sId="2">
    <oc r="AC23" t="n">
      <f>+AJI21-AJI22*(1+AIT26)</f>
    </oc>
    <nc r="AC23" t="n">
      <f>(+AJI21-AJI22)*(1+AIT26)</f>
    </nc>
  </rcc>
  <rcc rId="929" ua="false" sId="2">
    <oc r="AC23" t="n">
      <f>+AJJ21-AJJ22*(1+AIU26)</f>
    </oc>
    <nc r="AC23" t="n">
      <f>(+AJJ21-AJJ22)*(1+AIU26)</f>
    </nc>
  </rcc>
  <rcc rId="930" ua="false" sId="2">
    <oc r="AC23" t="n">
      <f>+AJK21-AJK22*(1+AIV26)</f>
    </oc>
    <nc r="AC23" t="n">
      <f>(+AJK21-AJK22)*(1+AIV26)</f>
    </nc>
  </rcc>
  <rcc rId="931" ua="false" sId="2">
    <oc r="AC23" t="n">
      <f>+AJL21-AJL22*(1+AIW26)</f>
    </oc>
    <nc r="AC23" t="n">
      <f>(+AJL21-AJL22)*(1+AIW26)</f>
    </nc>
  </rcc>
  <rcc rId="932" ua="false" sId="2">
    <oc r="AC23" t="n">
      <f>+AJM21-AJM22*(1+AIX26)</f>
    </oc>
    <nc r="AC23" t="n">
      <f>(+AJM21-AJM22)*(1+AIX26)</f>
    </nc>
  </rcc>
  <rcc rId="933" ua="false" sId="2">
    <oc r="AC23" t="n">
      <f>+AJN21-AJN22*(1+AIY26)</f>
    </oc>
    <nc r="AC23" t="n">
      <f>(+AJN21-AJN22)*(1+AIY26)</f>
    </nc>
  </rcc>
  <rcc rId="934" ua="false" sId="2">
    <oc r="AC23" t="n">
      <f>+AJO21-AJO22*(1+AIZ26)</f>
    </oc>
    <nc r="AC23" t="n">
      <f>(+AJO21-AJO22)*(1+AIZ26)</f>
    </nc>
  </rcc>
  <rcc rId="935" ua="false" sId="2">
    <oc r="AC23" t="n">
      <f>+AJP21-AJP22*(1+AJA26)</f>
    </oc>
    <nc r="AC23" t="n">
      <f>(+AJP21-AJP22)*(1+AJA26)</f>
    </nc>
  </rcc>
  <rcc rId="936" ua="false" sId="2">
    <oc r="AC23" t="n">
      <f>+AJQ21-AJQ22*(1+AJB26)</f>
    </oc>
    <nc r="AC23" t="n">
      <f>(+AJQ21-AJQ22)*(1+AJB26)</f>
    </nc>
  </rcc>
  <rcc rId="937" ua="false" sId="2">
    <oc r="AC23" t="n">
      <f>+AJR21-AJR22*(1+AJC26)</f>
    </oc>
    <nc r="AC23" t="n">
      <f>(+AJR21-AJR22)*(1+AJC26)</f>
    </nc>
  </rcc>
  <rcc rId="938" ua="false" sId="2">
    <oc r="AC23" t="n">
      <f>+AJS21-AJS22*(1+AJD26)</f>
    </oc>
    <nc r="AC23" t="n">
      <f>(+AJS21-AJS22)*(1+AJD26)</f>
    </nc>
  </rcc>
  <rcc rId="939" ua="false" sId="2">
    <oc r="AC23" t="n">
      <f>+AJT21-AJT22*(1+AJE26)</f>
    </oc>
    <nc r="AC23" t="n">
      <f>(+AJT21-AJT22)*(1+AJE26)</f>
    </nc>
  </rcc>
  <rcc rId="940" ua="false" sId="2">
    <oc r="AC23" t="n">
      <f>+AJU21-AJU22*(1+AJF26)</f>
    </oc>
    <nc r="AC23" t="n">
      <f>(+AJU21-AJU22)*(1+AJF26)</f>
    </nc>
  </rcc>
  <rcc rId="941" ua="false" sId="2">
    <oc r="AC23" t="n">
      <f>+AJV21-AJV22*(1+AJG26)</f>
    </oc>
    <nc r="AC23" t="n">
      <f>(+AJV21-AJV22)*(1+AJG26)</f>
    </nc>
  </rcc>
  <rcc rId="942" ua="false" sId="2">
    <oc r="AC23" t="n">
      <f>+AJW21-AJW22*(1+AJH26)</f>
    </oc>
    <nc r="AC23" t="n">
      <f>(+AJW21-AJW22)*(1+AJH26)</f>
    </nc>
  </rcc>
  <rcc rId="943" ua="false" sId="2">
    <oc r="AC23" t="n">
      <f>+AJX21-AJX22*(1+AJI26)</f>
    </oc>
    <nc r="AC23" t="n">
      <f>(+AJX21-AJX22)*(1+AJI26)</f>
    </nc>
  </rcc>
  <rcc rId="944" ua="false" sId="2">
    <oc r="AC23" t="n">
      <f>+AJY21-AJY22*(1+AJJ26)</f>
    </oc>
    <nc r="AC23" t="n">
      <f>(+AJY21-AJY22)*(1+AJJ26)</f>
    </nc>
  </rcc>
  <rcc rId="945" ua="false" sId="2">
    <oc r="AC23" t="n">
      <f>+AJZ21-AJZ22*(1+AJK26)</f>
    </oc>
    <nc r="AC23" t="n">
      <f>(+AJZ21-AJZ22)*(1+AJK26)</f>
    </nc>
  </rcc>
  <rcc rId="946" ua="false" sId="2">
    <oc r="AC23" t="n">
      <f>+AKA21-AKA22*(1+AJL26)</f>
    </oc>
    <nc r="AC23" t="n">
      <f>(+AKA21-AKA22)*(1+AJL26)</f>
    </nc>
  </rcc>
  <rcc rId="947" ua="false" sId="2">
    <oc r="AC23" t="n">
      <f>+AKB21-AKB22*(1+AJM26)</f>
    </oc>
    <nc r="AC23" t="n">
      <f>(+AKB21-AKB22)*(1+AJM26)</f>
    </nc>
  </rcc>
  <rcc rId="948" ua="false" sId="2">
    <oc r="AC23" t="n">
      <f>+AKC21-AKC22*(1+AJN26)</f>
    </oc>
    <nc r="AC23" t="n">
      <f>(+AKC21-AKC22)*(1+AJN26)</f>
    </nc>
  </rcc>
  <rcc rId="949" ua="false" sId="2">
    <oc r="AC23" t="n">
      <f>+AKD21-AKD22*(1+AJO26)</f>
    </oc>
    <nc r="AC23" t="n">
      <f>(+AKD21-AKD22)*(1+AJO26)</f>
    </nc>
  </rcc>
  <rcc rId="950" ua="false" sId="2">
    <oc r="AC23" t="n">
      <f>+AKE21-AKE22*(1+AJP26)</f>
    </oc>
    <nc r="AC23" t="n">
      <f>(+AKE21-AKE22)*(1+AJP26)</f>
    </nc>
  </rcc>
  <rcc rId="951" ua="false" sId="2">
    <oc r="AC23" t="n">
      <f>+AKF21-AKF22*(1+AJQ26)</f>
    </oc>
    <nc r="AC23" t="n">
      <f>(+AKF21-AKF22)*(1+AJQ26)</f>
    </nc>
  </rcc>
  <rcc rId="952" ua="false" sId="2">
    <oc r="AC23" t="n">
      <f>+AKG21-AKG22*(1+AJR26)</f>
    </oc>
    <nc r="AC23" t="n">
      <f>(+AKG21-AKG22)*(1+AJR26)</f>
    </nc>
  </rcc>
  <rcc rId="953" ua="false" sId="2">
    <oc r="AC23" t="n">
      <f>+AKH21-AKH22*(1+AJS26)</f>
    </oc>
    <nc r="AC23" t="n">
      <f>(+AKH21-AKH22)*(1+AJS26)</f>
    </nc>
  </rcc>
  <rcc rId="954" ua="false" sId="2">
    <oc r="AC23" t="n">
      <f>+AKI21-AKI22*(1+AJT26)</f>
    </oc>
    <nc r="AC23" t="n">
      <f>(+AKI21-AKI22)*(1+AJT26)</f>
    </nc>
  </rcc>
  <rcc rId="955" ua="false" sId="2">
    <oc r="AC23" t="n">
      <f>+AKJ21-AKJ22*(1+AJU26)</f>
    </oc>
    <nc r="AC23" t="n">
      <f>(+AKJ21-AKJ22)*(1+AJU26)</f>
    </nc>
  </rcc>
  <rcc rId="956" ua="false" sId="2">
    <oc r="AC23" t="n">
      <f>+AKK21-AKK22*(1+AJV26)</f>
    </oc>
    <nc r="AC23" t="n">
      <f>(+AKK21-AKK22)*(1+AJV26)</f>
    </nc>
  </rcc>
  <rcc rId="957" ua="false" sId="2">
    <oc r="AC23" t="n">
      <f>+AKL21-AKL22*(1+AJW26)</f>
    </oc>
    <nc r="AC23" t="n">
      <f>(+AKL21-AKL22)*(1+AJW26)</f>
    </nc>
  </rcc>
  <rcc rId="958" ua="false" sId="2">
    <oc r="AC23" t="n">
      <f>+AKM21-AKM22*(1+AJX26)</f>
    </oc>
    <nc r="AC23" t="n">
      <f>(+AKM21-AKM22)*(1+AJX26)</f>
    </nc>
  </rcc>
  <rcc rId="959" ua="false" sId="2">
    <oc r="AC23" t="n">
      <f>+AKN21-AKN22*(1+AJY26)</f>
    </oc>
    <nc r="AC23" t="n">
      <f>(+AKN21-AKN22)*(1+AJY26)</f>
    </nc>
  </rcc>
  <rcc rId="960" ua="false" sId="2">
    <oc r="AC23" t="n">
      <f>+AKO21-AKO22*(1+AJZ26)</f>
    </oc>
    <nc r="AC23" t="n">
      <f>(+AKO21-AKO22)*(1+AJZ26)</f>
    </nc>
  </rcc>
  <rcc rId="961" ua="false" sId="2">
    <oc r="AC23" t="n">
      <f>+AKP21-AKP22*(1+AKA26)</f>
    </oc>
    <nc r="AC23" t="n">
      <f>(+AKP21-AKP22)*(1+AKA26)</f>
    </nc>
  </rcc>
  <rcc rId="962" ua="false" sId="2">
    <oc r="AC23" t="n">
      <f>+AKQ21-AKQ22*(1+AKB26)</f>
    </oc>
    <nc r="AC23" t="n">
      <f>(+AKQ21-AKQ22)*(1+AKB26)</f>
    </nc>
  </rcc>
  <rcc rId="963" ua="false" sId="2">
    <oc r="AC23" t="n">
      <f>+AKR21-AKR22*(1+AKC26)</f>
    </oc>
    <nc r="AC23" t="n">
      <f>(+AKR21-AKR22)*(1+AKC26)</f>
    </nc>
  </rcc>
  <rcc rId="964" ua="false" sId="2">
    <oc r="AC23" t="n">
      <f>+AKS21-AKS22*(1+AKD26)</f>
    </oc>
    <nc r="AC23" t="n">
      <f>(+AKS21-AKS22)*(1+AKD26)</f>
    </nc>
  </rcc>
  <rcc rId="965" ua="false" sId="2">
    <oc r="AC23" t="n">
      <f>+AKT21-AKT22*(1+AKE26)</f>
    </oc>
    <nc r="AC23" t="n">
      <f>(+AKT21-AKT22)*(1+AKE26)</f>
    </nc>
  </rcc>
  <rcc rId="966" ua="false" sId="2">
    <oc r="AC23" t="n">
      <f>+AKU21-AKU22*(1+AKF26)</f>
    </oc>
    <nc r="AC23" t="n">
      <f>(+AKU21-AKU22)*(1+AKF26)</f>
    </nc>
  </rcc>
  <rcc rId="967" ua="false" sId="2">
    <oc r="AC23" t="n">
      <f>+AKV21-AKV22*(1+AKG26)</f>
    </oc>
    <nc r="AC23" t="n">
      <f>(+AKV21-AKV22)*(1+AKG26)</f>
    </nc>
  </rcc>
  <rcc rId="968" ua="false" sId="2">
    <oc r="AC23" t="n">
      <f>+AKW21-AKW22*(1+AKH26)</f>
    </oc>
    <nc r="AC23" t="n">
      <f>(+AKW21-AKW22)*(1+AKH26)</f>
    </nc>
  </rcc>
  <rcc rId="969" ua="false" sId="2">
    <oc r="AC23" t="n">
      <f>+AKX21-AKX22*(1+AKI26)</f>
    </oc>
    <nc r="AC23" t="n">
      <f>(+AKX21-AKX22)*(1+AKI26)</f>
    </nc>
  </rcc>
  <rcc rId="970" ua="false" sId="2">
    <oc r="AC23" t="n">
      <f>+AKY21-AKY22*(1+AKJ26)</f>
    </oc>
    <nc r="AC23" t="n">
      <f>(+AKY21-AKY22)*(1+AKJ26)</f>
    </nc>
  </rcc>
  <rcc rId="971" ua="false" sId="2">
    <oc r="AC23" t="n">
      <f>+AKZ21-AKZ22*(1+AKK26)</f>
    </oc>
    <nc r="AC23" t="n">
      <f>(+AKZ21-AKZ22)*(1+AKK26)</f>
    </nc>
  </rcc>
  <rcc rId="972" ua="false" sId="2">
    <oc r="AC23" t="n">
      <f>+ALA21-ALA22*(1+AKL26)</f>
    </oc>
    <nc r="AC23" t="n">
      <f>(+ALA21-ALA22)*(1+AKL26)</f>
    </nc>
  </rcc>
  <rcc rId="973" ua="false" sId="2">
    <oc r="AC23" t="n">
      <f>+ALB21-ALB22*(1+AKM26)</f>
    </oc>
    <nc r="AC23" t="n">
      <f>(+ALB21-ALB22)*(1+AKM26)</f>
    </nc>
  </rcc>
  <rcc rId="974" ua="false" sId="2">
    <oc r="AC23" t="n">
      <f>+ALC21-ALC22*(1+AKN26)</f>
    </oc>
    <nc r="AC23" t="n">
      <f>(+ALC21-ALC22)*(1+AKN26)</f>
    </nc>
  </rcc>
  <rcc rId="975" ua="false" sId="2">
    <oc r="AC23" t="n">
      <f>+ALD21-ALD22*(1+AKO26)</f>
    </oc>
    <nc r="AC23" t="n">
      <f>(+ALD21-ALD22)*(1+AKO26)</f>
    </nc>
  </rcc>
  <rcc rId="976" ua="false" sId="2">
    <oc r="AC23" t="n">
      <f>+ALE21-ALE22*(1+AKP26)</f>
    </oc>
    <nc r="AC23" t="n">
      <f>(+ALE21-ALE22)*(1+AKP26)</f>
    </nc>
  </rcc>
  <rcc rId="977" ua="false" sId="2">
    <oc r="AC23" t="n">
      <f>+ALF21-ALF22*(1+AKQ26)</f>
    </oc>
    <nc r="AC23" t="n">
      <f>(+ALF21-ALF22)*(1+AKQ26)</f>
    </nc>
  </rcc>
  <rcc rId="978" ua="false" sId="2">
    <oc r="AC23" t="n">
      <f>+ALG21-ALG22*(1+AKR26)</f>
    </oc>
    <nc r="AC23" t="n">
      <f>(+ALG21-ALG22)*(1+AKR26)</f>
    </nc>
  </rcc>
  <rcc rId="979" ua="false" sId="2">
    <oc r="AC23" t="n">
      <f>+ALH21-ALH22*(1+AKS26)</f>
    </oc>
    <nc r="AC23" t="n">
      <f>(+ALH21-ALH22)*(1+AKS26)</f>
    </nc>
  </rcc>
  <rcc rId="980" ua="false" sId="2">
    <oc r="AC23" t="n">
      <f>+ALI21-ALI22*(1+AKT26)</f>
    </oc>
    <nc r="AC23" t="n">
      <f>(+ALI21-ALI22)*(1+AKT26)</f>
    </nc>
  </rcc>
  <rcc rId="981" ua="false" sId="2">
    <oc r="AC23" t="n">
      <f>+ALJ21-ALJ22*(1+AKU26)</f>
    </oc>
    <nc r="AC23" t="n">
      <f>(+ALJ21-ALJ22)*(1+AKU26)</f>
    </nc>
  </rcc>
  <rcc rId="982" ua="false" sId="2">
    <oc r="AC23" t="n">
      <f>+ALK21-ALK22*(1+AKV26)</f>
    </oc>
    <nc r="AC23" t="n">
      <f>(+ALK21-ALK22)*(1+AKV26)</f>
    </nc>
  </rcc>
  <rcc rId="983" ua="false" sId="2">
    <oc r="AC23" t="n">
      <f>+ALL21-ALL22*(1+AKW26)</f>
    </oc>
    <nc r="AC23" t="n">
      <f>(+ALL21-ALL22)*(1+AKW26)</f>
    </nc>
  </rcc>
  <rcc rId="984" ua="false" sId="2">
    <oc r="AC23" t="n">
      <f>+ALM21-ALM22*(1+AKX26)</f>
    </oc>
    <nc r="AC23" t="n">
      <f>(+ALM21-ALM22)*(1+AKX26)</f>
    </nc>
  </rcc>
  <rcc rId="985" ua="false" sId="2">
    <oc r="AC23" t="n">
      <f>+ALN21-ALN22*(1+AKY26)</f>
    </oc>
    <nc r="AC23" t="n">
      <f>(+ALN21-ALN22)*(1+AKY26)</f>
    </nc>
  </rcc>
  <rcc rId="986" ua="false" sId="2">
    <oc r="AC23" t="n">
      <f>+ALO21-ALO22*(1+AKZ26)</f>
    </oc>
    <nc r="AC23" t="n">
      <f>(+ALO21-ALO22)*(1+AKZ26)</f>
    </nc>
  </rcc>
  <rcc rId="987" ua="false" sId="2">
    <oc r="AC23" t="n">
      <f>+ALP21-ALP22*(1+ALA26)</f>
    </oc>
    <nc r="AC23" t="n">
      <f>(+ALP21-ALP22)*(1+ALA26)</f>
    </nc>
  </rcc>
  <rcc rId="988" ua="false" sId="2">
    <oc r="AC23" t="n">
      <f>+ALQ21-ALQ22*(1+ALB26)</f>
    </oc>
    <nc r="AC23" t="n">
      <f>(+ALQ21-ALQ22)*(1+ALB26)</f>
    </nc>
  </rcc>
  <rcc rId="989" ua="false" sId="2">
    <oc r="AC23" t="n">
      <f>+ALR21-ALR22*(1+ALC26)</f>
    </oc>
    <nc r="AC23" t="n">
      <f>(+ALR21-ALR22)*(1+ALC26)</f>
    </nc>
  </rcc>
  <rcc rId="990" ua="false" sId="2">
    <oc r="AC23" t="n">
      <f>+ALS21-ALS22*(1+ALD26)</f>
    </oc>
    <nc r="AC23" t="n">
      <f>(+ALS21-ALS22)*(1+ALD26)</f>
    </nc>
  </rcc>
  <rcc rId="991" ua="false" sId="2">
    <oc r="AC23" t="n">
      <f>+ALT21-ALT22*(1+ALE26)</f>
    </oc>
    <nc r="AC23" t="n">
      <f>(+ALT21-ALT22)*(1+ALE26)</f>
    </nc>
  </rcc>
  <rcc rId="992" ua="false" sId="2">
    <oc r="AC23" t="n">
      <f>+ALU21-ALU22*(1+ALF26)</f>
    </oc>
    <nc r="AC23" t="n">
      <f>(+ALU21-ALU22)*(1+ALF26)</f>
    </nc>
  </rcc>
  <rcc rId="993" ua="false" sId="2">
    <oc r="AC23" t="n">
      <f>+ALV21-ALV22*(1+ALG26)</f>
    </oc>
    <nc r="AC23" t="n">
      <f>(+ALV21-ALV22)*(1+ALG26)</f>
    </nc>
  </rcc>
  <rcc rId="994" ua="false" sId="2">
    <oc r="AC23" t="n">
      <f>+ALW21-ALW22*(1+ALH26)</f>
    </oc>
    <nc r="AC23" t="n">
      <f>(+ALW21-ALW22)*(1+ALH26)</f>
    </nc>
  </rcc>
  <rcc rId="995" ua="false" sId="2">
    <oc r="AC23" t="n">
      <f>+ALX21-ALX22*(1+ALI26)</f>
    </oc>
    <nc r="AC23" t="n">
      <f>(+ALX21-ALX22)*(1+ALI26)</f>
    </nc>
  </rcc>
  <rcc rId="996" ua="false" sId="2">
    <oc r="AC23" t="n">
      <f>+ALY21-ALY22*(1+ALJ26)</f>
    </oc>
    <nc r="AC23" t="n">
      <f>(+ALY21-ALY22)*(1+ALJ26)</f>
    </nc>
  </rcc>
  <rcc rId="997" ua="false" sId="2">
    <oc r="AC23" t="n">
      <f>+ALZ21-ALZ22*(1+ALK26)</f>
    </oc>
    <nc r="AC23" t="n">
      <f>(+ALZ21-ALZ22)*(1+ALK26)</f>
    </nc>
  </rcc>
  <rcc rId="998" ua="false" sId="2">
    <oc r="AC23" t="n">
      <f>+AMA21-AMA22*(1+ALL26)</f>
    </oc>
    <nc r="AC23" t="n">
      <f>(+AMA21-AMA22)*(1+ALL26)</f>
    </nc>
  </rcc>
  <rcc rId="999" ua="false" sId="2">
    <oc r="AC23" t="n">
      <f>+AMB21-AMB22*(1+ALM26)</f>
    </oc>
    <nc r="AC23" t="n">
      <f>(+AMB21-AMB22)*(1+ALM26)</f>
    </nc>
  </rcc>
  <rcc rId="1000" ua="false" sId="2">
    <oc r="AC23" t="n">
      <f>+AMC21-AMC22*(1+ALN26)</f>
    </oc>
    <nc r="AC23" t="n">
      <f>(+AMC21-AMC22)*(1+ALN26)</f>
    </nc>
  </rcc>
  <rcc rId="1001" ua="false" sId="2">
    <oc r="AC23" t="n">
      <f>+AMD21-AMD22*(1+ALO26)</f>
    </oc>
    <nc r="AC23" t="n">
      <f>(+AMD21-AMD22)*(1+ALO26)</f>
    </nc>
  </rcc>
  <rcc rId="1002" ua="false" sId="2">
    <oc r="AC23" t="n">
      <f>+AME21-AME22*(1+ALP26)</f>
    </oc>
    <nc r="AC23" t="n">
      <f>(+AME21-AME22)*(1+ALP26)</f>
    </nc>
  </rcc>
  <rcc rId="1003" ua="false" sId="2">
    <oc r="AC23" t="n">
      <f>+AMF21-AMF22*(1+ALQ26)</f>
    </oc>
    <nc r="AC23" t="n">
      <f>(+AMF21-AMF22)*(1+ALQ26)</f>
    </nc>
  </rcc>
  <rcc rId="1004" ua="false" sId="2">
    <oc r="AC23" t="n">
      <f>+AMG21-AMG22*(1+ALR26)</f>
    </oc>
    <nc r="AC23" t="n">
      <f>(+AMG21-AMG22)*(1+ALR26)</f>
    </nc>
  </rcc>
  <rcc rId="1005" ua="false" sId="2">
    <oc r="AC23" t="n">
      <f>+AMH21-AMH22*(1+ALS26)</f>
    </oc>
    <nc r="AC23" t="n">
      <f>(+AMH21-AMH22)*(1+ALS26)</f>
    </nc>
  </rcc>
  <rcc rId="1006" ua="false" sId="2">
    <oc r="AC23" t="n">
      <f>+AMI21-AMI22*(1+ALT26)</f>
    </oc>
    <nc r="AC23" t="n">
      <f>(+AMI21-AMI22)*(1+ALT26)</f>
    </nc>
  </rcc>
  <rcc rId="1007" ua="false" sId="2">
    <oc r="AC23" t="n">
      <f>+AMJ21-AMJ22*(1+ALU26)</f>
    </oc>
    <nc r="AC23" t="n">
      <f>(+AMJ21-AMJ22)*(1+ALU26)</f>
    </nc>
  </rcc>
</revisions>
</file>

<file path=xl/revisions/revisionLog20.xml><?xml version="1.0" encoding="utf-8"?>
<revisions xmlns="http://schemas.openxmlformats.org/spreadsheetml/2006/main" xmlns:r="http://schemas.openxmlformats.org/officeDocument/2006/relationships">
  <rcc rId="24559" ua="false" sId="2">
    <oc r="U23" t="n">
      <f>+U21-U22*(1+F26)</f>
    </oc>
    <nc r="U23" t="n">
      <f>(+U21-U22)*(1+F26)</f>
    </nc>
  </rcc>
</revisions>
</file>

<file path=xl/revisions/revisionLog3.xml><?xml version="1.0" encoding="utf-8"?>
<revisions xmlns="http://schemas.openxmlformats.org/spreadsheetml/2006/main" xmlns:r="http://schemas.openxmlformats.org/officeDocument/2006/relationships">
  <rcc rId="1008" ua="false" sId="2">
    <oc r="C26" t="n">
      <v>0.03</v>
    </oc>
    <nc r="C26" t="n">
      <v>0.05</v>
    </nc>
  </rcc>
  <rcc rId="1009" ua="false" sId="2">
    <oc r="D26" t="n">
      <v>0.03</v>
    </oc>
    <nc r="D26" t="n">
      <v>0.05</v>
    </nc>
  </rcc>
  <rcc rId="1010" ua="false" sId="2">
    <oc r="E26" t="n">
      <v>0.03</v>
    </oc>
    <nc r="E26" t="n">
      <v>0.05</v>
    </nc>
  </rcc>
  <rcc rId="1011" ua="false" sId="2">
    <oc r="F26" t="n">
      <v>0.03</v>
    </oc>
    <nc r="F26" t="n">
      <v>0.05</v>
    </nc>
  </rcc>
  <rcc rId="1012" ua="false" sId="2">
    <oc r="G26" t="n">
      <v>0.03</v>
    </oc>
    <nc r="G26" t="n">
      <v>0.05</v>
    </nc>
  </rcc>
  <rcc rId="1013" ua="false" sId="2">
    <oc r="H26" t="n">
      <v>0.03</v>
    </oc>
    <nc r="H26" t="n">
      <v>0.05</v>
    </nc>
  </rcc>
  <rcc rId="1014" ua="false" sId="2">
    <oc r="I26" t="n">
      <v>0.03</v>
    </oc>
    <nc r="I26" t="n">
      <v>0.05</v>
    </nc>
  </rcc>
  <rcc rId="1015" ua="false" sId="2">
    <oc r="J26" t="n">
      <v>0.03</v>
    </oc>
    <nc r="J26" t="n">
      <v>0.05</v>
    </nc>
  </rcc>
  <rcc rId="1016" ua="false" sId="2">
    <oc r="K26" t="n">
      <v>0.03</v>
    </oc>
    <nc r="K26" t="n">
      <v>0.05</v>
    </nc>
  </rcc>
  <rcc rId="1017" ua="false" sId="2">
    <oc r="L26" t="n">
      <v>0.03</v>
    </oc>
    <nc r="L26" t="n">
      <v>0.05</v>
    </nc>
  </rcc>
  <rcc rId="1018" ua="false" sId="2">
    <oc r="M26" t="n">
      <v>0.03</v>
    </oc>
    <nc r="M26" t="n">
      <v>0.05</v>
    </nc>
  </rcc>
  <rcc rId="1019" ua="false" sId="2">
    <oc r="N26" t="n">
      <v>0.03</v>
    </oc>
    <nc r="N26" t="n">
      <v>0.05</v>
    </nc>
  </rcc>
  <rcc rId="1020" ua="false" sId="2">
    <oc r="O26" t="n">
      <v>0.03</v>
    </oc>
    <nc r="O26" t="n">
      <v>0.05</v>
    </nc>
  </rcc>
  <rcc rId="1021" ua="false" sId="2">
    <oc r="P26" t="n">
      <v>0.03</v>
    </oc>
    <nc r="P26" t="n">
      <v>0.05</v>
    </nc>
  </rcc>
  <rcc rId="1022" ua="false" sId="2">
    <oc r="Q26" t="n">
      <v>0.03</v>
    </oc>
    <nc r="Q26" t="n">
      <v>0.05</v>
    </nc>
  </rcc>
  <rcc rId="1023" ua="false" sId="2">
    <oc r="R26" t="n">
      <v>0.03</v>
    </oc>
    <nc r="R26" t="n">
      <v>0.05</v>
    </nc>
  </rcc>
  <rcc rId="1024" ua="false" sId="2">
    <oc r="S26" t="n">
      <v>0.03</v>
    </oc>
    <nc r="S26" t="n">
      <v>0.05</v>
    </nc>
  </rcc>
  <rcc rId="1025" ua="false" sId="2">
    <oc r="T26" t="n">
      <v>0.03</v>
    </oc>
    <nc r="T26" t="n">
      <v>0.05</v>
    </nc>
  </rcc>
  <rcc rId="1026" ua="false" sId="2">
    <oc r="U26" t="n">
      <v>0.03</v>
    </oc>
    <nc r="U26" t="n">
      <v>0.05</v>
    </nc>
  </rcc>
  <rcc rId="1027" ua="false" sId="2">
    <oc r="V26" t="n">
      <v>0.03</v>
    </oc>
    <nc r="V26" t="n">
      <v>0.05</v>
    </nc>
  </rcc>
  <rcc rId="1028" ua="false" sId="2">
    <oc r="W26" t="n">
      <v>0.03</v>
    </oc>
    <nc r="W26" t="n">
      <v>0.05</v>
    </nc>
  </rcc>
  <rcc rId="1029" ua="false" sId="2">
    <oc r="X26" t="n">
      <v>0.03</v>
    </oc>
    <nc r="X26" t="n">
      <v>0.05</v>
    </nc>
  </rcc>
  <rcc rId="1030" ua="false" sId="2">
    <oc r="Y26" t="n">
      <v>0.03</v>
    </oc>
    <nc r="Y26" t="n">
      <v>0.05</v>
    </nc>
  </rcc>
  <rcc rId="1031" ua="false" sId="2">
    <oc r="Z26" t="n">
      <v>0.03</v>
    </oc>
    <nc r="Z26" t="n">
      <v>0.05</v>
    </nc>
  </rcc>
  <rcc rId="1032" ua="false" sId="2">
    <oc r="AA26" t="n">
      <v>0.03</v>
    </oc>
    <nc r="AA26" t="n">
      <v>0.05</v>
    </nc>
  </rcc>
  <rcc rId="1033" ua="false" sId="2">
    <oc r="AB26" t="n">
      <v>0.03</v>
    </oc>
    <nc r="AB26" t="n">
      <v>0.05</v>
    </nc>
  </rcc>
  <rcc rId="1034" ua="false" sId="2">
    <oc r="AC26" t="n">
      <v>0.03</v>
    </oc>
    <nc r="AC26" t="n">
      <v>0.05</v>
    </nc>
  </rcc>
  <rcc rId="1035" ua="false" sId="2">
    <oc r="AC26" t="n">
      <v>0.03</v>
    </oc>
    <nc r="AC26" t="n">
      <v>0.05</v>
    </nc>
  </rcc>
  <rcc rId="1036" ua="false" sId="2">
    <oc r="AC26" t="n">
      <v>0.03</v>
    </oc>
    <nc r="AC26" t="n">
      <v>0.05</v>
    </nc>
  </rcc>
  <rcc rId="1037" ua="false" sId="2">
    <oc r="AC26" t="n">
      <v>0.03</v>
    </oc>
    <nc r="AC26" t="n">
      <v>0.05</v>
    </nc>
  </rcc>
  <rcc rId="1038" ua="false" sId="2">
    <oc r="AC26" t="n">
      <v>0.03</v>
    </oc>
    <nc r="AC26" t="n">
      <v>0.05</v>
    </nc>
  </rcc>
  <rcc rId="1039" ua="false" sId="2">
    <oc r="AC26" t="n">
      <v>0.03</v>
    </oc>
    <nc r="AC26" t="n">
      <v>0.05</v>
    </nc>
  </rcc>
  <rcc rId="1040" ua="false" sId="2">
    <oc r="AC26" t="n">
      <v>0.03</v>
    </oc>
    <nc r="AC26" t="n">
      <v>0.05</v>
    </nc>
  </rcc>
  <rcc rId="1041" ua="false" sId="2">
    <oc r="AC26" t="n">
      <v>0.03</v>
    </oc>
    <nc r="AC26" t="n">
      <v>0.05</v>
    </nc>
  </rcc>
  <rcc rId="1042" ua="false" sId="2">
    <oc r="AC26" t="n">
      <v>0.03</v>
    </oc>
    <nc r="AC26" t="n">
      <v>0.05</v>
    </nc>
  </rcc>
  <rcc rId="1043" ua="false" sId="2">
    <oc r="AC26" t="n">
      <v>0.03</v>
    </oc>
    <nc r="AC26" t="n">
      <v>0.05</v>
    </nc>
  </rcc>
  <rcc rId="1044" ua="false" sId="2">
    <oc r="AC26" t="n">
      <v>0.03</v>
    </oc>
    <nc r="AC26" t="n">
      <v>0.05</v>
    </nc>
  </rcc>
  <rcc rId="1045" ua="false" sId="2">
    <oc r="AC26" t="n">
      <v>0.03</v>
    </oc>
    <nc r="AC26" t="n">
      <v>0.05</v>
    </nc>
  </rcc>
  <rcc rId="1046" ua="false" sId="2">
    <oc r="AC26" t="n">
      <v>0.03</v>
    </oc>
    <nc r="AC26" t="n">
      <v>0.05</v>
    </nc>
  </rcc>
  <rcc rId="1047" ua="false" sId="2">
    <oc r="AC26" t="n">
      <v>0.03</v>
    </oc>
    <nc r="AC26" t="n">
      <v>0.05</v>
    </nc>
  </rcc>
  <rcc rId="1048" ua="false" sId="2">
    <oc r="AC26" t="n">
      <v>0.03</v>
    </oc>
    <nc r="AC26" t="n">
      <v>0.05</v>
    </nc>
  </rcc>
  <rcc rId="1049" ua="false" sId="2">
    <oc r="AC26" t="n">
      <v>0.03</v>
    </oc>
    <nc r="AC26" t="n">
      <v>0.05</v>
    </nc>
  </rcc>
  <rcc rId="1050" ua="false" sId="2">
    <oc r="AC26" t="n">
      <v>0.03</v>
    </oc>
    <nc r="AC26" t="n">
      <v>0.05</v>
    </nc>
  </rcc>
  <rcc rId="1051" ua="false" sId="2">
    <oc r="AC26" t="n">
      <v>0.03</v>
    </oc>
    <nc r="AC26" t="n">
      <v>0.05</v>
    </nc>
  </rcc>
  <rcc rId="1052" ua="false" sId="2">
    <oc r="AC26" t="n">
      <v>0.03</v>
    </oc>
    <nc r="AC26" t="n">
      <v>0.05</v>
    </nc>
  </rcc>
  <rcc rId="1053" ua="false" sId="2">
    <oc r="AC26" t="n">
      <v>0.03</v>
    </oc>
    <nc r="AC26" t="n">
      <v>0.05</v>
    </nc>
  </rcc>
  <rcc rId="1054" ua="false" sId="2">
    <oc r="AC26" t="n">
      <v>0.03</v>
    </oc>
    <nc r="AC26" t="n">
      <v>0.05</v>
    </nc>
  </rcc>
  <rcc rId="1055" ua="false" sId="2">
    <oc r="AC26" t="n">
      <v>0.03</v>
    </oc>
    <nc r="AC26" t="n">
      <v>0.05</v>
    </nc>
  </rcc>
  <rcc rId="1056" ua="false" sId="2">
    <oc r="AC26" t="n">
      <v>0.03</v>
    </oc>
    <nc r="AC26" t="n">
      <v>0.05</v>
    </nc>
  </rcc>
  <rcc rId="1057" ua="false" sId="2">
    <oc r="AC26" t="n">
      <v>0.03</v>
    </oc>
    <nc r="AC26" t="n">
      <v>0.05</v>
    </nc>
  </rcc>
  <rcc rId="1058" ua="false" sId="2">
    <oc r="AC26" t="n">
      <v>0.03</v>
    </oc>
    <nc r="AC26" t="n">
      <v>0.05</v>
    </nc>
  </rcc>
  <rcc rId="1059" ua="false" sId="2">
    <oc r="AC26" t="n">
      <v>0.03</v>
    </oc>
    <nc r="AC26" t="n">
      <v>0.05</v>
    </nc>
  </rcc>
  <rcc rId="1060" ua="false" sId="2">
    <oc r="AC26" t="n">
      <v>0.03</v>
    </oc>
    <nc r="AC26" t="n">
      <v>0.05</v>
    </nc>
  </rcc>
  <rcc rId="1061" ua="false" sId="2">
    <oc r="AC26" t="n">
      <v>0.03</v>
    </oc>
    <nc r="AC26" t="n">
      <v>0.05</v>
    </nc>
  </rcc>
  <rcc rId="1062" ua="false" sId="2">
    <oc r="AC26" t="n">
      <v>0.03</v>
    </oc>
    <nc r="AC26" t="n">
      <v>0.05</v>
    </nc>
  </rcc>
  <rcc rId="1063" ua="false" sId="2">
    <oc r="AC26" t="n">
      <v>0.03</v>
    </oc>
    <nc r="AC26" t="n">
      <v>0.05</v>
    </nc>
  </rcc>
  <rcc rId="1064" ua="false" sId="2">
    <oc r="AC26" t="n">
      <v>0.03</v>
    </oc>
    <nc r="AC26" t="n">
      <v>0.05</v>
    </nc>
  </rcc>
  <rcc rId="1065" ua="false" sId="2">
    <oc r="AC26" t="n">
      <v>0.03</v>
    </oc>
    <nc r="AC26" t="n">
      <v>0.05</v>
    </nc>
  </rcc>
  <rcc rId="1066" ua="false" sId="2">
    <oc r="AC26" t="n">
      <v>0.03</v>
    </oc>
    <nc r="AC26" t="n">
      <v>0.05</v>
    </nc>
  </rcc>
  <rcc rId="1067" ua="false" sId="2">
    <oc r="AC26" t="n">
      <v>0.03</v>
    </oc>
    <nc r="AC26" t="n">
      <v>0.05</v>
    </nc>
  </rcc>
  <rcc rId="1068" ua="false" sId="2">
    <oc r="AC26" t="n">
      <v>0.03</v>
    </oc>
    <nc r="AC26" t="n">
      <v>0.05</v>
    </nc>
  </rcc>
  <rcc rId="1069" ua="false" sId="2">
    <oc r="AC26" t="n">
      <v>0.03</v>
    </oc>
    <nc r="AC26" t="n">
      <v>0.05</v>
    </nc>
  </rcc>
  <rcc rId="1070" ua="false" sId="2">
    <oc r="AC26" t="n">
      <v>0.03</v>
    </oc>
    <nc r="AC26" t="n">
      <v>0.05</v>
    </nc>
  </rcc>
  <rcc rId="1071" ua="false" sId="2">
    <oc r="AC26" t="n">
      <v>0.03</v>
    </oc>
    <nc r="AC26" t="n">
      <v>0.05</v>
    </nc>
  </rcc>
  <rcc rId="1072" ua="false" sId="2">
    <oc r="AC26" t="n">
      <v>0.03</v>
    </oc>
    <nc r="AC26" t="n">
      <v>0.05</v>
    </nc>
  </rcc>
  <rcc rId="1073" ua="false" sId="2">
    <oc r="AC26" t="n">
      <v>0.03</v>
    </oc>
    <nc r="AC26" t="n">
      <v>0.05</v>
    </nc>
  </rcc>
  <rcc rId="1074" ua="false" sId="2">
    <oc r="AC26" t="n">
      <v>0.03</v>
    </oc>
    <nc r="AC26" t="n">
      <v>0.05</v>
    </nc>
  </rcc>
  <rcc rId="1075" ua="false" sId="2">
    <oc r="AC26" t="n">
      <v>0.03</v>
    </oc>
    <nc r="AC26" t="n">
      <v>0.05</v>
    </nc>
  </rcc>
  <rcc rId="1076" ua="false" sId="2">
    <oc r="AC26" t="n">
      <v>0.03</v>
    </oc>
    <nc r="AC26" t="n">
      <v>0.05</v>
    </nc>
  </rcc>
  <rcc rId="1077" ua="false" sId="2">
    <oc r="AC26" t="n">
      <v>0.03</v>
    </oc>
    <nc r="AC26" t="n">
      <v>0.05</v>
    </nc>
  </rcc>
  <rcc rId="1078" ua="false" sId="2">
    <oc r="AC26" t="n">
      <v>0.03</v>
    </oc>
    <nc r="AC26" t="n">
      <v>0.05</v>
    </nc>
  </rcc>
  <rcc rId="1079" ua="false" sId="2">
    <oc r="AC26" t="n">
      <v>0.03</v>
    </oc>
    <nc r="AC26" t="n">
      <v>0.05</v>
    </nc>
  </rcc>
  <rcc rId="1080" ua="false" sId="2">
    <oc r="AC26" t="n">
      <v>0.03</v>
    </oc>
    <nc r="AC26" t="n">
      <v>0.05</v>
    </nc>
  </rcc>
  <rcc rId="1081" ua="false" sId="2">
    <oc r="AC26" t="n">
      <v>0.03</v>
    </oc>
    <nc r="AC26" t="n">
      <v>0.05</v>
    </nc>
  </rcc>
  <rcc rId="1082" ua="false" sId="2">
    <oc r="AC26" t="n">
      <v>0.03</v>
    </oc>
    <nc r="AC26" t="n">
      <v>0.05</v>
    </nc>
  </rcc>
  <rcc rId="1083" ua="false" sId="2">
    <oc r="AC26" t="n">
      <v>0.03</v>
    </oc>
    <nc r="AC26" t="n">
      <v>0.05</v>
    </nc>
  </rcc>
  <rcc rId="1084" ua="false" sId="2">
    <oc r="AC26" t="n">
      <v>0.03</v>
    </oc>
    <nc r="AC26" t="n">
      <v>0.05</v>
    </nc>
  </rcc>
  <rcc rId="1085" ua="false" sId="2">
    <oc r="AC26" t="n">
      <v>0.03</v>
    </oc>
    <nc r="AC26" t="n">
      <v>0.05</v>
    </nc>
  </rcc>
  <rcc rId="1086" ua="false" sId="2">
    <oc r="AC26" t="n">
      <v>0.03</v>
    </oc>
    <nc r="AC26" t="n">
      <v>0.05</v>
    </nc>
  </rcc>
  <rcc rId="1087" ua="false" sId="2">
    <oc r="AC26" t="n">
      <v>0.03</v>
    </oc>
    <nc r="AC26" t="n">
      <v>0.05</v>
    </nc>
  </rcc>
  <rcc rId="1088" ua="false" sId="2">
    <oc r="AC26" t="n">
      <v>0.03</v>
    </oc>
    <nc r="AC26" t="n">
      <v>0.05</v>
    </nc>
  </rcc>
  <rcc rId="1089" ua="false" sId="2">
    <oc r="AC26" t="n">
      <v>0.03</v>
    </oc>
    <nc r="AC26" t="n">
      <v>0.05</v>
    </nc>
  </rcc>
  <rcc rId="1090" ua="false" sId="2">
    <oc r="AC26" t="n">
      <v>0.03</v>
    </oc>
    <nc r="AC26" t="n">
      <v>0.05</v>
    </nc>
  </rcc>
  <rcc rId="1091" ua="false" sId="2">
    <oc r="AC26" t="n">
      <v>0.03</v>
    </oc>
    <nc r="AC26" t="n">
      <v>0.05</v>
    </nc>
  </rcc>
  <rcc rId="1092" ua="false" sId="2">
    <oc r="AC26" t="n">
      <v>0.03</v>
    </oc>
    <nc r="AC26" t="n">
      <v>0.05</v>
    </nc>
  </rcc>
  <rcc rId="1093" ua="false" sId="2">
    <oc r="AC26" t="n">
      <v>0.03</v>
    </oc>
    <nc r="AC26" t="n">
      <v>0.05</v>
    </nc>
  </rcc>
  <rcc rId="1094" ua="false" sId="2">
    <oc r="AC26" t="n">
      <v>0.03</v>
    </oc>
    <nc r="AC26" t="n">
      <v>0.05</v>
    </nc>
  </rcc>
  <rcc rId="1095" ua="false" sId="2">
    <oc r="AC26" t="n">
      <v>0.03</v>
    </oc>
    <nc r="AC26" t="n">
      <v>0.05</v>
    </nc>
  </rcc>
  <rcc rId="1096" ua="false" sId="2">
    <oc r="AC26" t="n">
      <v>0.03</v>
    </oc>
    <nc r="AC26" t="n">
      <v>0.05</v>
    </nc>
  </rcc>
  <rcc rId="1097" ua="false" sId="2">
    <oc r="AC26" t="n">
      <v>0.03</v>
    </oc>
    <nc r="AC26" t="n">
      <v>0.05</v>
    </nc>
  </rcc>
  <rcc rId="1098" ua="false" sId="2">
    <oc r="AC26" t="n">
      <v>0.03</v>
    </oc>
    <nc r="AC26" t="n">
      <v>0.05</v>
    </nc>
  </rcc>
  <rcc rId="1099" ua="false" sId="2">
    <oc r="AC26" t="n">
      <v>0.03</v>
    </oc>
    <nc r="AC26" t="n">
      <v>0.05</v>
    </nc>
  </rcc>
  <rcc rId="1100" ua="false" sId="2">
    <oc r="AC26" t="n">
      <v>0.03</v>
    </oc>
    <nc r="AC26" t="n">
      <v>0.05</v>
    </nc>
  </rcc>
  <rcc rId="1101" ua="false" sId="2">
    <oc r="AC26" t="n">
      <v>0.03</v>
    </oc>
    <nc r="AC26" t="n">
      <v>0.05</v>
    </nc>
  </rcc>
  <rcc rId="1102" ua="false" sId="2">
    <oc r="AC26" t="n">
      <v>0.03</v>
    </oc>
    <nc r="AC26" t="n">
      <v>0.05</v>
    </nc>
  </rcc>
  <rcc rId="1103" ua="false" sId="2">
    <oc r="AC26" t="n">
      <v>0.03</v>
    </oc>
    <nc r="AC26" t="n">
      <v>0.05</v>
    </nc>
  </rcc>
  <rcc rId="1104" ua="false" sId="2">
    <oc r="AC26" t="n">
      <v>0.03</v>
    </oc>
    <nc r="AC26" t="n">
      <v>0.05</v>
    </nc>
  </rcc>
  <rcc rId="1105" ua="false" sId="2">
    <oc r="AC26" t="n">
      <v>0.03</v>
    </oc>
    <nc r="AC26" t="n">
      <v>0.05</v>
    </nc>
  </rcc>
  <rcc rId="1106" ua="false" sId="2">
    <oc r="AC26" t="n">
      <v>0.03</v>
    </oc>
    <nc r="AC26" t="n">
      <v>0.05</v>
    </nc>
  </rcc>
  <rcc rId="1107" ua="false" sId="2">
    <oc r="AC26" t="n">
      <v>0.03</v>
    </oc>
    <nc r="AC26" t="n">
      <v>0.05</v>
    </nc>
  </rcc>
  <rcc rId="1108" ua="false" sId="2">
    <oc r="AC26" t="n">
      <v>0.03</v>
    </oc>
    <nc r="AC26" t="n">
      <v>0.05</v>
    </nc>
  </rcc>
  <rcc rId="1109" ua="false" sId="2">
    <oc r="AC26" t="n">
      <v>0.03</v>
    </oc>
    <nc r="AC26" t="n">
      <v>0.05</v>
    </nc>
  </rcc>
  <rcc rId="1110" ua="false" sId="2">
    <oc r="AC26" t="n">
      <v>0.03</v>
    </oc>
    <nc r="AC26" t="n">
      <v>0.05</v>
    </nc>
  </rcc>
  <rcc rId="1111" ua="false" sId="2">
    <oc r="AC26" t="n">
      <v>0.03</v>
    </oc>
    <nc r="AC26" t="n">
      <v>0.05</v>
    </nc>
  </rcc>
  <rcc rId="1112" ua="false" sId="2">
    <oc r="AC26" t="n">
      <v>0.03</v>
    </oc>
    <nc r="AC26" t="n">
      <v>0.05</v>
    </nc>
  </rcc>
  <rcc rId="1113" ua="false" sId="2">
    <oc r="AC26" t="n">
      <v>0.03</v>
    </oc>
    <nc r="AC26" t="n">
      <v>0.05</v>
    </nc>
  </rcc>
  <rcc rId="1114" ua="false" sId="2">
    <oc r="AC26" t="n">
      <v>0.03</v>
    </oc>
    <nc r="AC26" t="n">
      <v>0.05</v>
    </nc>
  </rcc>
  <rcc rId="1115" ua="false" sId="2">
    <oc r="AC26" t="n">
      <v>0.03</v>
    </oc>
    <nc r="AC26" t="n">
      <v>0.05</v>
    </nc>
  </rcc>
  <rcc rId="1116" ua="false" sId="2">
    <oc r="AC26" t="n">
      <v>0.03</v>
    </oc>
    <nc r="AC26" t="n">
      <v>0.05</v>
    </nc>
  </rcc>
  <rcc rId="1117" ua="false" sId="2">
    <oc r="AC26" t="n">
      <v>0.03</v>
    </oc>
    <nc r="AC26" t="n">
      <v>0.05</v>
    </nc>
  </rcc>
  <rcc rId="1118" ua="false" sId="2">
    <oc r="AC26" t="n">
      <v>0.03</v>
    </oc>
    <nc r="AC26" t="n">
      <v>0.05</v>
    </nc>
  </rcc>
  <rcc rId="1119" ua="false" sId="2">
    <oc r="AC26" t="n">
      <v>0.03</v>
    </oc>
    <nc r="AC26" t="n">
      <v>0.05</v>
    </nc>
  </rcc>
  <rcc rId="1120" ua="false" sId="2">
    <oc r="AC26" t="n">
      <v>0.03</v>
    </oc>
    <nc r="AC26" t="n">
      <v>0.05</v>
    </nc>
  </rcc>
  <rcc rId="1121" ua="false" sId="2">
    <oc r="AC26" t="n">
      <v>0.03</v>
    </oc>
    <nc r="AC26" t="n">
      <v>0.05</v>
    </nc>
  </rcc>
  <rcc rId="1122" ua="false" sId="2">
    <oc r="AC26" t="n">
      <v>0.03</v>
    </oc>
    <nc r="AC26" t="n">
      <v>0.05</v>
    </nc>
  </rcc>
  <rcc rId="1123" ua="false" sId="2">
    <oc r="AC26" t="n">
      <v>0.03</v>
    </oc>
    <nc r="AC26" t="n">
      <v>0.05</v>
    </nc>
  </rcc>
  <rcc rId="1124" ua="false" sId="2">
    <oc r="AC26" t="n">
      <v>0.03</v>
    </oc>
    <nc r="AC26" t="n">
      <v>0.05</v>
    </nc>
  </rcc>
  <rcc rId="1125" ua="false" sId="2">
    <oc r="AC26" t="n">
      <v>0.03</v>
    </oc>
    <nc r="AC26" t="n">
      <v>0.05</v>
    </nc>
  </rcc>
  <rcc rId="1126" ua="false" sId="2">
    <oc r="AC26" t="n">
      <v>0.03</v>
    </oc>
    <nc r="AC26" t="n">
      <v>0.05</v>
    </nc>
  </rcc>
  <rcc rId="1127" ua="false" sId="2">
    <oc r="AC26" t="n">
      <v>0.03</v>
    </oc>
    <nc r="AC26" t="n">
      <v>0.05</v>
    </nc>
  </rcc>
  <rcc rId="1128" ua="false" sId="2">
    <oc r="AC26" t="n">
      <v>0.03</v>
    </oc>
    <nc r="AC26" t="n">
      <v>0.05</v>
    </nc>
  </rcc>
  <rcc rId="1129" ua="false" sId="2">
    <oc r="AC26" t="n">
      <v>0.03</v>
    </oc>
    <nc r="AC26" t="n">
      <v>0.05</v>
    </nc>
  </rcc>
  <rcc rId="1130" ua="false" sId="2">
    <oc r="AC26" t="n">
      <v>0.03</v>
    </oc>
    <nc r="AC26" t="n">
      <v>0.05</v>
    </nc>
  </rcc>
  <rcc rId="1131" ua="false" sId="2">
    <oc r="AC26" t="n">
      <v>0.03</v>
    </oc>
    <nc r="AC26" t="n">
      <v>0.05</v>
    </nc>
  </rcc>
  <rcc rId="1132" ua="false" sId="2">
    <oc r="AC26" t="n">
      <v>0.03</v>
    </oc>
    <nc r="AC26" t="n">
      <v>0.05</v>
    </nc>
  </rcc>
  <rcc rId="1133" ua="false" sId="2">
    <oc r="AC26" t="n">
      <v>0.03</v>
    </oc>
    <nc r="AC26" t="n">
      <v>0.05</v>
    </nc>
  </rcc>
  <rcc rId="1134" ua="false" sId="2">
    <oc r="AC26" t="n">
      <v>0.03</v>
    </oc>
    <nc r="AC26" t="n">
      <v>0.05</v>
    </nc>
  </rcc>
  <rcc rId="1135" ua="false" sId="2">
    <oc r="AC26" t="n">
      <v>0.03</v>
    </oc>
    <nc r="AC26" t="n">
      <v>0.05</v>
    </nc>
  </rcc>
  <rcc rId="1136" ua="false" sId="2">
    <oc r="AC26" t="n">
      <v>0.03</v>
    </oc>
    <nc r="AC26" t="n">
      <v>0.05</v>
    </nc>
  </rcc>
  <rcc rId="1137" ua="false" sId="2">
    <oc r="AC26" t="n">
      <v>0.03</v>
    </oc>
    <nc r="AC26" t="n">
      <v>0.05</v>
    </nc>
  </rcc>
  <rcc rId="1138" ua="false" sId="2">
    <oc r="AC26" t="n">
      <v>0.03</v>
    </oc>
    <nc r="AC26" t="n">
      <v>0.05</v>
    </nc>
  </rcc>
  <rcc rId="1139" ua="false" sId="2">
    <oc r="AC26" t="n">
      <v>0.03</v>
    </oc>
    <nc r="AC26" t="n">
      <v>0.05</v>
    </nc>
  </rcc>
  <rcc rId="1140" ua="false" sId="2">
    <oc r="AC26" t="n">
      <v>0.03</v>
    </oc>
    <nc r="AC26" t="n">
      <v>0.05</v>
    </nc>
  </rcc>
  <rcc rId="1141" ua="false" sId="2">
    <oc r="AC26" t="n">
      <v>0.03</v>
    </oc>
    <nc r="AC26" t="n">
      <v>0.05</v>
    </nc>
  </rcc>
  <rcc rId="1142" ua="false" sId="2">
    <oc r="AC26" t="n">
      <v>0.03</v>
    </oc>
    <nc r="AC26" t="n">
      <v>0.05</v>
    </nc>
  </rcc>
  <rcc rId="1143" ua="false" sId="2">
    <oc r="AC26" t="n">
      <v>0.03</v>
    </oc>
    <nc r="AC26" t="n">
      <v>0.05</v>
    </nc>
  </rcc>
  <rcc rId="1144" ua="false" sId="2">
    <oc r="AC26" t="n">
      <v>0.03</v>
    </oc>
    <nc r="AC26" t="n">
      <v>0.05</v>
    </nc>
  </rcc>
  <rcc rId="1145" ua="false" sId="2">
    <oc r="AC26" t="n">
      <v>0.03</v>
    </oc>
    <nc r="AC26" t="n">
      <v>0.05</v>
    </nc>
  </rcc>
  <rcc rId="1146" ua="false" sId="2">
    <oc r="AC26" t="n">
      <v>0.03</v>
    </oc>
    <nc r="AC26" t="n">
      <v>0.05</v>
    </nc>
  </rcc>
  <rcc rId="1147" ua="false" sId="2">
    <oc r="AC26" t="n">
      <v>0.03</v>
    </oc>
    <nc r="AC26" t="n">
      <v>0.05</v>
    </nc>
  </rcc>
  <rcc rId="1148" ua="false" sId="2">
    <oc r="AC26" t="n">
      <v>0.03</v>
    </oc>
    <nc r="AC26" t="n">
      <v>0.05</v>
    </nc>
  </rcc>
  <rcc rId="1149" ua="false" sId="2">
    <oc r="AC26" t="n">
      <v>0.03</v>
    </oc>
    <nc r="AC26" t="n">
      <v>0.05</v>
    </nc>
  </rcc>
  <rcc rId="1150" ua="false" sId="2">
    <oc r="AC26" t="n">
      <v>0.03</v>
    </oc>
    <nc r="AC26" t="n">
      <v>0.05</v>
    </nc>
  </rcc>
  <rcc rId="1151" ua="false" sId="2">
    <oc r="AC26" t="n">
      <v>0.03</v>
    </oc>
    <nc r="AC26" t="n">
      <v>0.05</v>
    </nc>
  </rcc>
  <rcc rId="1152" ua="false" sId="2">
    <oc r="AC26" t="n">
      <v>0.03</v>
    </oc>
    <nc r="AC26" t="n">
      <v>0.05</v>
    </nc>
  </rcc>
  <rcc rId="1153" ua="false" sId="2">
    <oc r="AC26" t="n">
      <v>0.03</v>
    </oc>
    <nc r="AC26" t="n">
      <v>0.05</v>
    </nc>
  </rcc>
  <rcc rId="1154" ua="false" sId="2">
    <oc r="AC26" t="n">
      <v>0.03</v>
    </oc>
    <nc r="AC26" t="n">
      <v>0.05</v>
    </nc>
  </rcc>
  <rcc rId="1155" ua="false" sId="2">
    <oc r="AC26" t="n">
      <v>0.03</v>
    </oc>
    <nc r="AC26" t="n">
      <v>0.05</v>
    </nc>
  </rcc>
  <rcc rId="1156" ua="false" sId="2">
    <oc r="AC26" t="n">
      <v>0.03</v>
    </oc>
    <nc r="AC26" t="n">
      <v>0.05</v>
    </nc>
  </rcc>
  <rcc rId="1157" ua="false" sId="2">
    <oc r="AC26" t="n">
      <v>0.03</v>
    </oc>
    <nc r="AC26" t="n">
      <v>0.05</v>
    </nc>
  </rcc>
  <rcc rId="1158" ua="false" sId="2">
    <oc r="AC26" t="n">
      <v>0.03</v>
    </oc>
    <nc r="AC26" t="n">
      <v>0.05</v>
    </nc>
  </rcc>
  <rcc rId="1159" ua="false" sId="2">
    <oc r="AC26" t="n">
      <v>0.03</v>
    </oc>
    <nc r="AC26" t="n">
      <v>0.05</v>
    </nc>
  </rcc>
  <rcc rId="1160" ua="false" sId="2">
    <oc r="AC26" t="n">
      <v>0.03</v>
    </oc>
    <nc r="AC26" t="n">
      <v>0.05</v>
    </nc>
  </rcc>
  <rcc rId="1161" ua="false" sId="2">
    <oc r="AC26" t="n">
      <v>0.03</v>
    </oc>
    <nc r="AC26" t="n">
      <v>0.05</v>
    </nc>
  </rcc>
  <rcc rId="1162" ua="false" sId="2">
    <oc r="AC26" t="n">
      <v>0.03</v>
    </oc>
    <nc r="AC26" t="n">
      <v>0.05</v>
    </nc>
  </rcc>
  <rcc rId="1163" ua="false" sId="2">
    <oc r="AC26" t="n">
      <v>0.03</v>
    </oc>
    <nc r="AC26" t="n">
      <v>0.05</v>
    </nc>
  </rcc>
  <rcc rId="1164" ua="false" sId="2">
    <oc r="AC26" t="n">
      <v>0.03</v>
    </oc>
    <nc r="AC26" t="n">
      <v>0.05</v>
    </nc>
  </rcc>
  <rcc rId="1165" ua="false" sId="2">
    <oc r="AC26" t="n">
      <v>0.03</v>
    </oc>
    <nc r="AC26" t="n">
      <v>0.05</v>
    </nc>
  </rcc>
  <rcc rId="1166" ua="false" sId="2">
    <oc r="AC26" t="n">
      <v>0.03</v>
    </oc>
    <nc r="AC26" t="n">
      <v>0.05</v>
    </nc>
  </rcc>
  <rcc rId="1167" ua="false" sId="2">
    <oc r="AC26" t="n">
      <v>0.03</v>
    </oc>
    <nc r="AC26" t="n">
      <v>0.05</v>
    </nc>
  </rcc>
  <rcc rId="1168" ua="false" sId="2">
    <oc r="AC26" t="n">
      <v>0.03</v>
    </oc>
    <nc r="AC26" t="n">
      <v>0.05</v>
    </nc>
  </rcc>
  <rcc rId="1169" ua="false" sId="2">
    <oc r="AC26" t="n">
      <v>0.03</v>
    </oc>
    <nc r="AC26" t="n">
      <v>0.05</v>
    </nc>
  </rcc>
  <rcc rId="1170" ua="false" sId="2">
    <oc r="AC26" t="n">
      <v>0.03</v>
    </oc>
    <nc r="AC26" t="n">
      <v>0.05</v>
    </nc>
  </rcc>
  <rcc rId="1171" ua="false" sId="2">
    <oc r="AC26" t="n">
      <v>0.03</v>
    </oc>
    <nc r="AC26" t="n">
      <v>0.05</v>
    </nc>
  </rcc>
  <rcc rId="1172" ua="false" sId="2">
    <oc r="AC26" t="n">
      <v>0.03</v>
    </oc>
    <nc r="AC26" t="n">
      <v>0.05</v>
    </nc>
  </rcc>
  <rcc rId="1173" ua="false" sId="2">
    <oc r="AC26" t="n">
      <v>0.03</v>
    </oc>
    <nc r="AC26" t="n">
      <v>0.05</v>
    </nc>
  </rcc>
  <rcc rId="1174" ua="false" sId="2">
    <oc r="AC26" t="n">
      <v>0.03</v>
    </oc>
    <nc r="AC26" t="n">
      <v>0.05</v>
    </nc>
  </rcc>
  <rcc rId="1175" ua="false" sId="2">
    <oc r="AC26" t="n">
      <v>0.03</v>
    </oc>
    <nc r="AC26" t="n">
      <v>0.05</v>
    </nc>
  </rcc>
  <rcc rId="1176" ua="false" sId="2">
    <oc r="AC26" t="n">
      <v>0.03</v>
    </oc>
    <nc r="AC26" t="n">
      <v>0.05</v>
    </nc>
  </rcc>
  <rcc rId="1177" ua="false" sId="2">
    <oc r="AC26" t="n">
      <v>0.03</v>
    </oc>
    <nc r="AC26" t="n">
      <v>0.05</v>
    </nc>
  </rcc>
  <rcc rId="1178" ua="false" sId="2">
    <oc r="AC26" t="n">
      <v>0.03</v>
    </oc>
    <nc r="AC26" t="n">
      <v>0.05</v>
    </nc>
  </rcc>
  <rcc rId="1179" ua="false" sId="2">
    <oc r="AC26" t="n">
      <v>0.03</v>
    </oc>
    <nc r="AC26" t="n">
      <v>0.05</v>
    </nc>
  </rcc>
  <rcc rId="1180" ua="false" sId="2">
    <oc r="AC26" t="n">
      <v>0.03</v>
    </oc>
    <nc r="AC26" t="n">
      <v>0.05</v>
    </nc>
  </rcc>
  <rcc rId="1181" ua="false" sId="2">
    <oc r="AC26" t="n">
      <v>0.03</v>
    </oc>
    <nc r="AC26" t="n">
      <v>0.05</v>
    </nc>
  </rcc>
  <rcc rId="1182" ua="false" sId="2">
    <oc r="AC26" t="n">
      <v>0.03</v>
    </oc>
    <nc r="AC26" t="n">
      <v>0.05</v>
    </nc>
  </rcc>
  <rcc rId="1183" ua="false" sId="2">
    <oc r="AC26" t="n">
      <v>0.03</v>
    </oc>
    <nc r="AC26" t="n">
      <v>0.05</v>
    </nc>
  </rcc>
  <rcc rId="1184" ua="false" sId="2">
    <oc r="AC26" t="n">
      <v>0.03</v>
    </oc>
    <nc r="AC26" t="n">
      <v>0.05</v>
    </nc>
  </rcc>
  <rcc rId="1185" ua="false" sId="2">
    <oc r="AC26" t="n">
      <v>0.03</v>
    </oc>
    <nc r="AC26" t="n">
      <v>0.05</v>
    </nc>
  </rcc>
  <rcc rId="1186" ua="false" sId="2">
    <oc r="AC26" t="n">
      <v>0.03</v>
    </oc>
    <nc r="AC26" t="n">
      <v>0.05</v>
    </nc>
  </rcc>
  <rcc rId="1187" ua="false" sId="2">
    <oc r="AC26" t="n">
      <v>0.03</v>
    </oc>
    <nc r="AC26" t="n">
      <v>0.05</v>
    </nc>
  </rcc>
  <rcc rId="1188" ua="false" sId="2">
    <oc r="AC26" t="n">
      <v>0.03</v>
    </oc>
    <nc r="AC26" t="n">
      <v>0.05</v>
    </nc>
  </rcc>
  <rcc rId="1189" ua="false" sId="2">
    <oc r="AC26" t="n">
      <v>0.03</v>
    </oc>
    <nc r="AC26" t="n">
      <v>0.05</v>
    </nc>
  </rcc>
  <rcc rId="1190" ua="false" sId="2">
    <oc r="AC26" t="n">
      <v>0.03</v>
    </oc>
    <nc r="AC26" t="n">
      <v>0.05</v>
    </nc>
  </rcc>
  <rcc rId="1191" ua="false" sId="2">
    <oc r="AC26" t="n">
      <v>0.03</v>
    </oc>
    <nc r="AC26" t="n">
      <v>0.05</v>
    </nc>
  </rcc>
  <rcc rId="1192" ua="false" sId="2">
    <oc r="AC26" t="n">
      <v>0.03</v>
    </oc>
    <nc r="AC26" t="n">
      <v>0.05</v>
    </nc>
  </rcc>
  <rcc rId="1193" ua="false" sId="2">
    <oc r="AC26" t="n">
      <v>0.03</v>
    </oc>
    <nc r="AC26" t="n">
      <v>0.05</v>
    </nc>
  </rcc>
  <rcc rId="1194" ua="false" sId="2">
    <oc r="AC26" t="n">
      <v>0.03</v>
    </oc>
    <nc r="AC26" t="n">
      <v>0.05</v>
    </nc>
  </rcc>
  <rcc rId="1195" ua="false" sId="2">
    <oc r="AC26" t="n">
      <v>0.03</v>
    </oc>
    <nc r="AC26" t="n">
      <v>0.05</v>
    </nc>
  </rcc>
  <rcc rId="1196" ua="false" sId="2">
    <oc r="AC26" t="n">
      <v>0.03</v>
    </oc>
    <nc r="AC26" t="n">
      <v>0.05</v>
    </nc>
  </rcc>
  <rcc rId="1197" ua="false" sId="2">
    <oc r="AC26" t="n">
      <v>0.03</v>
    </oc>
    <nc r="AC26" t="n">
      <v>0.05</v>
    </nc>
  </rcc>
  <rcc rId="1198" ua="false" sId="2">
    <oc r="AC26" t="n">
      <v>0.03</v>
    </oc>
    <nc r="AC26" t="n">
      <v>0.05</v>
    </nc>
  </rcc>
  <rcc rId="1199" ua="false" sId="2">
    <oc r="AC26" t="n">
      <v>0.03</v>
    </oc>
    <nc r="AC26" t="n">
      <v>0.05</v>
    </nc>
  </rcc>
  <rcc rId="1200" ua="false" sId="2">
    <oc r="AC26" t="n">
      <v>0.03</v>
    </oc>
    <nc r="AC26" t="n">
      <v>0.05</v>
    </nc>
  </rcc>
  <rcc rId="1201" ua="false" sId="2">
    <oc r="AC26" t="n">
      <v>0.03</v>
    </oc>
    <nc r="AC26" t="n">
      <v>0.05</v>
    </nc>
  </rcc>
  <rcc rId="1202" ua="false" sId="2">
    <oc r="AC26" t="n">
      <v>0.03</v>
    </oc>
    <nc r="AC26" t="n">
      <v>0.05</v>
    </nc>
  </rcc>
  <rcc rId="1203" ua="false" sId="2">
    <oc r="AC26" t="n">
      <v>0.03</v>
    </oc>
    <nc r="AC26" t="n">
      <v>0.05</v>
    </nc>
  </rcc>
  <rcc rId="1204" ua="false" sId="2">
    <oc r="AC26" t="n">
      <v>0.03</v>
    </oc>
    <nc r="AC26" t="n">
      <v>0.05</v>
    </nc>
  </rcc>
  <rcc rId="1205" ua="false" sId="2">
    <oc r="AC26" t="n">
      <v>0.03</v>
    </oc>
    <nc r="AC26" t="n">
      <v>0.05</v>
    </nc>
  </rcc>
  <rcc rId="1206" ua="false" sId="2">
    <oc r="AC26" t="n">
      <v>0.03</v>
    </oc>
    <nc r="AC26" t="n">
      <v>0.05</v>
    </nc>
  </rcc>
  <rcc rId="1207" ua="false" sId="2">
    <oc r="AC26" t="n">
      <v>0.03</v>
    </oc>
    <nc r="AC26" t="n">
      <v>0.05</v>
    </nc>
  </rcc>
  <rcc rId="1208" ua="false" sId="2">
    <oc r="AC26" t="n">
      <v>0.03</v>
    </oc>
    <nc r="AC26" t="n">
      <v>0.05</v>
    </nc>
  </rcc>
  <rcc rId="1209" ua="false" sId="2">
    <oc r="AC26" t="n">
      <v>0.03</v>
    </oc>
    <nc r="AC26" t="n">
      <v>0.05</v>
    </nc>
  </rcc>
  <rcc rId="1210" ua="false" sId="2">
    <oc r="AC26" t="n">
      <v>0.03</v>
    </oc>
    <nc r="AC26" t="n">
      <v>0.05</v>
    </nc>
  </rcc>
  <rcc rId="1211" ua="false" sId="2">
    <oc r="AC26" t="n">
      <v>0.03</v>
    </oc>
    <nc r="AC26" t="n">
      <v>0.05</v>
    </nc>
  </rcc>
  <rcc rId="1212" ua="false" sId="2">
    <oc r="AC26" t="n">
      <v>0.03</v>
    </oc>
    <nc r="AC26" t="n">
      <v>0.05</v>
    </nc>
  </rcc>
  <rcc rId="1213" ua="false" sId="2">
    <oc r="AC26" t="n">
      <v>0.03</v>
    </oc>
    <nc r="AC26" t="n">
      <v>0.05</v>
    </nc>
  </rcc>
  <rcc rId="1214" ua="false" sId="2">
    <oc r="AC26" t="n">
      <v>0.03</v>
    </oc>
    <nc r="AC26" t="n">
      <v>0.05</v>
    </nc>
  </rcc>
  <rcc rId="1215" ua="false" sId="2">
    <oc r="AC26" t="n">
      <v>0.03</v>
    </oc>
    <nc r="AC26" t="n">
      <v>0.05</v>
    </nc>
  </rcc>
  <rcc rId="1216" ua="false" sId="2">
    <oc r="AC26" t="n">
      <v>0.03</v>
    </oc>
    <nc r="AC26" t="n">
      <v>0.05</v>
    </nc>
  </rcc>
  <rcc rId="1217" ua="false" sId="2">
    <oc r="AC26" t="n">
      <v>0.03</v>
    </oc>
    <nc r="AC26" t="n">
      <v>0.05</v>
    </nc>
  </rcc>
  <rcc rId="1218" ua="false" sId="2">
    <oc r="AC26" t="n">
      <v>0.03</v>
    </oc>
    <nc r="AC26" t="n">
      <v>0.05</v>
    </nc>
  </rcc>
  <rcc rId="1219" ua="false" sId="2">
    <oc r="AC26" t="n">
      <v>0.03</v>
    </oc>
    <nc r="AC26" t="n">
      <v>0.05</v>
    </nc>
  </rcc>
  <rcc rId="1220" ua="false" sId="2">
    <oc r="AC26" t="n">
      <v>0.03</v>
    </oc>
    <nc r="AC26" t="n">
      <v>0.05</v>
    </nc>
  </rcc>
  <rcc rId="1221" ua="false" sId="2">
    <oc r="AC26" t="n">
      <v>0.03</v>
    </oc>
    <nc r="AC26" t="n">
      <v>0.05</v>
    </nc>
  </rcc>
  <rcc rId="1222" ua="false" sId="2">
    <oc r="AC26" t="n">
      <v>0.03</v>
    </oc>
    <nc r="AC26" t="n">
      <v>0.05</v>
    </nc>
  </rcc>
  <rcc rId="1223" ua="false" sId="2">
    <oc r="AC26" t="n">
      <v>0.03</v>
    </oc>
    <nc r="AC26" t="n">
      <v>0.05</v>
    </nc>
  </rcc>
  <rcc rId="1224" ua="false" sId="2">
    <oc r="AC26" t="n">
      <v>0.03</v>
    </oc>
    <nc r="AC26" t="n">
      <v>0.05</v>
    </nc>
  </rcc>
  <rcc rId="1225" ua="false" sId="2">
    <oc r="AC26" t="n">
      <v>0.03</v>
    </oc>
    <nc r="AC26" t="n">
      <v>0.05</v>
    </nc>
  </rcc>
  <rcc rId="1226" ua="false" sId="2">
    <oc r="AC26" t="n">
      <v>0.03</v>
    </oc>
    <nc r="AC26" t="n">
      <v>0.05</v>
    </nc>
  </rcc>
  <rcc rId="1227" ua="false" sId="2">
    <oc r="AC26" t="n">
      <v>0.03</v>
    </oc>
    <nc r="AC26" t="n">
      <v>0.05</v>
    </nc>
  </rcc>
  <rcc rId="1228" ua="false" sId="2">
    <oc r="AC26" t="n">
      <v>0.03</v>
    </oc>
    <nc r="AC26" t="n">
      <v>0.05</v>
    </nc>
  </rcc>
  <rcc rId="1229" ua="false" sId="2">
    <oc r="AC26" t="n">
      <v>0.03</v>
    </oc>
    <nc r="AC26" t="n">
      <v>0.05</v>
    </nc>
  </rcc>
  <rcc rId="1230" ua="false" sId="2">
    <oc r="AC26" t="n">
      <v>0.03</v>
    </oc>
    <nc r="AC26" t="n">
      <v>0.05</v>
    </nc>
  </rcc>
  <rcc rId="1231" ua="false" sId="2">
    <oc r="AC26" t="n">
      <v>0.03</v>
    </oc>
    <nc r="AC26" t="n">
      <v>0.05</v>
    </nc>
  </rcc>
  <rcc rId="1232" ua="false" sId="2">
    <oc r="AC26" t="n">
      <v>0.03</v>
    </oc>
    <nc r="AC26" t="n">
      <v>0.05</v>
    </nc>
  </rcc>
  <rcc rId="1233" ua="false" sId="2">
    <oc r="AC26" t="n">
      <v>0.03</v>
    </oc>
    <nc r="AC26" t="n">
      <v>0.05</v>
    </nc>
  </rcc>
  <rcc rId="1234" ua="false" sId="2">
    <oc r="AC26" t="n">
      <v>0.03</v>
    </oc>
    <nc r="AC26" t="n">
      <v>0.05</v>
    </nc>
  </rcc>
  <rcc rId="1235" ua="false" sId="2">
    <oc r="AC26" t="n">
      <v>0.03</v>
    </oc>
    <nc r="AC26" t="n">
      <v>0.05</v>
    </nc>
  </rcc>
  <rcc rId="1236" ua="false" sId="2">
    <oc r="AC26" t="n">
      <v>0.03</v>
    </oc>
    <nc r="AC26" t="n">
      <v>0.05</v>
    </nc>
  </rcc>
  <rcc rId="1237" ua="false" sId="2">
    <oc r="AC26" t="n">
      <v>0.03</v>
    </oc>
    <nc r="AC26" t="n">
      <v>0.05</v>
    </nc>
  </rcc>
  <rcc rId="1238" ua="false" sId="2">
    <oc r="AC26" t="n">
      <v>0.03</v>
    </oc>
    <nc r="AC26" t="n">
      <v>0.05</v>
    </nc>
  </rcc>
  <rcc rId="1239" ua="false" sId="2">
    <oc r="AC26" t="n">
      <v>0.03</v>
    </oc>
    <nc r="AC26" t="n">
      <v>0.05</v>
    </nc>
  </rcc>
  <rcc rId="1240" ua="false" sId="2">
    <oc r="AC26" t="n">
      <v>0.03</v>
    </oc>
    <nc r="AC26" t="n">
      <v>0.05</v>
    </nc>
  </rcc>
  <rcc rId="1241" ua="false" sId="2">
    <oc r="AC26" t="n">
      <v>0.03</v>
    </oc>
    <nc r="AC26" t="n">
      <v>0.05</v>
    </nc>
  </rcc>
  <rcc rId="1242" ua="false" sId="2">
    <oc r="AC26" t="n">
      <v>0.03</v>
    </oc>
    <nc r="AC26" t="n">
      <v>0.05</v>
    </nc>
  </rcc>
  <rcc rId="1243" ua="false" sId="2">
    <oc r="AC26" t="n">
      <v>0.03</v>
    </oc>
    <nc r="AC26" t="n">
      <v>0.05</v>
    </nc>
  </rcc>
  <rcc rId="1244" ua="false" sId="2">
    <oc r="AC26" t="n">
      <v>0.03</v>
    </oc>
    <nc r="AC26" t="n">
      <v>0.05</v>
    </nc>
  </rcc>
  <rcc rId="1245" ua="false" sId="2">
    <oc r="AC26" t="n">
      <v>0.03</v>
    </oc>
    <nc r="AC26" t="n">
      <v>0.05</v>
    </nc>
  </rcc>
  <rcc rId="1246" ua="false" sId="2">
    <oc r="AC26" t="n">
      <v>0.03</v>
    </oc>
    <nc r="AC26" t="n">
      <v>0.05</v>
    </nc>
  </rcc>
  <rcc rId="1247" ua="false" sId="2">
    <oc r="AC26" t="n">
      <v>0.03</v>
    </oc>
    <nc r="AC26" t="n">
      <v>0.05</v>
    </nc>
  </rcc>
  <rcc rId="1248" ua="false" sId="2">
    <oc r="AC26" t="n">
      <v>0.03</v>
    </oc>
    <nc r="AC26" t="n">
      <v>0.05</v>
    </nc>
  </rcc>
  <rcc rId="1249" ua="false" sId="2">
    <oc r="AC26" t="n">
      <v>0.03</v>
    </oc>
    <nc r="AC26" t="n">
      <v>0.05</v>
    </nc>
  </rcc>
  <rcc rId="1250" ua="false" sId="2">
    <oc r="AC26" t="n">
      <v>0.03</v>
    </oc>
    <nc r="AC26" t="n">
      <v>0.05</v>
    </nc>
  </rcc>
  <rcc rId="1251" ua="false" sId="2">
    <oc r="AC26" t="n">
      <v>0.03</v>
    </oc>
    <nc r="AC26" t="n">
      <v>0.05</v>
    </nc>
  </rcc>
  <rcc rId="1252" ua="false" sId="2">
    <oc r="AC26" t="n">
      <v>0.03</v>
    </oc>
    <nc r="AC26" t="n">
      <v>0.05</v>
    </nc>
  </rcc>
  <rcc rId="1253" ua="false" sId="2">
    <oc r="AC26" t="n">
      <v>0.03</v>
    </oc>
    <nc r="AC26" t="n">
      <v>0.05</v>
    </nc>
  </rcc>
  <rcc rId="1254" ua="false" sId="2">
    <oc r="AC26" t="n">
      <v>0.03</v>
    </oc>
    <nc r="AC26" t="n">
      <v>0.05</v>
    </nc>
  </rcc>
  <rcc rId="1255" ua="false" sId="2">
    <oc r="AC26" t="n">
      <v>0.03</v>
    </oc>
    <nc r="AC26" t="n">
      <v>0.05</v>
    </nc>
  </rcc>
  <rcc rId="1256" ua="false" sId="2">
    <oc r="AC26" t="n">
      <v>0.03</v>
    </oc>
    <nc r="AC26" t="n">
      <v>0.05</v>
    </nc>
  </rcc>
  <rcc rId="1257" ua="false" sId="2">
    <oc r="AC26" t="n">
      <v>0.03</v>
    </oc>
    <nc r="AC26" t="n">
      <v>0.05</v>
    </nc>
  </rcc>
  <rcc rId="1258" ua="false" sId="2">
    <oc r="AC26" t="n">
      <v>0.03</v>
    </oc>
    <nc r="AC26" t="n">
      <v>0.05</v>
    </nc>
  </rcc>
  <rcc rId="1259" ua="false" sId="2">
    <oc r="AC26" t="n">
      <v>0.03</v>
    </oc>
    <nc r="AC26" t="n">
      <v>0.05</v>
    </nc>
  </rcc>
  <rcc rId="1260" ua="false" sId="2">
    <oc r="AC26" t="n">
      <v>0.03</v>
    </oc>
    <nc r="AC26" t="n">
      <v>0.05</v>
    </nc>
  </rcc>
  <rcc rId="1261" ua="false" sId="2">
    <oc r="AC26" t="n">
      <v>0.03</v>
    </oc>
    <nc r="AC26" t="n">
      <v>0.05</v>
    </nc>
  </rcc>
  <rcc rId="1262" ua="false" sId="2">
    <oc r="AC26" t="n">
      <v>0.03</v>
    </oc>
    <nc r="AC26" t="n">
      <v>0.05</v>
    </nc>
  </rcc>
  <rcc rId="1263" ua="false" sId="2">
    <oc r="AC26" t="n">
      <v>0.03</v>
    </oc>
    <nc r="AC26" t="n">
      <v>0.05</v>
    </nc>
  </rcc>
  <rcc rId="1264" ua="false" sId="2">
    <oc r="AC26" t="n">
      <v>0.03</v>
    </oc>
    <nc r="AC26" t="n">
      <v>0.05</v>
    </nc>
  </rcc>
  <rcc rId="1265" ua="false" sId="2">
    <oc r="AC26" t="n">
      <v>0.03</v>
    </oc>
    <nc r="AC26" t="n">
      <v>0.05</v>
    </nc>
  </rcc>
  <rcc rId="1266" ua="false" sId="2">
    <oc r="AC26" t="n">
      <v>0.03</v>
    </oc>
    <nc r="AC26" t="n">
      <v>0.05</v>
    </nc>
  </rcc>
  <rcc rId="1267" ua="false" sId="2">
    <oc r="AC26" t="n">
      <v>0.03</v>
    </oc>
    <nc r="AC26" t="n">
      <v>0.05</v>
    </nc>
  </rcc>
  <rcc rId="1268" ua="false" sId="2">
    <oc r="AC26" t="n">
      <v>0.03</v>
    </oc>
    <nc r="AC26" t="n">
      <v>0.05</v>
    </nc>
  </rcc>
  <rcc rId="1269" ua="false" sId="2">
    <oc r="AC26" t="n">
      <v>0.03</v>
    </oc>
    <nc r="AC26" t="n">
      <v>0.05</v>
    </nc>
  </rcc>
  <rcc rId="1270" ua="false" sId="2">
    <oc r="AC26" t="n">
      <v>0.03</v>
    </oc>
    <nc r="AC26" t="n">
      <v>0.05</v>
    </nc>
  </rcc>
  <rcc rId="1271" ua="false" sId="2">
    <oc r="AC26" t="n">
      <v>0.03</v>
    </oc>
    <nc r="AC26" t="n">
      <v>0.05</v>
    </nc>
  </rcc>
  <rcc rId="1272" ua="false" sId="2">
    <oc r="AC26" t="n">
      <v>0.03</v>
    </oc>
    <nc r="AC26" t="n">
      <v>0.05</v>
    </nc>
  </rcc>
  <rcc rId="1273" ua="false" sId="2">
    <oc r="AC26" t="n">
      <v>0.03</v>
    </oc>
    <nc r="AC26" t="n">
      <v>0.05</v>
    </nc>
  </rcc>
  <rcc rId="1274" ua="false" sId="2">
    <oc r="AC26" t="n">
      <v>0.03</v>
    </oc>
    <nc r="AC26" t="n">
      <v>0.05</v>
    </nc>
  </rcc>
  <rcc rId="1275" ua="false" sId="2">
    <oc r="AC26" t="n">
      <v>0.03</v>
    </oc>
    <nc r="AC26" t="n">
      <v>0.05</v>
    </nc>
  </rcc>
  <rcc rId="1276" ua="false" sId="2">
    <oc r="AC26" t="n">
      <v>0.03</v>
    </oc>
    <nc r="AC26" t="n">
      <v>0.05</v>
    </nc>
  </rcc>
  <rcc rId="1277" ua="false" sId="2">
    <oc r="AC26" t="n">
      <v>0.03</v>
    </oc>
    <nc r="AC26" t="n">
      <v>0.05</v>
    </nc>
  </rcc>
  <rcc rId="1278" ua="false" sId="2">
    <oc r="AC26" t="n">
      <v>0.03</v>
    </oc>
    <nc r="AC26" t="n">
      <v>0.05</v>
    </nc>
  </rcc>
  <rcc rId="1279" ua="false" sId="2">
    <oc r="AC26" t="n">
      <v>0.03</v>
    </oc>
    <nc r="AC26" t="n">
      <v>0.05</v>
    </nc>
  </rcc>
  <rcc rId="1280" ua="false" sId="2">
    <oc r="AC26" t="n">
      <v>0.03</v>
    </oc>
    <nc r="AC26" t="n">
      <v>0.05</v>
    </nc>
  </rcc>
  <rcc rId="1281" ua="false" sId="2">
    <oc r="AC26" t="n">
      <v>0.03</v>
    </oc>
    <nc r="AC26" t="n">
      <v>0.05</v>
    </nc>
  </rcc>
  <rcc rId="1282" ua="false" sId="2">
    <oc r="AC26" t="n">
      <v>0.03</v>
    </oc>
    <nc r="AC26" t="n">
      <v>0.05</v>
    </nc>
  </rcc>
  <rcc rId="1283" ua="false" sId="2">
    <oc r="AC26" t="n">
      <v>0.03</v>
    </oc>
    <nc r="AC26" t="n">
      <v>0.05</v>
    </nc>
  </rcc>
  <rcc rId="1284" ua="false" sId="2">
    <oc r="AC26" t="n">
      <v>0.03</v>
    </oc>
    <nc r="AC26" t="n">
      <v>0.05</v>
    </nc>
  </rcc>
  <rcc rId="1285" ua="false" sId="2">
    <oc r="AC26" t="n">
      <v>0.03</v>
    </oc>
    <nc r="AC26" t="n">
      <v>0.05</v>
    </nc>
  </rcc>
  <rcc rId="1286" ua="false" sId="2">
    <oc r="AC26" t="n">
      <v>0.03</v>
    </oc>
    <nc r="AC26" t="n">
      <v>0.05</v>
    </nc>
  </rcc>
  <rcc rId="1287" ua="false" sId="2">
    <oc r="AC26" t="n">
      <v>0.03</v>
    </oc>
    <nc r="AC26" t="n">
      <v>0.05</v>
    </nc>
  </rcc>
  <rcc rId="1288" ua="false" sId="2">
    <oc r="AC26" t="n">
      <v>0.03</v>
    </oc>
    <nc r="AC26" t="n">
      <v>0.05</v>
    </nc>
  </rcc>
  <rcc rId="1289" ua="false" sId="2">
    <oc r="AC26" t="n">
      <v>0.03</v>
    </oc>
    <nc r="AC26" t="n">
      <v>0.05</v>
    </nc>
  </rcc>
  <rcc rId="1290" ua="false" sId="2">
    <oc r="AC26" t="n">
      <v>0.03</v>
    </oc>
    <nc r="AC26" t="n">
      <v>0.05</v>
    </nc>
  </rcc>
  <rcc rId="1291" ua="false" sId="2">
    <oc r="AC26" t="n">
      <v>0.03</v>
    </oc>
    <nc r="AC26" t="n">
      <v>0.05</v>
    </nc>
  </rcc>
  <rcc rId="1292" ua="false" sId="2">
    <oc r="AC26" t="n">
      <v>0.03</v>
    </oc>
    <nc r="AC26" t="n">
      <v>0.05</v>
    </nc>
  </rcc>
  <rcc rId="1293" ua="false" sId="2">
    <oc r="AC26" t="n">
      <v>0.03</v>
    </oc>
    <nc r="AC26" t="n">
      <v>0.05</v>
    </nc>
  </rcc>
  <rcc rId="1294" ua="false" sId="2">
    <oc r="AC26" t="n">
      <v>0.03</v>
    </oc>
    <nc r="AC26" t="n">
      <v>0.05</v>
    </nc>
  </rcc>
  <rcc rId="1295" ua="false" sId="2">
    <oc r="AC26" t="n">
      <v>0.03</v>
    </oc>
    <nc r="AC26" t="n">
      <v>0.05</v>
    </nc>
  </rcc>
  <rcc rId="1296" ua="false" sId="2">
    <oc r="AC26" t="n">
      <v>0.03</v>
    </oc>
    <nc r="AC26" t="n">
      <v>0.05</v>
    </nc>
  </rcc>
  <rcc rId="1297" ua="false" sId="2">
    <oc r="AC26" t="n">
      <v>0.03</v>
    </oc>
    <nc r="AC26" t="n">
      <v>0.05</v>
    </nc>
  </rcc>
  <rcc rId="1298" ua="false" sId="2">
    <oc r="AC26" t="n">
      <v>0.03</v>
    </oc>
    <nc r="AC26" t="n">
      <v>0.05</v>
    </nc>
  </rcc>
  <rcc rId="1299" ua="false" sId="2">
    <oc r="AC26" t="n">
      <v>0.03</v>
    </oc>
    <nc r="AC26" t="n">
      <v>0.05</v>
    </nc>
  </rcc>
  <rcc rId="1300" ua="false" sId="2">
    <oc r="AC26" t="n">
      <v>0.03</v>
    </oc>
    <nc r="AC26" t="n">
      <v>0.05</v>
    </nc>
  </rcc>
  <rcc rId="1301" ua="false" sId="2">
    <oc r="AC26" t="n">
      <v>0.03</v>
    </oc>
    <nc r="AC26" t="n">
      <v>0.05</v>
    </nc>
  </rcc>
  <rcc rId="1302" ua="false" sId="2">
    <oc r="AC26" t="n">
      <v>0.03</v>
    </oc>
    <nc r="AC26" t="n">
      <v>0.05</v>
    </nc>
  </rcc>
  <rcc rId="1303" ua="false" sId="2">
    <oc r="AC26" t="n">
      <v>0.03</v>
    </oc>
    <nc r="AC26" t="n">
      <v>0.05</v>
    </nc>
  </rcc>
  <rcc rId="1304" ua="false" sId="2">
    <oc r="AC26" t="n">
      <v>0.03</v>
    </oc>
    <nc r="AC26" t="n">
      <v>0.05</v>
    </nc>
  </rcc>
  <rcc rId="1305" ua="false" sId="2">
    <oc r="AC26" t="n">
      <v>0.03</v>
    </oc>
    <nc r="AC26" t="n">
      <v>0.05</v>
    </nc>
  </rcc>
  <rcc rId="1306" ua="false" sId="2">
    <oc r="AC26" t="n">
      <v>0.03</v>
    </oc>
    <nc r="AC26" t="n">
      <v>0.05</v>
    </nc>
  </rcc>
  <rcc rId="1307" ua="false" sId="2">
    <oc r="AC26" t="n">
      <v>0.03</v>
    </oc>
    <nc r="AC26" t="n">
      <v>0.05</v>
    </nc>
  </rcc>
  <rcc rId="1308" ua="false" sId="2">
    <oc r="AC26" t="n">
      <v>0.03</v>
    </oc>
    <nc r="AC26" t="n">
      <v>0.05</v>
    </nc>
  </rcc>
  <rcc rId="1309" ua="false" sId="2">
    <oc r="AC26" t="n">
      <v>0.03</v>
    </oc>
    <nc r="AC26" t="n">
      <v>0.05</v>
    </nc>
  </rcc>
  <rcc rId="1310" ua="false" sId="2">
    <oc r="AC26" t="n">
      <v>0.03</v>
    </oc>
    <nc r="AC26" t="n">
      <v>0.05</v>
    </nc>
  </rcc>
  <rcc rId="1311" ua="false" sId="2">
    <oc r="AC26" t="n">
      <v>0.03</v>
    </oc>
    <nc r="AC26" t="n">
      <v>0.05</v>
    </nc>
  </rcc>
  <rcc rId="1312" ua="false" sId="2">
    <oc r="AC26" t="n">
      <v>0.03</v>
    </oc>
    <nc r="AC26" t="n">
      <v>0.05</v>
    </nc>
  </rcc>
  <rcc rId="1313" ua="false" sId="2">
    <oc r="AC26" t="n">
      <v>0.03</v>
    </oc>
    <nc r="AC26" t="n">
      <v>0.05</v>
    </nc>
  </rcc>
  <rcc rId="1314" ua="false" sId="2">
    <oc r="AC26" t="n">
      <v>0.03</v>
    </oc>
    <nc r="AC26" t="n">
      <v>0.05</v>
    </nc>
  </rcc>
  <rcc rId="1315" ua="false" sId="2">
    <oc r="AC26" t="n">
      <v>0.03</v>
    </oc>
    <nc r="AC26" t="n">
      <v>0.05</v>
    </nc>
  </rcc>
  <rcc rId="1316" ua="false" sId="2">
    <oc r="AC26" t="n">
      <v>0.03</v>
    </oc>
    <nc r="AC26" t="n">
      <v>0.05</v>
    </nc>
  </rcc>
  <rcc rId="1317" ua="false" sId="2">
    <oc r="AC26" t="n">
      <v>0.03</v>
    </oc>
    <nc r="AC26" t="n">
      <v>0.05</v>
    </nc>
  </rcc>
  <rcc rId="1318" ua="false" sId="2">
    <oc r="AC26" t="n">
      <v>0.03</v>
    </oc>
    <nc r="AC26" t="n">
      <v>0.05</v>
    </nc>
  </rcc>
  <rcc rId="1319" ua="false" sId="2">
    <oc r="AC26" t="n">
      <v>0.03</v>
    </oc>
    <nc r="AC26" t="n">
      <v>0.05</v>
    </nc>
  </rcc>
  <rcc rId="1320" ua="false" sId="2">
    <oc r="AC26" t="n">
      <v>0.03</v>
    </oc>
    <nc r="AC26" t="n">
      <v>0.05</v>
    </nc>
  </rcc>
  <rcc rId="1321" ua="false" sId="2">
    <oc r="AC26" t="n">
      <v>0.03</v>
    </oc>
    <nc r="AC26" t="n">
      <v>0.05</v>
    </nc>
  </rcc>
  <rcc rId="1322" ua="false" sId="2">
    <oc r="AC26" t="n">
      <v>0.03</v>
    </oc>
    <nc r="AC26" t="n">
      <v>0.05</v>
    </nc>
  </rcc>
  <rcc rId="1323" ua="false" sId="2">
    <oc r="AC26" t="n">
      <v>0.03</v>
    </oc>
    <nc r="AC26" t="n">
      <v>0.05</v>
    </nc>
  </rcc>
  <rcc rId="1324" ua="false" sId="2">
    <oc r="AC26" t="n">
      <v>0.03</v>
    </oc>
    <nc r="AC26" t="n">
      <v>0.05</v>
    </nc>
  </rcc>
  <rcc rId="1325" ua="false" sId="2">
    <oc r="AC26" t="n">
      <v>0.03</v>
    </oc>
    <nc r="AC26" t="n">
      <v>0.05</v>
    </nc>
  </rcc>
  <rcc rId="1326" ua="false" sId="2">
    <oc r="AC26" t="n">
      <v>0.03</v>
    </oc>
    <nc r="AC26" t="n">
      <v>0.05</v>
    </nc>
  </rcc>
  <rcc rId="1327" ua="false" sId="2">
    <oc r="AC26" t="n">
      <v>0.03</v>
    </oc>
    <nc r="AC26" t="n">
      <v>0.05</v>
    </nc>
  </rcc>
  <rcc rId="1328" ua="false" sId="2">
    <oc r="AC26" t="n">
      <v>0.03</v>
    </oc>
    <nc r="AC26" t="n">
      <v>0.05</v>
    </nc>
  </rcc>
  <rcc rId="1329" ua="false" sId="2">
    <oc r="AC26" t="n">
      <v>0.03</v>
    </oc>
    <nc r="AC26" t="n">
      <v>0.05</v>
    </nc>
  </rcc>
  <rcc rId="1330" ua="false" sId="2">
    <oc r="AC26" t="n">
      <v>0.03</v>
    </oc>
    <nc r="AC26" t="n">
      <v>0.05</v>
    </nc>
  </rcc>
  <rcc rId="1331" ua="false" sId="2">
    <oc r="AC26" t="n">
      <v>0.03</v>
    </oc>
    <nc r="AC26" t="n">
      <v>0.05</v>
    </nc>
  </rcc>
  <rcc rId="1332" ua="false" sId="2">
    <oc r="AC26" t="n">
      <v>0.03</v>
    </oc>
    <nc r="AC26" t="n">
      <v>0.05</v>
    </nc>
  </rcc>
  <rcc rId="1333" ua="false" sId="2">
    <oc r="AC26" t="n">
      <v>0.03</v>
    </oc>
    <nc r="AC26" t="n">
      <v>0.05</v>
    </nc>
  </rcc>
  <rcc rId="1334" ua="false" sId="2">
    <oc r="AC26" t="n">
      <v>0.03</v>
    </oc>
    <nc r="AC26" t="n">
      <v>0.05</v>
    </nc>
  </rcc>
  <rcc rId="1335" ua="false" sId="2">
    <oc r="AC26" t="n">
      <v>0.03</v>
    </oc>
    <nc r="AC26" t="n">
      <v>0.05</v>
    </nc>
  </rcc>
  <rcc rId="1336" ua="false" sId="2">
    <oc r="AC26" t="n">
      <v>0.03</v>
    </oc>
    <nc r="AC26" t="n">
      <v>0.05</v>
    </nc>
  </rcc>
  <rcc rId="1337" ua="false" sId="2">
    <oc r="AC26" t="n">
      <v>0.03</v>
    </oc>
    <nc r="AC26" t="n">
      <v>0.05</v>
    </nc>
  </rcc>
  <rcc rId="1338" ua="false" sId="2">
    <oc r="AC26" t="n">
      <v>0.03</v>
    </oc>
    <nc r="AC26" t="n">
      <v>0.05</v>
    </nc>
  </rcc>
  <rcc rId="1339" ua="false" sId="2">
    <oc r="AC26" t="n">
      <v>0.03</v>
    </oc>
    <nc r="AC26" t="n">
      <v>0.05</v>
    </nc>
  </rcc>
  <rcc rId="1340" ua="false" sId="2">
    <oc r="AC26" t="n">
      <v>0.03</v>
    </oc>
    <nc r="AC26" t="n">
      <v>0.05</v>
    </nc>
  </rcc>
  <rcc rId="1341" ua="false" sId="2">
    <oc r="AC26" t="n">
      <v>0.03</v>
    </oc>
    <nc r="AC26" t="n">
      <v>0.05</v>
    </nc>
  </rcc>
  <rcc rId="1342" ua="false" sId="2">
    <oc r="AC26" t="n">
      <v>0.03</v>
    </oc>
    <nc r="AC26" t="n">
      <v>0.05</v>
    </nc>
  </rcc>
  <rcc rId="1343" ua="false" sId="2">
    <oc r="AC26" t="n">
      <v>0.03</v>
    </oc>
    <nc r="AC26" t="n">
      <v>0.05</v>
    </nc>
  </rcc>
  <rcc rId="1344" ua="false" sId="2">
    <oc r="AC26" t="n">
      <v>0.03</v>
    </oc>
    <nc r="AC26" t="n">
      <v>0.05</v>
    </nc>
  </rcc>
  <rcc rId="1345" ua="false" sId="2">
    <oc r="AC26" t="n">
      <v>0.03</v>
    </oc>
    <nc r="AC26" t="n">
      <v>0.05</v>
    </nc>
  </rcc>
  <rcc rId="1346" ua="false" sId="2">
    <oc r="AC26" t="n">
      <v>0.03</v>
    </oc>
    <nc r="AC26" t="n">
      <v>0.05</v>
    </nc>
  </rcc>
  <rcc rId="1347" ua="false" sId="2">
    <oc r="AC26" t="n">
      <v>0.03</v>
    </oc>
    <nc r="AC26" t="n">
      <v>0.05</v>
    </nc>
  </rcc>
  <rcc rId="1348" ua="false" sId="2">
    <oc r="AC26" t="n">
      <v>0.03</v>
    </oc>
    <nc r="AC26" t="n">
      <v>0.05</v>
    </nc>
  </rcc>
  <rcc rId="1349" ua="false" sId="2">
    <oc r="AC26" t="n">
      <v>0.03</v>
    </oc>
    <nc r="AC26" t="n">
      <v>0.05</v>
    </nc>
  </rcc>
  <rcc rId="1350" ua="false" sId="2">
    <oc r="AC26" t="n">
      <v>0.03</v>
    </oc>
    <nc r="AC26" t="n">
      <v>0.05</v>
    </nc>
  </rcc>
  <rcc rId="1351" ua="false" sId="2">
    <oc r="AC26" t="n">
      <v>0.03</v>
    </oc>
    <nc r="AC26" t="n">
      <v>0.05</v>
    </nc>
  </rcc>
  <rcc rId="1352" ua="false" sId="2">
    <oc r="AC26" t="n">
      <v>0.03</v>
    </oc>
    <nc r="AC26" t="n">
      <v>0.05</v>
    </nc>
  </rcc>
  <rcc rId="1353" ua="false" sId="2">
    <oc r="AC26" t="n">
      <v>0.03</v>
    </oc>
    <nc r="AC26" t="n">
      <v>0.05</v>
    </nc>
  </rcc>
  <rcc rId="1354" ua="false" sId="2">
    <oc r="AC26" t="n">
      <v>0.03</v>
    </oc>
    <nc r="AC26" t="n">
      <v>0.05</v>
    </nc>
  </rcc>
  <rcc rId="1355" ua="false" sId="2">
    <oc r="AC26" t="n">
      <v>0.03</v>
    </oc>
    <nc r="AC26" t="n">
      <v>0.05</v>
    </nc>
  </rcc>
  <rcc rId="1356" ua="false" sId="2">
    <oc r="AC26" t="n">
      <v>0.03</v>
    </oc>
    <nc r="AC26" t="n">
      <v>0.05</v>
    </nc>
  </rcc>
  <rcc rId="1357" ua="false" sId="2">
    <oc r="AC26" t="n">
      <v>0.03</v>
    </oc>
    <nc r="AC26" t="n">
      <v>0.05</v>
    </nc>
  </rcc>
  <rcc rId="1358" ua="false" sId="2">
    <oc r="AC26" t="n">
      <v>0.03</v>
    </oc>
    <nc r="AC26" t="n">
      <v>0.05</v>
    </nc>
  </rcc>
  <rcc rId="1359" ua="false" sId="2">
    <oc r="AC26" t="n">
      <v>0.03</v>
    </oc>
    <nc r="AC26" t="n">
      <v>0.05</v>
    </nc>
  </rcc>
  <rcc rId="1360" ua="false" sId="2">
    <oc r="AC26" t="n">
      <v>0.03</v>
    </oc>
    <nc r="AC26" t="n">
      <v>0.05</v>
    </nc>
  </rcc>
  <rcc rId="1361" ua="false" sId="2">
    <oc r="AC26" t="n">
      <v>0.03</v>
    </oc>
    <nc r="AC26" t="n">
      <v>0.05</v>
    </nc>
  </rcc>
  <rcc rId="1362" ua="false" sId="2">
    <oc r="AC26" t="n">
      <v>0.03</v>
    </oc>
    <nc r="AC26" t="n">
      <v>0.05</v>
    </nc>
  </rcc>
  <rcc rId="1363" ua="false" sId="2">
    <oc r="AC26" t="n">
      <v>0.03</v>
    </oc>
    <nc r="AC26" t="n">
      <v>0.05</v>
    </nc>
  </rcc>
  <rcc rId="1364" ua="false" sId="2">
    <oc r="AC26" t="n">
      <v>0.03</v>
    </oc>
    <nc r="AC26" t="n">
      <v>0.05</v>
    </nc>
  </rcc>
  <rcc rId="1365" ua="false" sId="2">
    <oc r="AC26" t="n">
      <v>0.03</v>
    </oc>
    <nc r="AC26" t="n">
      <v>0.05</v>
    </nc>
  </rcc>
  <rcc rId="1366" ua="false" sId="2">
    <oc r="AC26" t="n">
      <v>0.03</v>
    </oc>
    <nc r="AC26" t="n">
      <v>0.05</v>
    </nc>
  </rcc>
  <rcc rId="1367" ua="false" sId="2">
    <oc r="AC26" t="n">
      <v>0.03</v>
    </oc>
    <nc r="AC26" t="n">
      <v>0.05</v>
    </nc>
  </rcc>
  <rcc rId="1368" ua="false" sId="2">
    <oc r="AC26" t="n">
      <v>0.03</v>
    </oc>
    <nc r="AC26" t="n">
      <v>0.05</v>
    </nc>
  </rcc>
  <rcc rId="1369" ua="false" sId="2">
    <oc r="AC26" t="n">
      <v>0.03</v>
    </oc>
    <nc r="AC26" t="n">
      <v>0.05</v>
    </nc>
  </rcc>
  <rcc rId="1370" ua="false" sId="2">
    <oc r="AC26" t="n">
      <v>0.03</v>
    </oc>
    <nc r="AC26" t="n">
      <v>0.05</v>
    </nc>
  </rcc>
  <rcc rId="1371" ua="false" sId="2">
    <oc r="AC26" t="n">
      <v>0.03</v>
    </oc>
    <nc r="AC26" t="n">
      <v>0.05</v>
    </nc>
  </rcc>
  <rcc rId="1372" ua="false" sId="2">
    <oc r="AC26" t="n">
      <v>0.03</v>
    </oc>
    <nc r="AC26" t="n">
      <v>0.05</v>
    </nc>
  </rcc>
  <rcc rId="1373" ua="false" sId="2">
    <oc r="AC26" t="n">
      <v>0.03</v>
    </oc>
    <nc r="AC26" t="n">
      <v>0.05</v>
    </nc>
  </rcc>
  <rcc rId="1374" ua="false" sId="2">
    <oc r="AC26" t="n">
      <v>0.03</v>
    </oc>
    <nc r="AC26" t="n">
      <v>0.05</v>
    </nc>
  </rcc>
  <rcc rId="1375" ua="false" sId="2">
    <oc r="AC26" t="n">
      <v>0.03</v>
    </oc>
    <nc r="AC26" t="n">
      <v>0.05</v>
    </nc>
  </rcc>
  <rcc rId="1376" ua="false" sId="2">
    <oc r="AC26" t="n">
      <v>0.03</v>
    </oc>
    <nc r="AC26" t="n">
      <v>0.05</v>
    </nc>
  </rcc>
  <rcc rId="1377" ua="false" sId="2">
    <oc r="AC26" t="n">
      <v>0.03</v>
    </oc>
    <nc r="AC26" t="n">
      <v>0.05</v>
    </nc>
  </rcc>
  <rcc rId="1378" ua="false" sId="2">
    <oc r="AC26" t="n">
      <v>0.03</v>
    </oc>
    <nc r="AC26" t="n">
      <v>0.05</v>
    </nc>
  </rcc>
  <rcc rId="1379" ua="false" sId="2">
    <oc r="AC26" t="n">
      <v>0.03</v>
    </oc>
    <nc r="AC26" t="n">
      <v>0.05</v>
    </nc>
  </rcc>
  <rcc rId="1380" ua="false" sId="2">
    <oc r="AC26" t="n">
      <v>0.03</v>
    </oc>
    <nc r="AC26" t="n">
      <v>0.05</v>
    </nc>
  </rcc>
  <rcc rId="1381" ua="false" sId="2">
    <oc r="AC26" t="n">
      <v>0.03</v>
    </oc>
    <nc r="AC26" t="n">
      <v>0.05</v>
    </nc>
  </rcc>
  <rcc rId="1382" ua="false" sId="2">
    <oc r="AC26" t="n">
      <v>0.03</v>
    </oc>
    <nc r="AC26" t="n">
      <v>0.05</v>
    </nc>
  </rcc>
  <rcc rId="1383" ua="false" sId="2">
    <oc r="AC26" t="n">
      <v>0.03</v>
    </oc>
    <nc r="AC26" t="n">
      <v>0.05</v>
    </nc>
  </rcc>
  <rcc rId="1384" ua="false" sId="2">
    <oc r="AC26" t="n">
      <v>0.03</v>
    </oc>
    <nc r="AC26" t="n">
      <v>0.05</v>
    </nc>
  </rcc>
  <rcc rId="1385" ua="false" sId="2">
    <oc r="AC26" t="n">
      <v>0.03</v>
    </oc>
    <nc r="AC26" t="n">
      <v>0.05</v>
    </nc>
  </rcc>
  <rcc rId="1386" ua="false" sId="2">
    <oc r="AC26" t="n">
      <v>0.03</v>
    </oc>
    <nc r="AC26" t="n">
      <v>0.05</v>
    </nc>
  </rcc>
  <rcc rId="1387" ua="false" sId="2">
    <oc r="AC26" t="n">
      <v>0.03</v>
    </oc>
    <nc r="AC26" t="n">
      <v>0.05</v>
    </nc>
  </rcc>
  <rcc rId="1388" ua="false" sId="2">
    <oc r="AC26" t="n">
      <v>0.03</v>
    </oc>
    <nc r="AC26" t="n">
      <v>0.05</v>
    </nc>
  </rcc>
  <rcc rId="1389" ua="false" sId="2">
    <oc r="AC26" t="n">
      <v>0.03</v>
    </oc>
    <nc r="AC26" t="n">
      <v>0.05</v>
    </nc>
  </rcc>
  <rcc rId="1390" ua="false" sId="2">
    <oc r="AC26" t="n">
      <v>0.03</v>
    </oc>
    <nc r="AC26" t="n">
      <v>0.05</v>
    </nc>
  </rcc>
  <rcc rId="1391" ua="false" sId="2">
    <oc r="AC26" t="n">
      <v>0.03</v>
    </oc>
    <nc r="AC26" t="n">
      <v>0.05</v>
    </nc>
  </rcc>
  <rcc rId="1392" ua="false" sId="2">
    <oc r="AC26" t="n">
      <v>0.03</v>
    </oc>
    <nc r="AC26" t="n">
      <v>0.05</v>
    </nc>
  </rcc>
  <rcc rId="1393" ua="false" sId="2">
    <oc r="AC26" t="n">
      <v>0.03</v>
    </oc>
    <nc r="AC26" t="n">
      <v>0.05</v>
    </nc>
  </rcc>
  <rcc rId="1394" ua="false" sId="2">
    <oc r="AC26" t="n">
      <v>0.03</v>
    </oc>
    <nc r="AC26" t="n">
      <v>0.05</v>
    </nc>
  </rcc>
  <rcc rId="1395" ua="false" sId="2">
    <oc r="AC26" t="n">
      <v>0.03</v>
    </oc>
    <nc r="AC26" t="n">
      <v>0.05</v>
    </nc>
  </rcc>
  <rcc rId="1396" ua="false" sId="2">
    <oc r="AC26" t="n">
      <v>0.03</v>
    </oc>
    <nc r="AC26" t="n">
      <v>0.05</v>
    </nc>
  </rcc>
  <rcc rId="1397" ua="false" sId="2">
    <oc r="AC26" t="n">
      <v>0.03</v>
    </oc>
    <nc r="AC26" t="n">
      <v>0.05</v>
    </nc>
  </rcc>
  <rcc rId="1398" ua="false" sId="2">
    <oc r="AC26" t="n">
      <v>0.03</v>
    </oc>
    <nc r="AC26" t="n">
      <v>0.05</v>
    </nc>
  </rcc>
  <rcc rId="1399" ua="false" sId="2">
    <oc r="AC26" t="n">
      <v>0.03</v>
    </oc>
    <nc r="AC26" t="n">
      <v>0.05</v>
    </nc>
  </rcc>
  <rcc rId="1400" ua="false" sId="2">
    <oc r="AC26" t="n">
      <v>0.03</v>
    </oc>
    <nc r="AC26" t="n">
      <v>0.05</v>
    </nc>
  </rcc>
  <rcc rId="1401" ua="false" sId="2">
    <oc r="AC26" t="n">
      <v>0.03</v>
    </oc>
    <nc r="AC26" t="n">
      <v>0.05</v>
    </nc>
  </rcc>
  <rcc rId="1402" ua="false" sId="2">
    <oc r="AC26" t="n">
      <v>0.03</v>
    </oc>
    <nc r="AC26" t="n">
      <v>0.05</v>
    </nc>
  </rcc>
  <rcc rId="1403" ua="false" sId="2">
    <oc r="AC26" t="n">
      <v>0.03</v>
    </oc>
    <nc r="AC26" t="n">
      <v>0.05</v>
    </nc>
  </rcc>
  <rcc rId="1404" ua="false" sId="2">
    <oc r="AC26" t="n">
      <v>0.03</v>
    </oc>
    <nc r="AC26" t="n">
      <v>0.05</v>
    </nc>
  </rcc>
  <rcc rId="1405" ua="false" sId="2">
    <oc r="AC26" t="n">
      <v>0.03</v>
    </oc>
    <nc r="AC26" t="n">
      <v>0.05</v>
    </nc>
  </rcc>
  <rcc rId="1406" ua="false" sId="2">
    <oc r="AC26" t="n">
      <v>0.03</v>
    </oc>
    <nc r="AC26" t="n">
      <v>0.05</v>
    </nc>
  </rcc>
  <rcc rId="1407" ua="false" sId="2">
    <oc r="AC26" t="n">
      <v>0.03</v>
    </oc>
    <nc r="AC26" t="n">
      <v>0.05</v>
    </nc>
  </rcc>
  <rcc rId="1408" ua="false" sId="2">
    <oc r="AC26" t="n">
      <v>0.03</v>
    </oc>
    <nc r="AC26" t="n">
      <v>0.05</v>
    </nc>
  </rcc>
  <rcc rId="1409" ua="false" sId="2">
    <oc r="AC26" t="n">
      <v>0.03</v>
    </oc>
    <nc r="AC26" t="n">
      <v>0.05</v>
    </nc>
  </rcc>
  <rcc rId="1410" ua="false" sId="2">
    <oc r="AC26" t="n">
      <v>0.03</v>
    </oc>
    <nc r="AC26" t="n">
      <v>0.05</v>
    </nc>
  </rcc>
  <rcc rId="1411" ua="false" sId="2">
    <oc r="AC26" t="n">
      <v>0.03</v>
    </oc>
    <nc r="AC26" t="n">
      <v>0.05</v>
    </nc>
  </rcc>
  <rcc rId="1412" ua="false" sId="2">
    <oc r="AC26" t="n">
      <v>0.03</v>
    </oc>
    <nc r="AC26" t="n">
      <v>0.05</v>
    </nc>
  </rcc>
  <rcc rId="1413" ua="false" sId="2">
    <oc r="AC26" t="n">
      <v>0.03</v>
    </oc>
    <nc r="AC26" t="n">
      <v>0.05</v>
    </nc>
  </rcc>
  <rcc rId="1414" ua="false" sId="2">
    <oc r="AC26" t="n">
      <v>0.03</v>
    </oc>
    <nc r="AC26" t="n">
      <v>0.05</v>
    </nc>
  </rcc>
  <rcc rId="1415" ua="false" sId="2">
    <oc r="AC26" t="n">
      <v>0.03</v>
    </oc>
    <nc r="AC26" t="n">
      <v>0.05</v>
    </nc>
  </rcc>
  <rcc rId="1416" ua="false" sId="2">
    <oc r="AC26" t="n">
      <v>0.03</v>
    </oc>
    <nc r="AC26" t="n">
      <v>0.05</v>
    </nc>
  </rcc>
  <rcc rId="1417" ua="false" sId="2">
    <oc r="AC26" t="n">
      <v>0.03</v>
    </oc>
    <nc r="AC26" t="n">
      <v>0.05</v>
    </nc>
  </rcc>
  <rcc rId="1418" ua="false" sId="2">
    <oc r="AC26" t="n">
      <v>0.03</v>
    </oc>
    <nc r="AC26" t="n">
      <v>0.05</v>
    </nc>
  </rcc>
  <rcc rId="1419" ua="false" sId="2">
    <oc r="AC26" t="n">
      <v>0.03</v>
    </oc>
    <nc r="AC26" t="n">
      <v>0.05</v>
    </nc>
  </rcc>
  <rcc rId="1420" ua="false" sId="2">
    <oc r="AC26" t="n">
      <v>0.03</v>
    </oc>
    <nc r="AC26" t="n">
      <v>0.05</v>
    </nc>
  </rcc>
  <rcc rId="1421" ua="false" sId="2">
    <oc r="AC26" t="n">
      <v>0.03</v>
    </oc>
    <nc r="AC26" t="n">
      <v>0.05</v>
    </nc>
  </rcc>
  <rcc rId="1422" ua="false" sId="2">
    <oc r="AC26" t="n">
      <v>0.03</v>
    </oc>
    <nc r="AC26" t="n">
      <v>0.05</v>
    </nc>
  </rcc>
  <rcc rId="1423" ua="false" sId="2">
    <oc r="AC26" t="n">
      <v>0.03</v>
    </oc>
    <nc r="AC26" t="n">
      <v>0.05</v>
    </nc>
  </rcc>
  <rcc rId="1424" ua="false" sId="2">
    <oc r="AC26" t="n">
      <v>0.03</v>
    </oc>
    <nc r="AC26" t="n">
      <v>0.05</v>
    </nc>
  </rcc>
  <rcc rId="1425" ua="false" sId="2">
    <oc r="AC26" t="n">
      <v>0.03</v>
    </oc>
    <nc r="AC26" t="n">
      <v>0.05</v>
    </nc>
  </rcc>
  <rcc rId="1426" ua="false" sId="2">
    <oc r="AC26" t="n">
      <v>0.03</v>
    </oc>
    <nc r="AC26" t="n">
      <v>0.05</v>
    </nc>
  </rcc>
  <rcc rId="1427" ua="false" sId="2">
    <oc r="AC26" t="n">
      <v>0.03</v>
    </oc>
    <nc r="AC26" t="n">
      <v>0.05</v>
    </nc>
  </rcc>
  <rcc rId="1428" ua="false" sId="2">
    <oc r="AC26" t="n">
      <v>0.03</v>
    </oc>
    <nc r="AC26" t="n">
      <v>0.05</v>
    </nc>
  </rcc>
  <rcc rId="1429" ua="false" sId="2">
    <oc r="AC26" t="n">
      <v>0.03</v>
    </oc>
    <nc r="AC26" t="n">
      <v>0.05</v>
    </nc>
  </rcc>
  <rcc rId="1430" ua="false" sId="2">
    <oc r="AC26" t="n">
      <v>0.03</v>
    </oc>
    <nc r="AC26" t="n">
      <v>0.05</v>
    </nc>
  </rcc>
  <rcc rId="1431" ua="false" sId="2">
    <oc r="AC26" t="n">
      <v>0.03</v>
    </oc>
    <nc r="AC26" t="n">
      <v>0.05</v>
    </nc>
  </rcc>
  <rcc rId="1432" ua="false" sId="2">
    <oc r="AC26" t="n">
      <v>0.03</v>
    </oc>
    <nc r="AC26" t="n">
      <v>0.05</v>
    </nc>
  </rcc>
  <rcc rId="1433" ua="false" sId="2">
    <oc r="AC26" t="n">
      <v>0.03</v>
    </oc>
    <nc r="AC26" t="n">
      <v>0.05</v>
    </nc>
  </rcc>
  <rcc rId="1434" ua="false" sId="2">
    <oc r="AC26" t="n">
      <v>0.03</v>
    </oc>
    <nc r="AC26" t="n">
      <v>0.05</v>
    </nc>
  </rcc>
  <rcc rId="1435" ua="false" sId="2">
    <oc r="AC26" t="n">
      <v>0.03</v>
    </oc>
    <nc r="AC26" t="n">
      <v>0.05</v>
    </nc>
  </rcc>
  <rcc rId="1436" ua="false" sId="2">
    <oc r="AC26" t="n">
      <v>0.03</v>
    </oc>
    <nc r="AC26" t="n">
      <v>0.05</v>
    </nc>
  </rcc>
  <rcc rId="1437" ua="false" sId="2">
    <oc r="AC26" t="n">
      <v>0.03</v>
    </oc>
    <nc r="AC26" t="n">
      <v>0.05</v>
    </nc>
  </rcc>
  <rcc rId="1438" ua="false" sId="2">
    <oc r="AC26" t="n">
      <v>0.03</v>
    </oc>
    <nc r="AC26" t="n">
      <v>0.05</v>
    </nc>
  </rcc>
  <rcc rId="1439" ua="false" sId="2">
    <oc r="AC26" t="n">
      <v>0.03</v>
    </oc>
    <nc r="AC26" t="n">
      <v>0.05</v>
    </nc>
  </rcc>
  <rcc rId="1440" ua="false" sId="2">
    <oc r="AC26" t="n">
      <v>0.03</v>
    </oc>
    <nc r="AC26" t="n">
      <v>0.05</v>
    </nc>
  </rcc>
  <rcc rId="1441" ua="false" sId="2">
    <oc r="AC26" t="n">
      <v>0.03</v>
    </oc>
    <nc r="AC26" t="n">
      <v>0.05</v>
    </nc>
  </rcc>
  <rcc rId="1442" ua="false" sId="2">
    <oc r="AC26" t="n">
      <v>0.03</v>
    </oc>
    <nc r="AC26" t="n">
      <v>0.05</v>
    </nc>
  </rcc>
  <rcc rId="1443" ua="false" sId="2">
    <oc r="AC26" t="n">
      <v>0.03</v>
    </oc>
    <nc r="AC26" t="n">
      <v>0.05</v>
    </nc>
  </rcc>
  <rcc rId="1444" ua="false" sId="2">
    <oc r="AC26" t="n">
      <v>0.03</v>
    </oc>
    <nc r="AC26" t="n">
      <v>0.05</v>
    </nc>
  </rcc>
  <rcc rId="1445" ua="false" sId="2">
    <oc r="AC26" t="n">
      <v>0.03</v>
    </oc>
    <nc r="AC26" t="n">
      <v>0.05</v>
    </nc>
  </rcc>
  <rcc rId="1446" ua="false" sId="2">
    <oc r="AC26" t="n">
      <v>0.03</v>
    </oc>
    <nc r="AC26" t="n">
      <v>0.05</v>
    </nc>
  </rcc>
  <rcc rId="1447" ua="false" sId="2">
    <oc r="AC26" t="n">
      <v>0.03</v>
    </oc>
    <nc r="AC26" t="n">
      <v>0.05</v>
    </nc>
  </rcc>
  <rcc rId="1448" ua="false" sId="2">
    <oc r="AC26" t="n">
      <v>0.03</v>
    </oc>
    <nc r="AC26" t="n">
      <v>0.05</v>
    </nc>
  </rcc>
  <rcc rId="1449" ua="false" sId="2">
    <oc r="AC26" t="n">
      <v>0.03</v>
    </oc>
    <nc r="AC26" t="n">
      <v>0.05</v>
    </nc>
  </rcc>
  <rcc rId="1450" ua="false" sId="2">
    <oc r="AC26" t="n">
      <v>0.03</v>
    </oc>
    <nc r="AC26" t="n">
      <v>0.05</v>
    </nc>
  </rcc>
  <rcc rId="1451" ua="false" sId="2">
    <oc r="AC26" t="n">
      <v>0.03</v>
    </oc>
    <nc r="AC26" t="n">
      <v>0.05</v>
    </nc>
  </rcc>
  <rcc rId="1452" ua="false" sId="2">
    <oc r="AC26" t="n">
      <v>0.03</v>
    </oc>
    <nc r="AC26" t="n">
      <v>0.05</v>
    </nc>
  </rcc>
  <rcc rId="1453" ua="false" sId="2">
    <oc r="AC26" t="n">
      <v>0.03</v>
    </oc>
    <nc r="AC26" t="n">
      <v>0.05</v>
    </nc>
  </rcc>
  <rcc rId="1454" ua="false" sId="2">
    <oc r="AC26" t="n">
      <v>0.03</v>
    </oc>
    <nc r="AC26" t="n">
      <v>0.05</v>
    </nc>
  </rcc>
  <rcc rId="1455" ua="false" sId="2">
    <oc r="AC26" t="n">
      <v>0.03</v>
    </oc>
    <nc r="AC26" t="n">
      <v>0.05</v>
    </nc>
  </rcc>
  <rcc rId="1456" ua="false" sId="2">
    <oc r="AC26" t="n">
      <v>0.03</v>
    </oc>
    <nc r="AC26" t="n">
      <v>0.05</v>
    </nc>
  </rcc>
  <rcc rId="1457" ua="false" sId="2">
    <oc r="AC26" t="n">
      <v>0.03</v>
    </oc>
    <nc r="AC26" t="n">
      <v>0.05</v>
    </nc>
  </rcc>
  <rcc rId="1458" ua="false" sId="2">
    <oc r="AC26" t="n">
      <v>0.03</v>
    </oc>
    <nc r="AC26" t="n">
      <v>0.05</v>
    </nc>
  </rcc>
  <rcc rId="1459" ua="false" sId="2">
    <oc r="AC26" t="n">
      <v>0.03</v>
    </oc>
    <nc r="AC26" t="n">
      <v>0.05</v>
    </nc>
  </rcc>
  <rcc rId="1460" ua="false" sId="2">
    <oc r="AC26" t="n">
      <v>0.03</v>
    </oc>
    <nc r="AC26" t="n">
      <v>0.05</v>
    </nc>
  </rcc>
  <rcc rId="1461" ua="false" sId="2">
    <oc r="AC26" t="n">
      <v>0.03</v>
    </oc>
    <nc r="AC26" t="n">
      <v>0.05</v>
    </nc>
  </rcc>
  <rcc rId="1462" ua="false" sId="2">
    <oc r="AC26" t="n">
      <v>0.03</v>
    </oc>
    <nc r="AC26" t="n">
      <v>0.05</v>
    </nc>
  </rcc>
  <rcc rId="1463" ua="false" sId="2">
    <oc r="AC26" t="n">
      <v>0.03</v>
    </oc>
    <nc r="AC26" t="n">
      <v>0.05</v>
    </nc>
  </rcc>
  <rcc rId="1464" ua="false" sId="2">
    <oc r="AC26" t="n">
      <v>0.03</v>
    </oc>
    <nc r="AC26" t="n">
      <v>0.05</v>
    </nc>
  </rcc>
  <rcc rId="1465" ua="false" sId="2">
    <oc r="AC26" t="n">
      <v>0.03</v>
    </oc>
    <nc r="AC26" t="n">
      <v>0.05</v>
    </nc>
  </rcc>
  <rcc rId="1466" ua="false" sId="2">
    <oc r="AC26" t="n">
      <v>0.03</v>
    </oc>
    <nc r="AC26" t="n">
      <v>0.05</v>
    </nc>
  </rcc>
  <rcc rId="1467" ua="false" sId="2">
    <oc r="AC26" t="n">
      <v>0.03</v>
    </oc>
    <nc r="AC26" t="n">
      <v>0.05</v>
    </nc>
  </rcc>
  <rcc rId="1468" ua="false" sId="2">
    <oc r="AC26" t="n">
      <v>0.03</v>
    </oc>
    <nc r="AC26" t="n">
      <v>0.05</v>
    </nc>
  </rcc>
  <rcc rId="1469" ua="false" sId="2">
    <oc r="AC26" t="n">
      <v>0.03</v>
    </oc>
    <nc r="AC26" t="n">
      <v>0.05</v>
    </nc>
  </rcc>
  <rcc rId="1470" ua="false" sId="2">
    <oc r="AC26" t="n">
      <v>0.03</v>
    </oc>
    <nc r="AC26" t="n">
      <v>0.05</v>
    </nc>
  </rcc>
  <rcc rId="1471" ua="false" sId="2">
    <oc r="AC26" t="n">
      <v>0.03</v>
    </oc>
    <nc r="AC26" t="n">
      <v>0.05</v>
    </nc>
  </rcc>
  <rcc rId="1472" ua="false" sId="2">
    <oc r="AC26" t="n">
      <v>0.03</v>
    </oc>
    <nc r="AC26" t="n">
      <v>0.05</v>
    </nc>
  </rcc>
  <rcc rId="1473" ua="false" sId="2">
    <oc r="AC26" t="n">
      <v>0.03</v>
    </oc>
    <nc r="AC26" t="n">
      <v>0.05</v>
    </nc>
  </rcc>
  <rcc rId="1474" ua="false" sId="2">
    <oc r="AC26" t="n">
      <v>0.03</v>
    </oc>
    <nc r="AC26" t="n">
      <v>0.05</v>
    </nc>
  </rcc>
  <rcc rId="1475" ua="false" sId="2">
    <oc r="AC26" t="n">
      <v>0.03</v>
    </oc>
    <nc r="AC26" t="n">
      <v>0.05</v>
    </nc>
  </rcc>
  <rcc rId="1476" ua="false" sId="2">
    <oc r="AC26" t="n">
      <v>0.03</v>
    </oc>
    <nc r="AC26" t="n">
      <v>0.05</v>
    </nc>
  </rcc>
  <rcc rId="1477" ua="false" sId="2">
    <oc r="AC26" t="n">
      <v>0.03</v>
    </oc>
    <nc r="AC26" t="n">
      <v>0.05</v>
    </nc>
  </rcc>
  <rcc rId="1478" ua="false" sId="2">
    <oc r="AC26" t="n">
      <v>0.03</v>
    </oc>
    <nc r="AC26" t="n">
      <v>0.05</v>
    </nc>
  </rcc>
  <rcc rId="1479" ua="false" sId="2">
    <oc r="AC26" t="n">
      <v>0.03</v>
    </oc>
    <nc r="AC26" t="n">
      <v>0.05</v>
    </nc>
  </rcc>
  <rcc rId="1480" ua="false" sId="2">
    <oc r="AC26" t="n">
      <v>0.03</v>
    </oc>
    <nc r="AC26" t="n">
      <v>0.05</v>
    </nc>
  </rcc>
  <rcc rId="1481" ua="false" sId="2">
    <oc r="AC26" t="n">
      <v>0.03</v>
    </oc>
    <nc r="AC26" t="n">
      <v>0.05</v>
    </nc>
  </rcc>
  <rcc rId="1482" ua="false" sId="2">
    <oc r="AC26" t="n">
      <v>0.03</v>
    </oc>
    <nc r="AC26" t="n">
      <v>0.05</v>
    </nc>
  </rcc>
  <rcc rId="1483" ua="false" sId="2">
    <oc r="AC26" t="n">
      <v>0.03</v>
    </oc>
    <nc r="AC26" t="n">
      <v>0.05</v>
    </nc>
  </rcc>
  <rcc rId="1484" ua="false" sId="2">
    <oc r="AC26" t="n">
      <v>0.03</v>
    </oc>
    <nc r="AC26" t="n">
      <v>0.05</v>
    </nc>
  </rcc>
  <rcc rId="1485" ua="false" sId="2">
    <oc r="AC26" t="n">
      <v>0.03</v>
    </oc>
    <nc r="AC26" t="n">
      <v>0.05</v>
    </nc>
  </rcc>
  <rcc rId="1486" ua="false" sId="2">
    <oc r="AC26" t="n">
      <v>0.03</v>
    </oc>
    <nc r="AC26" t="n">
      <v>0.05</v>
    </nc>
  </rcc>
  <rcc rId="1487" ua="false" sId="2">
    <oc r="AC26" t="n">
      <v>0.03</v>
    </oc>
    <nc r="AC26" t="n">
      <v>0.05</v>
    </nc>
  </rcc>
  <rcc rId="1488" ua="false" sId="2">
    <oc r="AC26" t="n">
      <v>0.03</v>
    </oc>
    <nc r="AC26" t="n">
      <v>0.05</v>
    </nc>
  </rcc>
  <rcc rId="1489" ua="false" sId="2">
    <oc r="AC26" t="n">
      <v>0.03</v>
    </oc>
    <nc r="AC26" t="n">
      <v>0.05</v>
    </nc>
  </rcc>
  <rcc rId="1490" ua="false" sId="2">
    <oc r="AC26" t="n">
      <v>0.03</v>
    </oc>
    <nc r="AC26" t="n">
      <v>0.05</v>
    </nc>
  </rcc>
  <rcc rId="1491" ua="false" sId="2">
    <oc r="AC26" t="n">
      <v>0.03</v>
    </oc>
    <nc r="AC26" t="n">
      <v>0.05</v>
    </nc>
  </rcc>
  <rcc rId="1492" ua="false" sId="2">
    <oc r="AC26" t="n">
      <v>0.03</v>
    </oc>
    <nc r="AC26" t="n">
      <v>0.05</v>
    </nc>
  </rcc>
  <rcc rId="1493" ua="false" sId="2">
    <oc r="AC26" t="n">
      <v>0.03</v>
    </oc>
    <nc r="AC26" t="n">
      <v>0.05</v>
    </nc>
  </rcc>
  <rcc rId="1494" ua="false" sId="2">
    <oc r="AC26" t="n">
      <v>0.03</v>
    </oc>
    <nc r="AC26" t="n">
      <v>0.05</v>
    </nc>
  </rcc>
  <rcc rId="1495" ua="false" sId="2">
    <oc r="AC26" t="n">
      <v>0.03</v>
    </oc>
    <nc r="AC26" t="n">
      <v>0.05</v>
    </nc>
  </rcc>
  <rcc rId="1496" ua="false" sId="2">
    <oc r="AC26" t="n">
      <v>0.03</v>
    </oc>
    <nc r="AC26" t="n">
      <v>0.05</v>
    </nc>
  </rcc>
  <rcc rId="1497" ua="false" sId="2">
    <oc r="AC26" t="n">
      <v>0.03</v>
    </oc>
    <nc r="AC26" t="n">
      <v>0.05</v>
    </nc>
  </rcc>
  <rcc rId="1498" ua="false" sId="2">
    <oc r="AC26" t="n">
      <v>0.03</v>
    </oc>
    <nc r="AC26" t="n">
      <v>0.05</v>
    </nc>
  </rcc>
  <rcc rId="1499" ua="false" sId="2">
    <oc r="AC26" t="n">
      <v>0.03</v>
    </oc>
    <nc r="AC26" t="n">
      <v>0.05</v>
    </nc>
  </rcc>
  <rcc rId="1500" ua="false" sId="2">
    <oc r="AC26" t="n">
      <v>0.03</v>
    </oc>
    <nc r="AC26" t="n">
      <v>0.05</v>
    </nc>
  </rcc>
  <rcc rId="1501" ua="false" sId="2">
    <oc r="AC26" t="n">
      <v>0.03</v>
    </oc>
    <nc r="AC26" t="n">
      <v>0.05</v>
    </nc>
  </rcc>
  <rcc rId="1502" ua="false" sId="2">
    <oc r="AC26" t="n">
      <v>0.03</v>
    </oc>
    <nc r="AC26" t="n">
      <v>0.05</v>
    </nc>
  </rcc>
  <rcc rId="1503" ua="false" sId="2">
    <oc r="AC26" t="n">
      <v>0.03</v>
    </oc>
    <nc r="AC26" t="n">
      <v>0.05</v>
    </nc>
  </rcc>
  <rcc rId="1504" ua="false" sId="2">
    <oc r="AC26" t="n">
      <v>0.03</v>
    </oc>
    <nc r="AC26" t="n">
      <v>0.05</v>
    </nc>
  </rcc>
  <rcc rId="1505" ua="false" sId="2">
    <oc r="AC26" t="n">
      <v>0.03</v>
    </oc>
    <nc r="AC26" t="n">
      <v>0.05</v>
    </nc>
  </rcc>
  <rcc rId="1506" ua="false" sId="2">
    <oc r="AC26" t="n">
      <v>0.03</v>
    </oc>
    <nc r="AC26" t="n">
      <v>0.05</v>
    </nc>
  </rcc>
  <rcc rId="1507" ua="false" sId="2">
    <oc r="AC26" t="n">
      <v>0.03</v>
    </oc>
    <nc r="AC26" t="n">
      <v>0.05</v>
    </nc>
  </rcc>
  <rcc rId="1508" ua="false" sId="2">
    <oc r="AC26" t="n">
      <v>0.03</v>
    </oc>
    <nc r="AC26" t="n">
      <v>0.05</v>
    </nc>
  </rcc>
  <rcc rId="1509" ua="false" sId="2">
    <oc r="AC26" t="n">
      <v>0.03</v>
    </oc>
    <nc r="AC26" t="n">
      <v>0.05</v>
    </nc>
  </rcc>
  <rcc rId="1510" ua="false" sId="2">
    <oc r="AC26" t="n">
      <v>0.03</v>
    </oc>
    <nc r="AC26" t="n">
      <v>0.05</v>
    </nc>
  </rcc>
  <rcc rId="1511" ua="false" sId="2">
    <oc r="AC26" t="n">
      <v>0.03</v>
    </oc>
    <nc r="AC26" t="n">
      <v>0.05</v>
    </nc>
  </rcc>
  <rcc rId="1512" ua="false" sId="2">
    <oc r="AC26" t="n">
      <v>0.03</v>
    </oc>
    <nc r="AC26" t="n">
      <v>0.05</v>
    </nc>
  </rcc>
  <rcc rId="1513" ua="false" sId="2">
    <oc r="AC26" t="n">
      <v>0.03</v>
    </oc>
    <nc r="AC26" t="n">
      <v>0.05</v>
    </nc>
  </rcc>
  <rcc rId="1514" ua="false" sId="2">
    <oc r="AC26" t="n">
      <v>0.03</v>
    </oc>
    <nc r="AC26" t="n">
      <v>0.05</v>
    </nc>
  </rcc>
  <rcc rId="1515" ua="false" sId="2">
    <oc r="AC26" t="n">
      <v>0.03</v>
    </oc>
    <nc r="AC26" t="n">
      <v>0.05</v>
    </nc>
  </rcc>
  <rcc rId="1516" ua="false" sId="2">
    <oc r="AC26" t="n">
      <v>0.03</v>
    </oc>
    <nc r="AC26" t="n">
      <v>0.05</v>
    </nc>
  </rcc>
  <rcc rId="1517" ua="false" sId="2">
    <oc r="AC26" t="n">
      <v>0.03</v>
    </oc>
    <nc r="AC26" t="n">
      <v>0.05</v>
    </nc>
  </rcc>
  <rcc rId="1518" ua="false" sId="2">
    <oc r="AC26" t="n">
      <v>0.03</v>
    </oc>
    <nc r="AC26" t="n">
      <v>0.05</v>
    </nc>
  </rcc>
  <rcc rId="1519" ua="false" sId="2">
    <oc r="AC26" t="n">
      <v>0.03</v>
    </oc>
    <nc r="AC26" t="n">
      <v>0.05</v>
    </nc>
  </rcc>
  <rcc rId="1520" ua="false" sId="2">
    <oc r="AC26" t="n">
      <v>0.03</v>
    </oc>
    <nc r="AC26" t="n">
      <v>0.05</v>
    </nc>
  </rcc>
  <rcc rId="1521" ua="false" sId="2">
    <oc r="AC26" t="n">
      <v>0.03</v>
    </oc>
    <nc r="AC26" t="n">
      <v>0.05</v>
    </nc>
  </rcc>
  <rcc rId="1522" ua="false" sId="2">
    <oc r="AC26" t="n">
      <v>0.03</v>
    </oc>
    <nc r="AC26" t="n">
      <v>0.05</v>
    </nc>
  </rcc>
  <rcc rId="1523" ua="false" sId="2">
    <oc r="AC26" t="n">
      <v>0.03</v>
    </oc>
    <nc r="AC26" t="n">
      <v>0.05</v>
    </nc>
  </rcc>
  <rcc rId="1524" ua="false" sId="2">
    <oc r="AC26" t="n">
      <v>0.03</v>
    </oc>
    <nc r="AC26" t="n">
      <v>0.05</v>
    </nc>
  </rcc>
  <rcc rId="1525" ua="false" sId="2">
    <oc r="AC26" t="n">
      <v>0.03</v>
    </oc>
    <nc r="AC26" t="n">
      <v>0.05</v>
    </nc>
  </rcc>
  <rcc rId="1526" ua="false" sId="2">
    <oc r="AC26" t="n">
      <v>0.03</v>
    </oc>
    <nc r="AC26" t="n">
      <v>0.05</v>
    </nc>
  </rcc>
  <rcc rId="1527" ua="false" sId="2">
    <oc r="AC26" t="n">
      <v>0.03</v>
    </oc>
    <nc r="AC26" t="n">
      <v>0.05</v>
    </nc>
  </rcc>
  <rcc rId="1528" ua="false" sId="2">
    <oc r="AC26" t="n">
      <v>0.03</v>
    </oc>
    <nc r="AC26" t="n">
      <v>0.05</v>
    </nc>
  </rcc>
  <rcc rId="1529" ua="false" sId="2">
    <oc r="AC26" t="n">
      <v>0.03</v>
    </oc>
    <nc r="AC26" t="n">
      <v>0.05</v>
    </nc>
  </rcc>
  <rcc rId="1530" ua="false" sId="2">
    <oc r="AC26" t="n">
      <v>0.03</v>
    </oc>
    <nc r="AC26" t="n">
      <v>0.05</v>
    </nc>
  </rcc>
  <rcc rId="1531" ua="false" sId="2">
    <oc r="AC26" t="n">
      <v>0.03</v>
    </oc>
    <nc r="AC26" t="n">
      <v>0.05</v>
    </nc>
  </rcc>
  <rcc rId="1532" ua="false" sId="2">
    <oc r="AC26" t="n">
      <v>0.03</v>
    </oc>
    <nc r="AC26" t="n">
      <v>0.05</v>
    </nc>
  </rcc>
  <rcc rId="1533" ua="false" sId="2">
    <oc r="AC26" t="n">
      <v>0.03</v>
    </oc>
    <nc r="AC26" t="n">
      <v>0.05</v>
    </nc>
  </rcc>
  <rcc rId="1534" ua="false" sId="2">
    <oc r="AC26" t="n">
      <v>0.03</v>
    </oc>
    <nc r="AC26" t="n">
      <v>0.05</v>
    </nc>
  </rcc>
  <rcc rId="1535" ua="false" sId="2">
    <oc r="AC26" t="n">
      <v>0.03</v>
    </oc>
    <nc r="AC26" t="n">
      <v>0.05</v>
    </nc>
  </rcc>
  <rcc rId="1536" ua="false" sId="2">
    <oc r="AC26" t="n">
      <v>0.03</v>
    </oc>
    <nc r="AC26" t="n">
      <v>0.05</v>
    </nc>
  </rcc>
  <rcc rId="1537" ua="false" sId="2">
    <oc r="AC26" t="n">
      <v>0.03</v>
    </oc>
    <nc r="AC26" t="n">
      <v>0.05</v>
    </nc>
  </rcc>
  <rcc rId="1538" ua="false" sId="2">
    <oc r="AC26" t="n">
      <v>0.03</v>
    </oc>
    <nc r="AC26" t="n">
      <v>0.05</v>
    </nc>
  </rcc>
  <rcc rId="1539" ua="false" sId="2">
    <oc r="AC26" t="n">
      <v>0.03</v>
    </oc>
    <nc r="AC26" t="n">
      <v>0.05</v>
    </nc>
  </rcc>
  <rcc rId="1540" ua="false" sId="2">
    <oc r="AC26" t="n">
      <v>0.03</v>
    </oc>
    <nc r="AC26" t="n">
      <v>0.05</v>
    </nc>
  </rcc>
  <rcc rId="1541" ua="false" sId="2">
    <oc r="AC26" t="n">
      <v>0.03</v>
    </oc>
    <nc r="AC26" t="n">
      <v>0.05</v>
    </nc>
  </rcc>
  <rcc rId="1542" ua="false" sId="2">
    <oc r="AC26" t="n">
      <v>0.03</v>
    </oc>
    <nc r="AC26" t="n">
      <v>0.05</v>
    </nc>
  </rcc>
  <rcc rId="1543" ua="false" sId="2">
    <oc r="AC26" t="n">
      <v>0.03</v>
    </oc>
    <nc r="AC26" t="n">
      <v>0.05</v>
    </nc>
  </rcc>
  <rcc rId="1544" ua="false" sId="2">
    <oc r="AC26" t="n">
      <v>0.03</v>
    </oc>
    <nc r="AC26" t="n">
      <v>0.05</v>
    </nc>
  </rcc>
  <rcc rId="1545" ua="false" sId="2">
    <oc r="AC26" t="n">
      <v>0.03</v>
    </oc>
    <nc r="AC26" t="n">
      <v>0.05</v>
    </nc>
  </rcc>
  <rcc rId="1546" ua="false" sId="2">
    <oc r="AC26" t="n">
      <v>0.03</v>
    </oc>
    <nc r="AC26" t="n">
      <v>0.05</v>
    </nc>
  </rcc>
  <rcc rId="1547" ua="false" sId="2">
    <oc r="AC26" t="n">
      <v>0.03</v>
    </oc>
    <nc r="AC26" t="n">
      <v>0.05</v>
    </nc>
  </rcc>
  <rcc rId="1548" ua="false" sId="2">
    <oc r="AC26" t="n">
      <v>0.03</v>
    </oc>
    <nc r="AC26" t="n">
      <v>0.05</v>
    </nc>
  </rcc>
  <rcc rId="1549" ua="false" sId="2">
    <oc r="AC26" t="n">
      <v>0.03</v>
    </oc>
    <nc r="AC26" t="n">
      <v>0.05</v>
    </nc>
  </rcc>
  <rcc rId="1550" ua="false" sId="2">
    <oc r="AC26" t="n">
      <v>0.03</v>
    </oc>
    <nc r="AC26" t="n">
      <v>0.05</v>
    </nc>
  </rcc>
  <rcc rId="1551" ua="false" sId="2">
    <oc r="AC26" t="n">
      <v>0.03</v>
    </oc>
    <nc r="AC26" t="n">
      <v>0.05</v>
    </nc>
  </rcc>
  <rcc rId="1552" ua="false" sId="2">
    <oc r="AC26" t="n">
      <v>0.03</v>
    </oc>
    <nc r="AC26" t="n">
      <v>0.05</v>
    </nc>
  </rcc>
  <rcc rId="1553" ua="false" sId="2">
    <oc r="AC26" t="n">
      <v>0.03</v>
    </oc>
    <nc r="AC26" t="n">
      <v>0.05</v>
    </nc>
  </rcc>
  <rcc rId="1554" ua="false" sId="2">
    <oc r="AC26" t="n">
      <v>0.03</v>
    </oc>
    <nc r="AC26" t="n">
      <v>0.05</v>
    </nc>
  </rcc>
  <rcc rId="1555" ua="false" sId="2">
    <oc r="AC26" t="n">
      <v>0.03</v>
    </oc>
    <nc r="AC26" t="n">
      <v>0.05</v>
    </nc>
  </rcc>
  <rcc rId="1556" ua="false" sId="2">
    <oc r="AC26" t="n">
      <v>0.03</v>
    </oc>
    <nc r="AC26" t="n">
      <v>0.05</v>
    </nc>
  </rcc>
  <rcc rId="1557" ua="false" sId="2">
    <oc r="AC26" t="n">
      <v>0.03</v>
    </oc>
    <nc r="AC26" t="n">
      <v>0.05</v>
    </nc>
  </rcc>
  <rcc rId="1558" ua="false" sId="2">
    <oc r="AC26" t="n">
      <v>0.03</v>
    </oc>
    <nc r="AC26" t="n">
      <v>0.05</v>
    </nc>
  </rcc>
  <rcc rId="1559" ua="false" sId="2">
    <oc r="AC26" t="n">
      <v>0.03</v>
    </oc>
    <nc r="AC26" t="n">
      <v>0.05</v>
    </nc>
  </rcc>
  <rcc rId="1560" ua="false" sId="2">
    <oc r="AC26" t="n">
      <v>0.03</v>
    </oc>
    <nc r="AC26" t="n">
      <v>0.05</v>
    </nc>
  </rcc>
  <rcc rId="1561" ua="false" sId="2">
    <oc r="AC26" t="n">
      <v>0.03</v>
    </oc>
    <nc r="AC26" t="n">
      <v>0.05</v>
    </nc>
  </rcc>
  <rcc rId="1562" ua="false" sId="2">
    <oc r="AC26" t="n">
      <v>0.03</v>
    </oc>
    <nc r="AC26" t="n">
      <v>0.05</v>
    </nc>
  </rcc>
  <rcc rId="1563" ua="false" sId="2">
    <oc r="AC26" t="n">
      <v>0.03</v>
    </oc>
    <nc r="AC26" t="n">
      <v>0.05</v>
    </nc>
  </rcc>
  <rcc rId="1564" ua="false" sId="2">
    <oc r="AC26" t="n">
      <v>0.03</v>
    </oc>
    <nc r="AC26" t="n">
      <v>0.05</v>
    </nc>
  </rcc>
  <rcc rId="1565" ua="false" sId="2">
    <oc r="AC26" t="n">
      <v>0.03</v>
    </oc>
    <nc r="AC26" t="n">
      <v>0.05</v>
    </nc>
  </rcc>
  <rcc rId="1566" ua="false" sId="2">
    <oc r="AC26" t="n">
      <v>0.03</v>
    </oc>
    <nc r="AC26" t="n">
      <v>0.05</v>
    </nc>
  </rcc>
  <rcc rId="1567" ua="false" sId="2">
    <oc r="AC26" t="n">
      <v>0.03</v>
    </oc>
    <nc r="AC26" t="n">
      <v>0.05</v>
    </nc>
  </rcc>
  <rcc rId="1568" ua="false" sId="2">
    <oc r="AC26" t="n">
      <v>0.03</v>
    </oc>
    <nc r="AC26" t="n">
      <v>0.05</v>
    </nc>
  </rcc>
  <rcc rId="1569" ua="false" sId="2">
    <oc r="AC26" t="n">
      <v>0.03</v>
    </oc>
    <nc r="AC26" t="n">
      <v>0.05</v>
    </nc>
  </rcc>
  <rcc rId="1570" ua="false" sId="2">
    <oc r="AC26" t="n">
      <v>0.03</v>
    </oc>
    <nc r="AC26" t="n">
      <v>0.05</v>
    </nc>
  </rcc>
  <rcc rId="1571" ua="false" sId="2">
    <oc r="AC26" t="n">
      <v>0.03</v>
    </oc>
    <nc r="AC26" t="n">
      <v>0.05</v>
    </nc>
  </rcc>
  <rcc rId="1572" ua="false" sId="2">
    <oc r="AC26" t="n">
      <v>0.03</v>
    </oc>
    <nc r="AC26" t="n">
      <v>0.05</v>
    </nc>
  </rcc>
  <rcc rId="1573" ua="false" sId="2">
    <oc r="AC26" t="n">
      <v>0.03</v>
    </oc>
    <nc r="AC26" t="n">
      <v>0.05</v>
    </nc>
  </rcc>
  <rcc rId="1574" ua="false" sId="2">
    <oc r="AC26" t="n">
      <v>0.03</v>
    </oc>
    <nc r="AC26" t="n">
      <v>0.05</v>
    </nc>
  </rcc>
  <rcc rId="1575" ua="false" sId="2">
    <oc r="AC26" t="n">
      <v>0.03</v>
    </oc>
    <nc r="AC26" t="n">
      <v>0.05</v>
    </nc>
  </rcc>
  <rcc rId="1576" ua="false" sId="2">
    <oc r="AC26" t="n">
      <v>0.03</v>
    </oc>
    <nc r="AC26" t="n">
      <v>0.05</v>
    </nc>
  </rcc>
  <rcc rId="1577" ua="false" sId="2">
    <oc r="AC26" t="n">
      <v>0.03</v>
    </oc>
    <nc r="AC26" t="n">
      <v>0.05</v>
    </nc>
  </rcc>
  <rcc rId="1578" ua="false" sId="2">
    <oc r="AC26" t="n">
      <v>0.03</v>
    </oc>
    <nc r="AC26" t="n">
      <v>0.05</v>
    </nc>
  </rcc>
  <rcc rId="1579" ua="false" sId="2">
    <oc r="AC26" t="n">
      <v>0.03</v>
    </oc>
    <nc r="AC26" t="n">
      <v>0.05</v>
    </nc>
  </rcc>
  <rcc rId="1580" ua="false" sId="2">
    <oc r="AC26" t="n">
      <v>0.03</v>
    </oc>
    <nc r="AC26" t="n">
      <v>0.05</v>
    </nc>
  </rcc>
  <rcc rId="1581" ua="false" sId="2">
    <oc r="AC26" t="n">
      <v>0.03</v>
    </oc>
    <nc r="AC26" t="n">
      <v>0.05</v>
    </nc>
  </rcc>
  <rcc rId="1582" ua="false" sId="2">
    <oc r="AC26" t="n">
      <v>0.03</v>
    </oc>
    <nc r="AC26" t="n">
      <v>0.05</v>
    </nc>
  </rcc>
  <rcc rId="1583" ua="false" sId="2">
    <oc r="AC26" t="n">
      <v>0.03</v>
    </oc>
    <nc r="AC26" t="n">
      <v>0.05</v>
    </nc>
  </rcc>
  <rcc rId="1584" ua="false" sId="2">
    <oc r="AC26" t="n">
      <v>0.03</v>
    </oc>
    <nc r="AC26" t="n">
      <v>0.05</v>
    </nc>
  </rcc>
  <rcc rId="1585" ua="false" sId="2">
    <oc r="AC26" t="n">
      <v>0.03</v>
    </oc>
    <nc r="AC26" t="n">
      <v>0.05</v>
    </nc>
  </rcc>
  <rcc rId="1586" ua="false" sId="2">
    <oc r="AC26" t="n">
      <v>0.03</v>
    </oc>
    <nc r="AC26" t="n">
      <v>0.05</v>
    </nc>
  </rcc>
  <rcc rId="1587" ua="false" sId="2">
    <oc r="AC26" t="n">
      <v>0.03</v>
    </oc>
    <nc r="AC26" t="n">
      <v>0.05</v>
    </nc>
  </rcc>
  <rcc rId="1588" ua="false" sId="2">
    <oc r="AC26" t="n">
      <v>0.03</v>
    </oc>
    <nc r="AC26" t="n">
      <v>0.05</v>
    </nc>
  </rcc>
  <rcc rId="1589" ua="false" sId="2">
    <oc r="AC26" t="n">
      <v>0.03</v>
    </oc>
    <nc r="AC26" t="n">
      <v>0.05</v>
    </nc>
  </rcc>
  <rcc rId="1590" ua="false" sId="2">
    <oc r="AC26" t="n">
      <v>0.03</v>
    </oc>
    <nc r="AC26" t="n">
      <v>0.05</v>
    </nc>
  </rcc>
  <rcc rId="1591" ua="false" sId="2">
    <oc r="AC26" t="n">
      <v>0.03</v>
    </oc>
    <nc r="AC26" t="n">
      <v>0.05</v>
    </nc>
  </rcc>
  <rcc rId="1592" ua="false" sId="2">
    <oc r="AC26" t="n">
      <v>0.03</v>
    </oc>
    <nc r="AC26" t="n">
      <v>0.05</v>
    </nc>
  </rcc>
  <rcc rId="1593" ua="false" sId="2">
    <oc r="AC26" t="n">
      <v>0.03</v>
    </oc>
    <nc r="AC26" t="n">
      <v>0.05</v>
    </nc>
  </rcc>
  <rcc rId="1594" ua="false" sId="2">
    <oc r="AC26" t="n">
      <v>0.03</v>
    </oc>
    <nc r="AC26" t="n">
      <v>0.05</v>
    </nc>
  </rcc>
  <rcc rId="1595" ua="false" sId="2">
    <oc r="AC26" t="n">
      <v>0.03</v>
    </oc>
    <nc r="AC26" t="n">
      <v>0.05</v>
    </nc>
  </rcc>
  <rcc rId="1596" ua="false" sId="2">
    <oc r="AC26" t="n">
      <v>0.03</v>
    </oc>
    <nc r="AC26" t="n">
      <v>0.05</v>
    </nc>
  </rcc>
  <rcc rId="1597" ua="false" sId="2">
    <oc r="AC26" t="n">
      <v>0.03</v>
    </oc>
    <nc r="AC26" t="n">
      <v>0.05</v>
    </nc>
  </rcc>
  <rcc rId="1598" ua="false" sId="2">
    <oc r="AC26" t="n">
      <v>0.03</v>
    </oc>
    <nc r="AC26" t="n">
      <v>0.05</v>
    </nc>
  </rcc>
  <rcc rId="1599" ua="false" sId="2">
    <oc r="AC26" t="n">
      <v>0.03</v>
    </oc>
    <nc r="AC26" t="n">
      <v>0.05</v>
    </nc>
  </rcc>
  <rcc rId="1600" ua="false" sId="2">
    <oc r="AC26" t="n">
      <v>0.03</v>
    </oc>
    <nc r="AC26" t="n">
      <v>0.05</v>
    </nc>
  </rcc>
  <rcc rId="1601" ua="false" sId="2">
    <oc r="AC26" t="n">
      <v>0.03</v>
    </oc>
    <nc r="AC26" t="n">
      <v>0.05</v>
    </nc>
  </rcc>
  <rcc rId="1602" ua="false" sId="2">
    <oc r="AC26" t="n">
      <v>0.03</v>
    </oc>
    <nc r="AC26" t="n">
      <v>0.05</v>
    </nc>
  </rcc>
  <rcc rId="1603" ua="false" sId="2">
    <oc r="AC26" t="n">
      <v>0.03</v>
    </oc>
    <nc r="AC26" t="n">
      <v>0.05</v>
    </nc>
  </rcc>
  <rcc rId="1604" ua="false" sId="2">
    <oc r="AC26" t="n">
      <v>0.03</v>
    </oc>
    <nc r="AC26" t="n">
      <v>0.05</v>
    </nc>
  </rcc>
  <rcc rId="1605" ua="false" sId="2">
    <oc r="AC26" t="n">
      <v>0.03</v>
    </oc>
    <nc r="AC26" t="n">
      <v>0.05</v>
    </nc>
  </rcc>
  <rcc rId="1606" ua="false" sId="2">
    <oc r="AC26" t="n">
      <v>0.03</v>
    </oc>
    <nc r="AC26" t="n">
      <v>0.05</v>
    </nc>
  </rcc>
  <rcc rId="1607" ua="false" sId="2">
    <oc r="AC26" t="n">
      <v>0.03</v>
    </oc>
    <nc r="AC26" t="n">
      <v>0.05</v>
    </nc>
  </rcc>
  <rcc rId="1608" ua="false" sId="2">
    <oc r="AC26" t="n">
      <v>0.03</v>
    </oc>
    <nc r="AC26" t="n">
      <v>0.05</v>
    </nc>
  </rcc>
  <rcc rId="1609" ua="false" sId="2">
    <oc r="AC26" t="n">
      <v>0.03</v>
    </oc>
    <nc r="AC26" t="n">
      <v>0.05</v>
    </nc>
  </rcc>
  <rcc rId="1610" ua="false" sId="2">
    <oc r="AC26" t="n">
      <v>0.03</v>
    </oc>
    <nc r="AC26" t="n">
      <v>0.05</v>
    </nc>
  </rcc>
  <rcc rId="1611" ua="false" sId="2">
    <oc r="AC26" t="n">
      <v>0.03</v>
    </oc>
    <nc r="AC26" t="n">
      <v>0.05</v>
    </nc>
  </rcc>
  <rcc rId="1612" ua="false" sId="2">
    <oc r="AC26" t="n">
      <v>0.03</v>
    </oc>
    <nc r="AC26" t="n">
      <v>0.05</v>
    </nc>
  </rcc>
  <rcc rId="1613" ua="false" sId="2">
    <oc r="AC26" t="n">
      <v>0.03</v>
    </oc>
    <nc r="AC26" t="n">
      <v>0.05</v>
    </nc>
  </rcc>
  <rcc rId="1614" ua="false" sId="2">
    <oc r="AC26" t="n">
      <v>0.03</v>
    </oc>
    <nc r="AC26" t="n">
      <v>0.05</v>
    </nc>
  </rcc>
  <rcc rId="1615" ua="false" sId="2">
    <oc r="AC26" t="n">
      <v>0.03</v>
    </oc>
    <nc r="AC26" t="n">
      <v>0.05</v>
    </nc>
  </rcc>
  <rcc rId="1616" ua="false" sId="2">
    <oc r="AC26" t="n">
      <v>0.03</v>
    </oc>
    <nc r="AC26" t="n">
      <v>0.05</v>
    </nc>
  </rcc>
  <rcc rId="1617" ua="false" sId="2">
    <oc r="AC26" t="n">
      <v>0.03</v>
    </oc>
    <nc r="AC26" t="n">
      <v>0.05</v>
    </nc>
  </rcc>
  <rcc rId="1618" ua="false" sId="2">
    <oc r="AC26" t="n">
      <v>0.03</v>
    </oc>
    <nc r="AC26" t="n">
      <v>0.05</v>
    </nc>
  </rcc>
  <rcc rId="1619" ua="false" sId="2">
    <oc r="AC26" t="n">
      <v>0.03</v>
    </oc>
    <nc r="AC26" t="n">
      <v>0.05</v>
    </nc>
  </rcc>
  <rcc rId="1620" ua="false" sId="2">
    <oc r="AC26" t="n">
      <v>0.03</v>
    </oc>
    <nc r="AC26" t="n">
      <v>0.05</v>
    </nc>
  </rcc>
  <rcc rId="1621" ua="false" sId="2">
    <oc r="AC26" t="n">
      <v>0.03</v>
    </oc>
    <nc r="AC26" t="n">
      <v>0.05</v>
    </nc>
  </rcc>
  <rcc rId="1622" ua="false" sId="2">
    <oc r="AC26" t="n">
      <v>0.03</v>
    </oc>
    <nc r="AC26" t="n">
      <v>0.05</v>
    </nc>
  </rcc>
  <rcc rId="1623" ua="false" sId="2">
    <oc r="AC26" t="n">
      <v>0.03</v>
    </oc>
    <nc r="AC26" t="n">
      <v>0.05</v>
    </nc>
  </rcc>
  <rcc rId="1624" ua="false" sId="2">
    <oc r="AC26" t="n">
      <v>0.03</v>
    </oc>
    <nc r="AC26" t="n">
      <v>0.05</v>
    </nc>
  </rcc>
  <rcc rId="1625" ua="false" sId="2">
    <oc r="AC26" t="n">
      <v>0.03</v>
    </oc>
    <nc r="AC26" t="n">
      <v>0.05</v>
    </nc>
  </rcc>
  <rcc rId="1626" ua="false" sId="2">
    <oc r="AC26" t="n">
      <v>0.03</v>
    </oc>
    <nc r="AC26" t="n">
      <v>0.05</v>
    </nc>
  </rcc>
  <rcc rId="1627" ua="false" sId="2">
    <oc r="AC26" t="n">
      <v>0.03</v>
    </oc>
    <nc r="AC26" t="n">
      <v>0.05</v>
    </nc>
  </rcc>
  <rcc rId="1628" ua="false" sId="2">
    <oc r="AC26" t="n">
      <v>0.03</v>
    </oc>
    <nc r="AC26" t="n">
      <v>0.05</v>
    </nc>
  </rcc>
  <rcc rId="1629" ua="false" sId="2">
    <oc r="AC26" t="n">
      <v>0.03</v>
    </oc>
    <nc r="AC26" t="n">
      <v>0.05</v>
    </nc>
  </rcc>
  <rcc rId="1630" ua="false" sId="2">
    <oc r="AC26" t="n">
      <v>0.03</v>
    </oc>
    <nc r="AC26" t="n">
      <v>0.05</v>
    </nc>
  </rcc>
  <rcc rId="1631" ua="false" sId="2">
    <oc r="AC26" t="n">
      <v>0.03</v>
    </oc>
    <nc r="AC26" t="n">
      <v>0.05</v>
    </nc>
  </rcc>
  <rcc rId="1632" ua="false" sId="2">
    <oc r="AC26" t="n">
      <v>0.03</v>
    </oc>
    <nc r="AC26" t="n">
      <v>0.05</v>
    </nc>
  </rcc>
  <rcc rId="1633" ua="false" sId="2">
    <oc r="AC26" t="n">
      <v>0.03</v>
    </oc>
    <nc r="AC26" t="n">
      <v>0.05</v>
    </nc>
  </rcc>
  <rcc rId="1634" ua="false" sId="2">
    <oc r="AC26" t="n">
      <v>0.03</v>
    </oc>
    <nc r="AC26" t="n">
      <v>0.05</v>
    </nc>
  </rcc>
  <rcc rId="1635" ua="false" sId="2">
    <oc r="AC26" t="n">
      <v>0.03</v>
    </oc>
    <nc r="AC26" t="n">
      <v>0.05</v>
    </nc>
  </rcc>
  <rcc rId="1636" ua="false" sId="2">
    <oc r="AC26" t="n">
      <v>0.03</v>
    </oc>
    <nc r="AC26" t="n">
      <v>0.05</v>
    </nc>
  </rcc>
  <rcc rId="1637" ua="false" sId="2">
    <oc r="AC26" t="n">
      <v>0.03</v>
    </oc>
    <nc r="AC26" t="n">
      <v>0.05</v>
    </nc>
  </rcc>
  <rcc rId="1638" ua="false" sId="2">
    <oc r="AC26" t="n">
      <v>0.03</v>
    </oc>
    <nc r="AC26" t="n">
      <v>0.05</v>
    </nc>
  </rcc>
  <rcc rId="1639" ua="false" sId="2">
    <oc r="AC26" t="n">
      <v>0.03</v>
    </oc>
    <nc r="AC26" t="n">
      <v>0.05</v>
    </nc>
  </rcc>
  <rcc rId="1640" ua="false" sId="2">
    <oc r="AC26" t="n">
      <v>0.03</v>
    </oc>
    <nc r="AC26" t="n">
      <v>0.05</v>
    </nc>
  </rcc>
  <rcc rId="1641" ua="false" sId="2">
    <oc r="AC26" t="n">
      <v>0.03</v>
    </oc>
    <nc r="AC26" t="n">
      <v>0.05</v>
    </nc>
  </rcc>
  <rcc rId="1642" ua="false" sId="2">
    <oc r="AC26" t="n">
      <v>0.03</v>
    </oc>
    <nc r="AC26" t="n">
      <v>0.05</v>
    </nc>
  </rcc>
  <rcc rId="1643" ua="false" sId="2">
    <oc r="AC26" t="n">
      <v>0.03</v>
    </oc>
    <nc r="AC26" t="n">
      <v>0.05</v>
    </nc>
  </rcc>
  <rcc rId="1644" ua="false" sId="2">
    <oc r="AC26" t="n">
      <v>0.03</v>
    </oc>
    <nc r="AC26" t="n">
      <v>0.05</v>
    </nc>
  </rcc>
  <rcc rId="1645" ua="false" sId="2">
    <oc r="AC26" t="n">
      <v>0.03</v>
    </oc>
    <nc r="AC26" t="n">
      <v>0.05</v>
    </nc>
  </rcc>
  <rcc rId="1646" ua="false" sId="2">
    <oc r="AC26" t="n">
      <v>0.03</v>
    </oc>
    <nc r="AC26" t="n">
      <v>0.05</v>
    </nc>
  </rcc>
  <rcc rId="1647" ua="false" sId="2">
    <oc r="AC26" t="n">
      <v>0.03</v>
    </oc>
    <nc r="AC26" t="n">
      <v>0.05</v>
    </nc>
  </rcc>
  <rcc rId="1648" ua="false" sId="2">
    <oc r="AC26" t="n">
      <v>0.03</v>
    </oc>
    <nc r="AC26" t="n">
      <v>0.05</v>
    </nc>
  </rcc>
  <rcc rId="1649" ua="false" sId="2">
    <oc r="AC26" t="n">
      <v>0.03</v>
    </oc>
    <nc r="AC26" t="n">
      <v>0.05</v>
    </nc>
  </rcc>
  <rcc rId="1650" ua="false" sId="2">
    <oc r="AC26" t="n">
      <v>0.03</v>
    </oc>
    <nc r="AC26" t="n">
      <v>0.05</v>
    </nc>
  </rcc>
  <rcc rId="1651" ua="false" sId="2">
    <oc r="AC26" t="n">
      <v>0.03</v>
    </oc>
    <nc r="AC26" t="n">
      <v>0.05</v>
    </nc>
  </rcc>
  <rcc rId="1652" ua="false" sId="2">
    <oc r="AC26" t="n">
      <v>0.03</v>
    </oc>
    <nc r="AC26" t="n">
      <v>0.05</v>
    </nc>
  </rcc>
  <rcc rId="1653" ua="false" sId="2">
    <oc r="AC26" t="n">
      <v>0.03</v>
    </oc>
    <nc r="AC26" t="n">
      <v>0.05</v>
    </nc>
  </rcc>
  <rcc rId="1654" ua="false" sId="2">
    <oc r="AC26" t="n">
      <v>0.03</v>
    </oc>
    <nc r="AC26" t="n">
      <v>0.05</v>
    </nc>
  </rcc>
  <rcc rId="1655" ua="false" sId="2">
    <oc r="AC26" t="n">
      <v>0.03</v>
    </oc>
    <nc r="AC26" t="n">
      <v>0.05</v>
    </nc>
  </rcc>
  <rcc rId="1656" ua="false" sId="2">
    <oc r="AC26" t="n">
      <v>0.03</v>
    </oc>
    <nc r="AC26" t="n">
      <v>0.05</v>
    </nc>
  </rcc>
  <rcc rId="1657" ua="false" sId="2">
    <oc r="AC26" t="n">
      <v>0.03</v>
    </oc>
    <nc r="AC26" t="n">
      <v>0.05</v>
    </nc>
  </rcc>
  <rcc rId="1658" ua="false" sId="2">
    <oc r="AC26" t="n">
      <v>0.03</v>
    </oc>
    <nc r="AC26" t="n">
      <v>0.05</v>
    </nc>
  </rcc>
  <rcc rId="1659" ua="false" sId="2">
    <oc r="AC26" t="n">
      <v>0.03</v>
    </oc>
    <nc r="AC26" t="n">
      <v>0.05</v>
    </nc>
  </rcc>
  <rcc rId="1660" ua="false" sId="2">
    <oc r="AC26" t="n">
      <v>0.03</v>
    </oc>
    <nc r="AC26" t="n">
      <v>0.05</v>
    </nc>
  </rcc>
  <rcc rId="1661" ua="false" sId="2">
    <oc r="AC26" t="n">
      <v>0.03</v>
    </oc>
    <nc r="AC26" t="n">
      <v>0.05</v>
    </nc>
  </rcc>
  <rcc rId="1662" ua="false" sId="2">
    <oc r="AC26" t="n">
      <v>0.03</v>
    </oc>
    <nc r="AC26" t="n">
      <v>0.05</v>
    </nc>
  </rcc>
  <rcc rId="1663" ua="false" sId="2">
    <oc r="AC26" t="n">
      <v>0.03</v>
    </oc>
    <nc r="AC26" t="n">
      <v>0.05</v>
    </nc>
  </rcc>
  <rcc rId="1664" ua="false" sId="2">
    <oc r="AC26" t="n">
      <v>0.03</v>
    </oc>
    <nc r="AC26" t="n">
      <v>0.05</v>
    </nc>
  </rcc>
  <rcc rId="1665" ua="false" sId="2">
    <oc r="AC26" t="n">
      <v>0.03</v>
    </oc>
    <nc r="AC26" t="n">
      <v>0.05</v>
    </nc>
  </rcc>
  <rcc rId="1666" ua="false" sId="2">
    <oc r="AC26" t="n">
      <v>0.03</v>
    </oc>
    <nc r="AC26" t="n">
      <v>0.05</v>
    </nc>
  </rcc>
  <rcc rId="1667" ua="false" sId="2">
    <oc r="AC26" t="n">
      <v>0.03</v>
    </oc>
    <nc r="AC26" t="n">
      <v>0.05</v>
    </nc>
  </rcc>
  <rcc rId="1668" ua="false" sId="2">
    <oc r="AC26" t="n">
      <v>0.03</v>
    </oc>
    <nc r="AC26" t="n">
      <v>0.05</v>
    </nc>
  </rcc>
  <rcc rId="1669" ua="false" sId="2">
    <oc r="AC26" t="n">
      <v>0.03</v>
    </oc>
    <nc r="AC26" t="n">
      <v>0.05</v>
    </nc>
  </rcc>
  <rcc rId="1670" ua="false" sId="2">
    <oc r="AC26" t="n">
      <v>0.03</v>
    </oc>
    <nc r="AC26" t="n">
      <v>0.05</v>
    </nc>
  </rcc>
  <rcc rId="1671" ua="false" sId="2">
    <oc r="AC26" t="n">
      <v>0.03</v>
    </oc>
    <nc r="AC26" t="n">
      <v>0.05</v>
    </nc>
  </rcc>
  <rcc rId="1672" ua="false" sId="2">
    <oc r="AC26" t="n">
      <v>0.03</v>
    </oc>
    <nc r="AC26" t="n">
      <v>0.05</v>
    </nc>
  </rcc>
  <rcc rId="1673" ua="false" sId="2">
    <oc r="AC26" t="n">
      <v>0.03</v>
    </oc>
    <nc r="AC26" t="n">
      <v>0.05</v>
    </nc>
  </rcc>
  <rcc rId="1674" ua="false" sId="2">
    <oc r="AC26" t="n">
      <v>0.03</v>
    </oc>
    <nc r="AC26" t="n">
      <v>0.05</v>
    </nc>
  </rcc>
  <rcc rId="1675" ua="false" sId="2">
    <oc r="AC26" t="n">
      <v>0.03</v>
    </oc>
    <nc r="AC26" t="n">
      <v>0.05</v>
    </nc>
  </rcc>
  <rcc rId="1676" ua="false" sId="2">
    <oc r="AC26" t="n">
      <v>0.03</v>
    </oc>
    <nc r="AC26" t="n">
      <v>0.05</v>
    </nc>
  </rcc>
  <rcc rId="1677" ua="false" sId="2">
    <oc r="AC26" t="n">
      <v>0.03</v>
    </oc>
    <nc r="AC26" t="n">
      <v>0.05</v>
    </nc>
  </rcc>
  <rcc rId="1678" ua="false" sId="2">
    <oc r="AC26" t="n">
      <v>0.03</v>
    </oc>
    <nc r="AC26" t="n">
      <v>0.05</v>
    </nc>
  </rcc>
  <rcc rId="1679" ua="false" sId="2">
    <oc r="AC26" t="n">
      <v>0.03</v>
    </oc>
    <nc r="AC26" t="n">
      <v>0.05</v>
    </nc>
  </rcc>
  <rcc rId="1680" ua="false" sId="2">
    <oc r="AC26" t="n">
      <v>0.03</v>
    </oc>
    <nc r="AC26" t="n">
      <v>0.05</v>
    </nc>
  </rcc>
  <rcc rId="1681" ua="false" sId="2">
    <oc r="AC26" t="n">
      <v>0.03</v>
    </oc>
    <nc r="AC26" t="n">
      <v>0.05</v>
    </nc>
  </rcc>
  <rcc rId="1682" ua="false" sId="2">
    <oc r="AC26" t="n">
      <v>0.03</v>
    </oc>
    <nc r="AC26" t="n">
      <v>0.05</v>
    </nc>
  </rcc>
  <rcc rId="1683" ua="false" sId="2">
    <oc r="AC26" t="n">
      <v>0.03</v>
    </oc>
    <nc r="AC26" t="n">
      <v>0.05</v>
    </nc>
  </rcc>
  <rcc rId="1684" ua="false" sId="2">
    <oc r="AC26" t="n">
      <v>0.03</v>
    </oc>
    <nc r="AC26" t="n">
      <v>0.05</v>
    </nc>
  </rcc>
  <rcc rId="1685" ua="false" sId="2">
    <oc r="AC26" t="n">
      <v>0.03</v>
    </oc>
    <nc r="AC26" t="n">
      <v>0.05</v>
    </nc>
  </rcc>
  <rcc rId="1686" ua="false" sId="2">
    <oc r="AC26" t="n">
      <v>0.03</v>
    </oc>
    <nc r="AC26" t="n">
      <v>0.05</v>
    </nc>
  </rcc>
  <rcc rId="1687" ua="false" sId="2">
    <oc r="AC26" t="n">
      <v>0.03</v>
    </oc>
    <nc r="AC26" t="n">
      <v>0.05</v>
    </nc>
  </rcc>
  <rcc rId="1688" ua="false" sId="2">
    <oc r="AC26" t="n">
      <v>0.03</v>
    </oc>
    <nc r="AC26" t="n">
      <v>0.05</v>
    </nc>
  </rcc>
  <rcc rId="1689" ua="false" sId="2">
    <oc r="AC26" t="n">
      <v>0.03</v>
    </oc>
    <nc r="AC26" t="n">
      <v>0.05</v>
    </nc>
  </rcc>
  <rcc rId="1690" ua="false" sId="2">
    <oc r="AC26" t="n">
      <v>0.03</v>
    </oc>
    <nc r="AC26" t="n">
      <v>0.05</v>
    </nc>
  </rcc>
  <rcc rId="1691" ua="false" sId="2">
    <oc r="AC26" t="n">
      <v>0.03</v>
    </oc>
    <nc r="AC26" t="n">
      <v>0.05</v>
    </nc>
  </rcc>
  <rcc rId="1692" ua="false" sId="2">
    <oc r="AC26" t="n">
      <v>0.03</v>
    </oc>
    <nc r="AC26" t="n">
      <v>0.05</v>
    </nc>
  </rcc>
  <rcc rId="1693" ua="false" sId="2">
    <oc r="AC26" t="n">
      <v>0.03</v>
    </oc>
    <nc r="AC26" t="n">
      <v>0.05</v>
    </nc>
  </rcc>
  <rcc rId="1694" ua="false" sId="2">
    <oc r="AC26" t="n">
      <v>0.03</v>
    </oc>
    <nc r="AC26" t="n">
      <v>0.05</v>
    </nc>
  </rcc>
  <rcc rId="1695" ua="false" sId="2">
    <oc r="AC26" t="n">
      <v>0.03</v>
    </oc>
    <nc r="AC26" t="n">
      <v>0.05</v>
    </nc>
  </rcc>
  <rcc rId="1696" ua="false" sId="2">
    <oc r="AC26" t="n">
      <v>0.03</v>
    </oc>
    <nc r="AC26" t="n">
      <v>0.05</v>
    </nc>
  </rcc>
  <rcc rId="1697" ua="false" sId="2">
    <oc r="AC26" t="n">
      <v>0.03</v>
    </oc>
    <nc r="AC26" t="n">
      <v>0.05</v>
    </nc>
  </rcc>
  <rcc rId="1698" ua="false" sId="2">
    <oc r="AC26" t="n">
      <v>0.03</v>
    </oc>
    <nc r="AC26" t="n">
      <v>0.05</v>
    </nc>
  </rcc>
  <rcc rId="1699" ua="false" sId="2">
    <oc r="AC26" t="n">
      <v>0.03</v>
    </oc>
    <nc r="AC26" t="n">
      <v>0.05</v>
    </nc>
  </rcc>
  <rcc rId="1700" ua="false" sId="2">
    <oc r="AC26" t="n">
      <v>0.03</v>
    </oc>
    <nc r="AC26" t="n">
      <v>0.05</v>
    </nc>
  </rcc>
  <rcc rId="1701" ua="false" sId="2">
    <oc r="AC26" t="n">
      <v>0.03</v>
    </oc>
    <nc r="AC26" t="n">
      <v>0.05</v>
    </nc>
  </rcc>
  <rcc rId="1702" ua="false" sId="2">
    <oc r="AC26" t="n">
      <v>0.03</v>
    </oc>
    <nc r="AC26" t="n">
      <v>0.05</v>
    </nc>
  </rcc>
  <rcc rId="1703" ua="false" sId="2">
    <oc r="AC26" t="n">
      <v>0.03</v>
    </oc>
    <nc r="AC26" t="n">
      <v>0.05</v>
    </nc>
  </rcc>
  <rcc rId="1704" ua="false" sId="2">
    <oc r="AC26" t="n">
      <v>0.03</v>
    </oc>
    <nc r="AC26" t="n">
      <v>0.05</v>
    </nc>
  </rcc>
  <rcc rId="1705" ua="false" sId="2">
    <oc r="AC26" t="n">
      <v>0.03</v>
    </oc>
    <nc r="AC26" t="n">
      <v>0.05</v>
    </nc>
  </rcc>
  <rcc rId="1706" ua="false" sId="2">
    <oc r="AC26" t="n">
      <v>0.03</v>
    </oc>
    <nc r="AC26" t="n">
      <v>0.05</v>
    </nc>
  </rcc>
  <rcc rId="1707" ua="false" sId="2">
    <oc r="AC26" t="n">
      <v>0.03</v>
    </oc>
    <nc r="AC26" t="n">
      <v>0.05</v>
    </nc>
  </rcc>
  <rcc rId="1708" ua="false" sId="2">
    <oc r="AC26" t="n">
      <v>0.03</v>
    </oc>
    <nc r="AC26" t="n">
      <v>0.05</v>
    </nc>
  </rcc>
  <rcc rId="1709" ua="false" sId="2">
    <oc r="AC26" t="n">
      <v>0.03</v>
    </oc>
    <nc r="AC26" t="n">
      <v>0.05</v>
    </nc>
  </rcc>
  <rcc rId="1710" ua="false" sId="2">
    <oc r="AC26" t="n">
      <v>0.03</v>
    </oc>
    <nc r="AC26" t="n">
      <v>0.05</v>
    </nc>
  </rcc>
  <rcc rId="1711" ua="false" sId="2">
    <oc r="AC26" t="n">
      <v>0.03</v>
    </oc>
    <nc r="AC26" t="n">
      <v>0.05</v>
    </nc>
  </rcc>
  <rcc rId="1712" ua="false" sId="2">
    <oc r="AC26" t="n">
      <v>0.03</v>
    </oc>
    <nc r="AC26" t="n">
      <v>0.05</v>
    </nc>
  </rcc>
  <rcc rId="1713" ua="false" sId="2">
    <oc r="AC26" t="n">
      <v>0.03</v>
    </oc>
    <nc r="AC26" t="n">
      <v>0.05</v>
    </nc>
  </rcc>
  <rcc rId="1714" ua="false" sId="2">
    <oc r="AC26" t="n">
      <v>0.03</v>
    </oc>
    <nc r="AC26" t="n">
      <v>0.05</v>
    </nc>
  </rcc>
  <rcc rId="1715" ua="false" sId="2">
    <oc r="AC26" t="n">
      <v>0.03</v>
    </oc>
    <nc r="AC26" t="n">
      <v>0.05</v>
    </nc>
  </rcc>
  <rcc rId="1716" ua="false" sId="2">
    <oc r="AC26" t="n">
      <v>0.03</v>
    </oc>
    <nc r="AC26" t="n">
      <v>0.05</v>
    </nc>
  </rcc>
  <rcc rId="1717" ua="false" sId="2">
    <oc r="AC26" t="n">
      <v>0.03</v>
    </oc>
    <nc r="AC26" t="n">
      <v>0.05</v>
    </nc>
  </rcc>
  <rcc rId="1718" ua="false" sId="2">
    <oc r="AC26" t="n">
      <v>0.03</v>
    </oc>
    <nc r="AC26" t="n">
      <v>0.05</v>
    </nc>
  </rcc>
  <rcc rId="1719" ua="false" sId="2">
    <oc r="AC26" t="n">
      <v>0.03</v>
    </oc>
    <nc r="AC26" t="n">
      <v>0.05</v>
    </nc>
  </rcc>
  <rcc rId="1720" ua="false" sId="2">
    <oc r="AC26" t="n">
      <v>0.03</v>
    </oc>
    <nc r="AC26" t="n">
      <v>0.05</v>
    </nc>
  </rcc>
  <rcc rId="1721" ua="false" sId="2">
    <oc r="AC26" t="n">
      <v>0.03</v>
    </oc>
    <nc r="AC26" t="n">
      <v>0.05</v>
    </nc>
  </rcc>
  <rcc rId="1722" ua="false" sId="2">
    <oc r="AC26" t="n">
      <v>0.03</v>
    </oc>
    <nc r="AC26" t="n">
      <v>0.05</v>
    </nc>
  </rcc>
  <rcc rId="1723" ua="false" sId="2">
    <oc r="AC26" t="n">
      <v>0.03</v>
    </oc>
    <nc r="AC26" t="n">
      <v>0.05</v>
    </nc>
  </rcc>
  <rcc rId="1724" ua="false" sId="2">
    <oc r="AC26" t="n">
      <v>0.03</v>
    </oc>
    <nc r="AC26" t="n">
      <v>0.05</v>
    </nc>
  </rcc>
  <rcc rId="1725" ua="false" sId="2">
    <oc r="AC26" t="n">
      <v>0.03</v>
    </oc>
    <nc r="AC26" t="n">
      <v>0.05</v>
    </nc>
  </rcc>
  <rcc rId="1726" ua="false" sId="2">
    <oc r="AC26" t="n">
      <v>0.03</v>
    </oc>
    <nc r="AC26" t="n">
      <v>0.05</v>
    </nc>
  </rcc>
  <rcc rId="1727" ua="false" sId="2">
    <oc r="AC26" t="n">
      <v>0.03</v>
    </oc>
    <nc r="AC26" t="n">
      <v>0.05</v>
    </nc>
  </rcc>
  <rcc rId="1728" ua="false" sId="2">
    <oc r="AC26" t="n">
      <v>0.03</v>
    </oc>
    <nc r="AC26" t="n">
      <v>0.05</v>
    </nc>
  </rcc>
  <rcc rId="1729" ua="false" sId="2">
    <oc r="AC26" t="n">
      <v>0.03</v>
    </oc>
    <nc r="AC26" t="n">
      <v>0.05</v>
    </nc>
  </rcc>
  <rcc rId="1730" ua="false" sId="2">
    <oc r="AC26" t="n">
      <v>0.03</v>
    </oc>
    <nc r="AC26" t="n">
      <v>0.05</v>
    </nc>
  </rcc>
  <rcc rId="1731" ua="false" sId="2">
    <oc r="AC26" t="n">
      <v>0.03</v>
    </oc>
    <nc r="AC26" t="n">
      <v>0.05</v>
    </nc>
  </rcc>
  <rcc rId="1732" ua="false" sId="2">
    <oc r="AC26" t="n">
      <v>0.03</v>
    </oc>
    <nc r="AC26" t="n">
      <v>0.05</v>
    </nc>
  </rcc>
  <rcc rId="1733" ua="false" sId="2">
    <oc r="AC26" t="n">
      <v>0.03</v>
    </oc>
    <nc r="AC26" t="n">
      <v>0.05</v>
    </nc>
  </rcc>
  <rcc rId="1734" ua="false" sId="2">
    <oc r="AC26" t="n">
      <v>0.03</v>
    </oc>
    <nc r="AC26" t="n">
      <v>0.05</v>
    </nc>
  </rcc>
  <rcc rId="1735" ua="false" sId="2">
    <oc r="AC26" t="n">
      <v>0.03</v>
    </oc>
    <nc r="AC26" t="n">
      <v>0.05</v>
    </nc>
  </rcc>
  <rcc rId="1736" ua="false" sId="2">
    <oc r="AC26" t="n">
      <v>0.03</v>
    </oc>
    <nc r="AC26" t="n">
      <v>0.05</v>
    </nc>
  </rcc>
  <rcc rId="1737" ua="false" sId="2">
    <oc r="AC26" t="n">
      <v>0.03</v>
    </oc>
    <nc r="AC26" t="n">
      <v>0.05</v>
    </nc>
  </rcc>
  <rcc rId="1738" ua="false" sId="2">
    <oc r="AC26" t="n">
      <v>0.03</v>
    </oc>
    <nc r="AC26" t="n">
      <v>0.05</v>
    </nc>
  </rcc>
  <rcc rId="1739" ua="false" sId="2">
    <oc r="AC26" t="n">
      <v>0.03</v>
    </oc>
    <nc r="AC26" t="n">
      <v>0.05</v>
    </nc>
  </rcc>
  <rcc rId="1740" ua="false" sId="2">
    <oc r="AC26" t="n">
      <v>0.03</v>
    </oc>
    <nc r="AC26" t="n">
      <v>0.05</v>
    </nc>
  </rcc>
  <rcc rId="1741" ua="false" sId="2">
    <oc r="AC26" t="n">
      <v>0.03</v>
    </oc>
    <nc r="AC26" t="n">
      <v>0.05</v>
    </nc>
  </rcc>
  <rcc rId="1742" ua="false" sId="2">
    <oc r="AC26" t="n">
      <v>0.03</v>
    </oc>
    <nc r="AC26" t="n">
      <v>0.05</v>
    </nc>
  </rcc>
  <rcc rId="1743" ua="false" sId="2">
    <oc r="AC26" t="n">
      <v>0.03</v>
    </oc>
    <nc r="AC26" t="n">
      <v>0.05</v>
    </nc>
  </rcc>
  <rcc rId="1744" ua="false" sId="2">
    <oc r="AC26" t="n">
      <v>0.03</v>
    </oc>
    <nc r="AC26" t="n">
      <v>0.05</v>
    </nc>
  </rcc>
  <rcc rId="1745" ua="false" sId="2">
    <oc r="AC26" t="n">
      <v>0.03</v>
    </oc>
    <nc r="AC26" t="n">
      <v>0.05</v>
    </nc>
  </rcc>
  <rcc rId="1746" ua="false" sId="2">
    <oc r="AC26" t="n">
      <v>0.03</v>
    </oc>
    <nc r="AC26" t="n">
      <v>0.05</v>
    </nc>
  </rcc>
  <rcc rId="1747" ua="false" sId="2">
    <oc r="AC26" t="n">
      <v>0.03</v>
    </oc>
    <nc r="AC26" t="n">
      <v>0.05</v>
    </nc>
  </rcc>
  <rcc rId="1748" ua="false" sId="2">
    <oc r="AC26" t="n">
      <v>0.03</v>
    </oc>
    <nc r="AC26" t="n">
      <v>0.05</v>
    </nc>
  </rcc>
  <rcc rId="1749" ua="false" sId="2">
    <oc r="AC26" t="n">
      <v>0.03</v>
    </oc>
    <nc r="AC26" t="n">
      <v>0.05</v>
    </nc>
  </rcc>
  <rcc rId="1750" ua="false" sId="2">
    <oc r="AC26" t="n">
      <v>0.03</v>
    </oc>
    <nc r="AC26" t="n">
      <v>0.05</v>
    </nc>
  </rcc>
  <rcc rId="1751" ua="false" sId="2">
    <oc r="AC26" t="n">
      <v>0.03</v>
    </oc>
    <nc r="AC26" t="n">
      <v>0.05</v>
    </nc>
  </rcc>
  <rcc rId="1752" ua="false" sId="2">
    <oc r="AC26" t="n">
      <v>0.03</v>
    </oc>
    <nc r="AC26" t="n">
      <v>0.05</v>
    </nc>
  </rcc>
  <rcc rId="1753" ua="false" sId="2">
    <oc r="AC26" t="n">
      <v>0.03</v>
    </oc>
    <nc r="AC26" t="n">
      <v>0.05</v>
    </nc>
  </rcc>
  <rcc rId="1754" ua="false" sId="2">
    <oc r="AC26" t="n">
      <v>0.03</v>
    </oc>
    <nc r="AC26" t="n">
      <v>0.05</v>
    </nc>
  </rcc>
  <rcc rId="1755" ua="false" sId="2">
    <oc r="AC26" t="n">
      <v>0.03</v>
    </oc>
    <nc r="AC26" t="n">
      <v>0.05</v>
    </nc>
  </rcc>
  <rcc rId="1756" ua="false" sId="2">
    <oc r="AC26" t="n">
      <v>0.03</v>
    </oc>
    <nc r="AC26" t="n">
      <v>0.05</v>
    </nc>
  </rcc>
  <rcc rId="1757" ua="false" sId="2">
    <oc r="AC26" t="n">
      <v>0.03</v>
    </oc>
    <nc r="AC26" t="n">
      <v>0.05</v>
    </nc>
  </rcc>
  <rcc rId="1758" ua="false" sId="2">
    <oc r="AC26" t="n">
      <v>0.03</v>
    </oc>
    <nc r="AC26" t="n">
      <v>0.05</v>
    </nc>
  </rcc>
  <rcc rId="1759" ua="false" sId="2">
    <oc r="AC26" t="n">
      <v>0.03</v>
    </oc>
    <nc r="AC26" t="n">
      <v>0.05</v>
    </nc>
  </rcc>
  <rcc rId="1760" ua="false" sId="2">
    <oc r="AC26" t="n">
      <v>0.03</v>
    </oc>
    <nc r="AC26" t="n">
      <v>0.05</v>
    </nc>
  </rcc>
  <rcc rId="1761" ua="false" sId="2">
    <oc r="AC26" t="n">
      <v>0.03</v>
    </oc>
    <nc r="AC26" t="n">
      <v>0.05</v>
    </nc>
  </rcc>
  <rcc rId="1762" ua="false" sId="2">
    <oc r="AC26" t="n">
      <v>0.03</v>
    </oc>
    <nc r="AC26" t="n">
      <v>0.05</v>
    </nc>
  </rcc>
  <rcc rId="1763" ua="false" sId="2">
    <oc r="AC26" t="n">
      <v>0.03</v>
    </oc>
    <nc r="AC26" t="n">
      <v>0.05</v>
    </nc>
  </rcc>
  <rcc rId="1764" ua="false" sId="2">
    <oc r="AC26" t="n">
      <v>0.03</v>
    </oc>
    <nc r="AC26" t="n">
      <v>0.05</v>
    </nc>
  </rcc>
  <rcc rId="1765" ua="false" sId="2">
    <oc r="AC26" t="n">
      <v>0.03</v>
    </oc>
    <nc r="AC26" t="n">
      <v>0.05</v>
    </nc>
  </rcc>
  <rcc rId="1766" ua="false" sId="2">
    <oc r="AC26" t="n">
      <v>0.03</v>
    </oc>
    <nc r="AC26" t="n">
      <v>0.05</v>
    </nc>
  </rcc>
  <rcc rId="1767" ua="false" sId="2">
    <oc r="AC26" t="n">
      <v>0.03</v>
    </oc>
    <nc r="AC26" t="n">
      <v>0.05</v>
    </nc>
  </rcc>
  <rcc rId="1768" ua="false" sId="2">
    <oc r="AC26" t="n">
      <v>0.03</v>
    </oc>
    <nc r="AC26" t="n">
      <v>0.05</v>
    </nc>
  </rcc>
  <rcc rId="1769" ua="false" sId="2">
    <oc r="AC26" t="n">
      <v>0.03</v>
    </oc>
    <nc r="AC26" t="n">
      <v>0.05</v>
    </nc>
  </rcc>
  <rcc rId="1770" ua="false" sId="2">
    <oc r="AC26" t="n">
      <v>0.03</v>
    </oc>
    <nc r="AC26" t="n">
      <v>0.05</v>
    </nc>
  </rcc>
  <rcc rId="1771" ua="false" sId="2">
    <oc r="AC26" t="n">
      <v>0.03</v>
    </oc>
    <nc r="AC26" t="n">
      <v>0.05</v>
    </nc>
  </rcc>
  <rcc rId="1772" ua="false" sId="2">
    <oc r="AC26" t="n">
      <v>0.03</v>
    </oc>
    <nc r="AC26" t="n">
      <v>0.05</v>
    </nc>
  </rcc>
  <rcc rId="1773" ua="false" sId="2">
    <oc r="AC26" t="n">
      <v>0.03</v>
    </oc>
    <nc r="AC26" t="n">
      <v>0.05</v>
    </nc>
  </rcc>
  <rcc rId="1774" ua="false" sId="2">
    <oc r="AC26" t="n">
      <v>0.03</v>
    </oc>
    <nc r="AC26" t="n">
      <v>0.05</v>
    </nc>
  </rcc>
  <rcc rId="1775" ua="false" sId="2">
    <oc r="AC26" t="n">
      <v>0.03</v>
    </oc>
    <nc r="AC26" t="n">
      <v>0.05</v>
    </nc>
  </rcc>
  <rcc rId="1776" ua="false" sId="2">
    <oc r="AC26" t="n">
      <v>0.03</v>
    </oc>
    <nc r="AC26" t="n">
      <v>0.05</v>
    </nc>
  </rcc>
  <rcc rId="1777" ua="false" sId="2">
    <oc r="AC26" t="n">
      <v>0.03</v>
    </oc>
    <nc r="AC26" t="n">
      <v>0.05</v>
    </nc>
  </rcc>
  <rcc rId="1778" ua="false" sId="2">
    <oc r="AC26" t="n">
      <v>0.03</v>
    </oc>
    <nc r="AC26" t="n">
      <v>0.05</v>
    </nc>
  </rcc>
  <rcc rId="1779" ua="false" sId="2">
    <oc r="AC26" t="n">
      <v>0.03</v>
    </oc>
    <nc r="AC26" t="n">
      <v>0.05</v>
    </nc>
  </rcc>
  <rcc rId="1780" ua="false" sId="2">
    <oc r="AC26" t="n">
      <v>0.03</v>
    </oc>
    <nc r="AC26" t="n">
      <v>0.05</v>
    </nc>
  </rcc>
  <rcc rId="1781" ua="false" sId="2">
    <oc r="AC26" t="n">
      <v>0.03</v>
    </oc>
    <nc r="AC26" t="n">
      <v>0.05</v>
    </nc>
  </rcc>
  <rcc rId="1782" ua="false" sId="2">
    <oc r="AC26" t="n">
      <v>0.03</v>
    </oc>
    <nc r="AC26" t="n">
      <v>0.05</v>
    </nc>
  </rcc>
  <rcc rId="1783" ua="false" sId="2">
    <oc r="AC26" t="n">
      <v>0.03</v>
    </oc>
    <nc r="AC26" t="n">
      <v>0.05</v>
    </nc>
  </rcc>
  <rcc rId="1784" ua="false" sId="2">
    <oc r="AC26" t="n">
      <v>0.03</v>
    </oc>
    <nc r="AC26" t="n">
      <v>0.05</v>
    </nc>
  </rcc>
  <rcc rId="1785" ua="false" sId="2">
    <oc r="AC26" t="n">
      <v>0.03</v>
    </oc>
    <nc r="AC26" t="n">
      <v>0.05</v>
    </nc>
  </rcc>
  <rcc rId="1786" ua="false" sId="2">
    <oc r="AC26" t="n">
      <v>0.03</v>
    </oc>
    <nc r="AC26" t="n">
      <v>0.05</v>
    </nc>
  </rcc>
  <rcc rId="1787" ua="false" sId="2">
    <oc r="AC26" t="n">
      <v>0.03</v>
    </oc>
    <nc r="AC26" t="n">
      <v>0.05</v>
    </nc>
  </rcc>
  <rcc rId="1788" ua="false" sId="2">
    <oc r="AC26" t="n">
      <v>0.03</v>
    </oc>
    <nc r="AC26" t="n">
      <v>0.05</v>
    </nc>
  </rcc>
  <rcc rId="1789" ua="false" sId="2">
    <oc r="AC26" t="n">
      <v>0.03</v>
    </oc>
    <nc r="AC26" t="n">
      <v>0.05</v>
    </nc>
  </rcc>
  <rcc rId="1790" ua="false" sId="2">
    <oc r="AC26" t="n">
      <v>0.03</v>
    </oc>
    <nc r="AC26" t="n">
      <v>0.05</v>
    </nc>
  </rcc>
  <rcc rId="1791" ua="false" sId="2">
    <oc r="AC26" t="n">
      <v>0.03</v>
    </oc>
    <nc r="AC26" t="n">
      <v>0.05</v>
    </nc>
  </rcc>
  <rcc rId="1792" ua="false" sId="2">
    <oc r="AC26" t="n">
      <v>0.03</v>
    </oc>
    <nc r="AC26" t="n">
      <v>0.05</v>
    </nc>
  </rcc>
  <rcc rId="1793" ua="false" sId="2">
    <oc r="AC26" t="n">
      <v>0.03</v>
    </oc>
    <nc r="AC26" t="n">
      <v>0.05</v>
    </nc>
  </rcc>
  <rcc rId="1794" ua="false" sId="2">
    <oc r="AC26" t="n">
      <v>0.03</v>
    </oc>
    <nc r="AC26" t="n">
      <v>0.05</v>
    </nc>
  </rcc>
  <rcc rId="1795" ua="false" sId="2">
    <oc r="AC26" t="n">
      <v>0.03</v>
    </oc>
    <nc r="AC26" t="n">
      <v>0.05</v>
    </nc>
  </rcc>
  <rcc rId="1796" ua="false" sId="2">
    <oc r="AC26" t="n">
      <v>0.03</v>
    </oc>
    <nc r="AC26" t="n">
      <v>0.05</v>
    </nc>
  </rcc>
  <rcc rId="1797" ua="false" sId="2">
    <oc r="AC26" t="n">
      <v>0.03</v>
    </oc>
    <nc r="AC26" t="n">
      <v>0.05</v>
    </nc>
  </rcc>
  <rcc rId="1798" ua="false" sId="2">
    <oc r="AC26" t="n">
      <v>0.03</v>
    </oc>
    <nc r="AC26" t="n">
      <v>0.05</v>
    </nc>
  </rcc>
  <rcc rId="1799" ua="false" sId="2">
    <oc r="AC26" t="n">
      <v>0.03</v>
    </oc>
    <nc r="AC26" t="n">
      <v>0.05</v>
    </nc>
  </rcc>
  <rcc rId="1800" ua="false" sId="2">
    <oc r="AC26" t="n">
      <v>0.03</v>
    </oc>
    <nc r="AC26" t="n">
      <v>0.05</v>
    </nc>
  </rcc>
  <rcc rId="1801" ua="false" sId="2">
    <oc r="AC26" t="n">
      <v>0.03</v>
    </oc>
    <nc r="AC26" t="n">
      <v>0.05</v>
    </nc>
  </rcc>
  <rcc rId="1802" ua="false" sId="2">
    <oc r="AC26" t="n">
      <v>0.03</v>
    </oc>
    <nc r="AC26" t="n">
      <v>0.05</v>
    </nc>
  </rcc>
  <rcc rId="1803" ua="false" sId="2">
    <oc r="AC26" t="n">
      <v>0.03</v>
    </oc>
    <nc r="AC26" t="n">
      <v>0.05</v>
    </nc>
  </rcc>
  <rcc rId="1804" ua="false" sId="2">
    <oc r="AC26" t="n">
      <v>0.03</v>
    </oc>
    <nc r="AC26" t="n">
      <v>0.05</v>
    </nc>
  </rcc>
  <rcc rId="1805" ua="false" sId="2">
    <oc r="AC26" t="n">
      <v>0.03</v>
    </oc>
    <nc r="AC26" t="n">
      <v>0.05</v>
    </nc>
  </rcc>
  <rcc rId="1806" ua="false" sId="2">
    <oc r="AC26" t="n">
      <v>0.03</v>
    </oc>
    <nc r="AC26" t="n">
      <v>0.05</v>
    </nc>
  </rcc>
  <rcc rId="1807" ua="false" sId="2">
    <oc r="AC26" t="n">
      <v>0.03</v>
    </oc>
    <nc r="AC26" t="n">
      <v>0.05</v>
    </nc>
  </rcc>
  <rcc rId="1808" ua="false" sId="2">
    <oc r="AC26" t="n">
      <v>0.03</v>
    </oc>
    <nc r="AC26" t="n">
      <v>0.05</v>
    </nc>
  </rcc>
  <rcc rId="1809" ua="false" sId="2">
    <oc r="AC26" t="n">
      <v>0.03</v>
    </oc>
    <nc r="AC26" t="n">
      <v>0.05</v>
    </nc>
  </rcc>
  <rcc rId="1810" ua="false" sId="2">
    <oc r="AC26" t="n">
      <v>0.03</v>
    </oc>
    <nc r="AC26" t="n">
      <v>0.05</v>
    </nc>
  </rcc>
  <rcc rId="1811" ua="false" sId="2">
    <oc r="AC26" t="n">
      <v>0.03</v>
    </oc>
    <nc r="AC26" t="n">
      <v>0.05</v>
    </nc>
  </rcc>
  <rcc rId="1812" ua="false" sId="2">
    <oc r="AC26" t="n">
      <v>0.03</v>
    </oc>
    <nc r="AC26" t="n">
      <v>0.05</v>
    </nc>
  </rcc>
  <rcc rId="1813" ua="false" sId="2">
    <oc r="AC26" t="n">
      <v>0.03</v>
    </oc>
    <nc r="AC26" t="n">
      <v>0.05</v>
    </nc>
  </rcc>
  <rcc rId="1814" ua="false" sId="2">
    <oc r="AC26" t="n">
      <v>0.03</v>
    </oc>
    <nc r="AC26" t="n">
      <v>0.05</v>
    </nc>
  </rcc>
  <rcc rId="1815" ua="false" sId="2">
    <oc r="AC26" t="n">
      <v>0.03</v>
    </oc>
    <nc r="AC26" t="n">
      <v>0.05</v>
    </nc>
  </rcc>
  <rcc rId="1816" ua="false" sId="2">
    <oc r="AC26" t="n">
      <v>0.03</v>
    </oc>
    <nc r="AC26" t="n">
      <v>0.05</v>
    </nc>
  </rcc>
  <rcc rId="1817" ua="false" sId="2">
    <oc r="AC26" t="n">
      <v>0.03</v>
    </oc>
    <nc r="AC26" t="n">
      <v>0.05</v>
    </nc>
  </rcc>
  <rcc rId="1818" ua="false" sId="2">
    <oc r="AC26" t="n">
      <v>0.03</v>
    </oc>
    <nc r="AC26" t="n">
      <v>0.05</v>
    </nc>
  </rcc>
  <rcc rId="1819" ua="false" sId="2">
    <oc r="AC26" t="n">
      <v>0.03</v>
    </oc>
    <nc r="AC26" t="n">
      <v>0.05</v>
    </nc>
  </rcc>
  <rcc rId="1820" ua="false" sId="2">
    <oc r="AC26" t="n">
      <v>0.03</v>
    </oc>
    <nc r="AC26" t="n">
      <v>0.05</v>
    </nc>
  </rcc>
  <rcc rId="1821" ua="false" sId="2">
    <oc r="AC26" t="n">
      <v>0.03</v>
    </oc>
    <nc r="AC26" t="n">
      <v>0.05</v>
    </nc>
  </rcc>
  <rcc rId="1822" ua="false" sId="2">
    <oc r="AC26" t="n">
      <v>0.03</v>
    </oc>
    <nc r="AC26" t="n">
      <v>0.05</v>
    </nc>
  </rcc>
  <rcc rId="1823" ua="false" sId="2">
    <oc r="AC26" t="n">
      <v>0.03</v>
    </oc>
    <nc r="AC26" t="n">
      <v>0.05</v>
    </nc>
  </rcc>
  <rcc rId="1824" ua="false" sId="2">
    <oc r="AC26" t="n">
      <v>0.03</v>
    </oc>
    <nc r="AC26" t="n">
      <v>0.05</v>
    </nc>
  </rcc>
  <rcc rId="1825" ua="false" sId="2">
    <oc r="AC26" t="n">
      <v>0.03</v>
    </oc>
    <nc r="AC26" t="n">
      <v>0.05</v>
    </nc>
  </rcc>
  <rcc rId="1826" ua="false" sId="2">
    <oc r="AC26" t="n">
      <v>0.03</v>
    </oc>
    <nc r="AC26" t="n">
      <v>0.05</v>
    </nc>
  </rcc>
  <rcc rId="1827" ua="false" sId="2">
    <oc r="AC26" t="n">
      <v>0.03</v>
    </oc>
    <nc r="AC26" t="n">
      <v>0.05</v>
    </nc>
  </rcc>
  <rcc rId="1828" ua="false" sId="2">
    <oc r="AC26" t="n">
      <v>0.03</v>
    </oc>
    <nc r="AC26" t="n">
      <v>0.05</v>
    </nc>
  </rcc>
  <rcc rId="1829" ua="false" sId="2">
    <oc r="AC26" t="n">
      <v>0.03</v>
    </oc>
    <nc r="AC26" t="n">
      <v>0.05</v>
    </nc>
  </rcc>
  <rcc rId="1830" ua="false" sId="2">
    <oc r="AC26" t="n">
      <v>0.03</v>
    </oc>
    <nc r="AC26" t="n">
      <v>0.05</v>
    </nc>
  </rcc>
  <rcc rId="1831" ua="false" sId="2">
    <oc r="AC26" t="n">
      <v>0.03</v>
    </oc>
    <nc r="AC26" t="n">
      <v>0.05</v>
    </nc>
  </rcc>
  <rcc rId="1832" ua="false" sId="2">
    <oc r="AC26" t="n">
      <v>0.03</v>
    </oc>
    <nc r="AC26" t="n">
      <v>0.05</v>
    </nc>
  </rcc>
  <rcc rId="1833" ua="false" sId="2">
    <oc r="AC26" t="n">
      <v>0.03</v>
    </oc>
    <nc r="AC26" t="n">
      <v>0.05</v>
    </nc>
  </rcc>
  <rcc rId="1834" ua="false" sId="2">
    <oc r="AC26" t="n">
      <v>0.03</v>
    </oc>
    <nc r="AC26" t="n">
      <v>0.05</v>
    </nc>
  </rcc>
  <rcc rId="1835" ua="false" sId="2">
    <oc r="AC26" t="n">
      <v>0.03</v>
    </oc>
    <nc r="AC26" t="n">
      <v>0.05</v>
    </nc>
  </rcc>
  <rcc rId="1836" ua="false" sId="2">
    <oc r="AC26" t="n">
      <v>0.03</v>
    </oc>
    <nc r="AC26" t="n">
      <v>0.05</v>
    </nc>
  </rcc>
  <rcc rId="1837" ua="false" sId="2">
    <oc r="AC26" t="n">
      <v>0.03</v>
    </oc>
    <nc r="AC26" t="n">
      <v>0.05</v>
    </nc>
  </rcc>
  <rcc rId="1838" ua="false" sId="2">
    <oc r="AC26" t="n">
      <v>0.03</v>
    </oc>
    <nc r="AC26" t="n">
      <v>0.05</v>
    </nc>
  </rcc>
  <rcc rId="1839" ua="false" sId="2">
    <oc r="AC26" t="n">
      <v>0.03</v>
    </oc>
    <nc r="AC26" t="n">
      <v>0.05</v>
    </nc>
  </rcc>
  <rcc rId="1840" ua="false" sId="2">
    <oc r="AC26" t="n">
      <v>0.03</v>
    </oc>
    <nc r="AC26" t="n">
      <v>0.05</v>
    </nc>
  </rcc>
  <rcc rId="1841" ua="false" sId="2">
    <oc r="AC26" t="n">
      <v>0.03</v>
    </oc>
    <nc r="AC26" t="n">
      <v>0.05</v>
    </nc>
  </rcc>
  <rcc rId="1842" ua="false" sId="2">
    <oc r="AC26" t="n">
      <v>0.03</v>
    </oc>
    <nc r="AC26" t="n">
      <v>0.05</v>
    </nc>
  </rcc>
  <rcc rId="1843" ua="false" sId="2">
    <oc r="AC26" t="n">
      <v>0.03</v>
    </oc>
    <nc r="AC26" t="n">
      <v>0.05</v>
    </nc>
  </rcc>
  <rcc rId="1844" ua="false" sId="2">
    <oc r="AC26" t="n">
      <v>0.03</v>
    </oc>
    <nc r="AC26" t="n">
      <v>0.05</v>
    </nc>
  </rcc>
  <rcc rId="1845" ua="false" sId="2">
    <oc r="AC26" t="n">
      <v>0.03</v>
    </oc>
    <nc r="AC26" t="n">
      <v>0.05</v>
    </nc>
  </rcc>
  <rcc rId="1846" ua="false" sId="2">
    <oc r="AC26" t="n">
      <v>0.03</v>
    </oc>
    <nc r="AC26" t="n">
      <v>0.05</v>
    </nc>
  </rcc>
  <rcc rId="1847" ua="false" sId="2">
    <oc r="AC26" t="n">
      <v>0.03</v>
    </oc>
    <nc r="AC26" t="n">
      <v>0.05</v>
    </nc>
  </rcc>
  <rcc rId="1848" ua="false" sId="2">
    <oc r="AC26" t="n">
      <v>0.03</v>
    </oc>
    <nc r="AC26" t="n">
      <v>0.05</v>
    </nc>
  </rcc>
  <rcc rId="1849" ua="false" sId="2">
    <oc r="AC26" t="n">
      <v>0.03</v>
    </oc>
    <nc r="AC26" t="n">
      <v>0.05</v>
    </nc>
  </rcc>
  <rcc rId="1850" ua="false" sId="2">
    <oc r="AC26" t="n">
      <v>0.03</v>
    </oc>
    <nc r="AC26" t="n">
      <v>0.05</v>
    </nc>
  </rcc>
  <rcc rId="1851" ua="false" sId="2">
    <oc r="AC26" t="n">
      <v>0.03</v>
    </oc>
    <nc r="AC26" t="n">
      <v>0.05</v>
    </nc>
  </rcc>
  <rcc rId="1852" ua="false" sId="2">
    <oc r="AC26" t="n">
      <v>0.03</v>
    </oc>
    <nc r="AC26" t="n">
      <v>0.05</v>
    </nc>
  </rcc>
  <rcc rId="1853" ua="false" sId="2">
    <oc r="AC26" t="n">
      <v>0.03</v>
    </oc>
    <nc r="AC26" t="n">
      <v>0.05</v>
    </nc>
  </rcc>
  <rcc rId="1854" ua="false" sId="2">
    <oc r="AC26" t="n">
      <v>0.03</v>
    </oc>
    <nc r="AC26" t="n">
      <v>0.05</v>
    </nc>
  </rcc>
  <rcc rId="1855" ua="false" sId="2">
    <oc r="AC26" t="n">
      <v>0.03</v>
    </oc>
    <nc r="AC26" t="n">
      <v>0.05</v>
    </nc>
  </rcc>
  <rcc rId="1856" ua="false" sId="2">
    <oc r="AC26" t="n">
      <v>0.03</v>
    </oc>
    <nc r="AC26" t="n">
      <v>0.05</v>
    </nc>
  </rcc>
  <rcc rId="1857" ua="false" sId="2">
    <oc r="AC26" t="n">
      <v>0.03</v>
    </oc>
    <nc r="AC26" t="n">
      <v>0.05</v>
    </nc>
  </rcc>
  <rcc rId="1858" ua="false" sId="2">
    <oc r="AC26" t="n">
      <v>0.03</v>
    </oc>
    <nc r="AC26" t="n">
      <v>0.05</v>
    </nc>
  </rcc>
  <rcc rId="1859" ua="false" sId="2">
    <oc r="AC26" t="n">
      <v>0.03</v>
    </oc>
    <nc r="AC26" t="n">
      <v>0.05</v>
    </nc>
  </rcc>
  <rcc rId="1860" ua="false" sId="2">
    <oc r="AC26" t="n">
      <v>0.03</v>
    </oc>
    <nc r="AC26" t="n">
      <v>0.05</v>
    </nc>
  </rcc>
  <rcc rId="1861" ua="false" sId="2">
    <oc r="AC26" t="n">
      <v>0.03</v>
    </oc>
    <nc r="AC26" t="n">
      <v>0.05</v>
    </nc>
  </rcc>
  <rcc rId="1862" ua="false" sId="2">
    <oc r="AC26" t="n">
      <v>0.03</v>
    </oc>
    <nc r="AC26" t="n">
      <v>0.05</v>
    </nc>
  </rcc>
  <rcc rId="1863" ua="false" sId="2">
    <oc r="AC26" t="n">
      <v>0.03</v>
    </oc>
    <nc r="AC26" t="n">
      <v>0.05</v>
    </nc>
  </rcc>
  <rcc rId="1864" ua="false" sId="2">
    <oc r="AC26" t="n">
      <v>0.03</v>
    </oc>
    <nc r="AC26" t="n">
      <v>0.05</v>
    </nc>
  </rcc>
  <rcc rId="1865" ua="false" sId="2">
    <oc r="AC26" t="n">
      <v>0.03</v>
    </oc>
    <nc r="AC26" t="n">
      <v>0.05</v>
    </nc>
  </rcc>
  <rcc rId="1866" ua="false" sId="2">
    <oc r="AC26" t="n">
      <v>0.03</v>
    </oc>
    <nc r="AC26" t="n">
      <v>0.05</v>
    </nc>
  </rcc>
  <rcc rId="1867" ua="false" sId="2">
    <oc r="AC26" t="n">
      <v>0.03</v>
    </oc>
    <nc r="AC26" t="n">
      <v>0.05</v>
    </nc>
  </rcc>
  <rcc rId="1868" ua="false" sId="2">
    <oc r="AC26" t="n">
      <v>0.03</v>
    </oc>
    <nc r="AC26" t="n">
      <v>0.05</v>
    </nc>
  </rcc>
  <rcc rId="1869" ua="false" sId="2">
    <oc r="AC26" t="n">
      <v>0.03</v>
    </oc>
    <nc r="AC26" t="n">
      <v>0.05</v>
    </nc>
  </rcc>
  <rcc rId="1870" ua="false" sId="2">
    <oc r="AC26" t="n">
      <v>0.03</v>
    </oc>
    <nc r="AC26" t="n">
      <v>0.05</v>
    </nc>
  </rcc>
  <rcc rId="1871" ua="false" sId="2">
    <oc r="AC26" t="n">
      <v>0.03</v>
    </oc>
    <nc r="AC26" t="n">
      <v>0.05</v>
    </nc>
  </rcc>
  <rcc rId="1872" ua="false" sId="2">
    <oc r="AC26" t="n">
      <v>0.03</v>
    </oc>
    <nc r="AC26" t="n">
      <v>0.05</v>
    </nc>
  </rcc>
  <rcc rId="1873" ua="false" sId="2">
    <oc r="AC26" t="n">
      <v>0.03</v>
    </oc>
    <nc r="AC26" t="n">
      <v>0.05</v>
    </nc>
  </rcc>
  <rcc rId="1874" ua="false" sId="2">
    <oc r="AC26" t="n">
      <v>0.03</v>
    </oc>
    <nc r="AC26" t="n">
      <v>0.05</v>
    </nc>
  </rcc>
  <rcc rId="1875" ua="false" sId="2">
    <oc r="AC26" t="n">
      <v>0.03</v>
    </oc>
    <nc r="AC26" t="n">
      <v>0.05</v>
    </nc>
  </rcc>
  <rcc rId="1876" ua="false" sId="2">
    <oc r="AC26" t="n">
      <v>0.03</v>
    </oc>
    <nc r="AC26" t="n">
      <v>0.05</v>
    </nc>
  </rcc>
  <rcc rId="1877" ua="false" sId="2">
    <oc r="AC26" t="n">
      <v>0.03</v>
    </oc>
    <nc r="AC26" t="n">
      <v>0.05</v>
    </nc>
  </rcc>
  <rcc rId="1878" ua="false" sId="2">
    <oc r="AC26" t="n">
      <v>0.03</v>
    </oc>
    <nc r="AC26" t="n">
      <v>0.05</v>
    </nc>
  </rcc>
  <rcc rId="1879" ua="false" sId="2">
    <oc r="AC26" t="n">
      <v>0.03</v>
    </oc>
    <nc r="AC26" t="n">
      <v>0.05</v>
    </nc>
  </rcc>
  <rcc rId="1880" ua="false" sId="2">
    <oc r="AC26" t="n">
      <v>0.03</v>
    </oc>
    <nc r="AC26" t="n">
      <v>0.05</v>
    </nc>
  </rcc>
  <rcc rId="1881" ua="false" sId="2">
    <oc r="AC26" t="n">
      <v>0.03</v>
    </oc>
    <nc r="AC26" t="n">
      <v>0.05</v>
    </nc>
  </rcc>
  <rcc rId="1882" ua="false" sId="2">
    <oc r="AC26" t="n">
      <v>0.03</v>
    </oc>
    <nc r="AC26" t="n">
      <v>0.05</v>
    </nc>
  </rcc>
  <rcc rId="1883" ua="false" sId="2">
    <oc r="AC26" t="n">
      <v>0.03</v>
    </oc>
    <nc r="AC26" t="n">
      <v>0.05</v>
    </nc>
  </rcc>
  <rcc rId="1884" ua="false" sId="2">
    <oc r="AC26" t="n">
      <v>0.03</v>
    </oc>
    <nc r="AC26" t="n">
      <v>0.05</v>
    </nc>
  </rcc>
  <rcc rId="1885" ua="false" sId="2">
    <oc r="AC26" t="n">
      <v>0.03</v>
    </oc>
    <nc r="AC26" t="n">
      <v>0.05</v>
    </nc>
  </rcc>
  <rcc rId="1886" ua="false" sId="2">
    <oc r="AC26" t="n">
      <v>0.03</v>
    </oc>
    <nc r="AC26" t="n">
      <v>0.05</v>
    </nc>
  </rcc>
  <rcc rId="1887" ua="false" sId="2">
    <oc r="AC26" t="n">
      <v>0.03</v>
    </oc>
    <nc r="AC26" t="n">
      <v>0.05</v>
    </nc>
  </rcc>
  <rcc rId="1888" ua="false" sId="2">
    <oc r="AC26" t="n">
      <v>0.03</v>
    </oc>
    <nc r="AC26" t="n">
      <v>0.05</v>
    </nc>
  </rcc>
  <rcc rId="1889" ua="false" sId="2">
    <oc r="AC26" t="n">
      <v>0.03</v>
    </oc>
    <nc r="AC26" t="n">
      <v>0.05</v>
    </nc>
  </rcc>
  <rcc rId="1890" ua="false" sId="2">
    <oc r="AC26" t="n">
      <v>0.03</v>
    </oc>
    <nc r="AC26" t="n">
      <v>0.05</v>
    </nc>
  </rcc>
  <rcc rId="1891" ua="false" sId="2">
    <oc r="AC26" t="n">
      <v>0.03</v>
    </oc>
    <nc r="AC26" t="n">
      <v>0.05</v>
    </nc>
  </rcc>
  <rcc rId="1892" ua="false" sId="2">
    <oc r="C27" t="n">
      <v>0.03</v>
    </oc>
    <nc r="C27" t="n">
      <v>0.02</v>
    </nc>
  </rcc>
</revisions>
</file>

<file path=xl/revisions/revisionLog4.xml><?xml version="1.0" encoding="utf-8"?>
<revisions xmlns="http://schemas.openxmlformats.org/spreadsheetml/2006/main" xmlns:r="http://schemas.openxmlformats.org/officeDocument/2006/relationships">
  <rcc rId="1893" ua="false" sId="2">
    <oc r="C27" t="n">
      <v>0.02</v>
    </oc>
    <nc r="C27" t="n">
      <v>0.04</v>
    </nc>
  </rcc>
  <rcc rId="1894" ua="false" sId="2">
    <oc r="C26" t="n">
      <v>0.05</v>
    </oc>
    <nc r="C26" t="n">
      <v>0.06</v>
    </nc>
  </rcc>
  <rcc rId="1895" ua="false" sId="2">
    <oc r="D26" t="n">
      <v>0.05</v>
    </oc>
    <nc r="D26" t="n">
      <v>0.06</v>
    </nc>
  </rcc>
  <rcc rId="1896" ua="false" sId="2">
    <oc r="E26" t="n">
      <v>0.05</v>
    </oc>
    <nc r="E26" t="n">
      <v>0.06</v>
    </nc>
  </rcc>
  <rcc rId="1897" ua="false" sId="2">
    <oc r="F26" t="n">
      <v>0.05</v>
    </oc>
    <nc r="F26" t="n">
      <v>0.06</v>
    </nc>
  </rcc>
  <rcc rId="1898" ua="false" sId="2">
    <oc r="G26" t="n">
      <v>0.05</v>
    </oc>
    <nc r="G26" t="n">
      <v>0.06</v>
    </nc>
  </rcc>
  <rcc rId="1899" ua="false" sId="2">
    <oc r="H26" t="n">
      <v>0.05</v>
    </oc>
    <nc r="H26" t="n">
      <v>0.06</v>
    </nc>
  </rcc>
  <rcc rId="1900" ua="false" sId="2">
    <oc r="I26" t="n">
      <v>0.05</v>
    </oc>
    <nc r="I26" t="n">
      <v>0.06</v>
    </nc>
  </rcc>
  <rcc rId="1901" ua="false" sId="2">
    <oc r="J26" t="n">
      <v>0.05</v>
    </oc>
    <nc r="J26" t="n">
      <v>0.06</v>
    </nc>
  </rcc>
  <rcc rId="1902" ua="false" sId="2">
    <oc r="K26" t="n">
      <v>0.05</v>
    </oc>
    <nc r="K26" t="n">
      <v>0.06</v>
    </nc>
  </rcc>
  <rcc rId="1903" ua="false" sId="2">
    <oc r="L26" t="n">
      <v>0.05</v>
    </oc>
    <nc r="L26" t="n">
      <v>0.06</v>
    </nc>
  </rcc>
  <rcc rId="1904" ua="false" sId="2">
    <oc r="M26" t="n">
      <v>0.05</v>
    </oc>
    <nc r="M26" t="n">
      <v>0.06</v>
    </nc>
  </rcc>
  <rcc rId="1905" ua="false" sId="2">
    <oc r="N26" t="n">
      <v>0.05</v>
    </oc>
    <nc r="N26" t="n">
      <v>0.06</v>
    </nc>
  </rcc>
  <rcc rId="1906" ua="false" sId="2">
    <oc r="O26" t="n">
      <v>0.05</v>
    </oc>
    <nc r="O26" t="n">
      <v>0.06</v>
    </nc>
  </rcc>
  <rcc rId="1907" ua="false" sId="2">
    <oc r="P26" t="n">
      <v>0.05</v>
    </oc>
    <nc r="P26" t="n">
      <v>0.06</v>
    </nc>
  </rcc>
  <rcc rId="1908" ua="false" sId="2">
    <oc r="Q26" t="n">
      <v>0.05</v>
    </oc>
    <nc r="Q26" t="n">
      <v>0.06</v>
    </nc>
  </rcc>
  <rcc rId="1909" ua="false" sId="2">
    <oc r="R26" t="n">
      <v>0.05</v>
    </oc>
    <nc r="R26" t="n">
      <v>0.06</v>
    </nc>
  </rcc>
  <rcc rId="1910" ua="false" sId="2">
    <oc r="S26" t="n">
      <v>0.05</v>
    </oc>
    <nc r="S26" t="n">
      <v>0.06</v>
    </nc>
  </rcc>
  <rcc rId="1911" ua="false" sId="2">
    <oc r="T26" t="n">
      <v>0.05</v>
    </oc>
    <nc r="T26" t="n">
      <v>0.06</v>
    </nc>
  </rcc>
  <rcc rId="1912" ua="false" sId="2">
    <oc r="U26" t="n">
      <v>0.05</v>
    </oc>
    <nc r="U26" t="n">
      <v>0.06</v>
    </nc>
  </rcc>
  <rcc rId="1913" ua="false" sId="2">
    <oc r="V26" t="n">
      <v>0.05</v>
    </oc>
    <nc r="V26" t="n">
      <v>0.06</v>
    </nc>
  </rcc>
  <rcc rId="1914" ua="false" sId="2">
    <oc r="W26" t="n">
      <v>0.05</v>
    </oc>
    <nc r="W26" t="n">
      <v>0.06</v>
    </nc>
  </rcc>
  <rcc rId="1915" ua="false" sId="2">
    <oc r="X26" t="n">
      <v>0.05</v>
    </oc>
    <nc r="X26" t="n">
      <v>0.06</v>
    </nc>
  </rcc>
  <rcc rId="1916" ua="false" sId="2">
    <oc r="Y26" t="n">
      <v>0.05</v>
    </oc>
    <nc r="Y26" t="n">
      <v>0.06</v>
    </nc>
  </rcc>
  <rcc rId="1917" ua="false" sId="2">
    <oc r="Z26" t="n">
      <v>0.05</v>
    </oc>
    <nc r="Z26" t="n">
      <v>0.06</v>
    </nc>
  </rcc>
  <rcc rId="1918" ua="false" sId="2">
    <oc r="AA26" t="n">
      <v>0.05</v>
    </oc>
    <nc r="AA26" t="n">
      <v>0.06</v>
    </nc>
  </rcc>
  <rcc rId="1919" ua="false" sId="2">
    <oc r="AB26" t="n">
      <v>0.05</v>
    </oc>
    <nc r="AB26" t="n">
      <v>0.06</v>
    </nc>
  </rcc>
  <rcc rId="1920" ua="false" sId="2">
    <oc r="AC26" t="n">
      <v>0.05</v>
    </oc>
    <nc r="AC26" t="n">
      <v>0.06</v>
    </nc>
  </rcc>
  <rcc rId="1921" ua="false" sId="2">
    <oc r="AC26" t="n">
      <v>0.05</v>
    </oc>
    <nc r="AC26" t="n">
      <v>0.06</v>
    </nc>
  </rcc>
  <rcc rId="1922" ua="false" sId="2">
    <oc r="AC26" t="n">
      <v>0.05</v>
    </oc>
    <nc r="AC26" t="n">
      <v>0.06</v>
    </nc>
  </rcc>
  <rcc rId="1923" ua="false" sId="2">
    <oc r="AC26" t="n">
      <v>0.05</v>
    </oc>
    <nc r="AC26" t="n">
      <v>0.06</v>
    </nc>
  </rcc>
  <rcc rId="1924" ua="false" sId="2">
    <oc r="AC26" t="n">
      <v>0.05</v>
    </oc>
    <nc r="AC26" t="n">
      <v>0.06</v>
    </nc>
  </rcc>
  <rcc rId="1925" ua="false" sId="2">
    <oc r="AC26" t="n">
      <v>0.05</v>
    </oc>
    <nc r="AC26" t="n">
      <v>0.06</v>
    </nc>
  </rcc>
  <rcc rId="1926" ua="false" sId="2">
    <oc r="AC26" t="n">
      <v>0.05</v>
    </oc>
    <nc r="AC26" t="n">
      <v>0.06</v>
    </nc>
  </rcc>
  <rcc rId="1927" ua="false" sId="2">
    <oc r="AC26" t="n">
      <v>0.05</v>
    </oc>
    <nc r="AC26" t="n">
      <v>0.06</v>
    </nc>
  </rcc>
  <rcc rId="1928" ua="false" sId="2">
    <oc r="AC26" t="n">
      <v>0.05</v>
    </oc>
    <nc r="AC26" t="n">
      <v>0.06</v>
    </nc>
  </rcc>
  <rcc rId="1929" ua="false" sId="2">
    <oc r="AC26" t="n">
      <v>0.05</v>
    </oc>
    <nc r="AC26" t="n">
      <v>0.06</v>
    </nc>
  </rcc>
  <rcc rId="1930" ua="false" sId="2">
    <oc r="AC26" t="n">
      <v>0.05</v>
    </oc>
    <nc r="AC26" t="n">
      <v>0.06</v>
    </nc>
  </rcc>
  <rcc rId="1931" ua="false" sId="2">
    <oc r="AC26" t="n">
      <v>0.05</v>
    </oc>
    <nc r="AC26" t="n">
      <v>0.06</v>
    </nc>
  </rcc>
  <rcc rId="1932" ua="false" sId="2">
    <oc r="AC26" t="n">
      <v>0.05</v>
    </oc>
    <nc r="AC26" t="n">
      <v>0.06</v>
    </nc>
  </rcc>
  <rcc rId="1933" ua="false" sId="2">
    <oc r="AC26" t="n">
      <v>0.05</v>
    </oc>
    <nc r="AC26" t="n">
      <v>0.06</v>
    </nc>
  </rcc>
  <rcc rId="1934" ua="false" sId="2">
    <oc r="AC26" t="n">
      <v>0.05</v>
    </oc>
    <nc r="AC26" t="n">
      <v>0.06</v>
    </nc>
  </rcc>
  <rcc rId="1935" ua="false" sId="2">
    <oc r="AC26" t="n">
      <v>0.05</v>
    </oc>
    <nc r="AC26" t="n">
      <v>0.06</v>
    </nc>
  </rcc>
  <rcc rId="1936" ua="false" sId="2">
    <oc r="AC26" t="n">
      <v>0.05</v>
    </oc>
    <nc r="AC26" t="n">
      <v>0.06</v>
    </nc>
  </rcc>
  <rcc rId="1937" ua="false" sId="2">
    <oc r="AC26" t="n">
      <v>0.05</v>
    </oc>
    <nc r="AC26" t="n">
      <v>0.06</v>
    </nc>
  </rcc>
  <rcc rId="1938" ua="false" sId="2">
    <oc r="AC26" t="n">
      <v>0.05</v>
    </oc>
    <nc r="AC26" t="n">
      <v>0.06</v>
    </nc>
  </rcc>
  <rcc rId="1939" ua="false" sId="2">
    <oc r="AC26" t="n">
      <v>0.05</v>
    </oc>
    <nc r="AC26" t="n">
      <v>0.06</v>
    </nc>
  </rcc>
  <rcc rId="1940" ua="false" sId="2">
    <oc r="AC26" t="n">
      <v>0.05</v>
    </oc>
    <nc r="AC26" t="n">
      <v>0.06</v>
    </nc>
  </rcc>
  <rcc rId="1941" ua="false" sId="2">
    <oc r="AC26" t="n">
      <v>0.05</v>
    </oc>
    <nc r="AC26" t="n">
      <v>0.06</v>
    </nc>
  </rcc>
  <rcc rId="1942" ua="false" sId="2">
    <oc r="AC26" t="n">
      <v>0.05</v>
    </oc>
    <nc r="AC26" t="n">
      <v>0.06</v>
    </nc>
  </rcc>
  <rcc rId="1943" ua="false" sId="2">
    <oc r="AC26" t="n">
      <v>0.05</v>
    </oc>
    <nc r="AC26" t="n">
      <v>0.06</v>
    </nc>
  </rcc>
  <rcc rId="1944" ua="false" sId="2">
    <oc r="AC26" t="n">
      <v>0.05</v>
    </oc>
    <nc r="AC26" t="n">
      <v>0.06</v>
    </nc>
  </rcc>
  <rcc rId="1945" ua="false" sId="2">
    <oc r="AC26" t="n">
      <v>0.05</v>
    </oc>
    <nc r="AC26" t="n">
      <v>0.06</v>
    </nc>
  </rcc>
  <rcc rId="1946" ua="false" sId="2">
    <oc r="AC26" t="n">
      <v>0.05</v>
    </oc>
    <nc r="AC26" t="n">
      <v>0.06</v>
    </nc>
  </rcc>
  <rcc rId="1947" ua="false" sId="2">
    <oc r="AC26" t="n">
      <v>0.05</v>
    </oc>
    <nc r="AC26" t="n">
      <v>0.06</v>
    </nc>
  </rcc>
  <rcc rId="1948" ua="false" sId="2">
    <oc r="AC26" t="n">
      <v>0.05</v>
    </oc>
    <nc r="AC26" t="n">
      <v>0.06</v>
    </nc>
  </rcc>
  <rcc rId="1949" ua="false" sId="2">
    <oc r="AC26" t="n">
      <v>0.05</v>
    </oc>
    <nc r="AC26" t="n">
      <v>0.06</v>
    </nc>
  </rcc>
  <rcc rId="1950" ua="false" sId="2">
    <oc r="AC26" t="n">
      <v>0.05</v>
    </oc>
    <nc r="AC26" t="n">
      <v>0.06</v>
    </nc>
  </rcc>
  <rcc rId="1951" ua="false" sId="2">
    <oc r="AC26" t="n">
      <v>0.05</v>
    </oc>
    <nc r="AC26" t="n">
      <v>0.06</v>
    </nc>
  </rcc>
  <rcc rId="1952" ua="false" sId="2">
    <oc r="AC26" t="n">
      <v>0.05</v>
    </oc>
    <nc r="AC26" t="n">
      <v>0.06</v>
    </nc>
  </rcc>
  <rcc rId="1953" ua="false" sId="2">
    <oc r="AC26" t="n">
      <v>0.05</v>
    </oc>
    <nc r="AC26" t="n">
      <v>0.06</v>
    </nc>
  </rcc>
  <rcc rId="1954" ua="false" sId="2">
    <oc r="AC26" t="n">
      <v>0.05</v>
    </oc>
    <nc r="AC26" t="n">
      <v>0.06</v>
    </nc>
  </rcc>
  <rcc rId="1955" ua="false" sId="2">
    <oc r="AC26" t="n">
      <v>0.05</v>
    </oc>
    <nc r="AC26" t="n">
      <v>0.06</v>
    </nc>
  </rcc>
  <rcc rId="1956" ua="false" sId="2">
    <oc r="AC26" t="n">
      <v>0.05</v>
    </oc>
    <nc r="AC26" t="n">
      <v>0.06</v>
    </nc>
  </rcc>
  <rcc rId="1957" ua="false" sId="2">
    <oc r="AC26" t="n">
      <v>0.05</v>
    </oc>
    <nc r="AC26" t="n">
      <v>0.06</v>
    </nc>
  </rcc>
  <rcc rId="1958" ua="false" sId="2">
    <oc r="AC26" t="n">
      <v>0.05</v>
    </oc>
    <nc r="AC26" t="n">
      <v>0.06</v>
    </nc>
  </rcc>
  <rcc rId="1959" ua="false" sId="2">
    <oc r="AC26" t="n">
      <v>0.05</v>
    </oc>
    <nc r="AC26" t="n">
      <v>0.06</v>
    </nc>
  </rcc>
  <rcc rId="1960" ua="false" sId="2">
    <oc r="AC26" t="n">
      <v>0.05</v>
    </oc>
    <nc r="AC26" t="n">
      <v>0.06</v>
    </nc>
  </rcc>
  <rcc rId="1961" ua="false" sId="2">
    <oc r="AC26" t="n">
      <v>0.05</v>
    </oc>
    <nc r="AC26" t="n">
      <v>0.06</v>
    </nc>
  </rcc>
  <rcc rId="1962" ua="false" sId="2">
    <oc r="AC26" t="n">
      <v>0.05</v>
    </oc>
    <nc r="AC26" t="n">
      <v>0.06</v>
    </nc>
  </rcc>
  <rcc rId="1963" ua="false" sId="2">
    <oc r="AC26" t="n">
      <v>0.05</v>
    </oc>
    <nc r="AC26" t="n">
      <v>0.06</v>
    </nc>
  </rcc>
  <rcc rId="1964" ua="false" sId="2">
    <oc r="AC26" t="n">
      <v>0.05</v>
    </oc>
    <nc r="AC26" t="n">
      <v>0.06</v>
    </nc>
  </rcc>
  <rcc rId="1965" ua="false" sId="2">
    <oc r="AC26" t="n">
      <v>0.05</v>
    </oc>
    <nc r="AC26" t="n">
      <v>0.06</v>
    </nc>
  </rcc>
  <rcc rId="1966" ua="false" sId="2">
    <oc r="AC26" t="n">
      <v>0.05</v>
    </oc>
    <nc r="AC26" t="n">
      <v>0.06</v>
    </nc>
  </rcc>
  <rcc rId="1967" ua="false" sId="2">
    <oc r="AC26" t="n">
      <v>0.05</v>
    </oc>
    <nc r="AC26" t="n">
      <v>0.06</v>
    </nc>
  </rcc>
  <rcc rId="1968" ua="false" sId="2">
    <oc r="AC26" t="n">
      <v>0.05</v>
    </oc>
    <nc r="AC26" t="n">
      <v>0.06</v>
    </nc>
  </rcc>
  <rcc rId="1969" ua="false" sId="2">
    <oc r="AC26" t="n">
      <v>0.05</v>
    </oc>
    <nc r="AC26" t="n">
      <v>0.06</v>
    </nc>
  </rcc>
  <rcc rId="1970" ua="false" sId="2">
    <oc r="AC26" t="n">
      <v>0.05</v>
    </oc>
    <nc r="AC26" t="n">
      <v>0.06</v>
    </nc>
  </rcc>
  <rcc rId="1971" ua="false" sId="2">
    <oc r="AC26" t="n">
      <v>0.05</v>
    </oc>
    <nc r="AC26" t="n">
      <v>0.06</v>
    </nc>
  </rcc>
  <rcc rId="1972" ua="false" sId="2">
    <oc r="AC26" t="n">
      <v>0.05</v>
    </oc>
    <nc r="AC26" t="n">
      <v>0.06</v>
    </nc>
  </rcc>
  <rcc rId="1973" ua="false" sId="2">
    <oc r="AC26" t="n">
      <v>0.05</v>
    </oc>
    <nc r="AC26" t="n">
      <v>0.06</v>
    </nc>
  </rcc>
  <rcc rId="1974" ua="false" sId="2">
    <oc r="AC26" t="n">
      <v>0.05</v>
    </oc>
    <nc r="AC26" t="n">
      <v>0.06</v>
    </nc>
  </rcc>
  <rcc rId="1975" ua="false" sId="2">
    <oc r="AC26" t="n">
      <v>0.05</v>
    </oc>
    <nc r="AC26" t="n">
      <v>0.06</v>
    </nc>
  </rcc>
  <rcc rId="1976" ua="false" sId="2">
    <oc r="AC26" t="n">
      <v>0.05</v>
    </oc>
    <nc r="AC26" t="n">
      <v>0.06</v>
    </nc>
  </rcc>
  <rcc rId="1977" ua="false" sId="2">
    <oc r="AC26" t="n">
      <v>0.05</v>
    </oc>
    <nc r="AC26" t="n">
      <v>0.06</v>
    </nc>
  </rcc>
  <rcc rId="1978" ua="false" sId="2">
    <oc r="AC26" t="n">
      <v>0.05</v>
    </oc>
    <nc r="AC26" t="n">
      <v>0.06</v>
    </nc>
  </rcc>
  <rcc rId="1979" ua="false" sId="2">
    <oc r="AC26" t="n">
      <v>0.05</v>
    </oc>
    <nc r="AC26" t="n">
      <v>0.06</v>
    </nc>
  </rcc>
  <rcc rId="1980" ua="false" sId="2">
    <oc r="AC26" t="n">
      <v>0.05</v>
    </oc>
    <nc r="AC26" t="n">
      <v>0.06</v>
    </nc>
  </rcc>
  <rcc rId="1981" ua="false" sId="2">
    <oc r="AC26" t="n">
      <v>0.05</v>
    </oc>
    <nc r="AC26" t="n">
      <v>0.06</v>
    </nc>
  </rcc>
  <rcc rId="1982" ua="false" sId="2">
    <oc r="AC26" t="n">
      <v>0.05</v>
    </oc>
    <nc r="AC26" t="n">
      <v>0.06</v>
    </nc>
  </rcc>
  <rcc rId="1983" ua="false" sId="2">
    <oc r="AC26" t="n">
      <v>0.05</v>
    </oc>
    <nc r="AC26" t="n">
      <v>0.06</v>
    </nc>
  </rcc>
  <rcc rId="1984" ua="false" sId="2">
    <oc r="AC26" t="n">
      <v>0.05</v>
    </oc>
    <nc r="AC26" t="n">
      <v>0.06</v>
    </nc>
  </rcc>
  <rcc rId="1985" ua="false" sId="2">
    <oc r="AC26" t="n">
      <v>0.05</v>
    </oc>
    <nc r="AC26" t="n">
      <v>0.06</v>
    </nc>
  </rcc>
  <rcc rId="1986" ua="false" sId="2">
    <oc r="AC26" t="n">
      <v>0.05</v>
    </oc>
    <nc r="AC26" t="n">
      <v>0.06</v>
    </nc>
  </rcc>
  <rcc rId="1987" ua="false" sId="2">
    <oc r="AC26" t="n">
      <v>0.05</v>
    </oc>
    <nc r="AC26" t="n">
      <v>0.06</v>
    </nc>
  </rcc>
  <rcc rId="1988" ua="false" sId="2">
    <oc r="AC26" t="n">
      <v>0.05</v>
    </oc>
    <nc r="AC26" t="n">
      <v>0.06</v>
    </nc>
  </rcc>
  <rcc rId="1989" ua="false" sId="2">
    <oc r="AC26" t="n">
      <v>0.05</v>
    </oc>
    <nc r="AC26" t="n">
      <v>0.06</v>
    </nc>
  </rcc>
  <rcc rId="1990" ua="false" sId="2">
    <oc r="AC26" t="n">
      <v>0.05</v>
    </oc>
    <nc r="AC26" t="n">
      <v>0.06</v>
    </nc>
  </rcc>
  <rcc rId="1991" ua="false" sId="2">
    <oc r="AC26" t="n">
      <v>0.05</v>
    </oc>
    <nc r="AC26" t="n">
      <v>0.06</v>
    </nc>
  </rcc>
  <rcc rId="1992" ua="false" sId="2">
    <oc r="AC26" t="n">
      <v>0.05</v>
    </oc>
    <nc r="AC26" t="n">
      <v>0.06</v>
    </nc>
  </rcc>
  <rcc rId="1993" ua="false" sId="2">
    <oc r="AC26" t="n">
      <v>0.05</v>
    </oc>
    <nc r="AC26" t="n">
      <v>0.06</v>
    </nc>
  </rcc>
  <rcc rId="1994" ua="false" sId="2">
    <oc r="AC26" t="n">
      <v>0.05</v>
    </oc>
    <nc r="AC26" t="n">
      <v>0.06</v>
    </nc>
  </rcc>
  <rcc rId="1995" ua="false" sId="2">
    <oc r="AC26" t="n">
      <v>0.05</v>
    </oc>
    <nc r="AC26" t="n">
      <v>0.06</v>
    </nc>
  </rcc>
  <rcc rId="1996" ua="false" sId="2">
    <oc r="AC26" t="n">
      <v>0.05</v>
    </oc>
    <nc r="AC26" t="n">
      <v>0.06</v>
    </nc>
  </rcc>
  <rcc rId="1997" ua="false" sId="2">
    <oc r="AC26" t="n">
      <v>0.05</v>
    </oc>
    <nc r="AC26" t="n">
      <v>0.06</v>
    </nc>
  </rcc>
  <rcc rId="1998" ua="false" sId="2">
    <oc r="AC26" t="n">
      <v>0.05</v>
    </oc>
    <nc r="AC26" t="n">
      <v>0.06</v>
    </nc>
  </rcc>
  <rcc rId="1999" ua="false" sId="2">
    <oc r="AC26" t="n">
      <v>0.05</v>
    </oc>
    <nc r="AC26" t="n">
      <v>0.06</v>
    </nc>
  </rcc>
  <rcc rId="2000" ua="false" sId="2">
    <oc r="AC26" t="n">
      <v>0.05</v>
    </oc>
    <nc r="AC26" t="n">
      <v>0.06</v>
    </nc>
  </rcc>
  <rcc rId="2001" ua="false" sId="2">
    <oc r="AC26" t="n">
      <v>0.05</v>
    </oc>
    <nc r="AC26" t="n">
      <v>0.06</v>
    </nc>
  </rcc>
  <rcc rId="2002" ua="false" sId="2">
    <oc r="AC26" t="n">
      <v>0.05</v>
    </oc>
    <nc r="AC26" t="n">
      <v>0.06</v>
    </nc>
  </rcc>
  <rcc rId="2003" ua="false" sId="2">
    <oc r="AC26" t="n">
      <v>0.05</v>
    </oc>
    <nc r="AC26" t="n">
      <v>0.06</v>
    </nc>
  </rcc>
  <rcc rId="2004" ua="false" sId="2">
    <oc r="AC26" t="n">
      <v>0.05</v>
    </oc>
    <nc r="AC26" t="n">
      <v>0.06</v>
    </nc>
  </rcc>
  <rcc rId="2005" ua="false" sId="2">
    <oc r="AC26" t="n">
      <v>0.05</v>
    </oc>
    <nc r="AC26" t="n">
      <v>0.06</v>
    </nc>
  </rcc>
  <rcc rId="2006" ua="false" sId="2">
    <oc r="AC26" t="n">
      <v>0.05</v>
    </oc>
    <nc r="AC26" t="n">
      <v>0.06</v>
    </nc>
  </rcc>
  <rcc rId="2007" ua="false" sId="2">
    <oc r="AC26" t="n">
      <v>0.05</v>
    </oc>
    <nc r="AC26" t="n">
      <v>0.06</v>
    </nc>
  </rcc>
  <rcc rId="2008" ua="false" sId="2">
    <oc r="AC26" t="n">
      <v>0.05</v>
    </oc>
    <nc r="AC26" t="n">
      <v>0.06</v>
    </nc>
  </rcc>
  <rcc rId="2009" ua="false" sId="2">
    <oc r="AC26" t="n">
      <v>0.05</v>
    </oc>
    <nc r="AC26" t="n">
      <v>0.06</v>
    </nc>
  </rcc>
  <rcc rId="2010" ua="false" sId="2">
    <oc r="AC26" t="n">
      <v>0.05</v>
    </oc>
    <nc r="AC26" t="n">
      <v>0.06</v>
    </nc>
  </rcc>
  <rcc rId="2011" ua="false" sId="2">
    <oc r="AC26" t="n">
      <v>0.05</v>
    </oc>
    <nc r="AC26" t="n">
      <v>0.06</v>
    </nc>
  </rcc>
  <rcc rId="2012" ua="false" sId="2">
    <oc r="AC26" t="n">
      <v>0.05</v>
    </oc>
    <nc r="AC26" t="n">
      <v>0.06</v>
    </nc>
  </rcc>
  <rcc rId="2013" ua="false" sId="2">
    <oc r="AC26" t="n">
      <v>0.05</v>
    </oc>
    <nc r="AC26" t="n">
      <v>0.06</v>
    </nc>
  </rcc>
  <rcc rId="2014" ua="false" sId="2">
    <oc r="AC26" t="n">
      <v>0.05</v>
    </oc>
    <nc r="AC26" t="n">
      <v>0.06</v>
    </nc>
  </rcc>
  <rcc rId="2015" ua="false" sId="2">
    <oc r="AC26" t="n">
      <v>0.05</v>
    </oc>
    <nc r="AC26" t="n">
      <v>0.06</v>
    </nc>
  </rcc>
  <rcc rId="2016" ua="false" sId="2">
    <oc r="AC26" t="n">
      <v>0.05</v>
    </oc>
    <nc r="AC26" t="n">
      <v>0.06</v>
    </nc>
  </rcc>
  <rcc rId="2017" ua="false" sId="2">
    <oc r="AC26" t="n">
      <v>0.05</v>
    </oc>
    <nc r="AC26" t="n">
      <v>0.06</v>
    </nc>
  </rcc>
  <rcc rId="2018" ua="false" sId="2">
    <oc r="AC26" t="n">
      <v>0.05</v>
    </oc>
    <nc r="AC26" t="n">
      <v>0.06</v>
    </nc>
  </rcc>
  <rcc rId="2019" ua="false" sId="2">
    <oc r="AC26" t="n">
      <v>0.05</v>
    </oc>
    <nc r="AC26" t="n">
      <v>0.06</v>
    </nc>
  </rcc>
  <rcc rId="2020" ua="false" sId="2">
    <oc r="AC26" t="n">
      <v>0.05</v>
    </oc>
    <nc r="AC26" t="n">
      <v>0.06</v>
    </nc>
  </rcc>
  <rcc rId="2021" ua="false" sId="2">
    <oc r="AC26" t="n">
      <v>0.05</v>
    </oc>
    <nc r="AC26" t="n">
      <v>0.06</v>
    </nc>
  </rcc>
  <rcc rId="2022" ua="false" sId="2">
    <oc r="AC26" t="n">
      <v>0.05</v>
    </oc>
    <nc r="AC26" t="n">
      <v>0.06</v>
    </nc>
  </rcc>
  <rcc rId="2023" ua="false" sId="2">
    <oc r="AC26" t="n">
      <v>0.05</v>
    </oc>
    <nc r="AC26" t="n">
      <v>0.06</v>
    </nc>
  </rcc>
  <rcc rId="2024" ua="false" sId="2">
    <oc r="AC26" t="n">
      <v>0.05</v>
    </oc>
    <nc r="AC26" t="n">
      <v>0.06</v>
    </nc>
  </rcc>
  <rcc rId="2025" ua="false" sId="2">
    <oc r="AC26" t="n">
      <v>0.05</v>
    </oc>
    <nc r="AC26" t="n">
      <v>0.06</v>
    </nc>
  </rcc>
  <rcc rId="2026" ua="false" sId="2">
    <oc r="AC26" t="n">
      <v>0.05</v>
    </oc>
    <nc r="AC26" t="n">
      <v>0.06</v>
    </nc>
  </rcc>
  <rcc rId="2027" ua="false" sId="2">
    <oc r="AC26" t="n">
      <v>0.05</v>
    </oc>
    <nc r="AC26" t="n">
      <v>0.06</v>
    </nc>
  </rcc>
  <rcc rId="2028" ua="false" sId="2">
    <oc r="AC26" t="n">
      <v>0.05</v>
    </oc>
    <nc r="AC26" t="n">
      <v>0.06</v>
    </nc>
  </rcc>
  <rcc rId="2029" ua="false" sId="2">
    <oc r="AC26" t="n">
      <v>0.05</v>
    </oc>
    <nc r="AC26" t="n">
      <v>0.06</v>
    </nc>
  </rcc>
  <rcc rId="2030" ua="false" sId="2">
    <oc r="AC26" t="n">
      <v>0.05</v>
    </oc>
    <nc r="AC26" t="n">
      <v>0.06</v>
    </nc>
  </rcc>
  <rcc rId="2031" ua="false" sId="2">
    <oc r="AC26" t="n">
      <v>0.05</v>
    </oc>
    <nc r="AC26" t="n">
      <v>0.06</v>
    </nc>
  </rcc>
  <rcc rId="2032" ua="false" sId="2">
    <oc r="AC26" t="n">
      <v>0.05</v>
    </oc>
    <nc r="AC26" t="n">
      <v>0.06</v>
    </nc>
  </rcc>
  <rcc rId="2033" ua="false" sId="2">
    <oc r="AC26" t="n">
      <v>0.05</v>
    </oc>
    <nc r="AC26" t="n">
      <v>0.06</v>
    </nc>
  </rcc>
  <rcc rId="2034" ua="false" sId="2">
    <oc r="AC26" t="n">
      <v>0.05</v>
    </oc>
    <nc r="AC26" t="n">
      <v>0.06</v>
    </nc>
  </rcc>
  <rcc rId="2035" ua="false" sId="2">
    <oc r="AC26" t="n">
      <v>0.05</v>
    </oc>
    <nc r="AC26" t="n">
      <v>0.06</v>
    </nc>
  </rcc>
  <rcc rId="2036" ua="false" sId="2">
    <oc r="AC26" t="n">
      <v>0.05</v>
    </oc>
    <nc r="AC26" t="n">
      <v>0.06</v>
    </nc>
  </rcc>
  <rcc rId="2037" ua="false" sId="2">
    <oc r="AC26" t="n">
      <v>0.05</v>
    </oc>
    <nc r="AC26" t="n">
      <v>0.06</v>
    </nc>
  </rcc>
  <rcc rId="2038" ua="false" sId="2">
    <oc r="AC26" t="n">
      <v>0.05</v>
    </oc>
    <nc r="AC26" t="n">
      <v>0.06</v>
    </nc>
  </rcc>
  <rcc rId="2039" ua="false" sId="2">
    <oc r="AC26" t="n">
      <v>0.05</v>
    </oc>
    <nc r="AC26" t="n">
      <v>0.06</v>
    </nc>
  </rcc>
  <rcc rId="2040" ua="false" sId="2">
    <oc r="AC26" t="n">
      <v>0.05</v>
    </oc>
    <nc r="AC26" t="n">
      <v>0.06</v>
    </nc>
  </rcc>
  <rcc rId="2041" ua="false" sId="2">
    <oc r="AC26" t="n">
      <v>0.05</v>
    </oc>
    <nc r="AC26" t="n">
      <v>0.06</v>
    </nc>
  </rcc>
  <rcc rId="2042" ua="false" sId="2">
    <oc r="AC26" t="n">
      <v>0.05</v>
    </oc>
    <nc r="AC26" t="n">
      <v>0.06</v>
    </nc>
  </rcc>
  <rcc rId="2043" ua="false" sId="2">
    <oc r="AC26" t="n">
      <v>0.05</v>
    </oc>
    <nc r="AC26" t="n">
      <v>0.06</v>
    </nc>
  </rcc>
  <rcc rId="2044" ua="false" sId="2">
    <oc r="AC26" t="n">
      <v>0.05</v>
    </oc>
    <nc r="AC26" t="n">
      <v>0.06</v>
    </nc>
  </rcc>
  <rcc rId="2045" ua="false" sId="2">
    <oc r="AC26" t="n">
      <v>0.05</v>
    </oc>
    <nc r="AC26" t="n">
      <v>0.06</v>
    </nc>
  </rcc>
  <rcc rId="2046" ua="false" sId="2">
    <oc r="AC26" t="n">
      <v>0.05</v>
    </oc>
    <nc r="AC26" t="n">
      <v>0.06</v>
    </nc>
  </rcc>
  <rcc rId="2047" ua="false" sId="2">
    <oc r="AC26" t="n">
      <v>0.05</v>
    </oc>
    <nc r="AC26" t="n">
      <v>0.06</v>
    </nc>
  </rcc>
  <rcc rId="2048" ua="false" sId="2">
    <oc r="AC26" t="n">
      <v>0.05</v>
    </oc>
    <nc r="AC26" t="n">
      <v>0.06</v>
    </nc>
  </rcc>
  <rcc rId="2049" ua="false" sId="2">
    <oc r="AC26" t="n">
      <v>0.05</v>
    </oc>
    <nc r="AC26" t="n">
      <v>0.06</v>
    </nc>
  </rcc>
  <rcc rId="2050" ua="false" sId="2">
    <oc r="AC26" t="n">
      <v>0.05</v>
    </oc>
    <nc r="AC26" t="n">
      <v>0.06</v>
    </nc>
  </rcc>
  <rcc rId="2051" ua="false" sId="2">
    <oc r="AC26" t="n">
      <v>0.05</v>
    </oc>
    <nc r="AC26" t="n">
      <v>0.06</v>
    </nc>
  </rcc>
  <rcc rId="2052" ua="false" sId="2">
    <oc r="AC26" t="n">
      <v>0.05</v>
    </oc>
    <nc r="AC26" t="n">
      <v>0.06</v>
    </nc>
  </rcc>
  <rcc rId="2053" ua="false" sId="2">
    <oc r="AC26" t="n">
      <v>0.05</v>
    </oc>
    <nc r="AC26" t="n">
      <v>0.06</v>
    </nc>
  </rcc>
  <rcc rId="2054" ua="false" sId="2">
    <oc r="AC26" t="n">
      <v>0.05</v>
    </oc>
    <nc r="AC26" t="n">
      <v>0.06</v>
    </nc>
  </rcc>
  <rcc rId="2055" ua="false" sId="2">
    <oc r="AC26" t="n">
      <v>0.05</v>
    </oc>
    <nc r="AC26" t="n">
      <v>0.06</v>
    </nc>
  </rcc>
  <rcc rId="2056" ua="false" sId="2">
    <oc r="AC26" t="n">
      <v>0.05</v>
    </oc>
    <nc r="AC26" t="n">
      <v>0.06</v>
    </nc>
  </rcc>
  <rcc rId="2057" ua="false" sId="2">
    <oc r="AC26" t="n">
      <v>0.05</v>
    </oc>
    <nc r="AC26" t="n">
      <v>0.06</v>
    </nc>
  </rcc>
  <rcc rId="2058" ua="false" sId="2">
    <oc r="AC26" t="n">
      <v>0.05</v>
    </oc>
    <nc r="AC26" t="n">
      <v>0.06</v>
    </nc>
  </rcc>
  <rcc rId="2059" ua="false" sId="2">
    <oc r="AC26" t="n">
      <v>0.05</v>
    </oc>
    <nc r="AC26" t="n">
      <v>0.06</v>
    </nc>
  </rcc>
  <rcc rId="2060" ua="false" sId="2">
    <oc r="AC26" t="n">
      <v>0.05</v>
    </oc>
    <nc r="AC26" t="n">
      <v>0.06</v>
    </nc>
  </rcc>
  <rcc rId="2061" ua="false" sId="2">
    <oc r="AC26" t="n">
      <v>0.05</v>
    </oc>
    <nc r="AC26" t="n">
      <v>0.06</v>
    </nc>
  </rcc>
  <rcc rId="2062" ua="false" sId="2">
    <oc r="AC26" t="n">
      <v>0.05</v>
    </oc>
    <nc r="AC26" t="n">
      <v>0.06</v>
    </nc>
  </rcc>
  <rcc rId="2063" ua="false" sId="2">
    <oc r="AC26" t="n">
      <v>0.05</v>
    </oc>
    <nc r="AC26" t="n">
      <v>0.06</v>
    </nc>
  </rcc>
  <rcc rId="2064" ua="false" sId="2">
    <oc r="AC26" t="n">
      <v>0.05</v>
    </oc>
    <nc r="AC26" t="n">
      <v>0.06</v>
    </nc>
  </rcc>
  <rcc rId="2065" ua="false" sId="2">
    <oc r="AC26" t="n">
      <v>0.05</v>
    </oc>
    <nc r="AC26" t="n">
      <v>0.06</v>
    </nc>
  </rcc>
  <rcc rId="2066" ua="false" sId="2">
    <oc r="AC26" t="n">
      <v>0.05</v>
    </oc>
    <nc r="AC26" t="n">
      <v>0.06</v>
    </nc>
  </rcc>
  <rcc rId="2067" ua="false" sId="2">
    <oc r="AC26" t="n">
      <v>0.05</v>
    </oc>
    <nc r="AC26" t="n">
      <v>0.06</v>
    </nc>
  </rcc>
  <rcc rId="2068" ua="false" sId="2">
    <oc r="AC26" t="n">
      <v>0.05</v>
    </oc>
    <nc r="AC26" t="n">
      <v>0.06</v>
    </nc>
  </rcc>
  <rcc rId="2069" ua="false" sId="2">
    <oc r="AC26" t="n">
      <v>0.05</v>
    </oc>
    <nc r="AC26" t="n">
      <v>0.06</v>
    </nc>
  </rcc>
  <rcc rId="2070" ua="false" sId="2">
    <oc r="AC26" t="n">
      <v>0.05</v>
    </oc>
    <nc r="AC26" t="n">
      <v>0.06</v>
    </nc>
  </rcc>
  <rcc rId="2071" ua="false" sId="2">
    <oc r="AC26" t="n">
      <v>0.05</v>
    </oc>
    <nc r="AC26" t="n">
      <v>0.06</v>
    </nc>
  </rcc>
  <rcc rId="2072" ua="false" sId="2">
    <oc r="AC26" t="n">
      <v>0.05</v>
    </oc>
    <nc r="AC26" t="n">
      <v>0.06</v>
    </nc>
  </rcc>
  <rcc rId="2073" ua="false" sId="2">
    <oc r="AC26" t="n">
      <v>0.05</v>
    </oc>
    <nc r="AC26" t="n">
      <v>0.06</v>
    </nc>
  </rcc>
  <rcc rId="2074" ua="false" sId="2">
    <oc r="AC26" t="n">
      <v>0.05</v>
    </oc>
    <nc r="AC26" t="n">
      <v>0.06</v>
    </nc>
  </rcc>
  <rcc rId="2075" ua="false" sId="2">
    <oc r="AC26" t="n">
      <v>0.05</v>
    </oc>
    <nc r="AC26" t="n">
      <v>0.06</v>
    </nc>
  </rcc>
  <rcc rId="2076" ua="false" sId="2">
    <oc r="AC26" t="n">
      <v>0.05</v>
    </oc>
    <nc r="AC26" t="n">
      <v>0.06</v>
    </nc>
  </rcc>
  <rcc rId="2077" ua="false" sId="2">
    <oc r="AC26" t="n">
      <v>0.05</v>
    </oc>
    <nc r="AC26" t="n">
      <v>0.06</v>
    </nc>
  </rcc>
  <rcc rId="2078" ua="false" sId="2">
    <oc r="AC26" t="n">
      <v>0.05</v>
    </oc>
    <nc r="AC26" t="n">
      <v>0.06</v>
    </nc>
  </rcc>
  <rcc rId="2079" ua="false" sId="2">
    <oc r="AC26" t="n">
      <v>0.05</v>
    </oc>
    <nc r="AC26" t="n">
      <v>0.06</v>
    </nc>
  </rcc>
  <rcc rId="2080" ua="false" sId="2">
    <oc r="AC26" t="n">
      <v>0.05</v>
    </oc>
    <nc r="AC26" t="n">
      <v>0.06</v>
    </nc>
  </rcc>
  <rcc rId="2081" ua="false" sId="2">
    <oc r="AC26" t="n">
      <v>0.05</v>
    </oc>
    <nc r="AC26" t="n">
      <v>0.06</v>
    </nc>
  </rcc>
  <rcc rId="2082" ua="false" sId="2">
    <oc r="AC26" t="n">
      <v>0.05</v>
    </oc>
    <nc r="AC26" t="n">
      <v>0.06</v>
    </nc>
  </rcc>
  <rcc rId="2083" ua="false" sId="2">
    <oc r="AC26" t="n">
      <v>0.05</v>
    </oc>
    <nc r="AC26" t="n">
      <v>0.06</v>
    </nc>
  </rcc>
  <rcc rId="2084" ua="false" sId="2">
    <oc r="AC26" t="n">
      <v>0.05</v>
    </oc>
    <nc r="AC26" t="n">
      <v>0.06</v>
    </nc>
  </rcc>
  <rcc rId="2085" ua="false" sId="2">
    <oc r="AC26" t="n">
      <v>0.05</v>
    </oc>
    <nc r="AC26" t="n">
      <v>0.06</v>
    </nc>
  </rcc>
  <rcc rId="2086" ua="false" sId="2">
    <oc r="AC26" t="n">
      <v>0.05</v>
    </oc>
    <nc r="AC26" t="n">
      <v>0.06</v>
    </nc>
  </rcc>
  <rcc rId="2087" ua="false" sId="2">
    <oc r="AC26" t="n">
      <v>0.05</v>
    </oc>
    <nc r="AC26" t="n">
      <v>0.06</v>
    </nc>
  </rcc>
  <rcc rId="2088" ua="false" sId="2">
    <oc r="AC26" t="n">
      <v>0.05</v>
    </oc>
    <nc r="AC26" t="n">
      <v>0.06</v>
    </nc>
  </rcc>
  <rcc rId="2089" ua="false" sId="2">
    <oc r="AC26" t="n">
      <v>0.05</v>
    </oc>
    <nc r="AC26" t="n">
      <v>0.06</v>
    </nc>
  </rcc>
  <rcc rId="2090" ua="false" sId="2">
    <oc r="AC26" t="n">
      <v>0.05</v>
    </oc>
    <nc r="AC26" t="n">
      <v>0.06</v>
    </nc>
  </rcc>
  <rcc rId="2091" ua="false" sId="2">
    <oc r="AC26" t="n">
      <v>0.05</v>
    </oc>
    <nc r="AC26" t="n">
      <v>0.06</v>
    </nc>
  </rcc>
  <rcc rId="2092" ua="false" sId="2">
    <oc r="AC26" t="n">
      <v>0.05</v>
    </oc>
    <nc r="AC26" t="n">
      <v>0.06</v>
    </nc>
  </rcc>
  <rcc rId="2093" ua="false" sId="2">
    <oc r="AC26" t="n">
      <v>0.05</v>
    </oc>
    <nc r="AC26" t="n">
      <v>0.06</v>
    </nc>
  </rcc>
  <rcc rId="2094" ua="false" sId="2">
    <oc r="AC26" t="n">
      <v>0.05</v>
    </oc>
    <nc r="AC26" t="n">
      <v>0.06</v>
    </nc>
  </rcc>
  <rcc rId="2095" ua="false" sId="2">
    <oc r="AC26" t="n">
      <v>0.05</v>
    </oc>
    <nc r="AC26" t="n">
      <v>0.06</v>
    </nc>
  </rcc>
  <rcc rId="2096" ua="false" sId="2">
    <oc r="AC26" t="n">
      <v>0.05</v>
    </oc>
    <nc r="AC26" t="n">
      <v>0.06</v>
    </nc>
  </rcc>
  <rcc rId="2097" ua="false" sId="2">
    <oc r="AC26" t="n">
      <v>0.05</v>
    </oc>
    <nc r="AC26" t="n">
      <v>0.06</v>
    </nc>
  </rcc>
  <rcc rId="2098" ua="false" sId="2">
    <oc r="AC26" t="n">
      <v>0.05</v>
    </oc>
    <nc r="AC26" t="n">
      <v>0.06</v>
    </nc>
  </rcc>
  <rcc rId="2099" ua="false" sId="2">
    <oc r="AC26" t="n">
      <v>0.05</v>
    </oc>
    <nc r="AC26" t="n">
      <v>0.06</v>
    </nc>
  </rcc>
  <rcc rId="2100" ua="false" sId="2">
    <oc r="AC26" t="n">
      <v>0.05</v>
    </oc>
    <nc r="AC26" t="n">
      <v>0.06</v>
    </nc>
  </rcc>
  <rcc rId="2101" ua="false" sId="2">
    <oc r="AC26" t="n">
      <v>0.05</v>
    </oc>
    <nc r="AC26" t="n">
      <v>0.06</v>
    </nc>
  </rcc>
  <rcc rId="2102" ua="false" sId="2">
    <oc r="AC26" t="n">
      <v>0.05</v>
    </oc>
    <nc r="AC26" t="n">
      <v>0.06</v>
    </nc>
  </rcc>
  <rcc rId="2103" ua="false" sId="2">
    <oc r="AC26" t="n">
      <v>0.05</v>
    </oc>
    <nc r="AC26" t="n">
      <v>0.06</v>
    </nc>
  </rcc>
  <rcc rId="2104" ua="false" sId="2">
    <oc r="AC26" t="n">
      <v>0.05</v>
    </oc>
    <nc r="AC26" t="n">
      <v>0.06</v>
    </nc>
  </rcc>
  <rcc rId="2105" ua="false" sId="2">
    <oc r="AC26" t="n">
      <v>0.05</v>
    </oc>
    <nc r="AC26" t="n">
      <v>0.06</v>
    </nc>
  </rcc>
  <rcc rId="2106" ua="false" sId="2">
    <oc r="AC26" t="n">
      <v>0.05</v>
    </oc>
    <nc r="AC26" t="n">
      <v>0.06</v>
    </nc>
  </rcc>
  <rcc rId="2107" ua="false" sId="2">
    <oc r="AC26" t="n">
      <v>0.05</v>
    </oc>
    <nc r="AC26" t="n">
      <v>0.06</v>
    </nc>
  </rcc>
  <rcc rId="2108" ua="false" sId="2">
    <oc r="AC26" t="n">
      <v>0.05</v>
    </oc>
    <nc r="AC26" t="n">
      <v>0.06</v>
    </nc>
  </rcc>
  <rcc rId="2109" ua="false" sId="2">
    <oc r="AC26" t="n">
      <v>0.05</v>
    </oc>
    <nc r="AC26" t="n">
      <v>0.06</v>
    </nc>
  </rcc>
  <rcc rId="2110" ua="false" sId="2">
    <oc r="AC26" t="n">
      <v>0.05</v>
    </oc>
    <nc r="AC26" t="n">
      <v>0.06</v>
    </nc>
  </rcc>
  <rcc rId="2111" ua="false" sId="2">
    <oc r="AC26" t="n">
      <v>0.05</v>
    </oc>
    <nc r="AC26" t="n">
      <v>0.06</v>
    </nc>
  </rcc>
  <rcc rId="2112" ua="false" sId="2">
    <oc r="AC26" t="n">
      <v>0.05</v>
    </oc>
    <nc r="AC26" t="n">
      <v>0.06</v>
    </nc>
  </rcc>
  <rcc rId="2113" ua="false" sId="2">
    <oc r="AC26" t="n">
      <v>0.05</v>
    </oc>
    <nc r="AC26" t="n">
      <v>0.06</v>
    </nc>
  </rcc>
  <rcc rId="2114" ua="false" sId="2">
    <oc r="AC26" t="n">
      <v>0.05</v>
    </oc>
    <nc r="AC26" t="n">
      <v>0.06</v>
    </nc>
  </rcc>
  <rcc rId="2115" ua="false" sId="2">
    <oc r="AC26" t="n">
      <v>0.05</v>
    </oc>
    <nc r="AC26" t="n">
      <v>0.06</v>
    </nc>
  </rcc>
  <rcc rId="2116" ua="false" sId="2">
    <oc r="AC26" t="n">
      <v>0.05</v>
    </oc>
    <nc r="AC26" t="n">
      <v>0.06</v>
    </nc>
  </rcc>
  <rcc rId="2117" ua="false" sId="2">
    <oc r="AC26" t="n">
      <v>0.05</v>
    </oc>
    <nc r="AC26" t="n">
      <v>0.06</v>
    </nc>
  </rcc>
  <rcc rId="2118" ua="false" sId="2">
    <oc r="AC26" t="n">
      <v>0.05</v>
    </oc>
    <nc r="AC26" t="n">
      <v>0.06</v>
    </nc>
  </rcc>
  <rcc rId="2119" ua="false" sId="2">
    <oc r="AC26" t="n">
      <v>0.05</v>
    </oc>
    <nc r="AC26" t="n">
      <v>0.06</v>
    </nc>
  </rcc>
  <rcc rId="2120" ua="false" sId="2">
    <oc r="AC26" t="n">
      <v>0.05</v>
    </oc>
    <nc r="AC26" t="n">
      <v>0.06</v>
    </nc>
  </rcc>
  <rcc rId="2121" ua="false" sId="2">
    <oc r="AC26" t="n">
      <v>0.05</v>
    </oc>
    <nc r="AC26" t="n">
      <v>0.06</v>
    </nc>
  </rcc>
  <rcc rId="2122" ua="false" sId="2">
    <oc r="AC26" t="n">
      <v>0.05</v>
    </oc>
    <nc r="AC26" t="n">
      <v>0.06</v>
    </nc>
  </rcc>
  <rcc rId="2123" ua="false" sId="2">
    <oc r="AC26" t="n">
      <v>0.05</v>
    </oc>
    <nc r="AC26" t="n">
      <v>0.06</v>
    </nc>
  </rcc>
  <rcc rId="2124" ua="false" sId="2">
    <oc r="AC26" t="n">
      <v>0.05</v>
    </oc>
    <nc r="AC26" t="n">
      <v>0.06</v>
    </nc>
  </rcc>
  <rcc rId="2125" ua="false" sId="2">
    <oc r="AC26" t="n">
      <v>0.05</v>
    </oc>
    <nc r="AC26" t="n">
      <v>0.06</v>
    </nc>
  </rcc>
  <rcc rId="2126" ua="false" sId="2">
    <oc r="AC26" t="n">
      <v>0.05</v>
    </oc>
    <nc r="AC26" t="n">
      <v>0.06</v>
    </nc>
  </rcc>
  <rcc rId="2127" ua="false" sId="2">
    <oc r="AC26" t="n">
      <v>0.05</v>
    </oc>
    <nc r="AC26" t="n">
      <v>0.06</v>
    </nc>
  </rcc>
  <rcc rId="2128" ua="false" sId="2">
    <oc r="AC26" t="n">
      <v>0.05</v>
    </oc>
    <nc r="AC26" t="n">
      <v>0.06</v>
    </nc>
  </rcc>
  <rcc rId="2129" ua="false" sId="2">
    <oc r="AC26" t="n">
      <v>0.05</v>
    </oc>
    <nc r="AC26" t="n">
      <v>0.06</v>
    </nc>
  </rcc>
  <rcc rId="2130" ua="false" sId="2">
    <oc r="AC26" t="n">
      <v>0.05</v>
    </oc>
    <nc r="AC26" t="n">
      <v>0.06</v>
    </nc>
  </rcc>
  <rcc rId="2131" ua="false" sId="2">
    <oc r="AC26" t="n">
      <v>0.05</v>
    </oc>
    <nc r="AC26" t="n">
      <v>0.06</v>
    </nc>
  </rcc>
  <rcc rId="2132" ua="false" sId="2">
    <oc r="AC26" t="n">
      <v>0.05</v>
    </oc>
    <nc r="AC26" t="n">
      <v>0.06</v>
    </nc>
  </rcc>
  <rcc rId="2133" ua="false" sId="2">
    <oc r="AC26" t="n">
      <v>0.05</v>
    </oc>
    <nc r="AC26" t="n">
      <v>0.06</v>
    </nc>
  </rcc>
  <rcc rId="2134" ua="false" sId="2">
    <oc r="AC26" t="n">
      <v>0.05</v>
    </oc>
    <nc r="AC26" t="n">
      <v>0.06</v>
    </nc>
  </rcc>
  <rcc rId="2135" ua="false" sId="2">
    <oc r="AC26" t="n">
      <v>0.05</v>
    </oc>
    <nc r="AC26" t="n">
      <v>0.06</v>
    </nc>
  </rcc>
  <rcc rId="2136" ua="false" sId="2">
    <oc r="AC26" t="n">
      <v>0.05</v>
    </oc>
    <nc r="AC26" t="n">
      <v>0.06</v>
    </nc>
  </rcc>
  <rcc rId="2137" ua="false" sId="2">
    <oc r="AC26" t="n">
      <v>0.05</v>
    </oc>
    <nc r="AC26" t="n">
      <v>0.06</v>
    </nc>
  </rcc>
  <rcc rId="2138" ua="false" sId="2">
    <oc r="AC26" t="n">
      <v>0.05</v>
    </oc>
    <nc r="AC26" t="n">
      <v>0.06</v>
    </nc>
  </rcc>
  <rcc rId="2139" ua="false" sId="2">
    <oc r="AC26" t="n">
      <v>0.05</v>
    </oc>
    <nc r="AC26" t="n">
      <v>0.06</v>
    </nc>
  </rcc>
  <rcc rId="2140" ua="false" sId="2">
    <oc r="AC26" t="n">
      <v>0.05</v>
    </oc>
    <nc r="AC26" t="n">
      <v>0.06</v>
    </nc>
  </rcc>
  <rcc rId="2141" ua="false" sId="2">
    <oc r="AC26" t="n">
      <v>0.05</v>
    </oc>
    <nc r="AC26" t="n">
      <v>0.06</v>
    </nc>
  </rcc>
  <rcc rId="2142" ua="false" sId="2">
    <oc r="AC26" t="n">
      <v>0.05</v>
    </oc>
    <nc r="AC26" t="n">
      <v>0.06</v>
    </nc>
  </rcc>
  <rcc rId="2143" ua="false" sId="2">
    <oc r="AC26" t="n">
      <v>0.05</v>
    </oc>
    <nc r="AC26" t="n">
      <v>0.06</v>
    </nc>
  </rcc>
  <rcc rId="2144" ua="false" sId="2">
    <oc r="AC26" t="n">
      <v>0.05</v>
    </oc>
    <nc r="AC26" t="n">
      <v>0.06</v>
    </nc>
  </rcc>
  <rcc rId="2145" ua="false" sId="2">
    <oc r="AC26" t="n">
      <v>0.05</v>
    </oc>
    <nc r="AC26" t="n">
      <v>0.06</v>
    </nc>
  </rcc>
  <rcc rId="2146" ua="false" sId="2">
    <oc r="AC26" t="n">
      <v>0.05</v>
    </oc>
    <nc r="AC26" t="n">
      <v>0.06</v>
    </nc>
  </rcc>
  <rcc rId="2147" ua="false" sId="2">
    <oc r="AC26" t="n">
      <v>0.05</v>
    </oc>
    <nc r="AC26" t="n">
      <v>0.06</v>
    </nc>
  </rcc>
  <rcc rId="2148" ua="false" sId="2">
    <oc r="AC26" t="n">
      <v>0.05</v>
    </oc>
    <nc r="AC26" t="n">
      <v>0.06</v>
    </nc>
  </rcc>
  <rcc rId="2149" ua="false" sId="2">
    <oc r="AC26" t="n">
      <v>0.05</v>
    </oc>
    <nc r="AC26" t="n">
      <v>0.06</v>
    </nc>
  </rcc>
  <rcc rId="2150" ua="false" sId="2">
    <oc r="AC26" t="n">
      <v>0.05</v>
    </oc>
    <nc r="AC26" t="n">
      <v>0.06</v>
    </nc>
  </rcc>
  <rcc rId="2151" ua="false" sId="2">
    <oc r="AC26" t="n">
      <v>0.05</v>
    </oc>
    <nc r="AC26" t="n">
      <v>0.06</v>
    </nc>
  </rcc>
  <rcc rId="2152" ua="false" sId="2">
    <oc r="AC26" t="n">
      <v>0.05</v>
    </oc>
    <nc r="AC26" t="n">
      <v>0.06</v>
    </nc>
  </rcc>
  <rcc rId="2153" ua="false" sId="2">
    <oc r="AC26" t="n">
      <v>0.05</v>
    </oc>
    <nc r="AC26" t="n">
      <v>0.06</v>
    </nc>
  </rcc>
  <rcc rId="2154" ua="false" sId="2">
    <oc r="AC26" t="n">
      <v>0.05</v>
    </oc>
    <nc r="AC26" t="n">
      <v>0.06</v>
    </nc>
  </rcc>
  <rcc rId="2155" ua="false" sId="2">
    <oc r="AC26" t="n">
      <v>0.05</v>
    </oc>
    <nc r="AC26" t="n">
      <v>0.06</v>
    </nc>
  </rcc>
  <rcc rId="2156" ua="false" sId="2">
    <oc r="AC26" t="n">
      <v>0.05</v>
    </oc>
    <nc r="AC26" t="n">
      <v>0.06</v>
    </nc>
  </rcc>
  <rcc rId="2157" ua="false" sId="2">
    <oc r="AC26" t="n">
      <v>0.05</v>
    </oc>
    <nc r="AC26" t="n">
      <v>0.06</v>
    </nc>
  </rcc>
  <rcc rId="2158" ua="false" sId="2">
    <oc r="AC26" t="n">
      <v>0.05</v>
    </oc>
    <nc r="AC26" t="n">
      <v>0.06</v>
    </nc>
  </rcc>
  <rcc rId="2159" ua="false" sId="2">
    <oc r="AC26" t="n">
      <v>0.05</v>
    </oc>
    <nc r="AC26" t="n">
      <v>0.06</v>
    </nc>
  </rcc>
  <rcc rId="2160" ua="false" sId="2">
    <oc r="AC26" t="n">
      <v>0.05</v>
    </oc>
    <nc r="AC26" t="n">
      <v>0.06</v>
    </nc>
  </rcc>
  <rcc rId="2161" ua="false" sId="2">
    <oc r="AC26" t="n">
      <v>0.05</v>
    </oc>
    <nc r="AC26" t="n">
      <v>0.06</v>
    </nc>
  </rcc>
  <rcc rId="2162" ua="false" sId="2">
    <oc r="AC26" t="n">
      <v>0.05</v>
    </oc>
    <nc r="AC26" t="n">
      <v>0.06</v>
    </nc>
  </rcc>
  <rcc rId="2163" ua="false" sId="2">
    <oc r="AC26" t="n">
      <v>0.05</v>
    </oc>
    <nc r="AC26" t="n">
      <v>0.06</v>
    </nc>
  </rcc>
  <rcc rId="2164" ua="false" sId="2">
    <oc r="AC26" t="n">
      <v>0.05</v>
    </oc>
    <nc r="AC26" t="n">
      <v>0.06</v>
    </nc>
  </rcc>
  <rcc rId="2165" ua="false" sId="2">
    <oc r="AC26" t="n">
      <v>0.05</v>
    </oc>
    <nc r="AC26" t="n">
      <v>0.06</v>
    </nc>
  </rcc>
  <rcc rId="2166" ua="false" sId="2">
    <oc r="AC26" t="n">
      <v>0.05</v>
    </oc>
    <nc r="AC26" t="n">
      <v>0.06</v>
    </nc>
  </rcc>
  <rcc rId="2167" ua="false" sId="2">
    <oc r="AC26" t="n">
      <v>0.05</v>
    </oc>
    <nc r="AC26" t="n">
      <v>0.06</v>
    </nc>
  </rcc>
  <rcc rId="2168" ua="false" sId="2">
    <oc r="AC26" t="n">
      <v>0.05</v>
    </oc>
    <nc r="AC26" t="n">
      <v>0.06</v>
    </nc>
  </rcc>
  <rcc rId="2169" ua="false" sId="2">
    <oc r="AC26" t="n">
      <v>0.05</v>
    </oc>
    <nc r="AC26" t="n">
      <v>0.06</v>
    </nc>
  </rcc>
  <rcc rId="2170" ua="false" sId="2">
    <oc r="AC26" t="n">
      <v>0.05</v>
    </oc>
    <nc r="AC26" t="n">
      <v>0.06</v>
    </nc>
  </rcc>
  <rcc rId="2171" ua="false" sId="2">
    <oc r="AC26" t="n">
      <v>0.05</v>
    </oc>
    <nc r="AC26" t="n">
      <v>0.06</v>
    </nc>
  </rcc>
  <rcc rId="2172" ua="false" sId="2">
    <oc r="AC26" t="n">
      <v>0.05</v>
    </oc>
    <nc r="AC26" t="n">
      <v>0.06</v>
    </nc>
  </rcc>
  <rcc rId="2173" ua="false" sId="2">
    <oc r="AC26" t="n">
      <v>0.05</v>
    </oc>
    <nc r="AC26" t="n">
      <v>0.06</v>
    </nc>
  </rcc>
  <rcc rId="2174" ua="false" sId="2">
    <oc r="AC26" t="n">
      <v>0.05</v>
    </oc>
    <nc r="AC26" t="n">
      <v>0.06</v>
    </nc>
  </rcc>
  <rcc rId="2175" ua="false" sId="2">
    <oc r="AC26" t="n">
      <v>0.05</v>
    </oc>
    <nc r="AC26" t="n">
      <v>0.06</v>
    </nc>
  </rcc>
  <rcc rId="2176" ua="false" sId="2">
    <oc r="AC26" t="n">
      <v>0.05</v>
    </oc>
    <nc r="AC26" t="n">
      <v>0.06</v>
    </nc>
  </rcc>
  <rcc rId="2177" ua="false" sId="2">
    <oc r="AC26" t="n">
      <v>0.05</v>
    </oc>
    <nc r="AC26" t="n">
      <v>0.06</v>
    </nc>
  </rcc>
  <rcc rId="2178" ua="false" sId="2">
    <oc r="AC26" t="n">
      <v>0.05</v>
    </oc>
    <nc r="AC26" t="n">
      <v>0.06</v>
    </nc>
  </rcc>
  <rcc rId="2179" ua="false" sId="2">
    <oc r="AC26" t="n">
      <v>0.05</v>
    </oc>
    <nc r="AC26" t="n">
      <v>0.06</v>
    </nc>
  </rcc>
  <rcc rId="2180" ua="false" sId="2">
    <oc r="AC26" t="n">
      <v>0.05</v>
    </oc>
    <nc r="AC26" t="n">
      <v>0.06</v>
    </nc>
  </rcc>
  <rcc rId="2181" ua="false" sId="2">
    <oc r="AC26" t="n">
      <v>0.05</v>
    </oc>
    <nc r="AC26" t="n">
      <v>0.06</v>
    </nc>
  </rcc>
  <rcc rId="2182" ua="false" sId="2">
    <oc r="AC26" t="n">
      <v>0.05</v>
    </oc>
    <nc r="AC26" t="n">
      <v>0.06</v>
    </nc>
  </rcc>
  <rcc rId="2183" ua="false" sId="2">
    <oc r="AC26" t="n">
      <v>0.05</v>
    </oc>
    <nc r="AC26" t="n">
      <v>0.06</v>
    </nc>
  </rcc>
  <rcc rId="2184" ua="false" sId="2">
    <oc r="AC26" t="n">
      <v>0.05</v>
    </oc>
    <nc r="AC26" t="n">
      <v>0.06</v>
    </nc>
  </rcc>
  <rcc rId="2185" ua="false" sId="2">
    <oc r="AC26" t="n">
      <v>0.05</v>
    </oc>
    <nc r="AC26" t="n">
      <v>0.06</v>
    </nc>
  </rcc>
  <rcc rId="2186" ua="false" sId="2">
    <oc r="AC26" t="n">
      <v>0.05</v>
    </oc>
    <nc r="AC26" t="n">
      <v>0.06</v>
    </nc>
  </rcc>
  <rcc rId="2187" ua="false" sId="2">
    <oc r="AC26" t="n">
      <v>0.05</v>
    </oc>
    <nc r="AC26" t="n">
      <v>0.06</v>
    </nc>
  </rcc>
  <rcc rId="2188" ua="false" sId="2">
    <oc r="AC26" t="n">
      <v>0.05</v>
    </oc>
    <nc r="AC26" t="n">
      <v>0.06</v>
    </nc>
  </rcc>
  <rcc rId="2189" ua="false" sId="2">
    <oc r="AC26" t="n">
      <v>0.05</v>
    </oc>
    <nc r="AC26" t="n">
      <v>0.06</v>
    </nc>
  </rcc>
  <rcc rId="2190" ua="false" sId="2">
    <oc r="AC26" t="n">
      <v>0.05</v>
    </oc>
    <nc r="AC26" t="n">
      <v>0.06</v>
    </nc>
  </rcc>
  <rcc rId="2191" ua="false" sId="2">
    <oc r="AC26" t="n">
      <v>0.05</v>
    </oc>
    <nc r="AC26" t="n">
      <v>0.06</v>
    </nc>
  </rcc>
  <rcc rId="2192" ua="false" sId="2">
    <oc r="AC26" t="n">
      <v>0.05</v>
    </oc>
    <nc r="AC26" t="n">
      <v>0.06</v>
    </nc>
  </rcc>
  <rcc rId="2193" ua="false" sId="2">
    <oc r="AC26" t="n">
      <v>0.05</v>
    </oc>
    <nc r="AC26" t="n">
      <v>0.06</v>
    </nc>
  </rcc>
  <rcc rId="2194" ua="false" sId="2">
    <oc r="AC26" t="n">
      <v>0.05</v>
    </oc>
    <nc r="AC26" t="n">
      <v>0.06</v>
    </nc>
  </rcc>
  <rcc rId="2195" ua="false" sId="2">
    <oc r="AC26" t="n">
      <v>0.05</v>
    </oc>
    <nc r="AC26" t="n">
      <v>0.06</v>
    </nc>
  </rcc>
  <rcc rId="2196" ua="false" sId="2">
    <oc r="AC26" t="n">
      <v>0.05</v>
    </oc>
    <nc r="AC26" t="n">
      <v>0.06</v>
    </nc>
  </rcc>
  <rcc rId="2197" ua="false" sId="2">
    <oc r="AC26" t="n">
      <v>0.05</v>
    </oc>
    <nc r="AC26" t="n">
      <v>0.06</v>
    </nc>
  </rcc>
  <rcc rId="2198" ua="false" sId="2">
    <oc r="AC26" t="n">
      <v>0.05</v>
    </oc>
    <nc r="AC26" t="n">
      <v>0.06</v>
    </nc>
  </rcc>
  <rcc rId="2199" ua="false" sId="2">
    <oc r="AC26" t="n">
      <v>0.05</v>
    </oc>
    <nc r="AC26" t="n">
      <v>0.06</v>
    </nc>
  </rcc>
  <rcc rId="2200" ua="false" sId="2">
    <oc r="AC26" t="n">
      <v>0.05</v>
    </oc>
    <nc r="AC26" t="n">
      <v>0.06</v>
    </nc>
  </rcc>
  <rcc rId="2201" ua="false" sId="2">
    <oc r="AC26" t="n">
      <v>0.05</v>
    </oc>
    <nc r="AC26" t="n">
      <v>0.06</v>
    </nc>
  </rcc>
  <rcc rId="2202" ua="false" sId="2">
    <oc r="AC26" t="n">
      <v>0.05</v>
    </oc>
    <nc r="AC26" t="n">
      <v>0.06</v>
    </nc>
  </rcc>
  <rcc rId="2203" ua="false" sId="2">
    <oc r="AC26" t="n">
      <v>0.05</v>
    </oc>
    <nc r="AC26" t="n">
      <v>0.06</v>
    </nc>
  </rcc>
  <rcc rId="2204" ua="false" sId="2">
    <oc r="AC26" t="n">
      <v>0.05</v>
    </oc>
    <nc r="AC26" t="n">
      <v>0.06</v>
    </nc>
  </rcc>
  <rcc rId="2205" ua="false" sId="2">
    <oc r="AC26" t="n">
      <v>0.05</v>
    </oc>
    <nc r="AC26" t="n">
      <v>0.06</v>
    </nc>
  </rcc>
  <rcc rId="2206" ua="false" sId="2">
    <oc r="AC26" t="n">
      <v>0.05</v>
    </oc>
    <nc r="AC26" t="n">
      <v>0.06</v>
    </nc>
  </rcc>
  <rcc rId="2207" ua="false" sId="2">
    <oc r="AC26" t="n">
      <v>0.05</v>
    </oc>
    <nc r="AC26" t="n">
      <v>0.06</v>
    </nc>
  </rcc>
  <rcc rId="2208" ua="false" sId="2">
    <oc r="AC26" t="n">
      <v>0.05</v>
    </oc>
    <nc r="AC26" t="n">
      <v>0.06</v>
    </nc>
  </rcc>
  <rcc rId="2209" ua="false" sId="2">
    <oc r="AC26" t="n">
      <v>0.05</v>
    </oc>
    <nc r="AC26" t="n">
      <v>0.06</v>
    </nc>
  </rcc>
  <rcc rId="2210" ua="false" sId="2">
    <oc r="AC26" t="n">
      <v>0.05</v>
    </oc>
    <nc r="AC26" t="n">
      <v>0.06</v>
    </nc>
  </rcc>
  <rcc rId="2211" ua="false" sId="2">
    <oc r="AC26" t="n">
      <v>0.05</v>
    </oc>
    <nc r="AC26" t="n">
      <v>0.06</v>
    </nc>
  </rcc>
  <rcc rId="2212" ua="false" sId="2">
    <oc r="AC26" t="n">
      <v>0.05</v>
    </oc>
    <nc r="AC26" t="n">
      <v>0.06</v>
    </nc>
  </rcc>
  <rcc rId="2213" ua="false" sId="2">
    <oc r="AC26" t="n">
      <v>0.05</v>
    </oc>
    <nc r="AC26" t="n">
      <v>0.06</v>
    </nc>
  </rcc>
  <rcc rId="2214" ua="false" sId="2">
    <oc r="AC26" t="n">
      <v>0.05</v>
    </oc>
    <nc r="AC26" t="n">
      <v>0.06</v>
    </nc>
  </rcc>
  <rcc rId="2215" ua="false" sId="2">
    <oc r="AC26" t="n">
      <v>0.05</v>
    </oc>
    <nc r="AC26" t="n">
      <v>0.06</v>
    </nc>
  </rcc>
  <rcc rId="2216" ua="false" sId="2">
    <oc r="AC26" t="n">
      <v>0.05</v>
    </oc>
    <nc r="AC26" t="n">
      <v>0.06</v>
    </nc>
  </rcc>
  <rcc rId="2217" ua="false" sId="2">
    <oc r="AC26" t="n">
      <v>0.05</v>
    </oc>
    <nc r="AC26" t="n">
      <v>0.06</v>
    </nc>
  </rcc>
  <rcc rId="2218" ua="false" sId="2">
    <oc r="AC26" t="n">
      <v>0.05</v>
    </oc>
    <nc r="AC26" t="n">
      <v>0.06</v>
    </nc>
  </rcc>
  <rcc rId="2219" ua="false" sId="2">
    <oc r="AC26" t="n">
      <v>0.05</v>
    </oc>
    <nc r="AC26" t="n">
      <v>0.06</v>
    </nc>
  </rcc>
  <rcc rId="2220" ua="false" sId="2">
    <oc r="AC26" t="n">
      <v>0.05</v>
    </oc>
    <nc r="AC26" t="n">
      <v>0.06</v>
    </nc>
  </rcc>
  <rcc rId="2221" ua="false" sId="2">
    <oc r="AC26" t="n">
      <v>0.05</v>
    </oc>
    <nc r="AC26" t="n">
      <v>0.06</v>
    </nc>
  </rcc>
  <rcc rId="2222" ua="false" sId="2">
    <oc r="AC26" t="n">
      <v>0.05</v>
    </oc>
    <nc r="AC26" t="n">
      <v>0.06</v>
    </nc>
  </rcc>
  <rcc rId="2223" ua="false" sId="2">
    <oc r="AC26" t="n">
      <v>0.05</v>
    </oc>
    <nc r="AC26" t="n">
      <v>0.06</v>
    </nc>
  </rcc>
  <rcc rId="2224" ua="false" sId="2">
    <oc r="AC26" t="n">
      <v>0.05</v>
    </oc>
    <nc r="AC26" t="n">
      <v>0.06</v>
    </nc>
  </rcc>
  <rcc rId="2225" ua="false" sId="2">
    <oc r="AC26" t="n">
      <v>0.05</v>
    </oc>
    <nc r="AC26" t="n">
      <v>0.06</v>
    </nc>
  </rcc>
  <rcc rId="2226" ua="false" sId="2">
    <oc r="AC26" t="n">
      <v>0.05</v>
    </oc>
    <nc r="AC26" t="n">
      <v>0.06</v>
    </nc>
  </rcc>
  <rcc rId="2227" ua="false" sId="2">
    <oc r="AC26" t="n">
      <v>0.05</v>
    </oc>
    <nc r="AC26" t="n">
      <v>0.06</v>
    </nc>
  </rcc>
  <rcc rId="2228" ua="false" sId="2">
    <oc r="AC26" t="n">
      <v>0.05</v>
    </oc>
    <nc r="AC26" t="n">
      <v>0.06</v>
    </nc>
  </rcc>
  <rcc rId="2229" ua="false" sId="2">
    <oc r="AC26" t="n">
      <v>0.05</v>
    </oc>
    <nc r="AC26" t="n">
      <v>0.06</v>
    </nc>
  </rcc>
  <rcc rId="2230" ua="false" sId="2">
    <oc r="AC26" t="n">
      <v>0.05</v>
    </oc>
    <nc r="AC26" t="n">
      <v>0.06</v>
    </nc>
  </rcc>
  <rcc rId="2231" ua="false" sId="2">
    <oc r="AC26" t="n">
      <v>0.05</v>
    </oc>
    <nc r="AC26" t="n">
      <v>0.06</v>
    </nc>
  </rcc>
  <rcc rId="2232" ua="false" sId="2">
    <oc r="AC26" t="n">
      <v>0.05</v>
    </oc>
    <nc r="AC26" t="n">
      <v>0.06</v>
    </nc>
  </rcc>
  <rcc rId="2233" ua="false" sId="2">
    <oc r="AC26" t="n">
      <v>0.05</v>
    </oc>
    <nc r="AC26" t="n">
      <v>0.06</v>
    </nc>
  </rcc>
  <rcc rId="2234" ua="false" sId="2">
    <oc r="AC26" t="n">
      <v>0.05</v>
    </oc>
    <nc r="AC26" t="n">
      <v>0.06</v>
    </nc>
  </rcc>
  <rcc rId="2235" ua="false" sId="2">
    <oc r="AC26" t="n">
      <v>0.05</v>
    </oc>
    <nc r="AC26" t="n">
      <v>0.06</v>
    </nc>
  </rcc>
  <rcc rId="2236" ua="false" sId="2">
    <oc r="AC26" t="n">
      <v>0.05</v>
    </oc>
    <nc r="AC26" t="n">
      <v>0.06</v>
    </nc>
  </rcc>
  <rcc rId="2237" ua="false" sId="2">
    <oc r="AC26" t="n">
      <v>0.05</v>
    </oc>
    <nc r="AC26" t="n">
      <v>0.06</v>
    </nc>
  </rcc>
  <rcc rId="2238" ua="false" sId="2">
    <oc r="AC26" t="n">
      <v>0.05</v>
    </oc>
    <nc r="AC26" t="n">
      <v>0.06</v>
    </nc>
  </rcc>
  <rcc rId="2239" ua="false" sId="2">
    <oc r="AC26" t="n">
      <v>0.05</v>
    </oc>
    <nc r="AC26" t="n">
      <v>0.06</v>
    </nc>
  </rcc>
  <rcc rId="2240" ua="false" sId="2">
    <oc r="AC26" t="n">
      <v>0.05</v>
    </oc>
    <nc r="AC26" t="n">
      <v>0.06</v>
    </nc>
  </rcc>
  <rcc rId="2241" ua="false" sId="2">
    <oc r="AC26" t="n">
      <v>0.05</v>
    </oc>
    <nc r="AC26" t="n">
      <v>0.06</v>
    </nc>
  </rcc>
  <rcc rId="2242" ua="false" sId="2">
    <oc r="AC26" t="n">
      <v>0.05</v>
    </oc>
    <nc r="AC26" t="n">
      <v>0.06</v>
    </nc>
  </rcc>
  <rcc rId="2243" ua="false" sId="2">
    <oc r="AC26" t="n">
      <v>0.05</v>
    </oc>
    <nc r="AC26" t="n">
      <v>0.06</v>
    </nc>
  </rcc>
  <rcc rId="2244" ua="false" sId="2">
    <oc r="AC26" t="n">
      <v>0.05</v>
    </oc>
    <nc r="AC26" t="n">
      <v>0.06</v>
    </nc>
  </rcc>
  <rcc rId="2245" ua="false" sId="2">
    <oc r="AC26" t="n">
      <v>0.05</v>
    </oc>
    <nc r="AC26" t="n">
      <v>0.06</v>
    </nc>
  </rcc>
  <rcc rId="2246" ua="false" sId="2">
    <oc r="AC26" t="n">
      <v>0.05</v>
    </oc>
    <nc r="AC26" t="n">
      <v>0.06</v>
    </nc>
  </rcc>
  <rcc rId="2247" ua="false" sId="2">
    <oc r="AC26" t="n">
      <v>0.05</v>
    </oc>
    <nc r="AC26" t="n">
      <v>0.06</v>
    </nc>
  </rcc>
  <rcc rId="2248" ua="false" sId="2">
    <oc r="AC26" t="n">
      <v>0.05</v>
    </oc>
    <nc r="AC26" t="n">
      <v>0.06</v>
    </nc>
  </rcc>
  <rcc rId="2249" ua="false" sId="2">
    <oc r="AC26" t="n">
      <v>0.05</v>
    </oc>
    <nc r="AC26" t="n">
      <v>0.06</v>
    </nc>
  </rcc>
  <rcc rId="2250" ua="false" sId="2">
    <oc r="AC26" t="n">
      <v>0.05</v>
    </oc>
    <nc r="AC26" t="n">
      <v>0.06</v>
    </nc>
  </rcc>
  <rcc rId="2251" ua="false" sId="2">
    <oc r="AC26" t="n">
      <v>0.05</v>
    </oc>
    <nc r="AC26" t="n">
      <v>0.06</v>
    </nc>
  </rcc>
  <rcc rId="2252" ua="false" sId="2">
    <oc r="AC26" t="n">
      <v>0.05</v>
    </oc>
    <nc r="AC26" t="n">
      <v>0.06</v>
    </nc>
  </rcc>
  <rcc rId="2253" ua="false" sId="2">
    <oc r="AC26" t="n">
      <v>0.05</v>
    </oc>
    <nc r="AC26" t="n">
      <v>0.06</v>
    </nc>
  </rcc>
  <rcc rId="2254" ua="false" sId="2">
    <oc r="AC26" t="n">
      <v>0.05</v>
    </oc>
    <nc r="AC26" t="n">
      <v>0.06</v>
    </nc>
  </rcc>
  <rcc rId="2255" ua="false" sId="2">
    <oc r="AC26" t="n">
      <v>0.05</v>
    </oc>
    <nc r="AC26" t="n">
      <v>0.06</v>
    </nc>
  </rcc>
  <rcc rId="2256" ua="false" sId="2">
    <oc r="AC26" t="n">
      <v>0.05</v>
    </oc>
    <nc r="AC26" t="n">
      <v>0.06</v>
    </nc>
  </rcc>
  <rcc rId="2257" ua="false" sId="2">
    <oc r="AC26" t="n">
      <v>0.05</v>
    </oc>
    <nc r="AC26" t="n">
      <v>0.06</v>
    </nc>
  </rcc>
  <rcc rId="2258" ua="false" sId="2">
    <oc r="AC26" t="n">
      <v>0.05</v>
    </oc>
    <nc r="AC26" t="n">
      <v>0.06</v>
    </nc>
  </rcc>
  <rcc rId="2259" ua="false" sId="2">
    <oc r="AC26" t="n">
      <v>0.05</v>
    </oc>
    <nc r="AC26" t="n">
      <v>0.06</v>
    </nc>
  </rcc>
  <rcc rId="2260" ua="false" sId="2">
    <oc r="AC26" t="n">
      <v>0.05</v>
    </oc>
    <nc r="AC26" t="n">
      <v>0.06</v>
    </nc>
  </rcc>
  <rcc rId="2261" ua="false" sId="2">
    <oc r="AC26" t="n">
      <v>0.05</v>
    </oc>
    <nc r="AC26" t="n">
      <v>0.06</v>
    </nc>
  </rcc>
  <rcc rId="2262" ua="false" sId="2">
    <oc r="AC26" t="n">
      <v>0.05</v>
    </oc>
    <nc r="AC26" t="n">
      <v>0.06</v>
    </nc>
  </rcc>
  <rcc rId="2263" ua="false" sId="2">
    <oc r="AC26" t="n">
      <v>0.05</v>
    </oc>
    <nc r="AC26" t="n">
      <v>0.06</v>
    </nc>
  </rcc>
  <rcc rId="2264" ua="false" sId="2">
    <oc r="AC26" t="n">
      <v>0.05</v>
    </oc>
    <nc r="AC26" t="n">
      <v>0.06</v>
    </nc>
  </rcc>
  <rcc rId="2265" ua="false" sId="2">
    <oc r="AC26" t="n">
      <v>0.05</v>
    </oc>
    <nc r="AC26" t="n">
      <v>0.06</v>
    </nc>
  </rcc>
  <rcc rId="2266" ua="false" sId="2">
    <oc r="AC26" t="n">
      <v>0.05</v>
    </oc>
    <nc r="AC26" t="n">
      <v>0.06</v>
    </nc>
  </rcc>
  <rcc rId="2267" ua="false" sId="2">
    <oc r="AC26" t="n">
      <v>0.05</v>
    </oc>
    <nc r="AC26" t="n">
      <v>0.06</v>
    </nc>
  </rcc>
  <rcc rId="2268" ua="false" sId="2">
    <oc r="AC26" t="n">
      <v>0.05</v>
    </oc>
    <nc r="AC26" t="n">
      <v>0.06</v>
    </nc>
  </rcc>
  <rcc rId="2269" ua="false" sId="2">
    <oc r="AC26" t="n">
      <v>0.05</v>
    </oc>
    <nc r="AC26" t="n">
      <v>0.06</v>
    </nc>
  </rcc>
  <rcc rId="2270" ua="false" sId="2">
    <oc r="AC26" t="n">
      <v>0.05</v>
    </oc>
    <nc r="AC26" t="n">
      <v>0.06</v>
    </nc>
  </rcc>
  <rcc rId="2271" ua="false" sId="2">
    <oc r="AC26" t="n">
      <v>0.05</v>
    </oc>
    <nc r="AC26" t="n">
      <v>0.06</v>
    </nc>
  </rcc>
  <rcc rId="2272" ua="false" sId="2">
    <oc r="AC26" t="n">
      <v>0.05</v>
    </oc>
    <nc r="AC26" t="n">
      <v>0.06</v>
    </nc>
  </rcc>
  <rcc rId="2273" ua="false" sId="2">
    <oc r="AC26" t="n">
      <v>0.05</v>
    </oc>
    <nc r="AC26" t="n">
      <v>0.06</v>
    </nc>
  </rcc>
  <rcc rId="2274" ua="false" sId="2">
    <oc r="AC26" t="n">
      <v>0.05</v>
    </oc>
    <nc r="AC26" t="n">
      <v>0.06</v>
    </nc>
  </rcc>
  <rcc rId="2275" ua="false" sId="2">
    <oc r="AC26" t="n">
      <v>0.05</v>
    </oc>
    <nc r="AC26" t="n">
      <v>0.06</v>
    </nc>
  </rcc>
  <rcc rId="2276" ua="false" sId="2">
    <oc r="AC26" t="n">
      <v>0.05</v>
    </oc>
    <nc r="AC26" t="n">
      <v>0.06</v>
    </nc>
  </rcc>
  <rcc rId="2277" ua="false" sId="2">
    <oc r="AC26" t="n">
      <v>0.05</v>
    </oc>
    <nc r="AC26" t="n">
      <v>0.06</v>
    </nc>
  </rcc>
  <rcc rId="2278" ua="false" sId="2">
    <oc r="AC26" t="n">
      <v>0.05</v>
    </oc>
    <nc r="AC26" t="n">
      <v>0.06</v>
    </nc>
  </rcc>
  <rcc rId="2279" ua="false" sId="2">
    <oc r="AC26" t="n">
      <v>0.05</v>
    </oc>
    <nc r="AC26" t="n">
      <v>0.06</v>
    </nc>
  </rcc>
  <rcc rId="2280" ua="false" sId="2">
    <oc r="AC26" t="n">
      <v>0.05</v>
    </oc>
    <nc r="AC26" t="n">
      <v>0.06</v>
    </nc>
  </rcc>
  <rcc rId="2281" ua="false" sId="2">
    <oc r="AC26" t="n">
      <v>0.05</v>
    </oc>
    <nc r="AC26" t="n">
      <v>0.06</v>
    </nc>
  </rcc>
  <rcc rId="2282" ua="false" sId="2">
    <oc r="AC26" t="n">
      <v>0.05</v>
    </oc>
    <nc r="AC26" t="n">
      <v>0.06</v>
    </nc>
  </rcc>
  <rcc rId="2283" ua="false" sId="2">
    <oc r="AC26" t="n">
      <v>0.05</v>
    </oc>
    <nc r="AC26" t="n">
      <v>0.06</v>
    </nc>
  </rcc>
  <rcc rId="2284" ua="false" sId="2">
    <oc r="AC26" t="n">
      <v>0.05</v>
    </oc>
    <nc r="AC26" t="n">
      <v>0.06</v>
    </nc>
  </rcc>
  <rcc rId="2285" ua="false" sId="2">
    <oc r="AC26" t="n">
      <v>0.05</v>
    </oc>
    <nc r="AC26" t="n">
      <v>0.06</v>
    </nc>
  </rcc>
  <rcc rId="2286" ua="false" sId="2">
    <oc r="AC26" t="n">
      <v>0.05</v>
    </oc>
    <nc r="AC26" t="n">
      <v>0.06</v>
    </nc>
  </rcc>
  <rcc rId="2287" ua="false" sId="2">
    <oc r="AC26" t="n">
      <v>0.05</v>
    </oc>
    <nc r="AC26" t="n">
      <v>0.06</v>
    </nc>
  </rcc>
  <rcc rId="2288" ua="false" sId="2">
    <oc r="AC26" t="n">
      <v>0.05</v>
    </oc>
    <nc r="AC26" t="n">
      <v>0.06</v>
    </nc>
  </rcc>
  <rcc rId="2289" ua="false" sId="2">
    <oc r="AC26" t="n">
      <v>0.05</v>
    </oc>
    <nc r="AC26" t="n">
      <v>0.06</v>
    </nc>
  </rcc>
  <rcc rId="2290" ua="false" sId="2">
    <oc r="AC26" t="n">
      <v>0.05</v>
    </oc>
    <nc r="AC26" t="n">
      <v>0.06</v>
    </nc>
  </rcc>
  <rcc rId="2291" ua="false" sId="2">
    <oc r="AC26" t="n">
      <v>0.05</v>
    </oc>
    <nc r="AC26" t="n">
      <v>0.06</v>
    </nc>
  </rcc>
  <rcc rId="2292" ua="false" sId="2">
    <oc r="AC26" t="n">
      <v>0.05</v>
    </oc>
    <nc r="AC26" t="n">
      <v>0.06</v>
    </nc>
  </rcc>
  <rcc rId="2293" ua="false" sId="2">
    <oc r="AC26" t="n">
      <v>0.05</v>
    </oc>
    <nc r="AC26" t="n">
      <v>0.06</v>
    </nc>
  </rcc>
  <rcc rId="2294" ua="false" sId="2">
    <oc r="AC26" t="n">
      <v>0.05</v>
    </oc>
    <nc r="AC26" t="n">
      <v>0.06</v>
    </nc>
  </rcc>
  <rcc rId="2295" ua="false" sId="2">
    <oc r="AC26" t="n">
      <v>0.05</v>
    </oc>
    <nc r="AC26" t="n">
      <v>0.06</v>
    </nc>
  </rcc>
  <rcc rId="2296" ua="false" sId="2">
    <oc r="AC26" t="n">
      <v>0.05</v>
    </oc>
    <nc r="AC26" t="n">
      <v>0.06</v>
    </nc>
  </rcc>
  <rcc rId="2297" ua="false" sId="2">
    <oc r="AC26" t="n">
      <v>0.05</v>
    </oc>
    <nc r="AC26" t="n">
      <v>0.06</v>
    </nc>
  </rcc>
  <rcc rId="2298" ua="false" sId="2">
    <oc r="AC26" t="n">
      <v>0.05</v>
    </oc>
    <nc r="AC26" t="n">
      <v>0.06</v>
    </nc>
  </rcc>
  <rcc rId="2299" ua="false" sId="2">
    <oc r="AC26" t="n">
      <v>0.05</v>
    </oc>
    <nc r="AC26" t="n">
      <v>0.06</v>
    </nc>
  </rcc>
  <rcc rId="2300" ua="false" sId="2">
    <oc r="AC26" t="n">
      <v>0.05</v>
    </oc>
    <nc r="AC26" t="n">
      <v>0.06</v>
    </nc>
  </rcc>
  <rcc rId="2301" ua="false" sId="2">
    <oc r="AC26" t="n">
      <v>0.05</v>
    </oc>
    <nc r="AC26" t="n">
      <v>0.06</v>
    </nc>
  </rcc>
  <rcc rId="2302" ua="false" sId="2">
    <oc r="AC26" t="n">
      <v>0.05</v>
    </oc>
    <nc r="AC26" t="n">
      <v>0.06</v>
    </nc>
  </rcc>
  <rcc rId="2303" ua="false" sId="2">
    <oc r="AC26" t="n">
      <v>0.05</v>
    </oc>
    <nc r="AC26" t="n">
      <v>0.06</v>
    </nc>
  </rcc>
  <rcc rId="2304" ua="false" sId="2">
    <oc r="AC26" t="n">
      <v>0.05</v>
    </oc>
    <nc r="AC26" t="n">
      <v>0.06</v>
    </nc>
  </rcc>
  <rcc rId="2305" ua="false" sId="2">
    <oc r="AC26" t="n">
      <v>0.05</v>
    </oc>
    <nc r="AC26" t="n">
      <v>0.06</v>
    </nc>
  </rcc>
  <rcc rId="2306" ua="false" sId="2">
    <oc r="AC26" t="n">
      <v>0.05</v>
    </oc>
    <nc r="AC26" t="n">
      <v>0.06</v>
    </nc>
  </rcc>
  <rcc rId="2307" ua="false" sId="2">
    <oc r="AC26" t="n">
      <v>0.05</v>
    </oc>
    <nc r="AC26" t="n">
      <v>0.06</v>
    </nc>
  </rcc>
  <rcc rId="2308" ua="false" sId="2">
    <oc r="AC26" t="n">
      <v>0.05</v>
    </oc>
    <nc r="AC26" t="n">
      <v>0.06</v>
    </nc>
  </rcc>
  <rcc rId="2309" ua="false" sId="2">
    <oc r="AC26" t="n">
      <v>0.05</v>
    </oc>
    <nc r="AC26" t="n">
      <v>0.06</v>
    </nc>
  </rcc>
  <rcc rId="2310" ua="false" sId="2">
    <oc r="AC26" t="n">
      <v>0.05</v>
    </oc>
    <nc r="AC26" t="n">
      <v>0.06</v>
    </nc>
  </rcc>
  <rcc rId="2311" ua="false" sId="2">
    <oc r="AC26" t="n">
      <v>0.05</v>
    </oc>
    <nc r="AC26" t="n">
      <v>0.06</v>
    </nc>
  </rcc>
  <rcc rId="2312" ua="false" sId="2">
    <oc r="AC26" t="n">
      <v>0.05</v>
    </oc>
    <nc r="AC26" t="n">
      <v>0.06</v>
    </nc>
  </rcc>
  <rcc rId="2313" ua="false" sId="2">
    <oc r="AC26" t="n">
      <v>0.05</v>
    </oc>
    <nc r="AC26" t="n">
      <v>0.06</v>
    </nc>
  </rcc>
  <rcc rId="2314" ua="false" sId="2">
    <oc r="AC26" t="n">
      <v>0.05</v>
    </oc>
    <nc r="AC26" t="n">
      <v>0.06</v>
    </nc>
  </rcc>
  <rcc rId="2315" ua="false" sId="2">
    <oc r="AC26" t="n">
      <v>0.05</v>
    </oc>
    <nc r="AC26" t="n">
      <v>0.06</v>
    </nc>
  </rcc>
  <rcc rId="2316" ua="false" sId="2">
    <oc r="AC26" t="n">
      <v>0.05</v>
    </oc>
    <nc r="AC26" t="n">
      <v>0.06</v>
    </nc>
  </rcc>
  <rcc rId="2317" ua="false" sId="2">
    <oc r="AC26" t="n">
      <v>0.05</v>
    </oc>
    <nc r="AC26" t="n">
      <v>0.06</v>
    </nc>
  </rcc>
  <rcc rId="2318" ua="false" sId="2">
    <oc r="AC26" t="n">
      <v>0.05</v>
    </oc>
    <nc r="AC26" t="n">
      <v>0.06</v>
    </nc>
  </rcc>
  <rcc rId="2319" ua="false" sId="2">
    <oc r="AC26" t="n">
      <v>0.05</v>
    </oc>
    <nc r="AC26" t="n">
      <v>0.06</v>
    </nc>
  </rcc>
  <rcc rId="2320" ua="false" sId="2">
    <oc r="AC26" t="n">
      <v>0.05</v>
    </oc>
    <nc r="AC26" t="n">
      <v>0.06</v>
    </nc>
  </rcc>
  <rcc rId="2321" ua="false" sId="2">
    <oc r="AC26" t="n">
      <v>0.05</v>
    </oc>
    <nc r="AC26" t="n">
      <v>0.06</v>
    </nc>
  </rcc>
  <rcc rId="2322" ua="false" sId="2">
    <oc r="AC26" t="n">
      <v>0.05</v>
    </oc>
    <nc r="AC26" t="n">
      <v>0.06</v>
    </nc>
  </rcc>
  <rcc rId="2323" ua="false" sId="2">
    <oc r="AC26" t="n">
      <v>0.05</v>
    </oc>
    <nc r="AC26" t="n">
      <v>0.06</v>
    </nc>
  </rcc>
  <rcc rId="2324" ua="false" sId="2">
    <oc r="AC26" t="n">
      <v>0.05</v>
    </oc>
    <nc r="AC26" t="n">
      <v>0.06</v>
    </nc>
  </rcc>
  <rcc rId="2325" ua="false" sId="2">
    <oc r="AC26" t="n">
      <v>0.05</v>
    </oc>
    <nc r="AC26" t="n">
      <v>0.06</v>
    </nc>
  </rcc>
  <rcc rId="2326" ua="false" sId="2">
    <oc r="AC26" t="n">
      <v>0.05</v>
    </oc>
    <nc r="AC26" t="n">
      <v>0.06</v>
    </nc>
  </rcc>
  <rcc rId="2327" ua="false" sId="2">
    <oc r="AC26" t="n">
      <v>0.05</v>
    </oc>
    <nc r="AC26" t="n">
      <v>0.06</v>
    </nc>
  </rcc>
  <rcc rId="2328" ua="false" sId="2">
    <oc r="AC26" t="n">
      <v>0.05</v>
    </oc>
    <nc r="AC26" t="n">
      <v>0.06</v>
    </nc>
  </rcc>
  <rcc rId="2329" ua="false" sId="2">
    <oc r="AC26" t="n">
      <v>0.05</v>
    </oc>
    <nc r="AC26" t="n">
      <v>0.06</v>
    </nc>
  </rcc>
  <rcc rId="2330" ua="false" sId="2">
    <oc r="AC26" t="n">
      <v>0.05</v>
    </oc>
    <nc r="AC26" t="n">
      <v>0.06</v>
    </nc>
  </rcc>
  <rcc rId="2331" ua="false" sId="2">
    <oc r="AC26" t="n">
      <v>0.05</v>
    </oc>
    <nc r="AC26" t="n">
      <v>0.06</v>
    </nc>
  </rcc>
  <rcc rId="2332" ua="false" sId="2">
    <oc r="AC26" t="n">
      <v>0.05</v>
    </oc>
    <nc r="AC26" t="n">
      <v>0.06</v>
    </nc>
  </rcc>
  <rcc rId="2333" ua="false" sId="2">
    <oc r="AC26" t="n">
      <v>0.05</v>
    </oc>
    <nc r="AC26" t="n">
      <v>0.06</v>
    </nc>
  </rcc>
  <rcc rId="2334" ua="false" sId="2">
    <oc r="AC26" t="n">
      <v>0.05</v>
    </oc>
    <nc r="AC26" t="n">
      <v>0.06</v>
    </nc>
  </rcc>
  <rcc rId="2335" ua="false" sId="2">
    <oc r="AC26" t="n">
      <v>0.05</v>
    </oc>
    <nc r="AC26" t="n">
      <v>0.06</v>
    </nc>
  </rcc>
  <rcc rId="2336" ua="false" sId="2">
    <oc r="AC26" t="n">
      <v>0.05</v>
    </oc>
    <nc r="AC26" t="n">
      <v>0.06</v>
    </nc>
  </rcc>
  <rcc rId="2337" ua="false" sId="2">
    <oc r="AC26" t="n">
      <v>0.05</v>
    </oc>
    <nc r="AC26" t="n">
      <v>0.06</v>
    </nc>
  </rcc>
  <rcc rId="2338" ua="false" sId="2">
    <oc r="AC26" t="n">
      <v>0.05</v>
    </oc>
    <nc r="AC26" t="n">
      <v>0.06</v>
    </nc>
  </rcc>
  <rcc rId="2339" ua="false" sId="2">
    <oc r="AC26" t="n">
      <v>0.05</v>
    </oc>
    <nc r="AC26" t="n">
      <v>0.06</v>
    </nc>
  </rcc>
  <rcc rId="2340" ua="false" sId="2">
    <oc r="AC26" t="n">
      <v>0.05</v>
    </oc>
    <nc r="AC26" t="n">
      <v>0.06</v>
    </nc>
  </rcc>
  <rcc rId="2341" ua="false" sId="2">
    <oc r="AC26" t="n">
      <v>0.05</v>
    </oc>
    <nc r="AC26" t="n">
      <v>0.06</v>
    </nc>
  </rcc>
  <rcc rId="2342" ua="false" sId="2">
    <oc r="AC26" t="n">
      <v>0.05</v>
    </oc>
    <nc r="AC26" t="n">
      <v>0.06</v>
    </nc>
  </rcc>
  <rcc rId="2343" ua="false" sId="2">
    <oc r="AC26" t="n">
      <v>0.05</v>
    </oc>
    <nc r="AC26" t="n">
      <v>0.06</v>
    </nc>
  </rcc>
  <rcc rId="2344" ua="false" sId="2">
    <oc r="AC26" t="n">
      <v>0.05</v>
    </oc>
    <nc r="AC26" t="n">
      <v>0.06</v>
    </nc>
  </rcc>
  <rcc rId="2345" ua="false" sId="2">
    <oc r="AC26" t="n">
      <v>0.05</v>
    </oc>
    <nc r="AC26" t="n">
      <v>0.06</v>
    </nc>
  </rcc>
  <rcc rId="2346" ua="false" sId="2">
    <oc r="AC26" t="n">
      <v>0.05</v>
    </oc>
    <nc r="AC26" t="n">
      <v>0.06</v>
    </nc>
  </rcc>
  <rcc rId="2347" ua="false" sId="2">
    <oc r="AC26" t="n">
      <v>0.05</v>
    </oc>
    <nc r="AC26" t="n">
      <v>0.06</v>
    </nc>
  </rcc>
  <rcc rId="2348" ua="false" sId="2">
    <oc r="AC26" t="n">
      <v>0.05</v>
    </oc>
    <nc r="AC26" t="n">
      <v>0.06</v>
    </nc>
  </rcc>
  <rcc rId="2349" ua="false" sId="2">
    <oc r="AC26" t="n">
      <v>0.05</v>
    </oc>
    <nc r="AC26" t="n">
      <v>0.06</v>
    </nc>
  </rcc>
  <rcc rId="2350" ua="false" sId="2">
    <oc r="AC26" t="n">
      <v>0.05</v>
    </oc>
    <nc r="AC26" t="n">
      <v>0.06</v>
    </nc>
  </rcc>
  <rcc rId="2351" ua="false" sId="2">
    <oc r="AC26" t="n">
      <v>0.05</v>
    </oc>
    <nc r="AC26" t="n">
      <v>0.06</v>
    </nc>
  </rcc>
  <rcc rId="2352" ua="false" sId="2">
    <oc r="AC26" t="n">
      <v>0.05</v>
    </oc>
    <nc r="AC26" t="n">
      <v>0.06</v>
    </nc>
  </rcc>
  <rcc rId="2353" ua="false" sId="2">
    <oc r="AC26" t="n">
      <v>0.05</v>
    </oc>
    <nc r="AC26" t="n">
      <v>0.06</v>
    </nc>
  </rcc>
  <rcc rId="2354" ua="false" sId="2">
    <oc r="AC26" t="n">
      <v>0.05</v>
    </oc>
    <nc r="AC26" t="n">
      <v>0.06</v>
    </nc>
  </rcc>
  <rcc rId="2355" ua="false" sId="2">
    <oc r="AC26" t="n">
      <v>0.05</v>
    </oc>
    <nc r="AC26" t="n">
      <v>0.06</v>
    </nc>
  </rcc>
  <rcc rId="2356" ua="false" sId="2">
    <oc r="AC26" t="n">
      <v>0.05</v>
    </oc>
    <nc r="AC26" t="n">
      <v>0.06</v>
    </nc>
  </rcc>
  <rcc rId="2357" ua="false" sId="2">
    <oc r="AC26" t="n">
      <v>0.05</v>
    </oc>
    <nc r="AC26" t="n">
      <v>0.06</v>
    </nc>
  </rcc>
  <rcc rId="2358" ua="false" sId="2">
    <oc r="AC26" t="n">
      <v>0.05</v>
    </oc>
    <nc r="AC26" t="n">
      <v>0.06</v>
    </nc>
  </rcc>
  <rcc rId="2359" ua="false" sId="2">
    <oc r="AC26" t="n">
      <v>0.05</v>
    </oc>
    <nc r="AC26" t="n">
      <v>0.06</v>
    </nc>
  </rcc>
  <rcc rId="2360" ua="false" sId="2">
    <oc r="AC26" t="n">
      <v>0.05</v>
    </oc>
    <nc r="AC26" t="n">
      <v>0.06</v>
    </nc>
  </rcc>
  <rcc rId="2361" ua="false" sId="2">
    <oc r="AC26" t="n">
      <v>0.05</v>
    </oc>
    <nc r="AC26" t="n">
      <v>0.06</v>
    </nc>
  </rcc>
  <rcc rId="2362" ua="false" sId="2">
    <oc r="AC26" t="n">
      <v>0.05</v>
    </oc>
    <nc r="AC26" t="n">
      <v>0.06</v>
    </nc>
  </rcc>
  <rcc rId="2363" ua="false" sId="2">
    <oc r="AC26" t="n">
      <v>0.05</v>
    </oc>
    <nc r="AC26" t="n">
      <v>0.06</v>
    </nc>
  </rcc>
  <rcc rId="2364" ua="false" sId="2">
    <oc r="AC26" t="n">
      <v>0.05</v>
    </oc>
    <nc r="AC26" t="n">
      <v>0.06</v>
    </nc>
  </rcc>
  <rcc rId="2365" ua="false" sId="2">
    <oc r="AC26" t="n">
      <v>0.05</v>
    </oc>
    <nc r="AC26" t="n">
      <v>0.06</v>
    </nc>
  </rcc>
  <rcc rId="2366" ua="false" sId="2">
    <oc r="AC26" t="n">
      <v>0.05</v>
    </oc>
    <nc r="AC26" t="n">
      <v>0.06</v>
    </nc>
  </rcc>
  <rcc rId="2367" ua="false" sId="2">
    <oc r="AC26" t="n">
      <v>0.05</v>
    </oc>
    <nc r="AC26" t="n">
      <v>0.06</v>
    </nc>
  </rcc>
  <rcc rId="2368" ua="false" sId="2">
    <oc r="AC26" t="n">
      <v>0.05</v>
    </oc>
    <nc r="AC26" t="n">
      <v>0.06</v>
    </nc>
  </rcc>
  <rcc rId="2369" ua="false" sId="2">
    <oc r="AC26" t="n">
      <v>0.05</v>
    </oc>
    <nc r="AC26" t="n">
      <v>0.06</v>
    </nc>
  </rcc>
  <rcc rId="2370" ua="false" sId="2">
    <oc r="AC26" t="n">
      <v>0.05</v>
    </oc>
    <nc r="AC26" t="n">
      <v>0.06</v>
    </nc>
  </rcc>
  <rcc rId="2371" ua="false" sId="2">
    <oc r="AC26" t="n">
      <v>0.05</v>
    </oc>
    <nc r="AC26" t="n">
      <v>0.06</v>
    </nc>
  </rcc>
  <rcc rId="2372" ua="false" sId="2">
    <oc r="AC26" t="n">
      <v>0.05</v>
    </oc>
    <nc r="AC26" t="n">
      <v>0.06</v>
    </nc>
  </rcc>
  <rcc rId="2373" ua="false" sId="2">
    <oc r="AC26" t="n">
      <v>0.05</v>
    </oc>
    <nc r="AC26" t="n">
      <v>0.06</v>
    </nc>
  </rcc>
  <rcc rId="2374" ua="false" sId="2">
    <oc r="AC26" t="n">
      <v>0.05</v>
    </oc>
    <nc r="AC26" t="n">
      <v>0.06</v>
    </nc>
  </rcc>
  <rcc rId="2375" ua="false" sId="2">
    <oc r="AC26" t="n">
      <v>0.05</v>
    </oc>
    <nc r="AC26" t="n">
      <v>0.06</v>
    </nc>
  </rcc>
  <rcc rId="2376" ua="false" sId="2">
    <oc r="AC26" t="n">
      <v>0.05</v>
    </oc>
    <nc r="AC26" t="n">
      <v>0.06</v>
    </nc>
  </rcc>
  <rcc rId="2377" ua="false" sId="2">
    <oc r="AC26" t="n">
      <v>0.05</v>
    </oc>
    <nc r="AC26" t="n">
      <v>0.06</v>
    </nc>
  </rcc>
  <rcc rId="2378" ua="false" sId="2">
    <oc r="AC26" t="n">
      <v>0.05</v>
    </oc>
    <nc r="AC26" t="n">
      <v>0.06</v>
    </nc>
  </rcc>
  <rcc rId="2379" ua="false" sId="2">
    <oc r="AC26" t="n">
      <v>0.05</v>
    </oc>
    <nc r="AC26" t="n">
      <v>0.06</v>
    </nc>
  </rcc>
  <rcc rId="2380" ua="false" sId="2">
    <oc r="AC26" t="n">
      <v>0.05</v>
    </oc>
    <nc r="AC26" t="n">
      <v>0.06</v>
    </nc>
  </rcc>
  <rcc rId="2381" ua="false" sId="2">
    <oc r="AC26" t="n">
      <v>0.05</v>
    </oc>
    <nc r="AC26" t="n">
      <v>0.06</v>
    </nc>
  </rcc>
  <rcc rId="2382" ua="false" sId="2">
    <oc r="AC26" t="n">
      <v>0.05</v>
    </oc>
    <nc r="AC26" t="n">
      <v>0.06</v>
    </nc>
  </rcc>
  <rcc rId="2383" ua="false" sId="2">
    <oc r="AC26" t="n">
      <v>0.05</v>
    </oc>
    <nc r="AC26" t="n">
      <v>0.06</v>
    </nc>
  </rcc>
  <rcc rId="2384" ua="false" sId="2">
    <oc r="AC26" t="n">
      <v>0.05</v>
    </oc>
    <nc r="AC26" t="n">
      <v>0.06</v>
    </nc>
  </rcc>
  <rcc rId="2385" ua="false" sId="2">
    <oc r="AC26" t="n">
      <v>0.05</v>
    </oc>
    <nc r="AC26" t="n">
      <v>0.06</v>
    </nc>
  </rcc>
  <rcc rId="2386" ua="false" sId="2">
    <oc r="AC26" t="n">
      <v>0.05</v>
    </oc>
    <nc r="AC26" t="n">
      <v>0.06</v>
    </nc>
  </rcc>
  <rcc rId="2387" ua="false" sId="2">
    <oc r="AC26" t="n">
      <v>0.05</v>
    </oc>
    <nc r="AC26" t="n">
      <v>0.06</v>
    </nc>
  </rcc>
  <rcc rId="2388" ua="false" sId="2">
    <oc r="AC26" t="n">
      <v>0.05</v>
    </oc>
    <nc r="AC26" t="n">
      <v>0.06</v>
    </nc>
  </rcc>
  <rcc rId="2389" ua="false" sId="2">
    <oc r="AC26" t="n">
      <v>0.05</v>
    </oc>
    <nc r="AC26" t="n">
      <v>0.06</v>
    </nc>
  </rcc>
  <rcc rId="2390" ua="false" sId="2">
    <oc r="AC26" t="n">
      <v>0.05</v>
    </oc>
    <nc r="AC26" t="n">
      <v>0.06</v>
    </nc>
  </rcc>
  <rcc rId="2391" ua="false" sId="2">
    <oc r="AC26" t="n">
      <v>0.05</v>
    </oc>
    <nc r="AC26" t="n">
      <v>0.06</v>
    </nc>
  </rcc>
  <rcc rId="2392" ua="false" sId="2">
    <oc r="AC26" t="n">
      <v>0.05</v>
    </oc>
    <nc r="AC26" t="n">
      <v>0.06</v>
    </nc>
  </rcc>
  <rcc rId="2393" ua="false" sId="2">
    <oc r="AC26" t="n">
      <v>0.05</v>
    </oc>
    <nc r="AC26" t="n">
      <v>0.06</v>
    </nc>
  </rcc>
  <rcc rId="2394" ua="false" sId="2">
    <oc r="AC26" t="n">
      <v>0.05</v>
    </oc>
    <nc r="AC26" t="n">
      <v>0.06</v>
    </nc>
  </rcc>
  <rcc rId="2395" ua="false" sId="2">
    <oc r="AC26" t="n">
      <v>0.05</v>
    </oc>
    <nc r="AC26" t="n">
      <v>0.06</v>
    </nc>
  </rcc>
  <rcc rId="2396" ua="false" sId="2">
    <oc r="AC26" t="n">
      <v>0.05</v>
    </oc>
    <nc r="AC26" t="n">
      <v>0.06</v>
    </nc>
  </rcc>
  <rcc rId="2397" ua="false" sId="2">
    <oc r="AC26" t="n">
      <v>0.05</v>
    </oc>
    <nc r="AC26" t="n">
      <v>0.06</v>
    </nc>
  </rcc>
  <rcc rId="2398" ua="false" sId="2">
    <oc r="AC26" t="n">
      <v>0.05</v>
    </oc>
    <nc r="AC26" t="n">
      <v>0.06</v>
    </nc>
  </rcc>
  <rcc rId="2399" ua="false" sId="2">
    <oc r="AC26" t="n">
      <v>0.05</v>
    </oc>
    <nc r="AC26" t="n">
      <v>0.06</v>
    </nc>
  </rcc>
  <rcc rId="2400" ua="false" sId="2">
    <oc r="AC26" t="n">
      <v>0.05</v>
    </oc>
    <nc r="AC26" t="n">
      <v>0.06</v>
    </nc>
  </rcc>
  <rcc rId="2401" ua="false" sId="2">
    <oc r="AC26" t="n">
      <v>0.05</v>
    </oc>
    <nc r="AC26" t="n">
      <v>0.06</v>
    </nc>
  </rcc>
  <rcc rId="2402" ua="false" sId="2">
    <oc r="AC26" t="n">
      <v>0.05</v>
    </oc>
    <nc r="AC26" t="n">
      <v>0.06</v>
    </nc>
  </rcc>
  <rcc rId="2403" ua="false" sId="2">
    <oc r="AC26" t="n">
      <v>0.05</v>
    </oc>
    <nc r="AC26" t="n">
      <v>0.06</v>
    </nc>
  </rcc>
  <rcc rId="2404" ua="false" sId="2">
    <oc r="AC26" t="n">
      <v>0.05</v>
    </oc>
    <nc r="AC26" t="n">
      <v>0.06</v>
    </nc>
  </rcc>
  <rcc rId="2405" ua="false" sId="2">
    <oc r="AC26" t="n">
      <v>0.05</v>
    </oc>
    <nc r="AC26" t="n">
      <v>0.06</v>
    </nc>
  </rcc>
  <rcc rId="2406" ua="false" sId="2">
    <oc r="AC26" t="n">
      <v>0.05</v>
    </oc>
    <nc r="AC26" t="n">
      <v>0.06</v>
    </nc>
  </rcc>
  <rcc rId="2407" ua="false" sId="2">
    <oc r="AC26" t="n">
      <v>0.05</v>
    </oc>
    <nc r="AC26" t="n">
      <v>0.06</v>
    </nc>
  </rcc>
  <rcc rId="2408" ua="false" sId="2">
    <oc r="AC26" t="n">
      <v>0.05</v>
    </oc>
    <nc r="AC26" t="n">
      <v>0.06</v>
    </nc>
  </rcc>
  <rcc rId="2409" ua="false" sId="2">
    <oc r="AC26" t="n">
      <v>0.05</v>
    </oc>
    <nc r="AC26" t="n">
      <v>0.06</v>
    </nc>
  </rcc>
  <rcc rId="2410" ua="false" sId="2">
    <oc r="AC26" t="n">
      <v>0.05</v>
    </oc>
    <nc r="AC26" t="n">
      <v>0.06</v>
    </nc>
  </rcc>
  <rcc rId="2411" ua="false" sId="2">
    <oc r="AC26" t="n">
      <v>0.05</v>
    </oc>
    <nc r="AC26" t="n">
      <v>0.06</v>
    </nc>
  </rcc>
  <rcc rId="2412" ua="false" sId="2">
    <oc r="AC26" t="n">
      <v>0.05</v>
    </oc>
    <nc r="AC26" t="n">
      <v>0.06</v>
    </nc>
  </rcc>
  <rcc rId="2413" ua="false" sId="2">
    <oc r="AC26" t="n">
      <v>0.05</v>
    </oc>
    <nc r="AC26" t="n">
      <v>0.06</v>
    </nc>
  </rcc>
  <rcc rId="2414" ua="false" sId="2">
    <oc r="AC26" t="n">
      <v>0.05</v>
    </oc>
    <nc r="AC26" t="n">
      <v>0.06</v>
    </nc>
  </rcc>
  <rcc rId="2415" ua="false" sId="2">
    <oc r="AC26" t="n">
      <v>0.05</v>
    </oc>
    <nc r="AC26" t="n">
      <v>0.06</v>
    </nc>
  </rcc>
  <rcc rId="2416" ua="false" sId="2">
    <oc r="AC26" t="n">
      <v>0.05</v>
    </oc>
    <nc r="AC26" t="n">
      <v>0.06</v>
    </nc>
  </rcc>
  <rcc rId="2417" ua="false" sId="2">
    <oc r="AC26" t="n">
      <v>0.05</v>
    </oc>
    <nc r="AC26" t="n">
      <v>0.06</v>
    </nc>
  </rcc>
  <rcc rId="2418" ua="false" sId="2">
    <oc r="AC26" t="n">
      <v>0.05</v>
    </oc>
    <nc r="AC26" t="n">
      <v>0.06</v>
    </nc>
  </rcc>
  <rcc rId="2419" ua="false" sId="2">
    <oc r="AC26" t="n">
      <v>0.05</v>
    </oc>
    <nc r="AC26" t="n">
      <v>0.06</v>
    </nc>
  </rcc>
  <rcc rId="2420" ua="false" sId="2">
    <oc r="AC26" t="n">
      <v>0.05</v>
    </oc>
    <nc r="AC26" t="n">
      <v>0.06</v>
    </nc>
  </rcc>
  <rcc rId="2421" ua="false" sId="2">
    <oc r="AC26" t="n">
      <v>0.05</v>
    </oc>
    <nc r="AC26" t="n">
      <v>0.06</v>
    </nc>
  </rcc>
  <rcc rId="2422" ua="false" sId="2">
    <oc r="AC26" t="n">
      <v>0.05</v>
    </oc>
    <nc r="AC26" t="n">
      <v>0.06</v>
    </nc>
  </rcc>
  <rcc rId="2423" ua="false" sId="2">
    <oc r="AC26" t="n">
      <v>0.05</v>
    </oc>
    <nc r="AC26" t="n">
      <v>0.06</v>
    </nc>
  </rcc>
  <rcc rId="2424" ua="false" sId="2">
    <oc r="AC26" t="n">
      <v>0.05</v>
    </oc>
    <nc r="AC26" t="n">
      <v>0.06</v>
    </nc>
  </rcc>
  <rcc rId="2425" ua="false" sId="2">
    <oc r="AC26" t="n">
      <v>0.05</v>
    </oc>
    <nc r="AC26" t="n">
      <v>0.06</v>
    </nc>
  </rcc>
  <rcc rId="2426" ua="false" sId="2">
    <oc r="AC26" t="n">
      <v>0.05</v>
    </oc>
    <nc r="AC26" t="n">
      <v>0.06</v>
    </nc>
  </rcc>
  <rcc rId="2427" ua="false" sId="2">
    <oc r="AC26" t="n">
      <v>0.05</v>
    </oc>
    <nc r="AC26" t="n">
      <v>0.06</v>
    </nc>
  </rcc>
  <rcc rId="2428" ua="false" sId="2">
    <oc r="AC26" t="n">
      <v>0.05</v>
    </oc>
    <nc r="AC26" t="n">
      <v>0.06</v>
    </nc>
  </rcc>
  <rcc rId="2429" ua="false" sId="2">
    <oc r="AC26" t="n">
      <v>0.05</v>
    </oc>
    <nc r="AC26" t="n">
      <v>0.06</v>
    </nc>
  </rcc>
  <rcc rId="2430" ua="false" sId="2">
    <oc r="AC26" t="n">
      <v>0.05</v>
    </oc>
    <nc r="AC26" t="n">
      <v>0.06</v>
    </nc>
  </rcc>
  <rcc rId="2431" ua="false" sId="2">
    <oc r="AC26" t="n">
      <v>0.05</v>
    </oc>
    <nc r="AC26" t="n">
      <v>0.06</v>
    </nc>
  </rcc>
  <rcc rId="2432" ua="false" sId="2">
    <oc r="AC26" t="n">
      <v>0.05</v>
    </oc>
    <nc r="AC26" t="n">
      <v>0.06</v>
    </nc>
  </rcc>
  <rcc rId="2433" ua="false" sId="2">
    <oc r="AC26" t="n">
      <v>0.05</v>
    </oc>
    <nc r="AC26" t="n">
      <v>0.06</v>
    </nc>
  </rcc>
  <rcc rId="2434" ua="false" sId="2">
    <oc r="AC26" t="n">
      <v>0.05</v>
    </oc>
    <nc r="AC26" t="n">
      <v>0.06</v>
    </nc>
  </rcc>
  <rcc rId="2435" ua="false" sId="2">
    <oc r="AC26" t="n">
      <v>0.05</v>
    </oc>
    <nc r="AC26" t="n">
      <v>0.06</v>
    </nc>
  </rcc>
  <rcc rId="2436" ua="false" sId="2">
    <oc r="AC26" t="n">
      <v>0.05</v>
    </oc>
    <nc r="AC26" t="n">
      <v>0.06</v>
    </nc>
  </rcc>
  <rcc rId="2437" ua="false" sId="2">
    <oc r="AC26" t="n">
      <v>0.05</v>
    </oc>
    <nc r="AC26" t="n">
      <v>0.06</v>
    </nc>
  </rcc>
  <rcc rId="2438" ua="false" sId="2">
    <oc r="AC26" t="n">
      <v>0.05</v>
    </oc>
    <nc r="AC26" t="n">
      <v>0.06</v>
    </nc>
  </rcc>
  <rcc rId="2439" ua="false" sId="2">
    <oc r="AC26" t="n">
      <v>0.05</v>
    </oc>
    <nc r="AC26" t="n">
      <v>0.06</v>
    </nc>
  </rcc>
  <rcc rId="2440" ua="false" sId="2">
    <oc r="AC26" t="n">
      <v>0.05</v>
    </oc>
    <nc r="AC26" t="n">
      <v>0.06</v>
    </nc>
  </rcc>
  <rcc rId="2441" ua="false" sId="2">
    <oc r="AC26" t="n">
      <v>0.05</v>
    </oc>
    <nc r="AC26" t="n">
      <v>0.06</v>
    </nc>
  </rcc>
  <rcc rId="2442" ua="false" sId="2">
    <oc r="AC26" t="n">
      <v>0.05</v>
    </oc>
    <nc r="AC26" t="n">
      <v>0.06</v>
    </nc>
  </rcc>
  <rcc rId="2443" ua="false" sId="2">
    <oc r="AC26" t="n">
      <v>0.05</v>
    </oc>
    <nc r="AC26" t="n">
      <v>0.06</v>
    </nc>
  </rcc>
  <rcc rId="2444" ua="false" sId="2">
    <oc r="AC26" t="n">
      <v>0.05</v>
    </oc>
    <nc r="AC26" t="n">
      <v>0.06</v>
    </nc>
  </rcc>
  <rcc rId="2445" ua="false" sId="2">
    <oc r="AC26" t="n">
      <v>0.05</v>
    </oc>
    <nc r="AC26" t="n">
      <v>0.06</v>
    </nc>
  </rcc>
  <rcc rId="2446" ua="false" sId="2">
    <oc r="AC26" t="n">
      <v>0.05</v>
    </oc>
    <nc r="AC26" t="n">
      <v>0.06</v>
    </nc>
  </rcc>
  <rcc rId="2447" ua="false" sId="2">
    <oc r="AC26" t="n">
      <v>0.05</v>
    </oc>
    <nc r="AC26" t="n">
      <v>0.06</v>
    </nc>
  </rcc>
  <rcc rId="2448" ua="false" sId="2">
    <oc r="AC26" t="n">
      <v>0.05</v>
    </oc>
    <nc r="AC26" t="n">
      <v>0.06</v>
    </nc>
  </rcc>
  <rcc rId="2449" ua="false" sId="2">
    <oc r="AC26" t="n">
      <v>0.05</v>
    </oc>
    <nc r="AC26" t="n">
      <v>0.06</v>
    </nc>
  </rcc>
  <rcc rId="2450" ua="false" sId="2">
    <oc r="AC26" t="n">
      <v>0.05</v>
    </oc>
    <nc r="AC26" t="n">
      <v>0.06</v>
    </nc>
  </rcc>
  <rcc rId="2451" ua="false" sId="2">
    <oc r="AC26" t="n">
      <v>0.05</v>
    </oc>
    <nc r="AC26" t="n">
      <v>0.06</v>
    </nc>
  </rcc>
  <rcc rId="2452" ua="false" sId="2">
    <oc r="AC26" t="n">
      <v>0.05</v>
    </oc>
    <nc r="AC26" t="n">
      <v>0.06</v>
    </nc>
  </rcc>
  <rcc rId="2453" ua="false" sId="2">
    <oc r="AC26" t="n">
      <v>0.05</v>
    </oc>
    <nc r="AC26" t="n">
      <v>0.06</v>
    </nc>
  </rcc>
  <rcc rId="2454" ua="false" sId="2">
    <oc r="AC26" t="n">
      <v>0.05</v>
    </oc>
    <nc r="AC26" t="n">
      <v>0.06</v>
    </nc>
  </rcc>
  <rcc rId="2455" ua="false" sId="2">
    <oc r="AC26" t="n">
      <v>0.05</v>
    </oc>
    <nc r="AC26" t="n">
      <v>0.06</v>
    </nc>
  </rcc>
  <rcc rId="2456" ua="false" sId="2">
    <oc r="AC26" t="n">
      <v>0.05</v>
    </oc>
    <nc r="AC26" t="n">
      <v>0.06</v>
    </nc>
  </rcc>
  <rcc rId="2457" ua="false" sId="2">
    <oc r="AC26" t="n">
      <v>0.05</v>
    </oc>
    <nc r="AC26" t="n">
      <v>0.06</v>
    </nc>
  </rcc>
  <rcc rId="2458" ua="false" sId="2">
    <oc r="AC26" t="n">
      <v>0.05</v>
    </oc>
    <nc r="AC26" t="n">
      <v>0.06</v>
    </nc>
  </rcc>
  <rcc rId="2459" ua="false" sId="2">
    <oc r="AC26" t="n">
      <v>0.05</v>
    </oc>
    <nc r="AC26" t="n">
      <v>0.06</v>
    </nc>
  </rcc>
  <rcc rId="2460" ua="false" sId="2">
    <oc r="AC26" t="n">
      <v>0.05</v>
    </oc>
    <nc r="AC26" t="n">
      <v>0.06</v>
    </nc>
  </rcc>
  <rcc rId="2461" ua="false" sId="2">
    <oc r="AC26" t="n">
      <v>0.05</v>
    </oc>
    <nc r="AC26" t="n">
      <v>0.06</v>
    </nc>
  </rcc>
  <rcc rId="2462" ua="false" sId="2">
    <oc r="AC26" t="n">
      <v>0.05</v>
    </oc>
    <nc r="AC26" t="n">
      <v>0.06</v>
    </nc>
  </rcc>
  <rcc rId="2463" ua="false" sId="2">
    <oc r="AC26" t="n">
      <v>0.05</v>
    </oc>
    <nc r="AC26" t="n">
      <v>0.06</v>
    </nc>
  </rcc>
  <rcc rId="2464" ua="false" sId="2">
    <oc r="AC26" t="n">
      <v>0.05</v>
    </oc>
    <nc r="AC26" t="n">
      <v>0.06</v>
    </nc>
  </rcc>
  <rcc rId="2465" ua="false" sId="2">
    <oc r="AC26" t="n">
      <v>0.05</v>
    </oc>
    <nc r="AC26" t="n">
      <v>0.06</v>
    </nc>
  </rcc>
  <rcc rId="2466" ua="false" sId="2">
    <oc r="AC26" t="n">
      <v>0.05</v>
    </oc>
    <nc r="AC26" t="n">
      <v>0.06</v>
    </nc>
  </rcc>
  <rcc rId="2467" ua="false" sId="2">
    <oc r="AC26" t="n">
      <v>0.05</v>
    </oc>
    <nc r="AC26" t="n">
      <v>0.06</v>
    </nc>
  </rcc>
  <rcc rId="2468" ua="false" sId="2">
    <oc r="AC26" t="n">
      <v>0.05</v>
    </oc>
    <nc r="AC26" t="n">
      <v>0.06</v>
    </nc>
  </rcc>
  <rcc rId="2469" ua="false" sId="2">
    <oc r="AC26" t="n">
      <v>0.05</v>
    </oc>
    <nc r="AC26" t="n">
      <v>0.06</v>
    </nc>
  </rcc>
  <rcc rId="2470" ua="false" sId="2">
    <oc r="AC26" t="n">
      <v>0.05</v>
    </oc>
    <nc r="AC26" t="n">
      <v>0.06</v>
    </nc>
  </rcc>
  <rcc rId="2471" ua="false" sId="2">
    <oc r="AC26" t="n">
      <v>0.05</v>
    </oc>
    <nc r="AC26" t="n">
      <v>0.06</v>
    </nc>
  </rcc>
  <rcc rId="2472" ua="false" sId="2">
    <oc r="AC26" t="n">
      <v>0.05</v>
    </oc>
    <nc r="AC26" t="n">
      <v>0.06</v>
    </nc>
  </rcc>
  <rcc rId="2473" ua="false" sId="2">
    <oc r="AC26" t="n">
      <v>0.05</v>
    </oc>
    <nc r="AC26" t="n">
      <v>0.06</v>
    </nc>
  </rcc>
  <rcc rId="2474" ua="false" sId="2">
    <oc r="AC26" t="n">
      <v>0.05</v>
    </oc>
    <nc r="AC26" t="n">
      <v>0.06</v>
    </nc>
  </rcc>
  <rcc rId="2475" ua="false" sId="2">
    <oc r="AC26" t="n">
      <v>0.05</v>
    </oc>
    <nc r="AC26" t="n">
      <v>0.06</v>
    </nc>
  </rcc>
  <rcc rId="2476" ua="false" sId="2">
    <oc r="AC26" t="n">
      <v>0.05</v>
    </oc>
    <nc r="AC26" t="n">
      <v>0.06</v>
    </nc>
  </rcc>
  <rcc rId="2477" ua="false" sId="2">
    <oc r="AC26" t="n">
      <v>0.05</v>
    </oc>
    <nc r="AC26" t="n">
      <v>0.06</v>
    </nc>
  </rcc>
  <rcc rId="2478" ua="false" sId="2">
    <oc r="AC26" t="n">
      <v>0.05</v>
    </oc>
    <nc r="AC26" t="n">
      <v>0.06</v>
    </nc>
  </rcc>
  <rcc rId="2479" ua="false" sId="2">
    <oc r="AC26" t="n">
      <v>0.05</v>
    </oc>
    <nc r="AC26" t="n">
      <v>0.06</v>
    </nc>
  </rcc>
  <rcc rId="2480" ua="false" sId="2">
    <oc r="AC26" t="n">
      <v>0.05</v>
    </oc>
    <nc r="AC26" t="n">
      <v>0.06</v>
    </nc>
  </rcc>
  <rcc rId="2481" ua="false" sId="2">
    <oc r="AC26" t="n">
      <v>0.05</v>
    </oc>
    <nc r="AC26" t="n">
      <v>0.06</v>
    </nc>
  </rcc>
  <rcc rId="2482" ua="false" sId="2">
    <oc r="AC26" t="n">
      <v>0.05</v>
    </oc>
    <nc r="AC26" t="n">
      <v>0.06</v>
    </nc>
  </rcc>
  <rcc rId="2483" ua="false" sId="2">
    <oc r="AC26" t="n">
      <v>0.05</v>
    </oc>
    <nc r="AC26" t="n">
      <v>0.06</v>
    </nc>
  </rcc>
  <rcc rId="2484" ua="false" sId="2">
    <oc r="AC26" t="n">
      <v>0.05</v>
    </oc>
    <nc r="AC26" t="n">
      <v>0.06</v>
    </nc>
  </rcc>
  <rcc rId="2485" ua="false" sId="2">
    <oc r="AC26" t="n">
      <v>0.05</v>
    </oc>
    <nc r="AC26" t="n">
      <v>0.06</v>
    </nc>
  </rcc>
  <rcc rId="2486" ua="false" sId="2">
    <oc r="AC26" t="n">
      <v>0.05</v>
    </oc>
    <nc r="AC26" t="n">
      <v>0.06</v>
    </nc>
  </rcc>
  <rcc rId="2487" ua="false" sId="2">
    <oc r="AC26" t="n">
      <v>0.05</v>
    </oc>
    <nc r="AC26" t="n">
      <v>0.06</v>
    </nc>
  </rcc>
  <rcc rId="2488" ua="false" sId="2">
    <oc r="AC26" t="n">
      <v>0.05</v>
    </oc>
    <nc r="AC26" t="n">
      <v>0.06</v>
    </nc>
  </rcc>
  <rcc rId="2489" ua="false" sId="2">
    <oc r="AC26" t="n">
      <v>0.05</v>
    </oc>
    <nc r="AC26" t="n">
      <v>0.06</v>
    </nc>
  </rcc>
  <rcc rId="2490" ua="false" sId="2">
    <oc r="AC26" t="n">
      <v>0.05</v>
    </oc>
    <nc r="AC26" t="n">
      <v>0.06</v>
    </nc>
  </rcc>
  <rcc rId="2491" ua="false" sId="2">
    <oc r="AC26" t="n">
      <v>0.05</v>
    </oc>
    <nc r="AC26" t="n">
      <v>0.06</v>
    </nc>
  </rcc>
  <rcc rId="2492" ua="false" sId="2">
    <oc r="AC26" t="n">
      <v>0.05</v>
    </oc>
    <nc r="AC26" t="n">
      <v>0.06</v>
    </nc>
  </rcc>
  <rcc rId="2493" ua="false" sId="2">
    <oc r="AC26" t="n">
      <v>0.05</v>
    </oc>
    <nc r="AC26" t="n">
      <v>0.06</v>
    </nc>
  </rcc>
  <rcc rId="2494" ua="false" sId="2">
    <oc r="AC26" t="n">
      <v>0.05</v>
    </oc>
    <nc r="AC26" t="n">
      <v>0.06</v>
    </nc>
  </rcc>
  <rcc rId="2495" ua="false" sId="2">
    <oc r="AC26" t="n">
      <v>0.05</v>
    </oc>
    <nc r="AC26" t="n">
      <v>0.06</v>
    </nc>
  </rcc>
  <rcc rId="2496" ua="false" sId="2">
    <oc r="AC26" t="n">
      <v>0.05</v>
    </oc>
    <nc r="AC26" t="n">
      <v>0.06</v>
    </nc>
  </rcc>
  <rcc rId="2497" ua="false" sId="2">
    <oc r="AC26" t="n">
      <v>0.05</v>
    </oc>
    <nc r="AC26" t="n">
      <v>0.06</v>
    </nc>
  </rcc>
  <rcc rId="2498" ua="false" sId="2">
    <oc r="AC26" t="n">
      <v>0.05</v>
    </oc>
    <nc r="AC26" t="n">
      <v>0.06</v>
    </nc>
  </rcc>
  <rcc rId="2499" ua="false" sId="2">
    <oc r="AC26" t="n">
      <v>0.05</v>
    </oc>
    <nc r="AC26" t="n">
      <v>0.06</v>
    </nc>
  </rcc>
  <rcc rId="2500" ua="false" sId="2">
    <oc r="AC26" t="n">
      <v>0.05</v>
    </oc>
    <nc r="AC26" t="n">
      <v>0.06</v>
    </nc>
  </rcc>
  <rcc rId="2501" ua="false" sId="2">
    <oc r="AC26" t="n">
      <v>0.05</v>
    </oc>
    <nc r="AC26" t="n">
      <v>0.06</v>
    </nc>
  </rcc>
  <rcc rId="2502" ua="false" sId="2">
    <oc r="AC26" t="n">
      <v>0.05</v>
    </oc>
    <nc r="AC26" t="n">
      <v>0.06</v>
    </nc>
  </rcc>
  <rcc rId="2503" ua="false" sId="2">
    <oc r="AC26" t="n">
      <v>0.05</v>
    </oc>
    <nc r="AC26" t="n">
      <v>0.06</v>
    </nc>
  </rcc>
  <rcc rId="2504" ua="false" sId="2">
    <oc r="AC26" t="n">
      <v>0.05</v>
    </oc>
    <nc r="AC26" t="n">
      <v>0.06</v>
    </nc>
  </rcc>
  <rcc rId="2505" ua="false" sId="2">
    <oc r="AC26" t="n">
      <v>0.05</v>
    </oc>
    <nc r="AC26" t="n">
      <v>0.06</v>
    </nc>
  </rcc>
  <rcc rId="2506" ua="false" sId="2">
    <oc r="AC26" t="n">
      <v>0.05</v>
    </oc>
    <nc r="AC26" t="n">
      <v>0.06</v>
    </nc>
  </rcc>
  <rcc rId="2507" ua="false" sId="2">
    <oc r="AC26" t="n">
      <v>0.05</v>
    </oc>
    <nc r="AC26" t="n">
      <v>0.06</v>
    </nc>
  </rcc>
  <rcc rId="2508" ua="false" sId="2">
    <oc r="AC26" t="n">
      <v>0.05</v>
    </oc>
    <nc r="AC26" t="n">
      <v>0.06</v>
    </nc>
  </rcc>
  <rcc rId="2509" ua="false" sId="2">
    <oc r="AC26" t="n">
      <v>0.05</v>
    </oc>
    <nc r="AC26" t="n">
      <v>0.06</v>
    </nc>
  </rcc>
  <rcc rId="2510" ua="false" sId="2">
    <oc r="AC26" t="n">
      <v>0.05</v>
    </oc>
    <nc r="AC26" t="n">
      <v>0.06</v>
    </nc>
  </rcc>
  <rcc rId="2511" ua="false" sId="2">
    <oc r="AC26" t="n">
      <v>0.05</v>
    </oc>
    <nc r="AC26" t="n">
      <v>0.06</v>
    </nc>
  </rcc>
  <rcc rId="2512" ua="false" sId="2">
    <oc r="AC26" t="n">
      <v>0.05</v>
    </oc>
    <nc r="AC26" t="n">
      <v>0.06</v>
    </nc>
  </rcc>
  <rcc rId="2513" ua="false" sId="2">
    <oc r="AC26" t="n">
      <v>0.05</v>
    </oc>
    <nc r="AC26" t="n">
      <v>0.06</v>
    </nc>
  </rcc>
  <rcc rId="2514" ua="false" sId="2">
    <oc r="AC26" t="n">
      <v>0.05</v>
    </oc>
    <nc r="AC26" t="n">
      <v>0.06</v>
    </nc>
  </rcc>
  <rcc rId="2515" ua="false" sId="2">
    <oc r="AC26" t="n">
      <v>0.05</v>
    </oc>
    <nc r="AC26" t="n">
      <v>0.06</v>
    </nc>
  </rcc>
  <rcc rId="2516" ua="false" sId="2">
    <oc r="AC26" t="n">
      <v>0.05</v>
    </oc>
    <nc r="AC26" t="n">
      <v>0.06</v>
    </nc>
  </rcc>
  <rcc rId="2517" ua="false" sId="2">
    <oc r="AC26" t="n">
      <v>0.05</v>
    </oc>
    <nc r="AC26" t="n">
      <v>0.06</v>
    </nc>
  </rcc>
  <rcc rId="2518" ua="false" sId="2">
    <oc r="AC26" t="n">
      <v>0.05</v>
    </oc>
    <nc r="AC26" t="n">
      <v>0.06</v>
    </nc>
  </rcc>
  <rcc rId="2519" ua="false" sId="2">
    <oc r="AC26" t="n">
      <v>0.05</v>
    </oc>
    <nc r="AC26" t="n">
      <v>0.06</v>
    </nc>
  </rcc>
  <rcc rId="2520" ua="false" sId="2">
    <oc r="AC26" t="n">
      <v>0.05</v>
    </oc>
    <nc r="AC26" t="n">
      <v>0.06</v>
    </nc>
  </rcc>
  <rcc rId="2521" ua="false" sId="2">
    <oc r="AC26" t="n">
      <v>0.05</v>
    </oc>
    <nc r="AC26" t="n">
      <v>0.06</v>
    </nc>
  </rcc>
  <rcc rId="2522" ua="false" sId="2">
    <oc r="AC26" t="n">
      <v>0.05</v>
    </oc>
    <nc r="AC26" t="n">
      <v>0.06</v>
    </nc>
  </rcc>
  <rcc rId="2523" ua="false" sId="2">
    <oc r="AC26" t="n">
      <v>0.05</v>
    </oc>
    <nc r="AC26" t="n">
      <v>0.06</v>
    </nc>
  </rcc>
  <rcc rId="2524" ua="false" sId="2">
    <oc r="AC26" t="n">
      <v>0.05</v>
    </oc>
    <nc r="AC26" t="n">
      <v>0.06</v>
    </nc>
  </rcc>
  <rcc rId="2525" ua="false" sId="2">
    <oc r="AC26" t="n">
      <v>0.05</v>
    </oc>
    <nc r="AC26" t="n">
      <v>0.06</v>
    </nc>
  </rcc>
  <rcc rId="2526" ua="false" sId="2">
    <oc r="AC26" t="n">
      <v>0.05</v>
    </oc>
    <nc r="AC26" t="n">
      <v>0.06</v>
    </nc>
  </rcc>
  <rcc rId="2527" ua="false" sId="2">
    <oc r="AC26" t="n">
      <v>0.05</v>
    </oc>
    <nc r="AC26" t="n">
      <v>0.06</v>
    </nc>
  </rcc>
  <rcc rId="2528" ua="false" sId="2">
    <oc r="AC26" t="n">
      <v>0.05</v>
    </oc>
    <nc r="AC26" t="n">
      <v>0.06</v>
    </nc>
  </rcc>
  <rcc rId="2529" ua="false" sId="2">
    <oc r="AC26" t="n">
      <v>0.05</v>
    </oc>
    <nc r="AC26" t="n">
      <v>0.06</v>
    </nc>
  </rcc>
  <rcc rId="2530" ua="false" sId="2">
    <oc r="AC26" t="n">
      <v>0.05</v>
    </oc>
    <nc r="AC26" t="n">
      <v>0.06</v>
    </nc>
  </rcc>
  <rcc rId="2531" ua="false" sId="2">
    <oc r="AC26" t="n">
      <v>0.05</v>
    </oc>
    <nc r="AC26" t="n">
      <v>0.06</v>
    </nc>
  </rcc>
  <rcc rId="2532" ua="false" sId="2">
    <oc r="AC26" t="n">
      <v>0.05</v>
    </oc>
    <nc r="AC26" t="n">
      <v>0.06</v>
    </nc>
  </rcc>
  <rcc rId="2533" ua="false" sId="2">
    <oc r="AC26" t="n">
      <v>0.05</v>
    </oc>
    <nc r="AC26" t="n">
      <v>0.06</v>
    </nc>
  </rcc>
  <rcc rId="2534" ua="false" sId="2">
    <oc r="AC26" t="n">
      <v>0.05</v>
    </oc>
    <nc r="AC26" t="n">
      <v>0.06</v>
    </nc>
  </rcc>
  <rcc rId="2535" ua="false" sId="2">
    <oc r="AC26" t="n">
      <v>0.05</v>
    </oc>
    <nc r="AC26" t="n">
      <v>0.06</v>
    </nc>
  </rcc>
  <rcc rId="2536" ua="false" sId="2">
    <oc r="AC26" t="n">
      <v>0.05</v>
    </oc>
    <nc r="AC26" t="n">
      <v>0.06</v>
    </nc>
  </rcc>
  <rcc rId="2537" ua="false" sId="2">
    <oc r="AC26" t="n">
      <v>0.05</v>
    </oc>
    <nc r="AC26" t="n">
      <v>0.06</v>
    </nc>
  </rcc>
  <rcc rId="2538" ua="false" sId="2">
    <oc r="AC26" t="n">
      <v>0.05</v>
    </oc>
    <nc r="AC26" t="n">
      <v>0.06</v>
    </nc>
  </rcc>
  <rcc rId="2539" ua="false" sId="2">
    <oc r="AC26" t="n">
      <v>0.05</v>
    </oc>
    <nc r="AC26" t="n">
      <v>0.06</v>
    </nc>
  </rcc>
  <rcc rId="2540" ua="false" sId="2">
    <oc r="AC26" t="n">
      <v>0.05</v>
    </oc>
    <nc r="AC26" t="n">
      <v>0.06</v>
    </nc>
  </rcc>
  <rcc rId="2541" ua="false" sId="2">
    <oc r="AC26" t="n">
      <v>0.05</v>
    </oc>
    <nc r="AC26" t="n">
      <v>0.06</v>
    </nc>
  </rcc>
  <rcc rId="2542" ua="false" sId="2">
    <oc r="AC26" t="n">
      <v>0.05</v>
    </oc>
    <nc r="AC26" t="n">
      <v>0.06</v>
    </nc>
  </rcc>
  <rcc rId="2543" ua="false" sId="2">
    <oc r="AC26" t="n">
      <v>0.05</v>
    </oc>
    <nc r="AC26" t="n">
      <v>0.06</v>
    </nc>
  </rcc>
  <rcc rId="2544" ua="false" sId="2">
    <oc r="AC26" t="n">
      <v>0.05</v>
    </oc>
    <nc r="AC26" t="n">
      <v>0.06</v>
    </nc>
  </rcc>
  <rcc rId="2545" ua="false" sId="2">
    <oc r="AC26" t="n">
      <v>0.05</v>
    </oc>
    <nc r="AC26" t="n">
      <v>0.06</v>
    </nc>
  </rcc>
  <rcc rId="2546" ua="false" sId="2">
    <oc r="AC26" t="n">
      <v>0.05</v>
    </oc>
    <nc r="AC26" t="n">
      <v>0.06</v>
    </nc>
  </rcc>
  <rcc rId="2547" ua="false" sId="2">
    <oc r="AC26" t="n">
      <v>0.05</v>
    </oc>
    <nc r="AC26" t="n">
      <v>0.06</v>
    </nc>
  </rcc>
  <rcc rId="2548" ua="false" sId="2">
    <oc r="AC26" t="n">
      <v>0.05</v>
    </oc>
    <nc r="AC26" t="n">
      <v>0.06</v>
    </nc>
  </rcc>
  <rcc rId="2549" ua="false" sId="2">
    <oc r="AC26" t="n">
      <v>0.05</v>
    </oc>
    <nc r="AC26" t="n">
      <v>0.06</v>
    </nc>
  </rcc>
  <rcc rId="2550" ua="false" sId="2">
    <oc r="AC26" t="n">
      <v>0.05</v>
    </oc>
    <nc r="AC26" t="n">
      <v>0.06</v>
    </nc>
  </rcc>
  <rcc rId="2551" ua="false" sId="2">
    <oc r="AC26" t="n">
      <v>0.05</v>
    </oc>
    <nc r="AC26" t="n">
      <v>0.06</v>
    </nc>
  </rcc>
  <rcc rId="2552" ua="false" sId="2">
    <oc r="AC26" t="n">
      <v>0.05</v>
    </oc>
    <nc r="AC26" t="n">
      <v>0.06</v>
    </nc>
  </rcc>
  <rcc rId="2553" ua="false" sId="2">
    <oc r="AC26" t="n">
      <v>0.05</v>
    </oc>
    <nc r="AC26" t="n">
      <v>0.06</v>
    </nc>
  </rcc>
  <rcc rId="2554" ua="false" sId="2">
    <oc r="AC26" t="n">
      <v>0.05</v>
    </oc>
    <nc r="AC26" t="n">
      <v>0.06</v>
    </nc>
  </rcc>
  <rcc rId="2555" ua="false" sId="2">
    <oc r="AC26" t="n">
      <v>0.05</v>
    </oc>
    <nc r="AC26" t="n">
      <v>0.06</v>
    </nc>
  </rcc>
  <rcc rId="2556" ua="false" sId="2">
    <oc r="AC26" t="n">
      <v>0.05</v>
    </oc>
    <nc r="AC26" t="n">
      <v>0.06</v>
    </nc>
  </rcc>
  <rcc rId="2557" ua="false" sId="2">
    <oc r="AC26" t="n">
      <v>0.05</v>
    </oc>
    <nc r="AC26" t="n">
      <v>0.06</v>
    </nc>
  </rcc>
  <rcc rId="2558" ua="false" sId="2">
    <oc r="AC26" t="n">
      <v>0.05</v>
    </oc>
    <nc r="AC26" t="n">
      <v>0.06</v>
    </nc>
  </rcc>
  <rcc rId="2559" ua="false" sId="2">
    <oc r="AC26" t="n">
      <v>0.05</v>
    </oc>
    <nc r="AC26" t="n">
      <v>0.06</v>
    </nc>
  </rcc>
  <rcc rId="2560" ua="false" sId="2">
    <oc r="AC26" t="n">
      <v>0.05</v>
    </oc>
    <nc r="AC26" t="n">
      <v>0.06</v>
    </nc>
  </rcc>
  <rcc rId="2561" ua="false" sId="2">
    <oc r="AC26" t="n">
      <v>0.05</v>
    </oc>
    <nc r="AC26" t="n">
      <v>0.06</v>
    </nc>
  </rcc>
  <rcc rId="2562" ua="false" sId="2">
    <oc r="AC26" t="n">
      <v>0.05</v>
    </oc>
    <nc r="AC26" t="n">
      <v>0.06</v>
    </nc>
  </rcc>
  <rcc rId="2563" ua="false" sId="2">
    <oc r="AC26" t="n">
      <v>0.05</v>
    </oc>
    <nc r="AC26" t="n">
      <v>0.06</v>
    </nc>
  </rcc>
  <rcc rId="2564" ua="false" sId="2">
    <oc r="AC26" t="n">
      <v>0.05</v>
    </oc>
    <nc r="AC26" t="n">
      <v>0.06</v>
    </nc>
  </rcc>
  <rcc rId="2565" ua="false" sId="2">
    <oc r="AC26" t="n">
      <v>0.05</v>
    </oc>
    <nc r="AC26" t="n">
      <v>0.06</v>
    </nc>
  </rcc>
  <rcc rId="2566" ua="false" sId="2">
    <oc r="AC26" t="n">
      <v>0.05</v>
    </oc>
    <nc r="AC26" t="n">
      <v>0.06</v>
    </nc>
  </rcc>
  <rcc rId="2567" ua="false" sId="2">
    <oc r="AC26" t="n">
      <v>0.05</v>
    </oc>
    <nc r="AC26" t="n">
      <v>0.06</v>
    </nc>
  </rcc>
  <rcc rId="2568" ua="false" sId="2">
    <oc r="AC26" t="n">
      <v>0.05</v>
    </oc>
    <nc r="AC26" t="n">
      <v>0.06</v>
    </nc>
  </rcc>
  <rcc rId="2569" ua="false" sId="2">
    <oc r="AC26" t="n">
      <v>0.05</v>
    </oc>
    <nc r="AC26" t="n">
      <v>0.06</v>
    </nc>
  </rcc>
  <rcc rId="2570" ua="false" sId="2">
    <oc r="AC26" t="n">
      <v>0.05</v>
    </oc>
    <nc r="AC26" t="n">
      <v>0.06</v>
    </nc>
  </rcc>
  <rcc rId="2571" ua="false" sId="2">
    <oc r="AC26" t="n">
      <v>0.05</v>
    </oc>
    <nc r="AC26" t="n">
      <v>0.06</v>
    </nc>
  </rcc>
  <rcc rId="2572" ua="false" sId="2">
    <oc r="AC26" t="n">
      <v>0.05</v>
    </oc>
    <nc r="AC26" t="n">
      <v>0.06</v>
    </nc>
  </rcc>
  <rcc rId="2573" ua="false" sId="2">
    <oc r="AC26" t="n">
      <v>0.05</v>
    </oc>
    <nc r="AC26" t="n">
      <v>0.06</v>
    </nc>
  </rcc>
  <rcc rId="2574" ua="false" sId="2">
    <oc r="AC26" t="n">
      <v>0.05</v>
    </oc>
    <nc r="AC26" t="n">
      <v>0.06</v>
    </nc>
  </rcc>
  <rcc rId="2575" ua="false" sId="2">
    <oc r="AC26" t="n">
      <v>0.05</v>
    </oc>
    <nc r="AC26" t="n">
      <v>0.06</v>
    </nc>
  </rcc>
  <rcc rId="2576" ua="false" sId="2">
    <oc r="AC26" t="n">
      <v>0.05</v>
    </oc>
    <nc r="AC26" t="n">
      <v>0.06</v>
    </nc>
  </rcc>
  <rcc rId="2577" ua="false" sId="2">
    <oc r="AC26" t="n">
      <v>0.05</v>
    </oc>
    <nc r="AC26" t="n">
      <v>0.06</v>
    </nc>
  </rcc>
  <rcc rId="2578" ua="false" sId="2">
    <oc r="AC26" t="n">
      <v>0.05</v>
    </oc>
    <nc r="AC26" t="n">
      <v>0.06</v>
    </nc>
  </rcc>
</revisions>
</file>

<file path=xl/revisions/revisionLog5.xml><?xml version="1.0" encoding="utf-8"?>
<revisions xmlns="http://schemas.openxmlformats.org/spreadsheetml/2006/main" xmlns:r="http://schemas.openxmlformats.org/officeDocument/2006/relationships">
  <rcc rId="2579" ua="false" sId="2">
    <oc r="C27" t="n">
      <v>0.04</v>
    </oc>
    <nc r="C27" t="n">
      <v>0.03</v>
    </nc>
  </rcc>
</revisions>
</file>

<file path=xl/revisions/revisionLog6.xml><?xml version="1.0" encoding="utf-8"?>
<revisions xmlns="http://schemas.openxmlformats.org/spreadsheetml/2006/main" xmlns:r="http://schemas.openxmlformats.org/officeDocument/2006/relationships">
  <rcc rId="2580" ua="false" sId="2">
    <oc r="R4" t="n">
      <f>Q4*1.02</f>
    </oc>
    <nc r="R4" t="n">
      <f>Q4*1.05</f>
    </nc>
  </rcc>
  <rcc rId="2581" ua="false" sId="2">
    <oc r="S4" t="n">
      <f>R4*1.02</f>
    </oc>
    <nc r="S4" t="n">
      <f>R4*1.045</f>
    </nc>
  </rcc>
  <rcc rId="2582" ua="false" sId="2">
    <oc r="T4" t="n">
      <f>S4*1.02</f>
    </oc>
    <nc r="T4" t="n">
      <f>S4*1.04</f>
    </nc>
  </rcc>
  <rcc rId="2583" ua="false" sId="2">
    <oc r="U4" t="n">
      <f>T4*1.02</f>
    </oc>
    <nc r="U4" t="n">
      <f>T4*1.03</f>
    </nc>
  </rcc>
  <rcc rId="2584" ua="false" sId="2">
    <oc r="X4" t="n">
      <f>W4*1.02</f>
    </oc>
    <nc r="X4" t="n">
      <f>W4*1.01</f>
    </nc>
  </rcc>
  <rcc rId="2585" ua="false" sId="2">
    <oc r="Y4" t="n">
      <f>X4*1.02</f>
    </oc>
    <nc r="Y4" t="n">
      <f>X4*1.015</f>
    </nc>
  </rcc>
  <rcc rId="2586" ua="false" sId="2">
    <oc r="AA4" t="n">
      <f>Z4*1.02</f>
    </oc>
    <nc r="AA4" t="n">
      <f>Z4*1</f>
    </nc>
  </rcc>
</revisions>
</file>

<file path=xl/revisions/revisionLog7.xml><?xml version="1.0" encoding="utf-8"?>
<revisions xmlns="http://schemas.openxmlformats.org/spreadsheetml/2006/main" xmlns:r="http://schemas.openxmlformats.org/officeDocument/2006/relationships">
  <rcc rId="2587" ua="false" sId="1">
    <oc r="E6" t="n">
      <f>854061</f>
    </oc>
    <nc r="E6" t="n">
      <f>854061/1000</f>
    </nc>
  </rcc>
  <rcc rId="2588" ua="false" sId="2">
    <oc r="C32" t="e">
      <f>C31/(*0.92)</f>
    </oc>
    <nc r="C32" t="e">
      <f>C31/()</f>
    </nc>
  </rcc>
</revisions>
</file>

<file path=xl/revisions/revisionLog8.xml><?xml version="1.0" encoding="utf-8"?>
<revisions xmlns="http://schemas.openxmlformats.org/spreadsheetml/2006/main" xmlns:r="http://schemas.openxmlformats.org/officeDocument/2006/relationships">
  <rcc rId="2589" ua="false" sId="2">
    <oc r="C29" t="n">
      <f>NPV(C27,R23:AMJ23)</f>
    </oc>
    <nc r="C29" t="n">
      <f>NPV(C27,R23:AA23)</f>
    </nc>
  </rcc>
  <rcc rId="2590" ua="false" sId="2">
    <oc r="AC23" t="n">
      <f>+AC21-AC22*(1+N26)</f>
    </oc>
    <nc r="AC23" t="n">
      <f>(+AC21-AC22)*(1+N26)</f>
    </nc>
  </rcc>
  <rcc rId="2591" ua="false" sId="2">
    <oc r="AC26" t="n">
      <v>0.05</v>
    </oc>
    <nc r="AC26" t="n">
      <v>0.06</v>
    </nc>
  </rcc>
  <rcc rId="2592" ua="false" sId="2">
    <nc r="AC22" t="n">
      <f>AB22*1.02</f>
    </nc>
  </rcc>
  <rcc rId="2593" ua="false" sId="2">
    <nc r="AC21" t="n">
      <f>+AC11+AC15+AC19</f>
    </nc>
  </rcc>
  <rcc rId="2594" ua="false" sId="2">
    <nc r="AC19" t="n">
      <f>+AC17-AC18</f>
    </nc>
  </rcc>
  <rcc rId="2595" ua="false" sId="2">
    <nc r="AC18" t="n">
      <f>AB18*1.02</f>
    </nc>
  </rcc>
  <rcc rId="2596" ua="false" sId="2">
    <nc r="AC17" t="n">
      <f>AB17*1.02</f>
    </nc>
  </rcc>
  <rcc rId="2597" ua="false" sId="2">
    <nc r="AC15" t="n">
      <f>+AC13-AC14</f>
    </nc>
  </rcc>
  <rcc rId="2598" ua="false" sId="2">
    <nc r="AC14" t="n">
      <f>AB14*1.02</f>
    </nc>
  </rcc>
  <rcc rId="2599" ua="false" sId="2">
    <nc r="AC13" t="n">
      <f>AB13*1.02</f>
    </nc>
  </rcc>
  <rcc rId="2600" ua="false" sId="2">
    <nc r="AC11" t="n">
      <f>+AC6-AC10</f>
    </nc>
  </rcc>
  <rcc rId="2601" ua="false" sId="2">
    <nc r="AC10" t="n">
      <f>SUM(AC7:AC9)</f>
    </nc>
  </rcc>
  <rcc rId="2602" ua="false" sId="2">
    <nc r="AC9" t="n">
      <f>AB9*1.02</f>
    </nc>
  </rcc>
  <rcc rId="2603" ua="false" sId="2">
    <nc r="AC8" t="n">
      <f>X8</f>
    </nc>
  </rcc>
  <rcc rId="2604" ua="false" sId="2">
    <nc r="AC7" t="n">
      <f>X7</f>
    </nc>
  </rcc>
  <rcc rId="2605" ua="false" sId="2">
    <nc r="AC6" t="n">
      <f>+AC4-AC5</f>
    </nc>
  </rcc>
  <rcc rId="2606" ua="false" sId="2">
    <nc r="AC5" t="n">
      <f>AB5*1.02</f>
    </nc>
  </rcc>
  <rcc rId="2607" ua="false" sId="2">
    <nc r="AC4" t="n">
      <f>AB4*1.02</f>
    </nc>
  </rcc>
  <rcc rId="2608" ua="false" sId="2">
    <nc r="AC1" t="n">
      <v>2033</v>
    </nc>
  </rcc>
  <rcc rId="2609" ua="false" sId="2">
    <nc r="AC1" t="n">
      <v>2033</v>
    </nc>
  </rcc>
  <rcc rId="2610" ua="false" sId="2">
    <oc r="AC23" t="n">
      <f>+AD21-AD22*(1+O26)</f>
    </oc>
    <nc r="AC23" t="n">
      <f>(+AD21-AD22)*(1+O26)</f>
    </nc>
  </rcc>
  <rcc rId="2611" ua="false" sId="2">
    <oc r="AC26" t="n">
      <v>0.05</v>
    </oc>
    <nc r="AC26" t="n">
      <v>0.06</v>
    </nc>
  </rcc>
  <rcc rId="2612" ua="false" sId="2">
    <nc r="AC22" t="n">
      <f>AC22*1.02</f>
    </nc>
  </rcc>
  <rcc rId="2613" ua="false" sId="2">
    <nc r="AC21" t="n">
      <f>+AD11+AD15+AD19</f>
    </nc>
  </rcc>
  <rcc rId="2614" ua="false" sId="2">
    <nc r="AC19" t="n">
      <f>+AD17-AD18</f>
    </nc>
  </rcc>
  <rcc rId="2615" ua="false" sId="2">
    <nc r="AC18" t="n">
      <f>AC18*1.02</f>
    </nc>
  </rcc>
  <rcc rId="2616" ua="false" sId="2">
    <nc r="AC17" t="n">
      <f>AC17*1.02</f>
    </nc>
  </rcc>
  <rcc rId="2617" ua="false" sId="2">
    <nc r="AC15" t="n">
      <f>+AD13-AD14</f>
    </nc>
  </rcc>
  <rcc rId="2618" ua="false" sId="2">
    <nc r="AC14" t="n">
      <f>AC14*1.02</f>
    </nc>
  </rcc>
  <rcc rId="2619" ua="false" sId="2">
    <nc r="AC13" t="n">
      <f>AC13*1.02</f>
    </nc>
  </rcc>
  <rcc rId="2620" ua="false" sId="2">
    <nc r="AC11" t="n">
      <f>+AD6-AD10</f>
    </nc>
  </rcc>
  <rcc rId="2621" ua="false" sId="2">
    <nc r="AC10" t="n">
      <f>SUM(AD7:AD9)</f>
    </nc>
  </rcc>
  <rcc rId="2622" ua="false" sId="2">
    <nc r="AC9" t="n">
      <f>AC9*1.02</f>
    </nc>
  </rcc>
  <rcc rId="2623" ua="false" sId="2">
    <nc r="AC8" t="n">
      <f>Y8</f>
    </nc>
  </rcc>
  <rcc rId="2624" ua="false" sId="2">
    <nc r="AC7" t="n">
      <f>Y7</f>
    </nc>
  </rcc>
  <rcc rId="2625" ua="false" sId="2">
    <nc r="AC6" t="n">
      <f>+AD4-AD5</f>
    </nc>
  </rcc>
  <rcc rId="2626" ua="false" sId="2">
    <nc r="AC5" t="n">
      <f>AC5*1.02</f>
    </nc>
  </rcc>
  <rcc rId="2627" ua="false" sId="2">
    <nc r="AC4" t="n">
      <f>AC4*1.02</f>
    </nc>
  </rcc>
  <rcc rId="2628" ua="false" sId="2">
    <nc r="AC1" t="n">
      <v>2034</v>
    </nc>
  </rcc>
  <rcc rId="2629" ua="false" sId="2">
    <nc r="AC1" t="n">
      <v>2034</v>
    </nc>
  </rcc>
  <rcc rId="2630" ua="false" sId="2">
    <oc r="AC23" t="n">
      <f>+AE21-AE22*(1+P26)</f>
    </oc>
    <nc r="AC23" t="n">
      <f>(+AE21-AE22)*(1+P26)</f>
    </nc>
  </rcc>
  <rcc rId="2631" ua="false" sId="2">
    <oc r="AC26" t="n">
      <v>0.05</v>
    </oc>
    <nc r="AC26" t="n">
      <v>0.06</v>
    </nc>
  </rcc>
  <rcc rId="2632" ua="false" sId="2">
    <nc r="AC22" t="n">
      <f>AD22*1.02</f>
    </nc>
  </rcc>
  <rcc rId="2633" ua="false" sId="2">
    <nc r="AC21" t="n">
      <f>+AE11+AE15+AE19</f>
    </nc>
  </rcc>
  <rcc rId="2634" ua="false" sId="2">
    <nc r="AC19" t="n">
      <f>+AE17-AE18</f>
    </nc>
  </rcc>
  <rcc rId="2635" ua="false" sId="2">
    <nc r="AC18" t="n">
      <f>AD18*1.02</f>
    </nc>
  </rcc>
  <rcc rId="2636" ua="false" sId="2">
    <nc r="AC17" t="n">
      <f>AD17*1.02</f>
    </nc>
  </rcc>
  <rcc rId="2637" ua="false" sId="2">
    <nc r="AC15" t="n">
      <f>+AE13-AE14</f>
    </nc>
  </rcc>
  <rcc rId="2638" ua="false" sId="2">
    <nc r="AC14" t="n">
      <f>AD14*1.02</f>
    </nc>
  </rcc>
  <rcc rId="2639" ua="false" sId="2">
    <nc r="AC13" t="n">
      <f>AD13*1.02</f>
    </nc>
  </rcc>
  <rcc rId="2640" ua="false" sId="2">
    <nc r="AC11" t="n">
      <f>+AE6-AE10</f>
    </nc>
  </rcc>
  <rcc rId="2641" ua="false" sId="2">
    <nc r="AC10" t="n">
      <f>SUM(AE7:AE9)</f>
    </nc>
  </rcc>
  <rcc rId="2642" ua="false" sId="2">
    <nc r="AC9" t="n">
      <f>AD9*1.02</f>
    </nc>
  </rcc>
  <rcc rId="2643" ua="false" sId="2">
    <nc r="AC8" t="n">
      <f>Z8</f>
    </nc>
  </rcc>
  <rcc rId="2644" ua="false" sId="2">
    <nc r="AC7" t="n">
      <f>Z7</f>
    </nc>
  </rcc>
  <rcc rId="2645" ua="false" sId="2">
    <nc r="AC6" t="n">
      <f>+AE4-AE5</f>
    </nc>
  </rcc>
  <rcc rId="2646" ua="false" sId="2">
    <nc r="AC5" t="n">
      <f>AD5*1.02</f>
    </nc>
  </rcc>
  <rcc rId="2647" ua="false" sId="2">
    <nc r="AC4" t="n">
      <f>AD4*1.02</f>
    </nc>
  </rcc>
  <rcc rId="2648" ua="false" sId="2">
    <nc r="AC1" t="n">
      <v>2035</v>
    </nc>
  </rcc>
  <rcc rId="2649" ua="false" sId="2">
    <nc r="AC1" t="n">
      <v>2035</v>
    </nc>
  </rcc>
  <rcc rId="2650" ua="false" sId="2">
    <oc r="AC23" t="n">
      <f>+AF21-AF22*(1+Q26)</f>
    </oc>
    <nc r="AC23" t="n">
      <f>(+AF21-AF22)*(1+Q26)</f>
    </nc>
  </rcc>
  <rcc rId="2651" ua="false" sId="2">
    <oc r="AC26" t="n">
      <v>0.05</v>
    </oc>
    <nc r="AC26" t="n">
      <v>0.06</v>
    </nc>
  </rcc>
  <rcc rId="2652" ua="false" sId="2">
    <nc r="AC22" t="n">
      <f>AE22*1.02</f>
    </nc>
  </rcc>
  <rcc rId="2653" ua="false" sId="2">
    <nc r="AC21" t="n">
      <f>+AF11+AF15+AF19</f>
    </nc>
  </rcc>
  <rcc rId="2654" ua="false" sId="2">
    <nc r="AC19" t="n">
      <f>+AF17-AF18</f>
    </nc>
  </rcc>
  <rcc rId="2655" ua="false" sId="2">
    <nc r="AC18" t="n">
      <f>AE18*1.02</f>
    </nc>
  </rcc>
  <rcc rId="2656" ua="false" sId="2">
    <nc r="AC17" t="n">
      <f>AE17*1.02</f>
    </nc>
  </rcc>
  <rcc rId="2657" ua="false" sId="2">
    <nc r="AC15" t="n">
      <f>+AF13-AF14</f>
    </nc>
  </rcc>
  <rcc rId="2658" ua="false" sId="2">
    <nc r="AC14" t="n">
      <f>AE14*1.02</f>
    </nc>
  </rcc>
  <rcc rId="2659" ua="false" sId="2">
    <nc r="AC13" t="n">
      <f>AE13*1.02</f>
    </nc>
  </rcc>
  <rcc rId="2660" ua="false" sId="2">
    <nc r="AC11" t="n">
      <f>+AF6-AF10</f>
    </nc>
  </rcc>
  <rcc rId="2661" ua="false" sId="2">
    <nc r="AC10" t="n">
      <f>SUM(AF7:AF9)</f>
    </nc>
  </rcc>
  <rcc rId="2662" ua="false" sId="2">
    <nc r="AC9" t="n">
      <f>AE9*1.02</f>
    </nc>
  </rcc>
  <rcc rId="2663" ua="false" sId="2">
    <nc r="AC8" t="n">
      <f>AA8</f>
    </nc>
  </rcc>
  <rcc rId="2664" ua="false" sId="2">
    <nc r="AC7" t="n">
      <f>AA7</f>
    </nc>
  </rcc>
  <rcc rId="2665" ua="false" sId="2">
    <nc r="AC6" t="n">
      <f>+AF4-AF5</f>
    </nc>
  </rcc>
  <rcc rId="2666" ua="false" sId="2">
    <nc r="AC5" t="n">
      <f>AE5*1.02</f>
    </nc>
  </rcc>
  <rcc rId="2667" ua="false" sId="2">
    <nc r="AC4" t="n">
      <f>AE4*1.02</f>
    </nc>
  </rcc>
  <rcc rId="2668" ua="false" sId="2">
    <nc r="AC1" t="n">
      <v>2036</v>
    </nc>
  </rcc>
  <rcc rId="2669" ua="false" sId="2">
    <nc r="AC1" t="n">
      <v>2036</v>
    </nc>
  </rcc>
  <rcc rId="2670" ua="false" sId="2">
    <oc r="AC23" t="n">
      <f>+AG21-AG22*(1+R26)</f>
    </oc>
    <nc r="AC23" t="n">
      <f>(+AG21-AG22)*(1+R26)</f>
    </nc>
  </rcc>
  <rcc rId="2671" ua="false" sId="2">
    <oc r="AC26" t="n">
      <v>0.05</v>
    </oc>
    <nc r="AC26" t="n">
      <v>0.06</v>
    </nc>
  </rcc>
  <rcc rId="2672" ua="false" sId="2">
    <nc r="AC22" t="n">
      <f>AF22*1.02</f>
    </nc>
  </rcc>
  <rcc rId="2673" ua="false" sId="2">
    <nc r="AC21" t="n">
      <f>+AG11+AG15+AG19</f>
    </nc>
  </rcc>
  <rcc rId="2674" ua="false" sId="2">
    <nc r="AC19" t="n">
      <f>+AG17-AG18</f>
    </nc>
  </rcc>
  <rcc rId="2675" ua="false" sId="2">
    <nc r="AC18" t="n">
      <f>AF18*1.02</f>
    </nc>
  </rcc>
  <rcc rId="2676" ua="false" sId="2">
    <nc r="AC17" t="n">
      <f>AF17*1.02</f>
    </nc>
  </rcc>
  <rcc rId="2677" ua="false" sId="2">
    <nc r="AC15" t="n">
      <f>+AG13-AG14</f>
    </nc>
  </rcc>
  <rcc rId="2678" ua="false" sId="2">
    <nc r="AC14" t="n">
      <f>AF14*1.02</f>
    </nc>
  </rcc>
  <rcc rId="2679" ua="false" sId="2">
    <nc r="AC13" t="n">
      <f>AF13*1.02</f>
    </nc>
  </rcc>
  <rcc rId="2680" ua="false" sId="2">
    <nc r="AC11" t="n">
      <f>+AG6-AG10</f>
    </nc>
  </rcc>
  <rcc rId="2681" ua="false" sId="2">
    <nc r="AC10" t="n">
      <f>SUM(AG7:AG9)</f>
    </nc>
  </rcc>
  <rcc rId="2682" ua="false" sId="2">
    <nc r="AC9" t="n">
      <f>AF9*1.02</f>
    </nc>
  </rcc>
  <rcc rId="2683" ua="false" sId="2">
    <nc r="AC8" t="n">
      <f>AB8</f>
    </nc>
  </rcc>
  <rcc rId="2684" ua="false" sId="2">
    <nc r="AC7" t="n">
      <f>AB7</f>
    </nc>
  </rcc>
  <rcc rId="2685" ua="false" sId="2">
    <nc r="AC6" t="n">
      <f>+AG4-AG5</f>
    </nc>
  </rcc>
  <rcc rId="2686" ua="false" sId="2">
    <nc r="AC5" t="n">
      <f>AF5*1.02</f>
    </nc>
  </rcc>
  <rcc rId="2687" ua="false" sId="2">
    <nc r="AC4" t="n">
      <f>AF4*1.02</f>
    </nc>
  </rcc>
  <rcc rId="2688" ua="false" sId="2">
    <nc r="AC1" t="n">
      <v>2037</v>
    </nc>
  </rcc>
  <rcc rId="2689" ua="false" sId="2">
    <nc r="AC1" t="n">
      <v>2037</v>
    </nc>
  </rcc>
  <rcc rId="2690" ua="false" sId="2">
    <oc r="AC23" t="n">
      <f>+AH21-AH22*(1+S26)</f>
    </oc>
    <nc r="AC23" t="n">
      <f>(+AH21-AH22)*(1+S26)</f>
    </nc>
  </rcc>
  <rcc rId="2691" ua="false" sId="2">
    <oc r="AC26" t="n">
      <v>0.05</v>
    </oc>
    <nc r="AC26" t="n">
      <v>0.06</v>
    </nc>
  </rcc>
  <rcc rId="2692" ua="false" sId="2">
    <nc r="AC22" t="n">
      <f>AG22*1.02</f>
    </nc>
  </rcc>
  <rcc rId="2693" ua="false" sId="2">
    <nc r="AC21" t="n">
      <f>+AH11+AH15+AH19</f>
    </nc>
  </rcc>
  <rcc rId="2694" ua="false" sId="2">
    <nc r="AC19" t="n">
      <f>+AH17-AH18</f>
    </nc>
  </rcc>
  <rcc rId="2695" ua="false" sId="2">
    <nc r="AC18" t="n">
      <f>AG18*1.02</f>
    </nc>
  </rcc>
  <rcc rId="2696" ua="false" sId="2">
    <nc r="AC17" t="n">
      <f>AG17*1.02</f>
    </nc>
  </rcc>
  <rcc rId="2697" ua="false" sId="2">
    <nc r="AC15" t="n">
      <f>+AH13-AH14</f>
    </nc>
  </rcc>
  <rcc rId="2698" ua="false" sId="2">
    <nc r="AC14" t="n">
      <f>AG14*1.02</f>
    </nc>
  </rcc>
  <rcc rId="2699" ua="false" sId="2">
    <nc r="AC13" t="n">
      <f>AG13*1.02</f>
    </nc>
  </rcc>
  <rcc rId="2700" ua="false" sId="2">
    <nc r="AC11" t="n">
      <f>+AH6-AH10</f>
    </nc>
  </rcc>
  <rcc rId="2701" ua="false" sId="2">
    <nc r="AC10" t="n">
      <f>SUM(AH7:AH9)</f>
    </nc>
  </rcc>
  <rcc rId="2702" ua="false" sId="2">
    <nc r="AC9" t="n">
      <f>AG9*1.02</f>
    </nc>
  </rcc>
  <rcc rId="2703" ua="false" sId="2">
    <nc r="AC8" t="n">
      <f>AC8</f>
    </nc>
  </rcc>
  <rcc rId="2704" ua="false" sId="2">
    <nc r="AC7" t="n">
      <f>AC7</f>
    </nc>
  </rcc>
  <rcc rId="2705" ua="false" sId="2">
    <nc r="AC6" t="n">
      <f>+AH4-AH5</f>
    </nc>
  </rcc>
  <rcc rId="2706" ua="false" sId="2">
    <nc r="AC5" t="n">
      <f>AG5*1.02</f>
    </nc>
  </rcc>
  <rcc rId="2707" ua="false" sId="2">
    <nc r="AC4" t="n">
      <f>AG4*1.02</f>
    </nc>
  </rcc>
  <rcc rId="2708" ua="false" sId="2">
    <nc r="AC1" t="n">
      <v>2038</v>
    </nc>
  </rcc>
  <rcc rId="2709" ua="false" sId="2">
    <nc r="AC1" t="n">
      <v>2038</v>
    </nc>
  </rcc>
  <rcc rId="2710" ua="false" sId="2">
    <oc r="AC23" t="n">
      <f>+AI21-AI22*(1+T26)</f>
    </oc>
    <nc r="AC23" t="n">
      <f>(+AI21-AI22)*(1+T26)</f>
    </nc>
  </rcc>
  <rcc rId="2711" ua="false" sId="2">
    <oc r="AC26" t="n">
      <v>0.05</v>
    </oc>
    <nc r="AC26" t="n">
      <v>0.06</v>
    </nc>
  </rcc>
  <rcc rId="2712" ua="false" sId="2">
    <nc r="AC22" t="n">
      <f>AH22*1.02</f>
    </nc>
  </rcc>
  <rcc rId="2713" ua="false" sId="2">
    <nc r="AC21" t="n">
      <f>+AI11+AI15+AI19</f>
    </nc>
  </rcc>
  <rcc rId="2714" ua="false" sId="2">
    <nc r="AC19" t="n">
      <f>+AI17-AI18</f>
    </nc>
  </rcc>
  <rcc rId="2715" ua="false" sId="2">
    <nc r="AC18" t="n">
      <f>AH18*1.02</f>
    </nc>
  </rcc>
  <rcc rId="2716" ua="false" sId="2">
    <nc r="AC17" t="n">
      <f>AH17*1.02</f>
    </nc>
  </rcc>
  <rcc rId="2717" ua="false" sId="2">
    <nc r="AC15" t="n">
      <f>+AI13-AI14</f>
    </nc>
  </rcc>
  <rcc rId="2718" ua="false" sId="2">
    <nc r="AC14" t="n">
      <f>AH14*1.02</f>
    </nc>
  </rcc>
  <rcc rId="2719" ua="false" sId="2">
    <nc r="AC13" t="n">
      <f>AH13*1.02</f>
    </nc>
  </rcc>
  <rcc rId="2720" ua="false" sId="2">
    <nc r="AC11" t="n">
      <f>+AI6-AI10</f>
    </nc>
  </rcc>
  <rcc rId="2721" ua="false" sId="2">
    <nc r="AC10" t="n">
      <f>SUM(AI7:AI9)</f>
    </nc>
  </rcc>
  <rcc rId="2722" ua="false" sId="2">
    <nc r="AC9" t="n">
      <f>AH9*1.02</f>
    </nc>
  </rcc>
  <rcc rId="2723" ua="false" sId="2">
    <nc r="AC8" t="n">
      <f>AD8</f>
    </nc>
  </rcc>
  <rcc rId="2724" ua="false" sId="2">
    <nc r="AC7" t="n">
      <f>AD7</f>
    </nc>
  </rcc>
  <rcc rId="2725" ua="false" sId="2">
    <nc r="AC6" t="n">
      <f>+AI4-AI5</f>
    </nc>
  </rcc>
  <rcc rId="2726" ua="false" sId="2">
    <nc r="AC5" t="n">
      <f>AH5*1.02</f>
    </nc>
  </rcc>
  <rcc rId="2727" ua="false" sId="2">
    <nc r="AC4" t="n">
      <f>AH4*1.02</f>
    </nc>
  </rcc>
  <rcc rId="2728" ua="false" sId="2">
    <nc r="AC1" t="n">
      <v>2039</v>
    </nc>
  </rcc>
  <rcc rId="2729" ua="false" sId="2">
    <nc r="AC1" t="n">
      <v>2039</v>
    </nc>
  </rcc>
  <rcc rId="2730" ua="false" sId="2">
    <oc r="AC23" t="n">
      <f>+AJ21-AJ22*(1+U26)</f>
    </oc>
    <nc r="AC23" t="n">
      <f>(+AJ21-AJ22)*(1+U26)</f>
    </nc>
  </rcc>
  <rcc rId="2731" ua="false" sId="2">
    <oc r="AC26" t="n">
      <v>0.05</v>
    </oc>
    <nc r="AC26" t="n">
      <v>0.06</v>
    </nc>
  </rcc>
  <rcc rId="2732" ua="false" sId="2">
    <nc r="AC22" t="n">
      <f>AI22*1.02</f>
    </nc>
  </rcc>
  <rcc rId="2733" ua="false" sId="2">
    <nc r="AC21" t="n">
      <f>+AJ11+AJ15+AJ19</f>
    </nc>
  </rcc>
  <rcc rId="2734" ua="false" sId="2">
    <nc r="AC19" t="n">
      <f>+AJ17-AJ18</f>
    </nc>
  </rcc>
  <rcc rId="2735" ua="false" sId="2">
    <nc r="AC18" t="n">
      <f>AI18*1.02</f>
    </nc>
  </rcc>
  <rcc rId="2736" ua="false" sId="2">
    <nc r="AC17" t="n">
      <f>AI17*1.02</f>
    </nc>
  </rcc>
  <rcc rId="2737" ua="false" sId="2">
    <nc r="AC15" t="n">
      <f>+AJ13-AJ14</f>
    </nc>
  </rcc>
  <rcc rId="2738" ua="false" sId="2">
    <nc r="AC14" t="n">
      <f>AI14*1.02</f>
    </nc>
  </rcc>
  <rcc rId="2739" ua="false" sId="2">
    <nc r="AC13" t="n">
      <f>AI13*1.02</f>
    </nc>
  </rcc>
  <rcc rId="2740" ua="false" sId="2">
    <nc r="AC11" t="n">
      <f>+AJ6-AJ10</f>
    </nc>
  </rcc>
  <rcc rId="2741" ua="false" sId="2">
    <nc r="AC10" t="n">
      <f>SUM(AJ7:AJ9)</f>
    </nc>
  </rcc>
  <rcc rId="2742" ua="false" sId="2">
    <nc r="AC9" t="n">
      <f>AI9*1.02</f>
    </nc>
  </rcc>
  <rcc rId="2743" ua="false" sId="2">
    <nc r="AC8" t="n">
      <f>AE8</f>
    </nc>
  </rcc>
  <rcc rId="2744" ua="false" sId="2">
    <nc r="AC7" t="n">
      <f>AE7</f>
    </nc>
  </rcc>
  <rcc rId="2745" ua="false" sId="2">
    <nc r="AC6" t="n">
      <f>+AJ4-AJ5</f>
    </nc>
  </rcc>
  <rcc rId="2746" ua="false" sId="2">
    <nc r="AC5" t="n">
      <f>AI5*1.02</f>
    </nc>
  </rcc>
  <rcc rId="2747" ua="false" sId="2">
    <nc r="AC4" t="n">
      <f>AI4*1.02</f>
    </nc>
  </rcc>
  <rcc rId="2748" ua="false" sId="2">
    <nc r="AC1" t="n">
      <v>2040</v>
    </nc>
  </rcc>
  <rcc rId="2749" ua="false" sId="2">
    <nc r="AC1" t="n">
      <v>2040</v>
    </nc>
  </rcc>
  <rcc rId="2750" ua="false" sId="2">
    <oc r="AC23" t="n">
      <f>+AK21-AK22*(1+V26)</f>
    </oc>
    <nc r="AC23" t="n">
      <f>(+AK21-AK22)*(1+V26)</f>
    </nc>
  </rcc>
  <rcc rId="2751" ua="false" sId="2">
    <oc r="AC26" t="n">
      <v>0.05</v>
    </oc>
    <nc r="AC26" t="n">
      <v>0.06</v>
    </nc>
  </rcc>
  <rcc rId="2752" ua="false" sId="2">
    <nc r="AC22" t="n">
      <f>AJ22*1.02</f>
    </nc>
  </rcc>
  <rcc rId="2753" ua="false" sId="2">
    <nc r="AC21" t="n">
      <f>+AK11+AK15+AK19</f>
    </nc>
  </rcc>
  <rcc rId="2754" ua="false" sId="2">
    <nc r="AC19" t="n">
      <f>+AK17-AK18</f>
    </nc>
  </rcc>
  <rcc rId="2755" ua="false" sId="2">
    <nc r="AC18" t="n">
      <f>AJ18*1.02</f>
    </nc>
  </rcc>
  <rcc rId="2756" ua="false" sId="2">
    <nc r="AC17" t="n">
      <f>AJ17*1.02</f>
    </nc>
  </rcc>
  <rcc rId="2757" ua="false" sId="2">
    <nc r="AC15" t="n">
      <f>+AK13-AK14</f>
    </nc>
  </rcc>
  <rcc rId="2758" ua="false" sId="2">
    <nc r="AC14" t="n">
      <f>AJ14*1.02</f>
    </nc>
  </rcc>
  <rcc rId="2759" ua="false" sId="2">
    <nc r="AC13" t="n">
      <f>AJ13*1.02</f>
    </nc>
  </rcc>
  <rcc rId="2760" ua="false" sId="2">
    <nc r="AC11" t="n">
      <f>+AK6-AK10</f>
    </nc>
  </rcc>
  <rcc rId="2761" ua="false" sId="2">
    <nc r="AC10" t="n">
      <f>SUM(AK7:AK9)</f>
    </nc>
  </rcc>
  <rcc rId="2762" ua="false" sId="2">
    <nc r="AC9" t="n">
      <f>AJ9*1.02</f>
    </nc>
  </rcc>
  <rcc rId="2763" ua="false" sId="2">
    <nc r="AC8" t="n">
      <f>AF8</f>
    </nc>
  </rcc>
  <rcc rId="2764" ua="false" sId="2">
    <nc r="AC7" t="n">
      <f>AF7</f>
    </nc>
  </rcc>
  <rcc rId="2765" ua="false" sId="2">
    <nc r="AC6" t="n">
      <f>+AK4-AK5</f>
    </nc>
  </rcc>
  <rcc rId="2766" ua="false" sId="2">
    <nc r="AC5" t="n">
      <f>AJ5*1.02</f>
    </nc>
  </rcc>
  <rcc rId="2767" ua="false" sId="2">
    <nc r="AC4" t="n">
      <f>AJ4*1.02</f>
    </nc>
  </rcc>
  <rcc rId="2768" ua="false" sId="2">
    <nc r="AC1" t="n">
      <v>2041</v>
    </nc>
  </rcc>
  <rcc rId="2769" ua="false" sId="2">
    <nc r="AC1" t="n">
      <v>2041</v>
    </nc>
  </rcc>
  <rcc rId="2770" ua="false" sId="2">
    <oc r="AC23" t="n">
      <f>+AL21-AL22*(1+W26)</f>
    </oc>
    <nc r="AC23" t="n">
      <f>(+AL21-AL22)*(1+W26)</f>
    </nc>
  </rcc>
  <rcc rId="2771" ua="false" sId="2">
    <oc r="AC26" t="n">
      <v>0.05</v>
    </oc>
    <nc r="AC26" t="n">
      <v>0.06</v>
    </nc>
  </rcc>
  <rcc rId="2772" ua="false" sId="2">
    <nc r="AC22" t="n">
      <f>AK22*1.02</f>
    </nc>
  </rcc>
  <rcc rId="2773" ua="false" sId="2">
    <nc r="AC21" t="n">
      <f>+AL11+AL15+AL19</f>
    </nc>
  </rcc>
  <rcc rId="2774" ua="false" sId="2">
    <nc r="AC19" t="n">
      <f>+AL17-AL18</f>
    </nc>
  </rcc>
  <rcc rId="2775" ua="false" sId="2">
    <nc r="AC18" t="n">
      <f>AK18*1.02</f>
    </nc>
  </rcc>
  <rcc rId="2776" ua="false" sId="2">
    <nc r="AC17" t="n">
      <f>AK17*1.02</f>
    </nc>
  </rcc>
  <rcc rId="2777" ua="false" sId="2">
    <nc r="AC15" t="n">
      <f>+AL13-AL14</f>
    </nc>
  </rcc>
  <rcc rId="2778" ua="false" sId="2">
    <nc r="AC14" t="n">
      <f>AK14*1.02</f>
    </nc>
  </rcc>
  <rcc rId="2779" ua="false" sId="2">
    <nc r="AC13" t="n">
      <f>AK13*1.02</f>
    </nc>
  </rcc>
  <rcc rId="2780" ua="false" sId="2">
    <nc r="AC11" t="n">
      <f>+AL6-AL10</f>
    </nc>
  </rcc>
  <rcc rId="2781" ua="false" sId="2">
    <nc r="AC10" t="n">
      <f>SUM(AL7:AL9)</f>
    </nc>
  </rcc>
  <rcc rId="2782" ua="false" sId="2">
    <nc r="AC9" t="n">
      <f>AK9*1.02</f>
    </nc>
  </rcc>
  <rcc rId="2783" ua="false" sId="2">
    <nc r="AC8" t="n">
      <f>AG8</f>
    </nc>
  </rcc>
  <rcc rId="2784" ua="false" sId="2">
    <nc r="AC7" t="n">
      <f>AG7</f>
    </nc>
  </rcc>
  <rcc rId="2785" ua="false" sId="2">
    <nc r="AC6" t="n">
      <f>+AL4-AL5</f>
    </nc>
  </rcc>
  <rcc rId="2786" ua="false" sId="2">
    <nc r="AC5" t="n">
      <f>AK5*1.02</f>
    </nc>
  </rcc>
  <rcc rId="2787" ua="false" sId="2">
    <nc r="AC4" t="n">
      <f>AK4*1.02</f>
    </nc>
  </rcc>
  <rcc rId="2788" ua="false" sId="2">
    <nc r="AC1" t="n">
      <v>2042</v>
    </nc>
  </rcc>
  <rcc rId="2789" ua="false" sId="2">
    <nc r="AC1" t="n">
      <v>2042</v>
    </nc>
  </rcc>
  <rcc rId="2790" ua="false" sId="2">
    <oc r="AC23" t="n">
      <f>+AM21-AM22*(1+X26)</f>
    </oc>
    <nc r="AC23" t="n">
      <f>(+AM21-AM22)*(1+X26)</f>
    </nc>
  </rcc>
  <rcc rId="2791" ua="false" sId="2">
    <oc r="AC26" t="n">
      <v>0.05</v>
    </oc>
    <nc r="AC26" t="n">
      <v>0.06</v>
    </nc>
  </rcc>
  <rcc rId="2792" ua="false" sId="2">
    <nc r="AC22" t="n">
      <f>AL22*1.02</f>
    </nc>
  </rcc>
  <rcc rId="2793" ua="false" sId="2">
    <nc r="AC21" t="n">
      <f>+AM11+AM15+AM19</f>
    </nc>
  </rcc>
  <rcc rId="2794" ua="false" sId="2">
    <nc r="AC19" t="n">
      <f>+AM17-AM18</f>
    </nc>
  </rcc>
  <rcc rId="2795" ua="false" sId="2">
    <nc r="AC18" t="n">
      <f>AL18*1.02</f>
    </nc>
  </rcc>
  <rcc rId="2796" ua="false" sId="2">
    <nc r="AC17" t="n">
      <f>AL17*1.02</f>
    </nc>
  </rcc>
  <rcc rId="2797" ua="false" sId="2">
    <nc r="AC15" t="n">
      <f>+AM13-AM14</f>
    </nc>
  </rcc>
  <rcc rId="2798" ua="false" sId="2">
    <nc r="AC14" t="n">
      <f>AL14*1.02</f>
    </nc>
  </rcc>
  <rcc rId="2799" ua="false" sId="2">
    <nc r="AC13" t="n">
      <f>AL13*1.02</f>
    </nc>
  </rcc>
  <rcc rId="2800" ua="false" sId="2">
    <nc r="AC11" t="n">
      <f>+AM6-AM10</f>
    </nc>
  </rcc>
  <rcc rId="2801" ua="false" sId="2">
    <nc r="AC10" t="n">
      <f>SUM(AM7:AM9)</f>
    </nc>
  </rcc>
  <rcc rId="2802" ua="false" sId="2">
    <nc r="AC9" t="n">
      <f>AL9*1.02</f>
    </nc>
  </rcc>
  <rcc rId="2803" ua="false" sId="2">
    <nc r="AC8" t="n">
      <f>AH8</f>
    </nc>
  </rcc>
  <rcc rId="2804" ua="false" sId="2">
    <nc r="AC7" t="n">
      <f>AH7</f>
    </nc>
  </rcc>
  <rcc rId="2805" ua="false" sId="2">
    <nc r="AC6" t="n">
      <f>+AM4-AM5</f>
    </nc>
  </rcc>
  <rcc rId="2806" ua="false" sId="2">
    <nc r="AC5" t="n">
      <f>AL5*1.02</f>
    </nc>
  </rcc>
  <rcc rId="2807" ua="false" sId="2">
    <nc r="AC4" t="n">
      <f>AL4*1.02</f>
    </nc>
  </rcc>
  <rcc rId="2808" ua="false" sId="2">
    <nc r="AC1" t="n">
      <v>2043</v>
    </nc>
  </rcc>
  <rcc rId="2809" ua="false" sId="2">
    <nc r="AC1" t="n">
      <v>2043</v>
    </nc>
  </rcc>
  <rcc rId="2810" ua="false" sId="2">
    <oc r="AC23" t="n">
      <f>+AN21-AN22*(1+Y26)</f>
    </oc>
    <nc r="AC23" t="n">
      <f>(+AN21-AN22)*(1+Y26)</f>
    </nc>
  </rcc>
  <rcc rId="2811" ua="false" sId="2">
    <oc r="AC26" t="n">
      <v>0.05</v>
    </oc>
    <nc r="AC26" t="n">
      <v>0.06</v>
    </nc>
  </rcc>
  <rcc rId="2812" ua="false" sId="2">
    <nc r="AC22" t="n">
      <f>AM22*1.02</f>
    </nc>
  </rcc>
  <rcc rId="2813" ua="false" sId="2">
    <nc r="AC21" t="n">
      <f>+AN11+AN15+AN19</f>
    </nc>
  </rcc>
  <rcc rId="2814" ua="false" sId="2">
    <nc r="AC19" t="n">
      <f>+AN17-AN18</f>
    </nc>
  </rcc>
  <rcc rId="2815" ua="false" sId="2">
    <nc r="AC18" t="n">
      <f>AM18*1.02</f>
    </nc>
  </rcc>
  <rcc rId="2816" ua="false" sId="2">
    <nc r="AC17" t="n">
      <f>AM17*1.02</f>
    </nc>
  </rcc>
  <rcc rId="2817" ua="false" sId="2">
    <nc r="AC15" t="n">
      <f>+AN13-AN14</f>
    </nc>
  </rcc>
  <rcc rId="2818" ua="false" sId="2">
    <nc r="AC14" t="n">
      <f>AM14*1.02</f>
    </nc>
  </rcc>
  <rcc rId="2819" ua="false" sId="2">
    <nc r="AC13" t="n">
      <f>AM13*1.02</f>
    </nc>
  </rcc>
  <rcc rId="2820" ua="false" sId="2">
    <nc r="AC11" t="n">
      <f>+AN6-AN10</f>
    </nc>
  </rcc>
  <rcc rId="2821" ua="false" sId="2">
    <nc r="AC10" t="n">
      <f>SUM(AN7:AN9)</f>
    </nc>
  </rcc>
  <rcc rId="2822" ua="false" sId="2">
    <nc r="AC9" t="n">
      <f>AM9*1.02</f>
    </nc>
  </rcc>
  <rcc rId="2823" ua="false" sId="2">
    <nc r="AC8" t="n">
      <f>AI8</f>
    </nc>
  </rcc>
  <rcc rId="2824" ua="false" sId="2">
    <nc r="AC7" t="n">
      <f>AI7</f>
    </nc>
  </rcc>
  <rcc rId="2825" ua="false" sId="2">
    <nc r="AC6" t="n">
      <f>+AN4-AN5</f>
    </nc>
  </rcc>
  <rcc rId="2826" ua="false" sId="2">
    <nc r="AC5" t="n">
      <f>AM5*1.02</f>
    </nc>
  </rcc>
  <rcc rId="2827" ua="false" sId="2">
    <nc r="AC4" t="n">
      <f>AM4*1.02</f>
    </nc>
  </rcc>
  <rcc rId="2828" ua="false" sId="2">
    <nc r="AC1" t="n">
      <v>2044</v>
    </nc>
  </rcc>
  <rcc rId="2829" ua="false" sId="2">
    <nc r="AC1" t="n">
      <v>2044</v>
    </nc>
  </rcc>
  <rcc rId="2830" ua="false" sId="2">
    <oc r="AC23" t="n">
      <f>+AO21-AO22*(1+Z26)</f>
    </oc>
    <nc r="AC23" t="n">
      <f>(+AO21-AO22)*(1+Z26)</f>
    </nc>
  </rcc>
  <rcc rId="2831" ua="false" sId="2">
    <oc r="AC26" t="n">
      <v>0.05</v>
    </oc>
    <nc r="AC26" t="n">
      <v>0.06</v>
    </nc>
  </rcc>
  <rcc rId="2832" ua="false" sId="2">
    <nc r="AC22" t="n">
      <f>AN22*1.02</f>
    </nc>
  </rcc>
  <rcc rId="2833" ua="false" sId="2">
    <nc r="AC21" t="n">
      <f>+AO11+AO15+AO19</f>
    </nc>
  </rcc>
  <rcc rId="2834" ua="false" sId="2">
    <nc r="AC19" t="n">
      <f>+AO17-AO18</f>
    </nc>
  </rcc>
  <rcc rId="2835" ua="false" sId="2">
    <nc r="AC18" t="n">
      <f>AN18*1.02</f>
    </nc>
  </rcc>
  <rcc rId="2836" ua="false" sId="2">
    <nc r="AC17" t="n">
      <f>AN17*1.02</f>
    </nc>
  </rcc>
  <rcc rId="2837" ua="false" sId="2">
    <nc r="AC15" t="n">
      <f>+AO13-AO14</f>
    </nc>
  </rcc>
  <rcc rId="2838" ua="false" sId="2">
    <nc r="AC14" t="n">
      <f>AN14*1.02</f>
    </nc>
  </rcc>
  <rcc rId="2839" ua="false" sId="2">
    <nc r="AC13" t="n">
      <f>AN13*1.02</f>
    </nc>
  </rcc>
  <rcc rId="2840" ua="false" sId="2">
    <nc r="AC11" t="n">
      <f>+AO6-AO10</f>
    </nc>
  </rcc>
  <rcc rId="2841" ua="false" sId="2">
    <nc r="AC10" t="n">
      <f>SUM(AO7:AO9)</f>
    </nc>
  </rcc>
  <rcc rId="2842" ua="false" sId="2">
    <nc r="AC9" t="n">
      <f>AN9*1.02</f>
    </nc>
  </rcc>
  <rcc rId="2843" ua="false" sId="2">
    <nc r="AC8" t="n">
      <f>AJ8</f>
    </nc>
  </rcc>
  <rcc rId="2844" ua="false" sId="2">
    <nc r="AC7" t="n">
      <f>AJ7</f>
    </nc>
  </rcc>
  <rcc rId="2845" ua="false" sId="2">
    <nc r="AC6" t="n">
      <f>+AO4-AO5</f>
    </nc>
  </rcc>
  <rcc rId="2846" ua="false" sId="2">
    <nc r="AC5" t="n">
      <f>AN5*1.02</f>
    </nc>
  </rcc>
  <rcc rId="2847" ua="false" sId="2">
    <nc r="AC4" t="n">
      <f>AN4*1.02</f>
    </nc>
  </rcc>
  <rcc rId="2848" ua="false" sId="2">
    <nc r="AC1" t="n">
      <v>2045</v>
    </nc>
  </rcc>
  <rcc rId="2849" ua="false" sId="2">
    <nc r="AC1" t="n">
      <v>2045</v>
    </nc>
  </rcc>
  <rcc rId="2850" ua="false" sId="2">
    <oc r="AC23" t="n">
      <f>+AP21-AP22*(1+AA26)</f>
    </oc>
    <nc r="AC23" t="n">
      <f>(+AP21-AP22)*(1+AA26)</f>
    </nc>
  </rcc>
  <rcc rId="2851" ua="false" sId="2">
    <oc r="AC26" t="n">
      <v>0.05</v>
    </oc>
    <nc r="AC26" t="n">
      <v>0.06</v>
    </nc>
  </rcc>
  <rcc rId="2852" ua="false" sId="2">
    <nc r="AC22" t="n">
      <f>AO22*1.02</f>
    </nc>
  </rcc>
  <rcc rId="2853" ua="false" sId="2">
    <nc r="AC21" t="n">
      <f>+AP11+AP15+AP19</f>
    </nc>
  </rcc>
  <rcc rId="2854" ua="false" sId="2">
    <nc r="AC19" t="n">
      <f>+AP17-AP18</f>
    </nc>
  </rcc>
  <rcc rId="2855" ua="false" sId="2">
    <nc r="AC18" t="n">
      <f>AO18*1.02</f>
    </nc>
  </rcc>
  <rcc rId="2856" ua="false" sId="2">
    <nc r="AC17" t="n">
      <f>AO17*1.02</f>
    </nc>
  </rcc>
  <rcc rId="2857" ua="false" sId="2">
    <nc r="AC15" t="n">
      <f>+AP13-AP14</f>
    </nc>
  </rcc>
  <rcc rId="2858" ua="false" sId="2">
    <nc r="AC14" t="n">
      <f>AO14*1.02</f>
    </nc>
  </rcc>
  <rcc rId="2859" ua="false" sId="2">
    <nc r="AC13" t="n">
      <f>AO13*1.02</f>
    </nc>
  </rcc>
  <rcc rId="2860" ua="false" sId="2">
    <nc r="AC11" t="n">
      <f>+AP6-AP10</f>
    </nc>
  </rcc>
  <rcc rId="2861" ua="false" sId="2">
    <nc r="AC10" t="n">
      <f>SUM(AP7:AP9)</f>
    </nc>
  </rcc>
  <rcc rId="2862" ua="false" sId="2">
    <nc r="AC9" t="n">
      <f>AO9*1.02</f>
    </nc>
  </rcc>
  <rcc rId="2863" ua="false" sId="2">
    <nc r="AC8" t="n">
      <f>AK8</f>
    </nc>
  </rcc>
  <rcc rId="2864" ua="false" sId="2">
    <nc r="AC7" t="n">
      <f>AK7</f>
    </nc>
  </rcc>
  <rcc rId="2865" ua="false" sId="2">
    <nc r="AC6" t="n">
      <f>+AP4-AP5</f>
    </nc>
  </rcc>
  <rcc rId="2866" ua="false" sId="2">
    <nc r="AC5" t="n">
      <f>AO5*1.02</f>
    </nc>
  </rcc>
  <rcc rId="2867" ua="false" sId="2">
    <nc r="AC4" t="n">
      <f>AO4*1.02</f>
    </nc>
  </rcc>
  <rcc rId="2868" ua="false" sId="2">
    <nc r="AC1" t="n">
      <v>2046</v>
    </nc>
  </rcc>
  <rcc rId="2869" ua="false" sId="2">
    <nc r="AC1" t="n">
      <v>2046</v>
    </nc>
  </rcc>
  <rcc rId="2870" ua="false" sId="2">
    <oc r="AC23" t="n">
      <f>+AQ21-AQ22*(1+AB26)</f>
    </oc>
    <nc r="AC23" t="n">
      <f>(+AQ21-AQ22)*(1+AB26)</f>
    </nc>
  </rcc>
  <rcc rId="2871" ua="false" sId="2">
    <oc r="AC26" t="n">
      <v>0.05</v>
    </oc>
    <nc r="AC26" t="n">
      <v>0.06</v>
    </nc>
  </rcc>
  <rcc rId="2872" ua="false" sId="2">
    <nc r="AC22" t="n">
      <f>AP22*1.02</f>
    </nc>
  </rcc>
  <rcc rId="2873" ua="false" sId="2">
    <nc r="AC21" t="n">
      <f>+AQ11+AQ15+AQ19</f>
    </nc>
  </rcc>
  <rcc rId="2874" ua="false" sId="2">
    <nc r="AC19" t="n">
      <f>+AQ17-AQ18</f>
    </nc>
  </rcc>
  <rcc rId="2875" ua="false" sId="2">
    <nc r="AC18" t="n">
      <f>AP18*1.02</f>
    </nc>
  </rcc>
  <rcc rId="2876" ua="false" sId="2">
    <nc r="AC17" t="n">
      <f>AP17*1.02</f>
    </nc>
  </rcc>
  <rcc rId="2877" ua="false" sId="2">
    <nc r="AC15" t="n">
      <f>+AQ13-AQ14</f>
    </nc>
  </rcc>
  <rcc rId="2878" ua="false" sId="2">
    <nc r="AC14" t="n">
      <f>AP14*1.02</f>
    </nc>
  </rcc>
  <rcc rId="2879" ua="false" sId="2">
    <nc r="AC13" t="n">
      <f>AP13*1.02</f>
    </nc>
  </rcc>
  <rcc rId="2880" ua="false" sId="2">
    <nc r="AC11" t="n">
      <f>+AQ6-AQ10</f>
    </nc>
  </rcc>
  <rcc rId="2881" ua="false" sId="2">
    <nc r="AC10" t="n">
      <f>SUM(AQ7:AQ9)</f>
    </nc>
  </rcc>
  <rcc rId="2882" ua="false" sId="2">
    <nc r="AC9" t="n">
      <f>AP9*1.02</f>
    </nc>
  </rcc>
  <rcc rId="2883" ua="false" sId="2">
    <nc r="AC8" t="n">
      <f>AL8</f>
    </nc>
  </rcc>
  <rcc rId="2884" ua="false" sId="2">
    <nc r="AC7" t="n">
      <f>AL7</f>
    </nc>
  </rcc>
  <rcc rId="2885" ua="false" sId="2">
    <nc r="AC6" t="n">
      <f>+AQ4-AQ5</f>
    </nc>
  </rcc>
  <rcc rId="2886" ua="false" sId="2">
    <nc r="AC5" t="n">
      <f>AP5*1.02</f>
    </nc>
  </rcc>
  <rcc rId="2887" ua="false" sId="2">
    <nc r="AC4" t="n">
      <f>AP4*1.02</f>
    </nc>
  </rcc>
  <rcc rId="2888" ua="false" sId="2">
    <nc r="AC1" t="n">
      <v>2047</v>
    </nc>
  </rcc>
  <rcc rId="2889" ua="false" sId="2">
    <nc r="AC1" t="n">
      <v>2047</v>
    </nc>
  </rcc>
  <rcc rId="2890" ua="false" sId="2">
    <oc r="AC23" t="n">
      <f>+AR21-AR22*(1+AC26)</f>
    </oc>
    <nc r="AC23" t="n">
      <f>(+AR21-AR22)*(1+AC26)</f>
    </nc>
  </rcc>
  <rcc rId="2891" ua="false" sId="2">
    <oc r="AC26" t="n">
      <v>0.05</v>
    </oc>
    <nc r="AC26" t="n">
      <v>0.06</v>
    </nc>
  </rcc>
  <rcc rId="2892" ua="false" sId="2">
    <nc r="AC22" t="n">
      <f>AQ22*1.02</f>
    </nc>
  </rcc>
  <rcc rId="2893" ua="false" sId="2">
    <nc r="AC21" t="n">
      <f>+AR11+AR15+AR19</f>
    </nc>
  </rcc>
  <rcc rId="2894" ua="false" sId="2">
    <nc r="AC19" t="n">
      <f>+AR17-AR18</f>
    </nc>
  </rcc>
  <rcc rId="2895" ua="false" sId="2">
    <nc r="AC18" t="n">
      <f>AQ18*1.02</f>
    </nc>
  </rcc>
  <rcc rId="2896" ua="false" sId="2">
    <nc r="AC17" t="n">
      <f>AQ17*1.02</f>
    </nc>
  </rcc>
  <rcc rId="2897" ua="false" sId="2">
    <nc r="AC15" t="n">
      <f>+AR13-AR14</f>
    </nc>
  </rcc>
  <rcc rId="2898" ua="false" sId="2">
    <nc r="AC14" t="n">
      <f>AQ14*1.02</f>
    </nc>
  </rcc>
  <rcc rId="2899" ua="false" sId="2">
    <nc r="AC13" t="n">
      <f>AQ13*1.02</f>
    </nc>
  </rcc>
  <rcc rId="2900" ua="false" sId="2">
    <nc r="AC11" t="n">
      <f>+AR6-AR10</f>
    </nc>
  </rcc>
  <rcc rId="2901" ua="false" sId="2">
    <nc r="AC10" t="n">
      <f>SUM(AR7:AR9)</f>
    </nc>
  </rcc>
  <rcc rId="2902" ua="false" sId="2">
    <nc r="AC9" t="n">
      <f>AQ9*1.02</f>
    </nc>
  </rcc>
  <rcc rId="2903" ua="false" sId="2">
    <nc r="AC8" t="n">
      <f>AM8</f>
    </nc>
  </rcc>
  <rcc rId="2904" ua="false" sId="2">
    <nc r="AC7" t="n">
      <f>AM7</f>
    </nc>
  </rcc>
  <rcc rId="2905" ua="false" sId="2">
    <nc r="AC6" t="n">
      <f>+AR4-AR5</f>
    </nc>
  </rcc>
  <rcc rId="2906" ua="false" sId="2">
    <nc r="AC5" t="n">
      <f>AQ5*1.02</f>
    </nc>
  </rcc>
  <rcc rId="2907" ua="false" sId="2">
    <nc r="AC4" t="n">
      <f>AQ4*1.02</f>
    </nc>
  </rcc>
  <rcc rId="2908" ua="false" sId="2">
    <nc r="AC1" t="n">
      <v>2048</v>
    </nc>
  </rcc>
  <rcc rId="2909" ua="false" sId="2">
    <nc r="AC1" t="n">
      <v>2048</v>
    </nc>
  </rcc>
  <rcc rId="2910" ua="false" sId="2">
    <oc r="AC23" t="n">
      <f>+AS21-AS22*(1+AD26)</f>
    </oc>
    <nc r="AC23" t="n">
      <f>(+AS21-AS22)*(1+AD26)</f>
    </nc>
  </rcc>
  <rcc rId="2911" ua="false" sId="2">
    <oc r="AC26" t="n">
      <v>0.05</v>
    </oc>
    <nc r="AC26" t="n">
      <v>0.06</v>
    </nc>
  </rcc>
  <rcc rId="2912" ua="false" sId="2">
    <nc r="AC22" t="n">
      <f>AR22*1.02</f>
    </nc>
  </rcc>
  <rcc rId="2913" ua="false" sId="2">
    <nc r="AC21" t="n">
      <f>+AS11+AS15+AS19</f>
    </nc>
  </rcc>
  <rcc rId="2914" ua="false" sId="2">
    <nc r="AC19" t="n">
      <f>+AS17-AS18</f>
    </nc>
  </rcc>
  <rcc rId="2915" ua="false" sId="2">
    <nc r="AC18" t="n">
      <f>AR18*1.02</f>
    </nc>
  </rcc>
  <rcc rId="2916" ua="false" sId="2">
    <nc r="AC17" t="n">
      <f>AR17*1.02</f>
    </nc>
  </rcc>
  <rcc rId="2917" ua="false" sId="2">
    <nc r="AC15" t="n">
      <f>+AS13-AS14</f>
    </nc>
  </rcc>
  <rcc rId="2918" ua="false" sId="2">
    <nc r="AC14" t="n">
      <f>AR14*1.02</f>
    </nc>
  </rcc>
  <rcc rId="2919" ua="false" sId="2">
    <nc r="AC13" t="n">
      <f>AR13*1.02</f>
    </nc>
  </rcc>
  <rcc rId="2920" ua="false" sId="2">
    <nc r="AC11" t="n">
      <f>+AS6-AS10</f>
    </nc>
  </rcc>
  <rcc rId="2921" ua="false" sId="2">
    <nc r="AC10" t="n">
      <f>SUM(AS7:AS9)</f>
    </nc>
  </rcc>
  <rcc rId="2922" ua="false" sId="2">
    <nc r="AC9" t="n">
      <f>AR9*1.02</f>
    </nc>
  </rcc>
  <rcc rId="2923" ua="false" sId="2">
    <nc r="AC8" t="n">
      <f>AN8</f>
    </nc>
  </rcc>
  <rcc rId="2924" ua="false" sId="2">
    <nc r="AC7" t="n">
      <f>AN7</f>
    </nc>
  </rcc>
  <rcc rId="2925" ua="false" sId="2">
    <nc r="AC6" t="n">
      <f>+AS4-AS5</f>
    </nc>
  </rcc>
  <rcc rId="2926" ua="false" sId="2">
    <nc r="AC5" t="n">
      <f>AR5*1.02</f>
    </nc>
  </rcc>
  <rcc rId="2927" ua="false" sId="2">
    <nc r="AC4" t="n">
      <f>AR4*1.02</f>
    </nc>
  </rcc>
  <rcc rId="2928" ua="false" sId="2">
    <nc r="AC1" t="n">
      <v>2049</v>
    </nc>
  </rcc>
  <rcc rId="2929" ua="false" sId="2">
    <nc r="AC1" t="n">
      <v>2049</v>
    </nc>
  </rcc>
  <rcc rId="2930" ua="false" sId="2">
    <oc r="AC23" t="n">
      <f>+AT21-AT22*(1+AE26)</f>
    </oc>
    <nc r="AC23" t="n">
      <f>(+AT21-AT22)*(1+AE26)</f>
    </nc>
  </rcc>
  <rcc rId="2931" ua="false" sId="2">
    <oc r="AC26" t="n">
      <v>0.05</v>
    </oc>
    <nc r="AC26" t="n">
      <v>0.06</v>
    </nc>
  </rcc>
  <rcc rId="2932" ua="false" sId="2">
    <nc r="AC22" t="n">
      <f>AS22*1.02</f>
    </nc>
  </rcc>
  <rcc rId="2933" ua="false" sId="2">
    <nc r="AC21" t="n">
      <f>+AT11+AT15+AT19</f>
    </nc>
  </rcc>
  <rcc rId="2934" ua="false" sId="2">
    <nc r="AC19" t="n">
      <f>+AT17-AT18</f>
    </nc>
  </rcc>
  <rcc rId="2935" ua="false" sId="2">
    <nc r="AC18" t="n">
      <f>AS18*1.02</f>
    </nc>
  </rcc>
  <rcc rId="2936" ua="false" sId="2">
    <nc r="AC17" t="n">
      <f>AS17*1.02</f>
    </nc>
  </rcc>
  <rcc rId="2937" ua="false" sId="2">
    <nc r="AC15" t="n">
      <f>+AT13-AT14</f>
    </nc>
  </rcc>
  <rcc rId="2938" ua="false" sId="2">
    <nc r="AC14" t="n">
      <f>AS14*1.02</f>
    </nc>
  </rcc>
  <rcc rId="2939" ua="false" sId="2">
    <nc r="AC13" t="n">
      <f>AS13*1.02</f>
    </nc>
  </rcc>
  <rcc rId="2940" ua="false" sId="2">
    <nc r="AC11" t="n">
      <f>+AT6-AT10</f>
    </nc>
  </rcc>
  <rcc rId="2941" ua="false" sId="2">
    <nc r="AC10" t="n">
      <f>SUM(AT7:AT9)</f>
    </nc>
  </rcc>
  <rcc rId="2942" ua="false" sId="2">
    <nc r="AC9" t="n">
      <f>AS9*1.02</f>
    </nc>
  </rcc>
  <rcc rId="2943" ua="false" sId="2">
    <nc r="AC8" t="n">
      <f>AO8</f>
    </nc>
  </rcc>
  <rcc rId="2944" ua="false" sId="2">
    <nc r="AC7" t="n">
      <f>AO7</f>
    </nc>
  </rcc>
  <rcc rId="2945" ua="false" sId="2">
    <nc r="AC6" t="n">
      <f>+AT4-AT5</f>
    </nc>
  </rcc>
  <rcc rId="2946" ua="false" sId="2">
    <nc r="AC5" t="n">
      <f>AS5*1.02</f>
    </nc>
  </rcc>
  <rcc rId="2947" ua="false" sId="2">
    <nc r="AC4" t="n">
      <f>AS4*1.02</f>
    </nc>
  </rcc>
  <rcc rId="2948" ua="false" sId="2">
    <nc r="AC1" t="n">
      <v>2050</v>
    </nc>
  </rcc>
  <rcc rId="2949" ua="false" sId="2">
    <nc r="AC1" t="n">
      <v>2050</v>
    </nc>
  </rcc>
  <rcc rId="2950" ua="false" sId="2">
    <oc r="AC23" t="n">
      <f>+AU21-AU22*(1+AF26)</f>
    </oc>
    <nc r="AC23" t="n">
      <f>(+AU21-AU22)*(1+AF26)</f>
    </nc>
  </rcc>
  <rcc rId="2951" ua="false" sId="2">
    <oc r="AC26" t="n">
      <v>0.05</v>
    </oc>
    <nc r="AC26" t="n">
      <v>0.06</v>
    </nc>
  </rcc>
  <rcc rId="2952" ua="false" sId="2">
    <nc r="AC22" t="n">
      <f>AT22*1.02</f>
    </nc>
  </rcc>
  <rcc rId="2953" ua="false" sId="2">
    <nc r="AC21" t="n">
      <f>+AU11+AU15+AU19</f>
    </nc>
  </rcc>
  <rcc rId="2954" ua="false" sId="2">
    <nc r="AC19" t="n">
      <f>+AU17-AU18</f>
    </nc>
  </rcc>
  <rcc rId="2955" ua="false" sId="2">
    <nc r="AC18" t="n">
      <f>AT18*1.02</f>
    </nc>
  </rcc>
  <rcc rId="2956" ua="false" sId="2">
    <nc r="AC17" t="n">
      <f>AT17*1.02</f>
    </nc>
  </rcc>
  <rcc rId="2957" ua="false" sId="2">
    <nc r="AC15" t="n">
      <f>+AU13-AU14</f>
    </nc>
  </rcc>
  <rcc rId="2958" ua="false" sId="2">
    <nc r="AC14" t="n">
      <f>AT14*1.02</f>
    </nc>
  </rcc>
  <rcc rId="2959" ua="false" sId="2">
    <nc r="AC13" t="n">
      <f>AT13*1.02</f>
    </nc>
  </rcc>
  <rcc rId="2960" ua="false" sId="2">
    <nc r="AC11" t="n">
      <f>+AU6-AU10</f>
    </nc>
  </rcc>
  <rcc rId="2961" ua="false" sId="2">
    <nc r="AC10" t="n">
      <f>SUM(AU7:AU9)</f>
    </nc>
  </rcc>
  <rcc rId="2962" ua="false" sId="2">
    <nc r="AC9" t="n">
      <f>AT9*1.02</f>
    </nc>
  </rcc>
  <rcc rId="2963" ua="false" sId="2">
    <nc r="AC8" t="n">
      <f>AP8</f>
    </nc>
  </rcc>
  <rcc rId="2964" ua="false" sId="2">
    <nc r="AC7" t="n">
      <f>AP7</f>
    </nc>
  </rcc>
  <rcc rId="2965" ua="false" sId="2">
    <nc r="AC6" t="n">
      <f>+AU4-AU5</f>
    </nc>
  </rcc>
  <rcc rId="2966" ua="false" sId="2">
    <nc r="AC5" t="n">
      <f>AT5*1.02</f>
    </nc>
  </rcc>
  <rcc rId="2967" ua="false" sId="2">
    <nc r="AC4" t="n">
      <f>AT4*1.02</f>
    </nc>
  </rcc>
  <rcc rId="2968" ua="false" sId="2">
    <nc r="AC1" t="n">
      <v>2051</v>
    </nc>
  </rcc>
  <rcc rId="2969" ua="false" sId="2">
    <nc r="AC1" t="n">
      <v>2051</v>
    </nc>
  </rcc>
  <rcc rId="2970" ua="false" sId="2">
    <oc r="AC23" t="n">
      <f>+AV21-AV22*(1+AG26)</f>
    </oc>
    <nc r="AC23" t="n">
      <f>(+AV21-AV22)*(1+AG26)</f>
    </nc>
  </rcc>
  <rcc rId="2971" ua="false" sId="2">
    <oc r="AC26" t="n">
      <v>0.05</v>
    </oc>
    <nc r="AC26" t="n">
      <v>0.06</v>
    </nc>
  </rcc>
  <rcc rId="2972" ua="false" sId="2">
    <nc r="AC22" t="n">
      <f>AU22*1.02</f>
    </nc>
  </rcc>
  <rcc rId="2973" ua="false" sId="2">
    <nc r="AC21" t="n">
      <f>+AV11+AV15+AV19</f>
    </nc>
  </rcc>
  <rcc rId="2974" ua="false" sId="2">
    <nc r="AC19" t="n">
      <f>+AV17-AV18</f>
    </nc>
  </rcc>
  <rcc rId="2975" ua="false" sId="2">
    <nc r="AC18" t="n">
      <f>AU18*1.02</f>
    </nc>
  </rcc>
  <rcc rId="2976" ua="false" sId="2">
    <nc r="AC17" t="n">
      <f>AU17*1.02</f>
    </nc>
  </rcc>
  <rcc rId="2977" ua="false" sId="2">
    <nc r="AC15" t="n">
      <f>+AV13-AV14</f>
    </nc>
  </rcc>
  <rcc rId="2978" ua="false" sId="2">
    <nc r="AC14" t="n">
      <f>AU14*1.02</f>
    </nc>
  </rcc>
  <rcc rId="2979" ua="false" sId="2">
    <nc r="AC13" t="n">
      <f>AU13*1.02</f>
    </nc>
  </rcc>
  <rcc rId="2980" ua="false" sId="2">
    <nc r="AC11" t="n">
      <f>+AV6-AV10</f>
    </nc>
  </rcc>
  <rcc rId="2981" ua="false" sId="2">
    <nc r="AC10" t="n">
      <f>SUM(AV7:AV9)</f>
    </nc>
  </rcc>
  <rcc rId="2982" ua="false" sId="2">
    <nc r="AC9" t="n">
      <f>AU9*1.02</f>
    </nc>
  </rcc>
  <rcc rId="2983" ua="false" sId="2">
    <nc r="AC8" t="n">
      <f>AQ8</f>
    </nc>
  </rcc>
  <rcc rId="2984" ua="false" sId="2">
    <nc r="AC7" t="n">
      <f>AQ7</f>
    </nc>
  </rcc>
  <rcc rId="2985" ua="false" sId="2">
    <nc r="AC6" t="n">
      <f>+AV4-AV5</f>
    </nc>
  </rcc>
  <rcc rId="2986" ua="false" sId="2">
    <nc r="AC5" t="n">
      <f>AU5*1.02</f>
    </nc>
  </rcc>
  <rcc rId="2987" ua="false" sId="2">
    <nc r="AC4" t="n">
      <f>AU4*1.02</f>
    </nc>
  </rcc>
  <rcc rId="2988" ua="false" sId="2">
    <nc r="AC1" t="n">
      <v>2052</v>
    </nc>
  </rcc>
  <rcc rId="2989" ua="false" sId="2">
    <nc r="AC1" t="n">
      <v>2052</v>
    </nc>
  </rcc>
  <rcc rId="2990" ua="false" sId="2">
    <oc r="AC23" t="n">
      <f>+AW21-AW22*(1+AH26)</f>
    </oc>
    <nc r="AC23" t="n">
      <f>(+AW21-AW22)*(1+AH26)</f>
    </nc>
  </rcc>
  <rcc rId="2991" ua="false" sId="2">
    <oc r="AC26" t="n">
      <v>0.05</v>
    </oc>
    <nc r="AC26" t="n">
      <v>0.06</v>
    </nc>
  </rcc>
  <rcc rId="2992" ua="false" sId="2">
    <nc r="AC22" t="n">
      <f>AV22*1.02</f>
    </nc>
  </rcc>
  <rcc rId="2993" ua="false" sId="2">
    <nc r="AC21" t="n">
      <f>+AW11+AW15+AW19</f>
    </nc>
  </rcc>
  <rcc rId="2994" ua="false" sId="2">
    <nc r="AC19" t="n">
      <f>+AW17-AW18</f>
    </nc>
  </rcc>
  <rcc rId="2995" ua="false" sId="2">
    <nc r="AC18" t="n">
      <f>AV18*1.02</f>
    </nc>
  </rcc>
  <rcc rId="2996" ua="false" sId="2">
    <nc r="AC17" t="n">
      <f>AV17*1.02</f>
    </nc>
  </rcc>
  <rcc rId="2997" ua="false" sId="2">
    <nc r="AC15" t="n">
      <f>+AW13-AW14</f>
    </nc>
  </rcc>
  <rcc rId="2998" ua="false" sId="2">
    <nc r="AC14" t="n">
      <f>AV14*1.02</f>
    </nc>
  </rcc>
  <rcc rId="2999" ua="false" sId="2">
    <nc r="AC13" t="n">
      <f>AV13*1.02</f>
    </nc>
  </rcc>
  <rcc rId="3000" ua="false" sId="2">
    <nc r="AC11" t="n">
      <f>+AW6-AW10</f>
    </nc>
  </rcc>
  <rcc rId="3001" ua="false" sId="2">
    <nc r="AC10" t="n">
      <f>SUM(AW7:AW9)</f>
    </nc>
  </rcc>
  <rcc rId="3002" ua="false" sId="2">
    <nc r="AC9" t="n">
      <f>AV9*1.02</f>
    </nc>
  </rcc>
  <rcc rId="3003" ua="false" sId="2">
    <nc r="AC8" t="n">
      <f>AR8</f>
    </nc>
  </rcc>
  <rcc rId="3004" ua="false" sId="2">
    <nc r="AC7" t="n">
      <f>AR7</f>
    </nc>
  </rcc>
  <rcc rId="3005" ua="false" sId="2">
    <nc r="AC6" t="n">
      <f>+AW4-AW5</f>
    </nc>
  </rcc>
  <rcc rId="3006" ua="false" sId="2">
    <nc r="AC5" t="n">
      <f>AV5*1.02</f>
    </nc>
  </rcc>
  <rcc rId="3007" ua="false" sId="2">
    <nc r="AC4" t="n">
      <f>AV4*1.02</f>
    </nc>
  </rcc>
  <rcc rId="3008" ua="false" sId="2">
    <nc r="AC1" t="n">
      <v>2053</v>
    </nc>
  </rcc>
  <rcc rId="3009" ua="false" sId="2">
    <nc r="AC1" t="n">
      <v>2053</v>
    </nc>
  </rcc>
  <rcc rId="3010" ua="false" sId="2">
    <oc r="AC23" t="n">
      <f>+AX21-AX22*(1+AI26)</f>
    </oc>
    <nc r="AC23" t="n">
      <f>(+AX21-AX22)*(1+AI26)</f>
    </nc>
  </rcc>
  <rcc rId="3011" ua="false" sId="2">
    <oc r="AC26" t="n">
      <v>0.05</v>
    </oc>
    <nc r="AC26" t="n">
      <v>0.06</v>
    </nc>
  </rcc>
  <rcc rId="3012" ua="false" sId="2">
    <nc r="AC22" t="n">
      <f>AW22*1.02</f>
    </nc>
  </rcc>
  <rcc rId="3013" ua="false" sId="2">
    <nc r="AC21" t="n">
      <f>+AX11+AX15+AX19</f>
    </nc>
  </rcc>
  <rcc rId="3014" ua="false" sId="2">
    <nc r="AC19" t="n">
      <f>+AX17-AX18</f>
    </nc>
  </rcc>
  <rcc rId="3015" ua="false" sId="2">
    <nc r="AC18" t="n">
      <f>AW18*1.02</f>
    </nc>
  </rcc>
  <rcc rId="3016" ua="false" sId="2">
    <nc r="AC17" t="n">
      <f>AW17*1.02</f>
    </nc>
  </rcc>
  <rcc rId="3017" ua="false" sId="2">
    <nc r="AC15" t="n">
      <f>+AX13-AX14</f>
    </nc>
  </rcc>
  <rcc rId="3018" ua="false" sId="2">
    <nc r="AC14" t="n">
      <f>AW14*1.02</f>
    </nc>
  </rcc>
  <rcc rId="3019" ua="false" sId="2">
    <nc r="AC13" t="n">
      <f>AW13*1.02</f>
    </nc>
  </rcc>
  <rcc rId="3020" ua="false" sId="2">
    <nc r="AC11" t="n">
      <f>+AX6-AX10</f>
    </nc>
  </rcc>
  <rcc rId="3021" ua="false" sId="2">
    <nc r="AC10" t="n">
      <f>SUM(AX7:AX9)</f>
    </nc>
  </rcc>
  <rcc rId="3022" ua="false" sId="2">
    <nc r="AC9" t="n">
      <f>AW9*1.02</f>
    </nc>
  </rcc>
  <rcc rId="3023" ua="false" sId="2">
    <nc r="AC8" t="n">
      <f>AS8</f>
    </nc>
  </rcc>
  <rcc rId="3024" ua="false" sId="2">
    <nc r="AC7" t="n">
      <f>AS7</f>
    </nc>
  </rcc>
  <rcc rId="3025" ua="false" sId="2">
    <nc r="AC6" t="n">
      <f>+AX4-AX5</f>
    </nc>
  </rcc>
  <rcc rId="3026" ua="false" sId="2">
    <nc r="AC5" t="n">
      <f>AW5*1.02</f>
    </nc>
  </rcc>
  <rcc rId="3027" ua="false" sId="2">
    <nc r="AC4" t="n">
      <f>AW4*1.02</f>
    </nc>
  </rcc>
  <rcc rId="3028" ua="false" sId="2">
    <nc r="AC1" t="n">
      <v>2054</v>
    </nc>
  </rcc>
  <rcc rId="3029" ua="false" sId="2">
    <nc r="AC1" t="n">
      <v>2054</v>
    </nc>
  </rcc>
  <rcc rId="3030" ua="false" sId="2">
    <oc r="AC23" t="n">
      <f>+AY21-AY22*(1+AJ26)</f>
    </oc>
    <nc r="AC23" t="n">
      <f>(+AY21-AY22)*(1+AJ26)</f>
    </nc>
  </rcc>
  <rcc rId="3031" ua="false" sId="2">
    <oc r="AC26" t="n">
      <v>0.05</v>
    </oc>
    <nc r="AC26" t="n">
      <v>0.06</v>
    </nc>
  </rcc>
  <rcc rId="3032" ua="false" sId="2">
    <nc r="AC22" t="n">
      <f>AX22*1.02</f>
    </nc>
  </rcc>
  <rcc rId="3033" ua="false" sId="2">
    <nc r="AC21" t="n">
      <f>+AY11+AY15+AY19</f>
    </nc>
  </rcc>
  <rcc rId="3034" ua="false" sId="2">
    <nc r="AC19" t="n">
      <f>+AY17-AY18</f>
    </nc>
  </rcc>
  <rcc rId="3035" ua="false" sId="2">
    <nc r="AC18" t="n">
      <f>AX18*1.02</f>
    </nc>
  </rcc>
  <rcc rId="3036" ua="false" sId="2">
    <nc r="AC17" t="n">
      <f>AX17*1.02</f>
    </nc>
  </rcc>
  <rcc rId="3037" ua="false" sId="2">
    <nc r="AC15" t="n">
      <f>+AY13-AY14</f>
    </nc>
  </rcc>
  <rcc rId="3038" ua="false" sId="2">
    <nc r="AC14" t="n">
      <f>AX14*1.02</f>
    </nc>
  </rcc>
  <rcc rId="3039" ua="false" sId="2">
    <nc r="AC13" t="n">
      <f>AX13*1.02</f>
    </nc>
  </rcc>
  <rcc rId="3040" ua="false" sId="2">
    <nc r="AC11" t="n">
      <f>+AY6-AY10</f>
    </nc>
  </rcc>
  <rcc rId="3041" ua="false" sId="2">
    <nc r="AC10" t="n">
      <f>SUM(AY7:AY9)</f>
    </nc>
  </rcc>
  <rcc rId="3042" ua="false" sId="2">
    <nc r="AC9" t="n">
      <f>AX9*1.02</f>
    </nc>
  </rcc>
  <rcc rId="3043" ua="false" sId="2">
    <nc r="AC8" t="n">
      <f>AT8</f>
    </nc>
  </rcc>
  <rcc rId="3044" ua="false" sId="2">
    <nc r="AC7" t="n">
      <f>AT7</f>
    </nc>
  </rcc>
  <rcc rId="3045" ua="false" sId="2">
    <nc r="AC6" t="n">
      <f>+AY4-AY5</f>
    </nc>
  </rcc>
  <rcc rId="3046" ua="false" sId="2">
    <nc r="AC5" t="n">
      <f>AX5*1.02</f>
    </nc>
  </rcc>
  <rcc rId="3047" ua="false" sId="2">
    <nc r="AC4" t="n">
      <f>AX4*1.02</f>
    </nc>
  </rcc>
  <rcc rId="3048" ua="false" sId="2">
    <nc r="AC1" t="n">
      <v>2055</v>
    </nc>
  </rcc>
  <rcc rId="3049" ua="false" sId="2">
    <nc r="AC1" t="n">
      <v>2055</v>
    </nc>
  </rcc>
  <rcc rId="3050" ua="false" sId="2">
    <oc r="AC23" t="n">
      <f>+AZ21-AZ22*(1+AK26)</f>
    </oc>
    <nc r="AC23" t="n">
      <f>(+AZ21-AZ22)*(1+AK26)</f>
    </nc>
  </rcc>
  <rcc rId="3051" ua="false" sId="2">
    <oc r="AC26" t="n">
      <v>0.05</v>
    </oc>
    <nc r="AC26" t="n">
      <v>0.06</v>
    </nc>
  </rcc>
  <rcc rId="3052" ua="false" sId="2">
    <nc r="AC22" t="n">
      <f>AY22*1.02</f>
    </nc>
  </rcc>
  <rcc rId="3053" ua="false" sId="2">
    <nc r="AC21" t="n">
      <f>+AZ11+AZ15+AZ19</f>
    </nc>
  </rcc>
  <rcc rId="3054" ua="false" sId="2">
    <nc r="AC19" t="n">
      <f>+AZ17-AZ18</f>
    </nc>
  </rcc>
  <rcc rId="3055" ua="false" sId="2">
    <nc r="AC18" t="n">
      <f>AY18*1.02</f>
    </nc>
  </rcc>
  <rcc rId="3056" ua="false" sId="2">
    <nc r="AC17" t="n">
      <f>AY17*1.02</f>
    </nc>
  </rcc>
  <rcc rId="3057" ua="false" sId="2">
    <nc r="AC15" t="n">
      <f>+AZ13-AZ14</f>
    </nc>
  </rcc>
  <rcc rId="3058" ua="false" sId="2">
    <nc r="AC14" t="n">
      <f>AY14*1.02</f>
    </nc>
  </rcc>
  <rcc rId="3059" ua="false" sId="2">
    <nc r="AC13" t="n">
      <f>AY13*1.02</f>
    </nc>
  </rcc>
  <rcc rId="3060" ua="false" sId="2">
    <nc r="AC11" t="n">
      <f>+AZ6-AZ10</f>
    </nc>
  </rcc>
  <rcc rId="3061" ua="false" sId="2">
    <nc r="AC10" t="n">
      <f>SUM(AZ7:AZ9)</f>
    </nc>
  </rcc>
  <rcc rId="3062" ua="false" sId="2">
    <nc r="AC9" t="n">
      <f>AY9*1.02</f>
    </nc>
  </rcc>
  <rcc rId="3063" ua="false" sId="2">
    <nc r="AC8" t="n">
      <f>AU8</f>
    </nc>
  </rcc>
  <rcc rId="3064" ua="false" sId="2">
    <nc r="AC7" t="n">
      <f>AU7</f>
    </nc>
  </rcc>
  <rcc rId="3065" ua="false" sId="2">
    <nc r="AC6" t="n">
      <f>+AZ4-AZ5</f>
    </nc>
  </rcc>
  <rcc rId="3066" ua="false" sId="2">
    <nc r="AC5" t="n">
      <f>AY5*1.02</f>
    </nc>
  </rcc>
  <rcc rId="3067" ua="false" sId="2">
    <nc r="AC4" t="n">
      <f>AY4*1.02</f>
    </nc>
  </rcc>
  <rcc rId="3068" ua="false" sId="2">
    <nc r="AC1" t="n">
      <v>2056</v>
    </nc>
  </rcc>
  <rcc rId="3069" ua="false" sId="2">
    <nc r="AC1" t="n">
      <v>2056</v>
    </nc>
  </rcc>
  <rcc rId="3070" ua="false" sId="2">
    <oc r="AC23" t="n">
      <f>+BA21-BA22*(1+AL26)</f>
    </oc>
    <nc r="AC23" t="n">
      <f>(+BA21-BA22)*(1+AL26)</f>
    </nc>
  </rcc>
  <rcc rId="3071" ua="false" sId="2">
    <oc r="AC26" t="n">
      <v>0.05</v>
    </oc>
    <nc r="AC26" t="n">
      <v>0.06</v>
    </nc>
  </rcc>
  <rcc rId="3072" ua="false" sId="2">
    <nc r="AC22" t="n">
      <f>AZ22*1.02</f>
    </nc>
  </rcc>
  <rcc rId="3073" ua="false" sId="2">
    <nc r="AC21" t="n">
      <f>+BA11+BA15+BA19</f>
    </nc>
  </rcc>
  <rcc rId="3074" ua="false" sId="2">
    <nc r="AC19" t="n">
      <f>+BA17-BA18</f>
    </nc>
  </rcc>
  <rcc rId="3075" ua="false" sId="2">
    <nc r="AC18" t="n">
      <f>AZ18*1.02</f>
    </nc>
  </rcc>
  <rcc rId="3076" ua="false" sId="2">
    <nc r="AC17" t="n">
      <f>AZ17*1.02</f>
    </nc>
  </rcc>
  <rcc rId="3077" ua="false" sId="2">
    <nc r="AC15" t="n">
      <f>+BA13-BA14</f>
    </nc>
  </rcc>
  <rcc rId="3078" ua="false" sId="2">
    <nc r="AC14" t="n">
      <f>AZ14*1.02</f>
    </nc>
  </rcc>
  <rcc rId="3079" ua="false" sId="2">
    <nc r="AC13" t="n">
      <f>AZ13*1.02</f>
    </nc>
  </rcc>
  <rcc rId="3080" ua="false" sId="2">
    <nc r="AC11" t="n">
      <f>+BA6-BA10</f>
    </nc>
  </rcc>
  <rcc rId="3081" ua="false" sId="2">
    <nc r="AC10" t="n">
      <f>SUM(BA7:BA9)</f>
    </nc>
  </rcc>
  <rcc rId="3082" ua="false" sId="2">
    <nc r="AC9" t="n">
      <f>AZ9*1.02</f>
    </nc>
  </rcc>
  <rcc rId="3083" ua="false" sId="2">
    <nc r="AC8" t="n">
      <f>AV8</f>
    </nc>
  </rcc>
  <rcc rId="3084" ua="false" sId="2">
    <nc r="AC7" t="n">
      <f>AV7</f>
    </nc>
  </rcc>
  <rcc rId="3085" ua="false" sId="2">
    <nc r="AC6" t="n">
      <f>+BA4-BA5</f>
    </nc>
  </rcc>
  <rcc rId="3086" ua="false" sId="2">
    <nc r="AC5" t="n">
      <f>AZ5*1.02</f>
    </nc>
  </rcc>
  <rcc rId="3087" ua="false" sId="2">
    <nc r="AC4" t="n">
      <f>AZ4*1.02</f>
    </nc>
  </rcc>
  <rcc rId="3088" ua="false" sId="2">
    <nc r="AC1" t="n">
      <v>2057</v>
    </nc>
  </rcc>
  <rcc rId="3089" ua="false" sId="2">
    <nc r="AC1" t="n">
      <v>2057</v>
    </nc>
  </rcc>
  <rcc rId="3090" ua="false" sId="2">
    <oc r="AC23" t="n">
      <f>+BB21-BB22*(1+AM26)</f>
    </oc>
    <nc r="AC23" t="n">
      <f>(+BB21-BB22)*(1+AM26)</f>
    </nc>
  </rcc>
  <rcc rId="3091" ua="false" sId="2">
    <oc r="AC26" t="n">
      <v>0.05</v>
    </oc>
    <nc r="AC26" t="n">
      <v>0.06</v>
    </nc>
  </rcc>
  <rcc rId="3092" ua="false" sId="2">
    <nc r="AC22" t="n">
      <f>BA22*1.02</f>
    </nc>
  </rcc>
  <rcc rId="3093" ua="false" sId="2">
    <nc r="AC21" t="n">
      <f>+BB11+BB15+BB19</f>
    </nc>
  </rcc>
  <rcc rId="3094" ua="false" sId="2">
    <nc r="AC19" t="n">
      <f>+BB17-BB18</f>
    </nc>
  </rcc>
  <rcc rId="3095" ua="false" sId="2">
    <nc r="AC18" t="n">
      <f>BA18*1.02</f>
    </nc>
  </rcc>
  <rcc rId="3096" ua="false" sId="2">
    <nc r="AC17" t="n">
      <f>BA17*1.02</f>
    </nc>
  </rcc>
  <rcc rId="3097" ua="false" sId="2">
    <nc r="AC15" t="n">
      <f>+BB13-BB14</f>
    </nc>
  </rcc>
  <rcc rId="3098" ua="false" sId="2">
    <nc r="AC14" t="n">
      <f>BA14*1.02</f>
    </nc>
  </rcc>
  <rcc rId="3099" ua="false" sId="2">
    <nc r="AC13" t="n">
      <f>BA13*1.02</f>
    </nc>
  </rcc>
  <rcc rId="3100" ua="false" sId="2">
    <nc r="AC11" t="n">
      <f>+BB6-BB10</f>
    </nc>
  </rcc>
  <rcc rId="3101" ua="false" sId="2">
    <nc r="AC10" t="n">
      <f>SUM(BB7:BB9)</f>
    </nc>
  </rcc>
  <rcc rId="3102" ua="false" sId="2">
    <nc r="AC9" t="n">
      <f>BA9*1.02</f>
    </nc>
  </rcc>
  <rcc rId="3103" ua="false" sId="2">
    <nc r="AC8" t="n">
      <f>AW8</f>
    </nc>
  </rcc>
  <rcc rId="3104" ua="false" sId="2">
    <nc r="AC7" t="n">
      <f>AW7</f>
    </nc>
  </rcc>
  <rcc rId="3105" ua="false" sId="2">
    <nc r="AC6" t="n">
      <f>+BB4-BB5</f>
    </nc>
  </rcc>
  <rcc rId="3106" ua="false" sId="2">
    <nc r="AC5" t="n">
      <f>BA5*1.02</f>
    </nc>
  </rcc>
  <rcc rId="3107" ua="false" sId="2">
    <nc r="AC4" t="n">
      <f>BA4*1.02</f>
    </nc>
  </rcc>
  <rcc rId="3108" ua="false" sId="2">
    <nc r="AC1" t="n">
      <v>2058</v>
    </nc>
  </rcc>
  <rcc rId="3109" ua="false" sId="2">
    <nc r="AC1" t="n">
      <v>2058</v>
    </nc>
  </rcc>
  <rcc rId="3110" ua="false" sId="2">
    <oc r="AC23" t="n">
      <f>+BC21-BC22*(1+AN26)</f>
    </oc>
    <nc r="AC23" t="n">
      <f>(+BC21-BC22)*(1+AN26)</f>
    </nc>
  </rcc>
  <rcc rId="3111" ua="false" sId="2">
    <oc r="AC26" t="n">
      <v>0.05</v>
    </oc>
    <nc r="AC26" t="n">
      <v>0.06</v>
    </nc>
  </rcc>
  <rcc rId="3112" ua="false" sId="2">
    <nc r="AC22" t="n">
      <f>BB22*1.02</f>
    </nc>
  </rcc>
  <rcc rId="3113" ua="false" sId="2">
    <nc r="AC21" t="n">
      <f>+BC11+BC15+BC19</f>
    </nc>
  </rcc>
  <rcc rId="3114" ua="false" sId="2">
    <nc r="AC19" t="n">
      <f>+BC17-BC18</f>
    </nc>
  </rcc>
  <rcc rId="3115" ua="false" sId="2">
    <nc r="AC18" t="n">
      <f>BB18*1.02</f>
    </nc>
  </rcc>
  <rcc rId="3116" ua="false" sId="2">
    <nc r="AC17" t="n">
      <f>BB17*1.02</f>
    </nc>
  </rcc>
  <rcc rId="3117" ua="false" sId="2">
    <nc r="AC15" t="n">
      <f>+BC13-BC14</f>
    </nc>
  </rcc>
  <rcc rId="3118" ua="false" sId="2">
    <nc r="AC14" t="n">
      <f>BB14*1.02</f>
    </nc>
  </rcc>
  <rcc rId="3119" ua="false" sId="2">
    <nc r="AC13" t="n">
      <f>BB13*1.02</f>
    </nc>
  </rcc>
  <rcc rId="3120" ua="false" sId="2">
    <nc r="AC11" t="n">
      <f>+BC6-BC10</f>
    </nc>
  </rcc>
  <rcc rId="3121" ua="false" sId="2">
    <nc r="AC10" t="n">
      <f>SUM(BC7:BC9)</f>
    </nc>
  </rcc>
  <rcc rId="3122" ua="false" sId="2">
    <nc r="AC9" t="n">
      <f>BB9*1.02</f>
    </nc>
  </rcc>
  <rcc rId="3123" ua="false" sId="2">
    <nc r="AC8" t="n">
      <f>AX8</f>
    </nc>
  </rcc>
  <rcc rId="3124" ua="false" sId="2">
    <nc r="AC7" t="n">
      <f>AX7</f>
    </nc>
  </rcc>
  <rcc rId="3125" ua="false" sId="2">
    <nc r="AC6" t="n">
      <f>+BC4-BC5</f>
    </nc>
  </rcc>
  <rcc rId="3126" ua="false" sId="2">
    <nc r="AC5" t="n">
      <f>BB5*1.02</f>
    </nc>
  </rcc>
  <rcc rId="3127" ua="false" sId="2">
    <nc r="AC4" t="n">
      <f>BB4*1.02</f>
    </nc>
  </rcc>
  <rcc rId="3128" ua="false" sId="2">
    <nc r="AC1" t="n">
      <v>2059</v>
    </nc>
  </rcc>
  <rcc rId="3129" ua="false" sId="2">
    <nc r="AC1" t="n">
      <v>2059</v>
    </nc>
  </rcc>
  <rcc rId="3130" ua="false" sId="2">
    <oc r="AC23" t="n">
      <f>+BD21-BD22*(1+AO26)</f>
    </oc>
    <nc r="AC23" t="n">
      <f>(+BD21-BD22)*(1+AO26)</f>
    </nc>
  </rcc>
  <rcc rId="3131" ua="false" sId="2">
    <oc r="AC26" t="n">
      <v>0.05</v>
    </oc>
    <nc r="AC26" t="n">
      <v>0.06</v>
    </nc>
  </rcc>
  <rcc rId="3132" ua="false" sId="2">
    <nc r="AC22" t="n">
      <f>BC22*1.02</f>
    </nc>
  </rcc>
  <rcc rId="3133" ua="false" sId="2">
    <nc r="AC21" t="n">
      <f>+BD11+BD15+BD19</f>
    </nc>
  </rcc>
  <rcc rId="3134" ua="false" sId="2">
    <nc r="AC19" t="n">
      <f>+BD17-BD18</f>
    </nc>
  </rcc>
  <rcc rId="3135" ua="false" sId="2">
    <nc r="AC18" t="n">
      <f>BC18*1.02</f>
    </nc>
  </rcc>
  <rcc rId="3136" ua="false" sId="2">
    <nc r="AC17" t="n">
      <f>BC17*1.02</f>
    </nc>
  </rcc>
  <rcc rId="3137" ua="false" sId="2">
    <nc r="AC15" t="n">
      <f>+BD13-BD14</f>
    </nc>
  </rcc>
  <rcc rId="3138" ua="false" sId="2">
    <nc r="AC14" t="n">
      <f>BC14*1.02</f>
    </nc>
  </rcc>
  <rcc rId="3139" ua="false" sId="2">
    <nc r="AC13" t="n">
      <f>BC13*1.02</f>
    </nc>
  </rcc>
  <rcc rId="3140" ua="false" sId="2">
    <nc r="AC11" t="n">
      <f>+BD6-BD10</f>
    </nc>
  </rcc>
  <rcc rId="3141" ua="false" sId="2">
    <nc r="AC10" t="n">
      <f>SUM(BD7:BD9)</f>
    </nc>
  </rcc>
  <rcc rId="3142" ua="false" sId="2">
    <nc r="AC9" t="n">
      <f>BC9*1.02</f>
    </nc>
  </rcc>
  <rcc rId="3143" ua="false" sId="2">
    <nc r="AC8" t="n">
      <f>AY8</f>
    </nc>
  </rcc>
  <rcc rId="3144" ua="false" sId="2">
    <nc r="AC7" t="n">
      <f>AY7</f>
    </nc>
  </rcc>
  <rcc rId="3145" ua="false" sId="2">
    <nc r="AC6" t="n">
      <f>+BD4-BD5</f>
    </nc>
  </rcc>
  <rcc rId="3146" ua="false" sId="2">
    <nc r="AC5" t="n">
      <f>BC5*1.02</f>
    </nc>
  </rcc>
  <rcc rId="3147" ua="false" sId="2">
    <nc r="AC4" t="n">
      <f>BC4*1.02</f>
    </nc>
  </rcc>
  <rcc rId="3148" ua="false" sId="2">
    <nc r="AC1" t="n">
      <v>2060</v>
    </nc>
  </rcc>
  <rcc rId="3149" ua="false" sId="2">
    <nc r="AC1" t="n">
      <v>2060</v>
    </nc>
  </rcc>
  <rcc rId="3150" ua="false" sId="2">
    <oc r="AC23" t="n">
      <f>+BE21-BE22*(1+AP26)</f>
    </oc>
    <nc r="AC23" t="n">
      <f>(+BE21-BE22)*(1+AP26)</f>
    </nc>
  </rcc>
  <rcc rId="3151" ua="false" sId="2">
    <oc r="AC26" t="n">
      <v>0.05</v>
    </oc>
    <nc r="AC26" t="n">
      <v>0.06</v>
    </nc>
  </rcc>
  <rcc rId="3152" ua="false" sId="2">
    <nc r="AC22" t="n">
      <f>BD22*1.02</f>
    </nc>
  </rcc>
  <rcc rId="3153" ua="false" sId="2">
    <nc r="AC21" t="n">
      <f>+BE11+BE15+BE19</f>
    </nc>
  </rcc>
  <rcc rId="3154" ua="false" sId="2">
    <nc r="AC19" t="n">
      <f>+BE17-BE18</f>
    </nc>
  </rcc>
  <rcc rId="3155" ua="false" sId="2">
    <nc r="AC18" t="n">
      <f>BD18*1.02</f>
    </nc>
  </rcc>
  <rcc rId="3156" ua="false" sId="2">
    <nc r="AC17" t="n">
      <f>BD17*1.02</f>
    </nc>
  </rcc>
  <rcc rId="3157" ua="false" sId="2">
    <nc r="AC15" t="n">
      <f>+BE13-BE14</f>
    </nc>
  </rcc>
  <rcc rId="3158" ua="false" sId="2">
    <nc r="AC14" t="n">
      <f>BD14*1.02</f>
    </nc>
  </rcc>
  <rcc rId="3159" ua="false" sId="2">
    <nc r="AC13" t="n">
      <f>BD13*1.02</f>
    </nc>
  </rcc>
  <rcc rId="3160" ua="false" sId="2">
    <nc r="AC11" t="n">
      <f>+BE6-BE10</f>
    </nc>
  </rcc>
  <rcc rId="3161" ua="false" sId="2">
    <nc r="AC10" t="n">
      <f>SUM(BE7:BE9)</f>
    </nc>
  </rcc>
  <rcc rId="3162" ua="false" sId="2">
    <nc r="AC9" t="n">
      <f>BD9*1.02</f>
    </nc>
  </rcc>
  <rcc rId="3163" ua="false" sId="2">
    <nc r="AC8" t="n">
      <f>AZ8</f>
    </nc>
  </rcc>
  <rcc rId="3164" ua="false" sId="2">
    <nc r="AC7" t="n">
      <f>AZ7</f>
    </nc>
  </rcc>
  <rcc rId="3165" ua="false" sId="2">
    <nc r="AC6" t="n">
      <f>+BE4-BE5</f>
    </nc>
  </rcc>
  <rcc rId="3166" ua="false" sId="2">
    <nc r="AC5" t="n">
      <f>BD5*1.02</f>
    </nc>
  </rcc>
  <rcc rId="3167" ua="false" sId="2">
    <nc r="AC4" t="n">
      <f>BD4*1.02</f>
    </nc>
  </rcc>
  <rcc rId="3168" ua="false" sId="2">
    <nc r="AC1" t="n">
      <v>2061</v>
    </nc>
  </rcc>
  <rcc rId="3169" ua="false" sId="2">
    <nc r="AC1" t="n">
      <v>2061</v>
    </nc>
  </rcc>
  <rcc rId="3170" ua="false" sId="2">
    <oc r="AC23" t="n">
      <f>+BF21-BF22*(1+AQ26)</f>
    </oc>
    <nc r="AC23" t="n">
      <f>(+BF21-BF22)*(1+AQ26)</f>
    </nc>
  </rcc>
  <rcc rId="3171" ua="false" sId="2">
    <oc r="AC26" t="n">
      <v>0.05</v>
    </oc>
    <nc r="AC26" t="n">
      <v>0.06</v>
    </nc>
  </rcc>
  <rcc rId="3172" ua="false" sId="2">
    <nc r="AC22" t="n">
      <f>BE22*1.02</f>
    </nc>
  </rcc>
  <rcc rId="3173" ua="false" sId="2">
    <nc r="AC21" t="n">
      <f>+BF11+BF15+BF19</f>
    </nc>
  </rcc>
  <rcc rId="3174" ua="false" sId="2">
    <nc r="AC19" t="n">
      <f>+BF17-BF18</f>
    </nc>
  </rcc>
  <rcc rId="3175" ua="false" sId="2">
    <nc r="AC18" t="n">
      <f>BE18*1.02</f>
    </nc>
  </rcc>
  <rcc rId="3176" ua="false" sId="2">
    <nc r="AC17" t="n">
      <f>BE17*1.02</f>
    </nc>
  </rcc>
  <rcc rId="3177" ua="false" sId="2">
    <nc r="AC15" t="n">
      <f>+BF13-BF14</f>
    </nc>
  </rcc>
  <rcc rId="3178" ua="false" sId="2">
    <nc r="AC14" t="n">
      <f>BE14*1.02</f>
    </nc>
  </rcc>
  <rcc rId="3179" ua="false" sId="2">
    <nc r="AC13" t="n">
      <f>BE13*1.02</f>
    </nc>
  </rcc>
  <rcc rId="3180" ua="false" sId="2">
    <nc r="AC11" t="n">
      <f>+BF6-BF10</f>
    </nc>
  </rcc>
  <rcc rId="3181" ua="false" sId="2">
    <nc r="AC10" t="n">
      <f>SUM(BF7:BF9)</f>
    </nc>
  </rcc>
  <rcc rId="3182" ua="false" sId="2">
    <nc r="AC9" t="n">
      <f>BE9*1.02</f>
    </nc>
  </rcc>
  <rcc rId="3183" ua="false" sId="2">
    <nc r="AC8" t="n">
      <f>BA8</f>
    </nc>
  </rcc>
  <rcc rId="3184" ua="false" sId="2">
    <nc r="AC7" t="n">
      <f>BA7</f>
    </nc>
  </rcc>
  <rcc rId="3185" ua="false" sId="2">
    <nc r="AC6" t="n">
      <f>+BF4-BF5</f>
    </nc>
  </rcc>
  <rcc rId="3186" ua="false" sId="2">
    <nc r="AC5" t="n">
      <f>BE5*1.02</f>
    </nc>
  </rcc>
  <rcc rId="3187" ua="false" sId="2">
    <nc r="AC4" t="n">
      <f>BE4*1.02</f>
    </nc>
  </rcc>
  <rcc rId="3188" ua="false" sId="2">
    <nc r="AC1" t="n">
      <v>2062</v>
    </nc>
  </rcc>
  <rcc rId="3189" ua="false" sId="2">
    <nc r="AC1" t="n">
      <v>2062</v>
    </nc>
  </rcc>
  <rcc rId="3190" ua="false" sId="2">
    <oc r="AC23" t="n">
      <f>+BG21-BG22*(1+AR26)</f>
    </oc>
    <nc r="AC23" t="n">
      <f>(+BG21-BG22)*(1+AR26)</f>
    </nc>
  </rcc>
  <rcc rId="3191" ua="false" sId="2">
    <oc r="AC26" t="n">
      <v>0.05</v>
    </oc>
    <nc r="AC26" t="n">
      <v>0.06</v>
    </nc>
  </rcc>
  <rcc rId="3192" ua="false" sId="2">
    <nc r="AC22" t="n">
      <f>BF22*1.02</f>
    </nc>
  </rcc>
  <rcc rId="3193" ua="false" sId="2">
    <nc r="AC21" t="n">
      <f>+BG11+BG15+BG19</f>
    </nc>
  </rcc>
  <rcc rId="3194" ua="false" sId="2">
    <nc r="AC19" t="n">
      <f>+BG17-BG18</f>
    </nc>
  </rcc>
  <rcc rId="3195" ua="false" sId="2">
    <nc r="AC18" t="n">
      <f>BF18*1.02</f>
    </nc>
  </rcc>
  <rcc rId="3196" ua="false" sId="2">
    <nc r="AC17" t="n">
      <f>BF17*1.02</f>
    </nc>
  </rcc>
  <rcc rId="3197" ua="false" sId="2">
    <nc r="AC15" t="n">
      <f>+BG13-BG14</f>
    </nc>
  </rcc>
  <rcc rId="3198" ua="false" sId="2">
    <nc r="AC14" t="n">
      <f>BF14*1.02</f>
    </nc>
  </rcc>
  <rcc rId="3199" ua="false" sId="2">
    <nc r="AC13" t="n">
      <f>BF13*1.02</f>
    </nc>
  </rcc>
  <rcc rId="3200" ua="false" sId="2">
    <nc r="AC11" t="n">
      <f>+BG6-BG10</f>
    </nc>
  </rcc>
  <rcc rId="3201" ua="false" sId="2">
    <nc r="AC10" t="n">
      <f>SUM(BG7:BG9)</f>
    </nc>
  </rcc>
  <rcc rId="3202" ua="false" sId="2">
    <nc r="AC9" t="n">
      <f>BF9*1.02</f>
    </nc>
  </rcc>
  <rcc rId="3203" ua="false" sId="2">
    <nc r="AC8" t="n">
      <f>BB8</f>
    </nc>
  </rcc>
  <rcc rId="3204" ua="false" sId="2">
    <nc r="AC7" t="n">
      <f>BB7</f>
    </nc>
  </rcc>
  <rcc rId="3205" ua="false" sId="2">
    <nc r="AC6" t="n">
      <f>+BG4-BG5</f>
    </nc>
  </rcc>
  <rcc rId="3206" ua="false" sId="2">
    <nc r="AC5" t="n">
      <f>BF5*1.02</f>
    </nc>
  </rcc>
  <rcc rId="3207" ua="false" sId="2">
    <nc r="AC4" t="n">
      <f>BF4*1.02</f>
    </nc>
  </rcc>
  <rcc rId="3208" ua="false" sId="2">
    <nc r="AC1" t="n">
      <v>2063</v>
    </nc>
  </rcc>
  <rcc rId="3209" ua="false" sId="2">
    <nc r="AC1" t="n">
      <v>2063</v>
    </nc>
  </rcc>
  <rcc rId="3210" ua="false" sId="2">
    <oc r="AC23" t="n">
      <f>+BH21-BH22*(1+AS26)</f>
    </oc>
    <nc r="AC23" t="n">
      <f>(+BH21-BH22)*(1+AS26)</f>
    </nc>
  </rcc>
  <rcc rId="3211" ua="false" sId="2">
    <oc r="AC26" t="n">
      <v>0.05</v>
    </oc>
    <nc r="AC26" t="n">
      <v>0.06</v>
    </nc>
  </rcc>
  <rcc rId="3212" ua="false" sId="2">
    <nc r="AC22" t="n">
      <f>BG22*1.02</f>
    </nc>
  </rcc>
  <rcc rId="3213" ua="false" sId="2">
    <nc r="AC21" t="n">
      <f>+BH11+BH15+BH19</f>
    </nc>
  </rcc>
  <rcc rId="3214" ua="false" sId="2">
    <nc r="AC19" t="n">
      <f>+BH17-BH18</f>
    </nc>
  </rcc>
  <rcc rId="3215" ua="false" sId="2">
    <nc r="AC18" t="n">
      <f>BG18*1.02</f>
    </nc>
  </rcc>
  <rcc rId="3216" ua="false" sId="2">
    <nc r="AC17" t="n">
      <f>BG17*1.02</f>
    </nc>
  </rcc>
  <rcc rId="3217" ua="false" sId="2">
    <nc r="AC15" t="n">
      <f>+BH13-BH14</f>
    </nc>
  </rcc>
  <rcc rId="3218" ua="false" sId="2">
    <nc r="AC14" t="n">
      <f>BG14*1.02</f>
    </nc>
  </rcc>
  <rcc rId="3219" ua="false" sId="2">
    <nc r="AC13" t="n">
      <f>BG13*1.02</f>
    </nc>
  </rcc>
  <rcc rId="3220" ua="false" sId="2">
    <nc r="AC11" t="n">
      <f>+BH6-BH10</f>
    </nc>
  </rcc>
  <rcc rId="3221" ua="false" sId="2">
    <nc r="AC10" t="n">
      <f>SUM(BH7:BH9)</f>
    </nc>
  </rcc>
  <rcc rId="3222" ua="false" sId="2">
    <nc r="AC9" t="n">
      <f>BG9*1.02</f>
    </nc>
  </rcc>
  <rcc rId="3223" ua="false" sId="2">
    <nc r="AC8" t="n">
      <f>BC8</f>
    </nc>
  </rcc>
  <rcc rId="3224" ua="false" sId="2">
    <nc r="AC7" t="n">
      <f>BC7</f>
    </nc>
  </rcc>
  <rcc rId="3225" ua="false" sId="2">
    <nc r="AC6" t="n">
      <f>+BH4-BH5</f>
    </nc>
  </rcc>
  <rcc rId="3226" ua="false" sId="2">
    <nc r="AC5" t="n">
      <f>BG5*1.02</f>
    </nc>
  </rcc>
  <rcc rId="3227" ua="false" sId="2">
    <nc r="AC4" t="n">
      <f>BG4*1.02</f>
    </nc>
  </rcc>
  <rcc rId="3228" ua="false" sId="2">
    <nc r="AC1" t="n">
      <v>2064</v>
    </nc>
  </rcc>
  <rcc rId="3229" ua="false" sId="2">
    <nc r="AC1" t="n">
      <v>2064</v>
    </nc>
  </rcc>
  <rcc rId="3230" ua="false" sId="2">
    <oc r="AC23" t="n">
      <f>+BI21-BI22*(1+AT26)</f>
    </oc>
    <nc r="AC23" t="n">
      <f>(+BI21-BI22)*(1+AT26)</f>
    </nc>
  </rcc>
  <rcc rId="3231" ua="false" sId="2">
    <oc r="AC26" t="n">
      <v>0.05</v>
    </oc>
    <nc r="AC26" t="n">
      <v>0.06</v>
    </nc>
  </rcc>
  <rcc rId="3232" ua="false" sId="2">
    <nc r="AC22" t="n">
      <f>BH22*1.02</f>
    </nc>
  </rcc>
  <rcc rId="3233" ua="false" sId="2">
    <nc r="AC21" t="n">
      <f>+BI11+BI15+BI19</f>
    </nc>
  </rcc>
  <rcc rId="3234" ua="false" sId="2">
    <nc r="AC19" t="n">
      <f>+BI17-BI18</f>
    </nc>
  </rcc>
  <rcc rId="3235" ua="false" sId="2">
    <nc r="AC18" t="n">
      <f>BH18*1.02</f>
    </nc>
  </rcc>
  <rcc rId="3236" ua="false" sId="2">
    <nc r="AC17" t="n">
      <f>BH17*1.02</f>
    </nc>
  </rcc>
  <rcc rId="3237" ua="false" sId="2">
    <nc r="AC15" t="n">
      <f>+BI13-BI14</f>
    </nc>
  </rcc>
  <rcc rId="3238" ua="false" sId="2">
    <nc r="AC14" t="n">
      <f>BH14*1.02</f>
    </nc>
  </rcc>
  <rcc rId="3239" ua="false" sId="2">
    <nc r="AC13" t="n">
      <f>BH13*1.02</f>
    </nc>
  </rcc>
  <rcc rId="3240" ua="false" sId="2">
    <nc r="AC11" t="n">
      <f>+BI6-BI10</f>
    </nc>
  </rcc>
  <rcc rId="3241" ua="false" sId="2">
    <nc r="AC10" t="n">
      <f>SUM(BI7:BI9)</f>
    </nc>
  </rcc>
  <rcc rId="3242" ua="false" sId="2">
    <nc r="AC9" t="n">
      <f>BH9*1.02</f>
    </nc>
  </rcc>
  <rcc rId="3243" ua="false" sId="2">
    <nc r="AC8" t="n">
      <f>BD8</f>
    </nc>
  </rcc>
  <rcc rId="3244" ua="false" sId="2">
    <nc r="AC7" t="n">
      <f>BD7</f>
    </nc>
  </rcc>
  <rcc rId="3245" ua="false" sId="2">
    <nc r="AC6" t="n">
      <f>+BI4-BI5</f>
    </nc>
  </rcc>
  <rcc rId="3246" ua="false" sId="2">
    <nc r="AC5" t="n">
      <f>BH5*1.02</f>
    </nc>
  </rcc>
  <rcc rId="3247" ua="false" sId="2">
    <nc r="AC4" t="n">
      <f>BH4*1.02</f>
    </nc>
  </rcc>
  <rcc rId="3248" ua="false" sId="2">
    <nc r="AC1" t="n">
      <v>2065</v>
    </nc>
  </rcc>
  <rcc rId="3249" ua="false" sId="2">
    <nc r="AC1" t="n">
      <v>2065</v>
    </nc>
  </rcc>
  <rcc rId="3250" ua="false" sId="2">
    <oc r="AC23" t="n">
      <f>+BJ21-BJ22*(1+AU26)</f>
    </oc>
    <nc r="AC23" t="n">
      <f>(+BJ21-BJ22)*(1+AU26)</f>
    </nc>
  </rcc>
  <rcc rId="3251" ua="false" sId="2">
    <oc r="AC26" t="n">
      <v>0.05</v>
    </oc>
    <nc r="AC26" t="n">
      <v>0.06</v>
    </nc>
  </rcc>
  <rcc rId="3252" ua="false" sId="2">
    <nc r="AC22" t="n">
      <f>BI22*1.02</f>
    </nc>
  </rcc>
  <rcc rId="3253" ua="false" sId="2">
    <nc r="AC21" t="n">
      <f>+BJ11+BJ15+BJ19</f>
    </nc>
  </rcc>
  <rcc rId="3254" ua="false" sId="2">
    <nc r="AC19" t="n">
      <f>+BJ17-BJ18</f>
    </nc>
  </rcc>
  <rcc rId="3255" ua="false" sId="2">
    <nc r="AC18" t="n">
      <f>BI18*1.02</f>
    </nc>
  </rcc>
  <rcc rId="3256" ua="false" sId="2">
    <nc r="AC17" t="n">
      <f>BI17*1.02</f>
    </nc>
  </rcc>
  <rcc rId="3257" ua="false" sId="2">
    <nc r="AC15" t="n">
      <f>+BJ13-BJ14</f>
    </nc>
  </rcc>
  <rcc rId="3258" ua="false" sId="2">
    <nc r="AC14" t="n">
      <f>BI14*1.02</f>
    </nc>
  </rcc>
  <rcc rId="3259" ua="false" sId="2">
    <nc r="AC13" t="n">
      <f>BI13*1.02</f>
    </nc>
  </rcc>
  <rcc rId="3260" ua="false" sId="2">
    <nc r="AC11" t="n">
      <f>+BJ6-BJ10</f>
    </nc>
  </rcc>
  <rcc rId="3261" ua="false" sId="2">
    <nc r="AC10" t="n">
      <f>SUM(BJ7:BJ9)</f>
    </nc>
  </rcc>
  <rcc rId="3262" ua="false" sId="2">
    <nc r="AC9" t="n">
      <f>BI9*1.02</f>
    </nc>
  </rcc>
  <rcc rId="3263" ua="false" sId="2">
    <nc r="AC8" t="n">
      <f>BE8</f>
    </nc>
  </rcc>
  <rcc rId="3264" ua="false" sId="2">
    <nc r="AC7" t="n">
      <f>BE7</f>
    </nc>
  </rcc>
  <rcc rId="3265" ua="false" sId="2">
    <nc r="AC6" t="n">
      <f>+BJ4-BJ5</f>
    </nc>
  </rcc>
  <rcc rId="3266" ua="false" sId="2">
    <nc r="AC5" t="n">
      <f>BI5*1.02</f>
    </nc>
  </rcc>
  <rcc rId="3267" ua="false" sId="2">
    <nc r="AC4" t="n">
      <f>BI4*1.02</f>
    </nc>
  </rcc>
  <rcc rId="3268" ua="false" sId="2">
    <nc r="AC1" t="n">
      <v>2066</v>
    </nc>
  </rcc>
  <rcc rId="3269" ua="false" sId="2">
    <nc r="AC1" t="n">
      <v>2066</v>
    </nc>
  </rcc>
  <rcc rId="3270" ua="false" sId="2">
    <oc r="AC23" t="n">
      <f>+BK21-BK22*(1+AV26)</f>
    </oc>
    <nc r="AC23" t="n">
      <f>(+BK21-BK22)*(1+AV26)</f>
    </nc>
  </rcc>
  <rcc rId="3271" ua="false" sId="2">
    <oc r="AC26" t="n">
      <v>0.05</v>
    </oc>
    <nc r="AC26" t="n">
      <v>0.06</v>
    </nc>
  </rcc>
  <rcc rId="3272" ua="false" sId="2">
    <nc r="AC22" t="n">
      <f>BJ22*1.02</f>
    </nc>
  </rcc>
  <rcc rId="3273" ua="false" sId="2">
    <nc r="AC21" t="n">
      <f>+BK11+BK15+BK19</f>
    </nc>
  </rcc>
  <rcc rId="3274" ua="false" sId="2">
    <nc r="AC19" t="n">
      <f>+BK17-BK18</f>
    </nc>
  </rcc>
  <rcc rId="3275" ua="false" sId="2">
    <nc r="AC18" t="n">
      <f>BJ18*1.02</f>
    </nc>
  </rcc>
  <rcc rId="3276" ua="false" sId="2">
    <nc r="AC17" t="n">
      <f>BJ17*1.02</f>
    </nc>
  </rcc>
  <rcc rId="3277" ua="false" sId="2">
    <nc r="AC15" t="n">
      <f>+BK13-BK14</f>
    </nc>
  </rcc>
  <rcc rId="3278" ua="false" sId="2">
    <nc r="AC14" t="n">
      <f>BJ14*1.02</f>
    </nc>
  </rcc>
  <rcc rId="3279" ua="false" sId="2">
    <nc r="AC13" t="n">
      <f>BJ13*1.02</f>
    </nc>
  </rcc>
  <rcc rId="3280" ua="false" sId="2">
    <nc r="AC11" t="n">
      <f>+BK6-BK10</f>
    </nc>
  </rcc>
  <rcc rId="3281" ua="false" sId="2">
    <nc r="AC10" t="n">
      <f>SUM(BK7:BK9)</f>
    </nc>
  </rcc>
  <rcc rId="3282" ua="false" sId="2">
    <nc r="AC9" t="n">
      <f>BJ9*1.02</f>
    </nc>
  </rcc>
  <rcc rId="3283" ua="false" sId="2">
    <nc r="AC8" t="n">
      <f>BF8</f>
    </nc>
  </rcc>
  <rcc rId="3284" ua="false" sId="2">
    <nc r="AC7" t="n">
      <f>BF7</f>
    </nc>
  </rcc>
  <rcc rId="3285" ua="false" sId="2">
    <nc r="AC6" t="n">
      <f>+BK4-BK5</f>
    </nc>
  </rcc>
  <rcc rId="3286" ua="false" sId="2">
    <nc r="AC5" t="n">
      <f>BJ5*1.02</f>
    </nc>
  </rcc>
  <rcc rId="3287" ua="false" sId="2">
    <nc r="AC4" t="n">
      <f>BJ4*1.02</f>
    </nc>
  </rcc>
  <rcc rId="3288" ua="false" sId="2">
    <nc r="AC1" t="n">
      <v>2067</v>
    </nc>
  </rcc>
  <rcc rId="3289" ua="false" sId="2">
    <nc r="AC1" t="n">
      <v>2067</v>
    </nc>
  </rcc>
  <rcc rId="3290" ua="false" sId="2">
    <oc r="AC23" t="n">
      <f>+BL21-BL22*(1+AW26)</f>
    </oc>
    <nc r="AC23" t="n">
      <f>(+BL21-BL22)*(1+AW26)</f>
    </nc>
  </rcc>
  <rcc rId="3291" ua="false" sId="2">
    <oc r="AC26" t="n">
      <v>0.05</v>
    </oc>
    <nc r="AC26" t="n">
      <v>0.06</v>
    </nc>
  </rcc>
  <rcc rId="3292" ua="false" sId="2">
    <nc r="AC22" t="n">
      <f>BK22*1.02</f>
    </nc>
  </rcc>
  <rcc rId="3293" ua="false" sId="2">
    <nc r="AC21" t="n">
      <f>+BL11+BL15+BL19</f>
    </nc>
  </rcc>
  <rcc rId="3294" ua="false" sId="2">
    <nc r="AC19" t="n">
      <f>+BL17-BL18</f>
    </nc>
  </rcc>
  <rcc rId="3295" ua="false" sId="2">
    <nc r="AC18" t="n">
      <f>BK18*1.02</f>
    </nc>
  </rcc>
  <rcc rId="3296" ua="false" sId="2">
    <nc r="AC17" t="n">
      <f>BK17*1.02</f>
    </nc>
  </rcc>
  <rcc rId="3297" ua="false" sId="2">
    <nc r="AC15" t="n">
      <f>+BL13-BL14</f>
    </nc>
  </rcc>
  <rcc rId="3298" ua="false" sId="2">
    <nc r="AC14" t="n">
      <f>BK14*1.02</f>
    </nc>
  </rcc>
  <rcc rId="3299" ua="false" sId="2">
    <nc r="AC13" t="n">
      <f>BK13*1.02</f>
    </nc>
  </rcc>
  <rcc rId="3300" ua="false" sId="2">
    <nc r="AC11" t="n">
      <f>+BL6-BL10</f>
    </nc>
  </rcc>
  <rcc rId="3301" ua="false" sId="2">
    <nc r="AC10" t="n">
      <f>SUM(BL7:BL9)</f>
    </nc>
  </rcc>
  <rcc rId="3302" ua="false" sId="2">
    <nc r="AC9" t="n">
      <f>BK9*1.02</f>
    </nc>
  </rcc>
  <rcc rId="3303" ua="false" sId="2">
    <nc r="AC8" t="n">
      <f>BG8</f>
    </nc>
  </rcc>
  <rcc rId="3304" ua="false" sId="2">
    <nc r="AC7" t="n">
      <f>BG7</f>
    </nc>
  </rcc>
  <rcc rId="3305" ua="false" sId="2">
    <nc r="AC6" t="n">
      <f>+BL4-BL5</f>
    </nc>
  </rcc>
  <rcc rId="3306" ua="false" sId="2">
    <nc r="AC5" t="n">
      <f>BK5*1.02</f>
    </nc>
  </rcc>
  <rcc rId="3307" ua="false" sId="2">
    <nc r="AC4" t="n">
      <f>BK4*1.02</f>
    </nc>
  </rcc>
  <rcc rId="3308" ua="false" sId="2">
    <nc r="AC1" t="n">
      <v>2068</v>
    </nc>
  </rcc>
  <rcc rId="3309" ua="false" sId="2">
    <nc r="AC1" t="n">
      <v>2068</v>
    </nc>
  </rcc>
  <rcc rId="3310" ua="false" sId="2">
    <oc r="AC23" t="n">
      <f>+BM21-BM22*(1+AX26)</f>
    </oc>
    <nc r="AC23" t="n">
      <f>(+BM21-BM22)*(1+AX26)</f>
    </nc>
  </rcc>
  <rcc rId="3311" ua="false" sId="2">
    <oc r="AC26" t="n">
      <v>0.05</v>
    </oc>
    <nc r="AC26" t="n">
      <v>0.06</v>
    </nc>
  </rcc>
  <rcc rId="3312" ua="false" sId="2">
    <nc r="AC22" t="n">
      <f>BL22*1.02</f>
    </nc>
  </rcc>
  <rcc rId="3313" ua="false" sId="2">
    <nc r="AC21" t="n">
      <f>+BM11+BM15+BM19</f>
    </nc>
  </rcc>
  <rcc rId="3314" ua="false" sId="2">
    <nc r="AC19" t="n">
      <f>+BM17-BM18</f>
    </nc>
  </rcc>
  <rcc rId="3315" ua="false" sId="2">
    <nc r="AC18" t="n">
      <f>BL18*1.02</f>
    </nc>
  </rcc>
  <rcc rId="3316" ua="false" sId="2">
    <nc r="AC17" t="n">
      <f>BL17*1.02</f>
    </nc>
  </rcc>
  <rcc rId="3317" ua="false" sId="2">
    <nc r="AC15" t="n">
      <f>+BM13-BM14</f>
    </nc>
  </rcc>
  <rcc rId="3318" ua="false" sId="2">
    <nc r="AC14" t="n">
      <f>BL14*1.02</f>
    </nc>
  </rcc>
  <rcc rId="3319" ua="false" sId="2">
    <nc r="AC13" t="n">
      <f>BL13*1.02</f>
    </nc>
  </rcc>
  <rcc rId="3320" ua="false" sId="2">
    <nc r="AC11" t="n">
      <f>+BM6-BM10</f>
    </nc>
  </rcc>
  <rcc rId="3321" ua="false" sId="2">
    <nc r="AC10" t="n">
      <f>SUM(BM7:BM9)</f>
    </nc>
  </rcc>
  <rcc rId="3322" ua="false" sId="2">
    <nc r="AC9" t="n">
      <f>BL9*1.02</f>
    </nc>
  </rcc>
  <rcc rId="3323" ua="false" sId="2">
    <nc r="AC8" t="n">
      <f>BH8</f>
    </nc>
  </rcc>
  <rcc rId="3324" ua="false" sId="2">
    <nc r="AC7" t="n">
      <f>BH7</f>
    </nc>
  </rcc>
  <rcc rId="3325" ua="false" sId="2">
    <nc r="AC6" t="n">
      <f>+BM4-BM5</f>
    </nc>
  </rcc>
  <rcc rId="3326" ua="false" sId="2">
    <nc r="AC5" t="n">
      <f>BL5*1.02</f>
    </nc>
  </rcc>
  <rcc rId="3327" ua="false" sId="2">
    <nc r="AC4" t="n">
      <f>BL4*1.02</f>
    </nc>
  </rcc>
  <rcc rId="3328" ua="false" sId="2">
    <nc r="AC1" t="n">
      <v>2069</v>
    </nc>
  </rcc>
  <rcc rId="3329" ua="false" sId="2">
    <nc r="AC1" t="n">
      <v>2069</v>
    </nc>
  </rcc>
  <rcc rId="3330" ua="false" sId="2">
    <oc r="AC23" t="n">
      <f>+BN21-BN22*(1+AY26)</f>
    </oc>
    <nc r="AC23" t="n">
      <f>(+BN21-BN22)*(1+AY26)</f>
    </nc>
  </rcc>
  <rcc rId="3331" ua="false" sId="2">
    <oc r="AC26" t="n">
      <v>0.05</v>
    </oc>
    <nc r="AC26" t="n">
      <v>0.06</v>
    </nc>
  </rcc>
  <rcc rId="3332" ua="false" sId="2">
    <nc r="AC22" t="n">
      <f>BM22*1.02</f>
    </nc>
  </rcc>
  <rcc rId="3333" ua="false" sId="2">
    <nc r="AC21" t="n">
      <f>+BN11+BN15+BN19</f>
    </nc>
  </rcc>
  <rcc rId="3334" ua="false" sId="2">
    <nc r="AC19" t="n">
      <f>+BN17-BN18</f>
    </nc>
  </rcc>
  <rcc rId="3335" ua="false" sId="2">
    <nc r="AC18" t="n">
      <f>BM18*1.02</f>
    </nc>
  </rcc>
  <rcc rId="3336" ua="false" sId="2">
    <nc r="AC17" t="n">
      <f>BM17*1.02</f>
    </nc>
  </rcc>
  <rcc rId="3337" ua="false" sId="2">
    <nc r="AC15" t="n">
      <f>+BN13-BN14</f>
    </nc>
  </rcc>
  <rcc rId="3338" ua="false" sId="2">
    <nc r="AC14" t="n">
      <f>BM14*1.02</f>
    </nc>
  </rcc>
  <rcc rId="3339" ua="false" sId="2">
    <nc r="AC13" t="n">
      <f>BM13*1.02</f>
    </nc>
  </rcc>
  <rcc rId="3340" ua="false" sId="2">
    <nc r="AC11" t="n">
      <f>+BN6-BN10</f>
    </nc>
  </rcc>
  <rcc rId="3341" ua="false" sId="2">
    <nc r="AC10" t="n">
      <f>SUM(BN7:BN9)</f>
    </nc>
  </rcc>
  <rcc rId="3342" ua="false" sId="2">
    <nc r="AC9" t="n">
      <f>BM9*1.02</f>
    </nc>
  </rcc>
  <rcc rId="3343" ua="false" sId="2">
    <nc r="AC8" t="n">
      <f>BI8</f>
    </nc>
  </rcc>
  <rcc rId="3344" ua="false" sId="2">
    <nc r="AC7" t="n">
      <f>BI7</f>
    </nc>
  </rcc>
  <rcc rId="3345" ua="false" sId="2">
    <nc r="AC6" t="n">
      <f>+BN4-BN5</f>
    </nc>
  </rcc>
  <rcc rId="3346" ua="false" sId="2">
    <nc r="AC5" t="n">
      <f>BM5*1.02</f>
    </nc>
  </rcc>
  <rcc rId="3347" ua="false" sId="2">
    <nc r="AC4" t="n">
      <f>BM4*1.02</f>
    </nc>
  </rcc>
  <rcc rId="3348" ua="false" sId="2">
    <nc r="AC1" t="n">
      <v>2070</v>
    </nc>
  </rcc>
  <rcc rId="3349" ua="false" sId="2">
    <nc r="AC1" t="n">
      <v>2070</v>
    </nc>
  </rcc>
  <rcc rId="3350" ua="false" sId="2">
    <oc r="AC23" t="n">
      <f>+BO21-BO22*(1+AZ26)</f>
    </oc>
    <nc r="AC23" t="n">
      <f>(+BO21-BO22)*(1+AZ26)</f>
    </nc>
  </rcc>
  <rcc rId="3351" ua="false" sId="2">
    <oc r="AC26" t="n">
      <v>0.05</v>
    </oc>
    <nc r="AC26" t="n">
      <v>0.06</v>
    </nc>
  </rcc>
  <rcc rId="3352" ua="false" sId="2">
    <nc r="AC22" t="n">
      <f>BN22*1.02</f>
    </nc>
  </rcc>
  <rcc rId="3353" ua="false" sId="2">
    <nc r="AC21" t="n">
      <f>+BO11+BO15+BO19</f>
    </nc>
  </rcc>
  <rcc rId="3354" ua="false" sId="2">
    <nc r="AC19" t="n">
      <f>+BO17-BO18</f>
    </nc>
  </rcc>
  <rcc rId="3355" ua="false" sId="2">
    <nc r="AC18" t="n">
      <f>BN18*1.02</f>
    </nc>
  </rcc>
  <rcc rId="3356" ua="false" sId="2">
    <nc r="AC17" t="n">
      <f>BN17*1.02</f>
    </nc>
  </rcc>
  <rcc rId="3357" ua="false" sId="2">
    <nc r="AC15" t="n">
      <f>+BO13-BO14</f>
    </nc>
  </rcc>
  <rcc rId="3358" ua="false" sId="2">
    <nc r="AC14" t="n">
      <f>BN14*1.02</f>
    </nc>
  </rcc>
  <rcc rId="3359" ua="false" sId="2">
    <nc r="AC13" t="n">
      <f>BN13*1.02</f>
    </nc>
  </rcc>
  <rcc rId="3360" ua="false" sId="2">
    <nc r="AC11" t="n">
      <f>+BO6-BO10</f>
    </nc>
  </rcc>
  <rcc rId="3361" ua="false" sId="2">
    <nc r="AC10" t="n">
      <f>SUM(BO7:BO9)</f>
    </nc>
  </rcc>
  <rcc rId="3362" ua="false" sId="2">
    <nc r="AC9" t="n">
      <f>BN9*1.02</f>
    </nc>
  </rcc>
  <rcc rId="3363" ua="false" sId="2">
    <nc r="AC8" t="n">
      <f>BJ8</f>
    </nc>
  </rcc>
  <rcc rId="3364" ua="false" sId="2">
    <nc r="AC7" t="n">
      <f>BJ7</f>
    </nc>
  </rcc>
  <rcc rId="3365" ua="false" sId="2">
    <nc r="AC6" t="n">
      <f>+BO4-BO5</f>
    </nc>
  </rcc>
  <rcc rId="3366" ua="false" sId="2">
    <nc r="AC5" t="n">
      <f>BN5*1.02</f>
    </nc>
  </rcc>
  <rcc rId="3367" ua="false" sId="2">
    <nc r="AC4" t="n">
      <f>BN4*1.02</f>
    </nc>
  </rcc>
  <rcc rId="3368" ua="false" sId="2">
    <nc r="AC1" t="n">
      <v>2071</v>
    </nc>
  </rcc>
  <rcc rId="3369" ua="false" sId="2">
    <nc r="AC1" t="n">
      <v>2071</v>
    </nc>
  </rcc>
  <rcc rId="3370" ua="false" sId="2">
    <oc r="AC23" t="n">
      <f>+BP21-BP22*(1+BA26)</f>
    </oc>
    <nc r="AC23" t="n">
      <f>(+BP21-BP22)*(1+BA26)</f>
    </nc>
  </rcc>
  <rcc rId="3371" ua="false" sId="2">
    <oc r="AC26" t="n">
      <v>0.05</v>
    </oc>
    <nc r="AC26" t="n">
      <v>0.06</v>
    </nc>
  </rcc>
  <rcc rId="3372" ua="false" sId="2">
    <nc r="AC22" t="n">
      <f>BO22*1.02</f>
    </nc>
  </rcc>
  <rcc rId="3373" ua="false" sId="2">
    <nc r="AC21" t="n">
      <f>+BP11+BP15+BP19</f>
    </nc>
  </rcc>
  <rcc rId="3374" ua="false" sId="2">
    <nc r="AC19" t="n">
      <f>+BP17-BP18</f>
    </nc>
  </rcc>
  <rcc rId="3375" ua="false" sId="2">
    <nc r="AC18" t="n">
      <f>BO18*1.02</f>
    </nc>
  </rcc>
  <rcc rId="3376" ua="false" sId="2">
    <nc r="AC17" t="n">
      <f>BO17*1.02</f>
    </nc>
  </rcc>
  <rcc rId="3377" ua="false" sId="2">
    <nc r="AC15" t="n">
      <f>+BP13-BP14</f>
    </nc>
  </rcc>
  <rcc rId="3378" ua="false" sId="2">
    <nc r="AC14" t="n">
      <f>BO14*1.02</f>
    </nc>
  </rcc>
  <rcc rId="3379" ua="false" sId="2">
    <nc r="AC13" t="n">
      <f>BO13*1.02</f>
    </nc>
  </rcc>
  <rcc rId="3380" ua="false" sId="2">
    <nc r="AC11" t="n">
      <f>+BP6-BP10</f>
    </nc>
  </rcc>
  <rcc rId="3381" ua="false" sId="2">
    <nc r="AC10" t="n">
      <f>SUM(BP7:BP9)</f>
    </nc>
  </rcc>
  <rcc rId="3382" ua="false" sId="2">
    <nc r="AC9" t="n">
      <f>BO9*1.02</f>
    </nc>
  </rcc>
  <rcc rId="3383" ua="false" sId="2">
    <nc r="AC8" t="n">
      <f>BK8</f>
    </nc>
  </rcc>
  <rcc rId="3384" ua="false" sId="2">
    <nc r="AC7" t="n">
      <f>BK7</f>
    </nc>
  </rcc>
  <rcc rId="3385" ua="false" sId="2">
    <nc r="AC6" t="n">
      <f>+BP4-BP5</f>
    </nc>
  </rcc>
  <rcc rId="3386" ua="false" sId="2">
    <nc r="AC5" t="n">
      <f>BO5*1.02</f>
    </nc>
  </rcc>
  <rcc rId="3387" ua="false" sId="2">
    <nc r="AC4" t="n">
      <f>BO4*1.02</f>
    </nc>
  </rcc>
  <rcc rId="3388" ua="false" sId="2">
    <nc r="AC1" t="n">
      <v>2072</v>
    </nc>
  </rcc>
  <rcc rId="3389" ua="false" sId="2">
    <nc r="AC1" t="n">
      <v>2072</v>
    </nc>
  </rcc>
  <rcc rId="3390" ua="false" sId="2">
    <oc r="AC23" t="n">
      <f>+BQ21-BQ22*(1+BB26)</f>
    </oc>
    <nc r="AC23" t="n">
      <f>(+BQ21-BQ22)*(1+BB26)</f>
    </nc>
  </rcc>
  <rcc rId="3391" ua="false" sId="2">
    <oc r="AC26" t="n">
      <v>0.05</v>
    </oc>
    <nc r="AC26" t="n">
      <v>0.06</v>
    </nc>
  </rcc>
  <rcc rId="3392" ua="false" sId="2">
    <nc r="AC22" t="n">
      <f>BP22*1.02</f>
    </nc>
  </rcc>
  <rcc rId="3393" ua="false" sId="2">
    <nc r="AC21" t="n">
      <f>+BQ11+BQ15+BQ19</f>
    </nc>
  </rcc>
  <rcc rId="3394" ua="false" sId="2">
    <nc r="AC19" t="n">
      <f>+BQ17-BQ18</f>
    </nc>
  </rcc>
  <rcc rId="3395" ua="false" sId="2">
    <nc r="AC18" t="n">
      <f>BP18*1.02</f>
    </nc>
  </rcc>
  <rcc rId="3396" ua="false" sId="2">
    <nc r="AC17" t="n">
      <f>BP17*1.02</f>
    </nc>
  </rcc>
  <rcc rId="3397" ua="false" sId="2">
    <nc r="AC15" t="n">
      <f>+BQ13-BQ14</f>
    </nc>
  </rcc>
  <rcc rId="3398" ua="false" sId="2">
    <nc r="AC14" t="n">
      <f>BP14*1.02</f>
    </nc>
  </rcc>
  <rcc rId="3399" ua="false" sId="2">
    <nc r="AC13" t="n">
      <f>BP13*1.02</f>
    </nc>
  </rcc>
  <rcc rId="3400" ua="false" sId="2">
    <nc r="AC11" t="n">
      <f>+BQ6-BQ10</f>
    </nc>
  </rcc>
  <rcc rId="3401" ua="false" sId="2">
    <nc r="AC10" t="n">
      <f>SUM(BQ7:BQ9)</f>
    </nc>
  </rcc>
  <rcc rId="3402" ua="false" sId="2">
    <nc r="AC9" t="n">
      <f>BP9*1.02</f>
    </nc>
  </rcc>
  <rcc rId="3403" ua="false" sId="2">
    <nc r="AC8" t="n">
      <f>BL8</f>
    </nc>
  </rcc>
  <rcc rId="3404" ua="false" sId="2">
    <nc r="AC7" t="n">
      <f>BL7</f>
    </nc>
  </rcc>
  <rcc rId="3405" ua="false" sId="2">
    <nc r="AC6" t="n">
      <f>+BQ4-BQ5</f>
    </nc>
  </rcc>
  <rcc rId="3406" ua="false" sId="2">
    <nc r="AC5" t="n">
      <f>BP5*1.02</f>
    </nc>
  </rcc>
  <rcc rId="3407" ua="false" sId="2">
    <nc r="AC4" t="n">
      <f>BP4*1.02</f>
    </nc>
  </rcc>
  <rcc rId="3408" ua="false" sId="2">
    <nc r="AC1" t="n">
      <v>2073</v>
    </nc>
  </rcc>
  <rcc rId="3409" ua="false" sId="2">
    <nc r="AC1" t="n">
      <v>2073</v>
    </nc>
  </rcc>
  <rcc rId="3410" ua="false" sId="2">
    <oc r="AC23" t="n">
      <f>+BR21-BR22*(1+BC26)</f>
    </oc>
    <nc r="AC23" t="n">
      <f>(+BR21-BR22)*(1+BC26)</f>
    </nc>
  </rcc>
  <rcc rId="3411" ua="false" sId="2">
    <oc r="AC26" t="n">
      <v>0.05</v>
    </oc>
    <nc r="AC26" t="n">
      <v>0.06</v>
    </nc>
  </rcc>
  <rcc rId="3412" ua="false" sId="2">
    <nc r="AC22" t="n">
      <f>BQ22*1.02</f>
    </nc>
  </rcc>
  <rcc rId="3413" ua="false" sId="2">
    <nc r="AC21" t="n">
      <f>+BR11+BR15+BR19</f>
    </nc>
  </rcc>
  <rcc rId="3414" ua="false" sId="2">
    <nc r="AC19" t="n">
      <f>+BR17-BR18</f>
    </nc>
  </rcc>
  <rcc rId="3415" ua="false" sId="2">
    <nc r="AC18" t="n">
      <f>BQ18*1.02</f>
    </nc>
  </rcc>
  <rcc rId="3416" ua="false" sId="2">
    <nc r="AC17" t="n">
      <f>BQ17*1.02</f>
    </nc>
  </rcc>
  <rcc rId="3417" ua="false" sId="2">
    <nc r="AC15" t="n">
      <f>+BR13-BR14</f>
    </nc>
  </rcc>
  <rcc rId="3418" ua="false" sId="2">
    <nc r="AC14" t="n">
      <f>BQ14*1.02</f>
    </nc>
  </rcc>
  <rcc rId="3419" ua="false" sId="2">
    <nc r="AC13" t="n">
      <f>BQ13*1.02</f>
    </nc>
  </rcc>
  <rcc rId="3420" ua="false" sId="2">
    <nc r="AC11" t="n">
      <f>+BR6-BR10</f>
    </nc>
  </rcc>
  <rcc rId="3421" ua="false" sId="2">
    <nc r="AC10" t="n">
      <f>SUM(BR7:BR9)</f>
    </nc>
  </rcc>
  <rcc rId="3422" ua="false" sId="2">
    <nc r="AC9" t="n">
      <f>BQ9*1.02</f>
    </nc>
  </rcc>
  <rcc rId="3423" ua="false" sId="2">
    <nc r="AC8" t="n">
      <f>BM8</f>
    </nc>
  </rcc>
  <rcc rId="3424" ua="false" sId="2">
    <nc r="AC7" t="n">
      <f>BM7</f>
    </nc>
  </rcc>
  <rcc rId="3425" ua="false" sId="2">
    <nc r="AC6" t="n">
      <f>+BR4-BR5</f>
    </nc>
  </rcc>
  <rcc rId="3426" ua="false" sId="2">
    <nc r="AC5" t="n">
      <f>BQ5*1.02</f>
    </nc>
  </rcc>
  <rcc rId="3427" ua="false" sId="2">
    <nc r="AC4" t="n">
      <f>BQ4*1.02</f>
    </nc>
  </rcc>
  <rcc rId="3428" ua="false" sId="2">
    <nc r="AC1" t="n">
      <v>2074</v>
    </nc>
  </rcc>
  <rcc rId="3429" ua="false" sId="2">
    <nc r="AC1" t="n">
      <v>2074</v>
    </nc>
  </rcc>
  <rcc rId="3430" ua="false" sId="2">
    <oc r="AC23" t="n">
      <f>+BS21-BS22*(1+BD26)</f>
    </oc>
    <nc r="AC23" t="n">
      <f>(+BS21-BS22)*(1+BD26)</f>
    </nc>
  </rcc>
  <rcc rId="3431" ua="false" sId="2">
    <oc r="AC26" t="n">
      <v>0.05</v>
    </oc>
    <nc r="AC26" t="n">
      <v>0.06</v>
    </nc>
  </rcc>
  <rcc rId="3432" ua="false" sId="2">
    <nc r="AC22" t="n">
      <f>BR22*1.02</f>
    </nc>
  </rcc>
  <rcc rId="3433" ua="false" sId="2">
    <nc r="AC21" t="n">
      <f>+BS11+BS15+BS19</f>
    </nc>
  </rcc>
  <rcc rId="3434" ua="false" sId="2">
    <nc r="AC19" t="n">
      <f>+BS17-BS18</f>
    </nc>
  </rcc>
  <rcc rId="3435" ua="false" sId="2">
    <nc r="AC18" t="n">
      <f>BR18*1.02</f>
    </nc>
  </rcc>
  <rcc rId="3436" ua="false" sId="2">
    <nc r="AC17" t="n">
      <f>BR17*1.02</f>
    </nc>
  </rcc>
  <rcc rId="3437" ua="false" sId="2">
    <nc r="AC15" t="n">
      <f>+BS13-BS14</f>
    </nc>
  </rcc>
  <rcc rId="3438" ua="false" sId="2">
    <nc r="AC14" t="n">
      <f>BR14*1.02</f>
    </nc>
  </rcc>
  <rcc rId="3439" ua="false" sId="2">
    <nc r="AC13" t="n">
      <f>BR13*1.02</f>
    </nc>
  </rcc>
  <rcc rId="3440" ua="false" sId="2">
    <nc r="AC11" t="n">
      <f>+BS6-BS10</f>
    </nc>
  </rcc>
  <rcc rId="3441" ua="false" sId="2">
    <nc r="AC10" t="n">
      <f>SUM(BS7:BS9)</f>
    </nc>
  </rcc>
  <rcc rId="3442" ua="false" sId="2">
    <nc r="AC9" t="n">
      <f>BR9*1.02</f>
    </nc>
  </rcc>
  <rcc rId="3443" ua="false" sId="2">
    <nc r="AC8" t="n">
      <f>BN8</f>
    </nc>
  </rcc>
  <rcc rId="3444" ua="false" sId="2">
    <nc r="AC7" t="n">
      <f>BN7</f>
    </nc>
  </rcc>
  <rcc rId="3445" ua="false" sId="2">
    <nc r="AC6" t="n">
      <f>+BS4-BS5</f>
    </nc>
  </rcc>
  <rcc rId="3446" ua="false" sId="2">
    <nc r="AC5" t="n">
      <f>BR5*1.02</f>
    </nc>
  </rcc>
  <rcc rId="3447" ua="false" sId="2">
    <nc r="AC4" t="n">
      <f>BR4*1.02</f>
    </nc>
  </rcc>
  <rcc rId="3448" ua="false" sId="2">
    <nc r="AC1" t="n">
      <v>2075</v>
    </nc>
  </rcc>
  <rcc rId="3449" ua="false" sId="2">
    <nc r="AC1" t="n">
      <v>2075</v>
    </nc>
  </rcc>
  <rcc rId="3450" ua="false" sId="2">
    <oc r="AC23" t="n">
      <f>+BT21-BT22*(1+BE26)</f>
    </oc>
    <nc r="AC23" t="n">
      <f>(+BT21-BT22)*(1+BE26)</f>
    </nc>
  </rcc>
  <rcc rId="3451" ua="false" sId="2">
    <oc r="AC26" t="n">
      <v>0.05</v>
    </oc>
    <nc r="AC26" t="n">
      <v>0.06</v>
    </nc>
  </rcc>
  <rcc rId="3452" ua="false" sId="2">
    <nc r="AC22" t="n">
      <f>BS22*1.02</f>
    </nc>
  </rcc>
  <rcc rId="3453" ua="false" sId="2">
    <nc r="AC21" t="n">
      <f>+BT11+BT15+BT19</f>
    </nc>
  </rcc>
  <rcc rId="3454" ua="false" sId="2">
    <nc r="AC19" t="n">
      <f>+BT17-BT18</f>
    </nc>
  </rcc>
  <rcc rId="3455" ua="false" sId="2">
    <nc r="AC18" t="n">
      <f>BS18*1.02</f>
    </nc>
  </rcc>
  <rcc rId="3456" ua="false" sId="2">
    <nc r="AC17" t="n">
      <f>BS17*1.02</f>
    </nc>
  </rcc>
  <rcc rId="3457" ua="false" sId="2">
    <nc r="AC15" t="n">
      <f>+BT13-BT14</f>
    </nc>
  </rcc>
  <rcc rId="3458" ua="false" sId="2">
    <nc r="AC14" t="n">
      <f>BS14*1.02</f>
    </nc>
  </rcc>
  <rcc rId="3459" ua="false" sId="2">
    <nc r="AC13" t="n">
      <f>BS13*1.02</f>
    </nc>
  </rcc>
  <rcc rId="3460" ua="false" sId="2">
    <nc r="AC11" t="n">
      <f>+BT6-BT10</f>
    </nc>
  </rcc>
  <rcc rId="3461" ua="false" sId="2">
    <nc r="AC10" t="n">
      <f>SUM(BT7:BT9)</f>
    </nc>
  </rcc>
  <rcc rId="3462" ua="false" sId="2">
    <nc r="AC9" t="n">
      <f>BS9*1.02</f>
    </nc>
  </rcc>
  <rcc rId="3463" ua="false" sId="2">
    <nc r="AC8" t="n">
      <f>BO8</f>
    </nc>
  </rcc>
  <rcc rId="3464" ua="false" sId="2">
    <nc r="AC7" t="n">
      <f>BO7</f>
    </nc>
  </rcc>
  <rcc rId="3465" ua="false" sId="2">
    <nc r="AC6" t="n">
      <f>+BT4-BT5</f>
    </nc>
  </rcc>
  <rcc rId="3466" ua="false" sId="2">
    <nc r="AC5" t="n">
      <f>BS5*1.02</f>
    </nc>
  </rcc>
  <rcc rId="3467" ua="false" sId="2">
    <nc r="AC4" t="n">
      <f>BS4*1.02</f>
    </nc>
  </rcc>
  <rcc rId="3468" ua="false" sId="2">
    <nc r="AC1" t="n">
      <v>2076</v>
    </nc>
  </rcc>
  <rcc rId="3469" ua="false" sId="2">
    <nc r="AC1" t="n">
      <v>2076</v>
    </nc>
  </rcc>
  <rcc rId="3470" ua="false" sId="2">
    <oc r="AC23" t="n">
      <f>+BU21-BU22*(1+BF26)</f>
    </oc>
    <nc r="AC23" t="n">
      <f>(+BU21-BU22)*(1+BF26)</f>
    </nc>
  </rcc>
  <rcc rId="3471" ua="false" sId="2">
    <oc r="AC26" t="n">
      <v>0.05</v>
    </oc>
    <nc r="AC26" t="n">
      <v>0.06</v>
    </nc>
  </rcc>
  <rcc rId="3472" ua="false" sId="2">
    <nc r="AC22" t="n">
      <f>BT22*1.02</f>
    </nc>
  </rcc>
  <rcc rId="3473" ua="false" sId="2">
    <nc r="AC21" t="n">
      <f>+BU11+BU15+BU19</f>
    </nc>
  </rcc>
  <rcc rId="3474" ua="false" sId="2">
    <nc r="AC19" t="n">
      <f>+BU17-BU18</f>
    </nc>
  </rcc>
  <rcc rId="3475" ua="false" sId="2">
    <nc r="AC18" t="n">
      <f>BT18*1.02</f>
    </nc>
  </rcc>
  <rcc rId="3476" ua="false" sId="2">
    <nc r="AC17" t="n">
      <f>BT17*1.02</f>
    </nc>
  </rcc>
  <rcc rId="3477" ua="false" sId="2">
    <nc r="AC15" t="n">
      <f>+BU13-BU14</f>
    </nc>
  </rcc>
  <rcc rId="3478" ua="false" sId="2">
    <nc r="AC14" t="n">
      <f>BT14*1.02</f>
    </nc>
  </rcc>
  <rcc rId="3479" ua="false" sId="2">
    <nc r="AC13" t="n">
      <f>BT13*1.02</f>
    </nc>
  </rcc>
  <rcc rId="3480" ua="false" sId="2">
    <nc r="AC11" t="n">
      <f>+BU6-BU10</f>
    </nc>
  </rcc>
  <rcc rId="3481" ua="false" sId="2">
    <nc r="AC10" t="n">
      <f>SUM(BU7:BU9)</f>
    </nc>
  </rcc>
  <rcc rId="3482" ua="false" sId="2">
    <nc r="AC9" t="n">
      <f>BT9*1.02</f>
    </nc>
  </rcc>
  <rcc rId="3483" ua="false" sId="2">
    <nc r="AC8" t="n">
      <f>BP8</f>
    </nc>
  </rcc>
  <rcc rId="3484" ua="false" sId="2">
    <nc r="AC7" t="n">
      <f>BP7</f>
    </nc>
  </rcc>
  <rcc rId="3485" ua="false" sId="2">
    <nc r="AC6" t="n">
      <f>+BU4-BU5</f>
    </nc>
  </rcc>
  <rcc rId="3486" ua="false" sId="2">
    <nc r="AC5" t="n">
      <f>BT5*1.02</f>
    </nc>
  </rcc>
  <rcc rId="3487" ua="false" sId="2">
    <nc r="AC4" t="n">
      <f>BT4*1.02</f>
    </nc>
  </rcc>
  <rcc rId="3488" ua="false" sId="2">
    <nc r="AC1" t="n">
      <v>2077</v>
    </nc>
  </rcc>
  <rcc rId="3489" ua="false" sId="2">
    <nc r="AC1" t="n">
      <v>2077</v>
    </nc>
  </rcc>
  <rcc rId="3490" ua="false" sId="2">
    <oc r="AC23" t="n">
      <f>+BV21-BV22*(1+BG26)</f>
    </oc>
    <nc r="AC23" t="n">
      <f>(+BV21-BV22)*(1+BG26)</f>
    </nc>
  </rcc>
  <rcc rId="3491" ua="false" sId="2">
    <oc r="AC26" t="n">
      <v>0.05</v>
    </oc>
    <nc r="AC26" t="n">
      <v>0.06</v>
    </nc>
  </rcc>
  <rcc rId="3492" ua="false" sId="2">
    <nc r="AC22" t="n">
      <f>BU22*1.02</f>
    </nc>
  </rcc>
  <rcc rId="3493" ua="false" sId="2">
    <nc r="AC21" t="n">
      <f>+BV11+BV15+BV19</f>
    </nc>
  </rcc>
  <rcc rId="3494" ua="false" sId="2">
    <nc r="AC19" t="n">
      <f>+BV17-BV18</f>
    </nc>
  </rcc>
  <rcc rId="3495" ua="false" sId="2">
    <nc r="AC18" t="n">
      <f>BU18*1.02</f>
    </nc>
  </rcc>
  <rcc rId="3496" ua="false" sId="2">
    <nc r="AC17" t="n">
      <f>BU17*1.02</f>
    </nc>
  </rcc>
  <rcc rId="3497" ua="false" sId="2">
    <nc r="AC15" t="n">
      <f>+BV13-BV14</f>
    </nc>
  </rcc>
  <rcc rId="3498" ua="false" sId="2">
    <nc r="AC14" t="n">
      <f>BU14*1.02</f>
    </nc>
  </rcc>
  <rcc rId="3499" ua="false" sId="2">
    <nc r="AC13" t="n">
      <f>BU13*1.02</f>
    </nc>
  </rcc>
  <rcc rId="3500" ua="false" sId="2">
    <nc r="AC11" t="n">
      <f>+BV6-BV10</f>
    </nc>
  </rcc>
  <rcc rId="3501" ua="false" sId="2">
    <nc r="AC10" t="n">
      <f>SUM(BV7:BV9)</f>
    </nc>
  </rcc>
  <rcc rId="3502" ua="false" sId="2">
    <nc r="AC9" t="n">
      <f>BU9*1.02</f>
    </nc>
  </rcc>
  <rcc rId="3503" ua="false" sId="2">
    <nc r="AC8" t="n">
      <f>BQ8</f>
    </nc>
  </rcc>
  <rcc rId="3504" ua="false" sId="2">
    <nc r="AC7" t="n">
      <f>BQ7</f>
    </nc>
  </rcc>
  <rcc rId="3505" ua="false" sId="2">
    <nc r="AC6" t="n">
      <f>+BV4-BV5</f>
    </nc>
  </rcc>
  <rcc rId="3506" ua="false" sId="2">
    <nc r="AC5" t="n">
      <f>BU5*1.02</f>
    </nc>
  </rcc>
  <rcc rId="3507" ua="false" sId="2">
    <nc r="AC4" t="n">
      <f>BU4*1.02</f>
    </nc>
  </rcc>
  <rcc rId="3508" ua="false" sId="2">
    <nc r="AC1" t="n">
      <v>2078</v>
    </nc>
  </rcc>
  <rcc rId="3509" ua="false" sId="2">
    <nc r="AC1" t="n">
      <v>2078</v>
    </nc>
  </rcc>
  <rcc rId="3510" ua="false" sId="2">
    <oc r="AC23" t="n">
      <f>+BW21-BW22*(1+BH26)</f>
    </oc>
    <nc r="AC23" t="n">
      <f>(+BW21-BW22)*(1+BH26)</f>
    </nc>
  </rcc>
  <rcc rId="3511" ua="false" sId="2">
    <oc r="AC26" t="n">
      <v>0.05</v>
    </oc>
    <nc r="AC26" t="n">
      <v>0.06</v>
    </nc>
  </rcc>
  <rcc rId="3512" ua="false" sId="2">
    <nc r="AC22" t="n">
      <f>BV22*1.02</f>
    </nc>
  </rcc>
  <rcc rId="3513" ua="false" sId="2">
    <nc r="AC21" t="n">
      <f>+BW11+BW15+BW19</f>
    </nc>
  </rcc>
  <rcc rId="3514" ua="false" sId="2">
    <nc r="AC19" t="n">
      <f>+BW17-BW18</f>
    </nc>
  </rcc>
  <rcc rId="3515" ua="false" sId="2">
    <nc r="AC18" t="n">
      <f>BV18*1.02</f>
    </nc>
  </rcc>
  <rcc rId="3516" ua="false" sId="2">
    <nc r="AC17" t="n">
      <f>BV17*1.02</f>
    </nc>
  </rcc>
  <rcc rId="3517" ua="false" sId="2">
    <nc r="AC15" t="n">
      <f>+BW13-BW14</f>
    </nc>
  </rcc>
  <rcc rId="3518" ua="false" sId="2">
    <nc r="AC14" t="n">
      <f>BV14*1.02</f>
    </nc>
  </rcc>
  <rcc rId="3519" ua="false" sId="2">
    <nc r="AC13" t="n">
      <f>BV13*1.02</f>
    </nc>
  </rcc>
  <rcc rId="3520" ua="false" sId="2">
    <nc r="AC11" t="n">
      <f>+BW6-BW10</f>
    </nc>
  </rcc>
  <rcc rId="3521" ua="false" sId="2">
    <nc r="AC10" t="n">
      <f>SUM(BW7:BW9)</f>
    </nc>
  </rcc>
  <rcc rId="3522" ua="false" sId="2">
    <nc r="AC9" t="n">
      <f>BV9*1.02</f>
    </nc>
  </rcc>
  <rcc rId="3523" ua="false" sId="2">
    <nc r="AC8" t="n">
      <f>BR8</f>
    </nc>
  </rcc>
  <rcc rId="3524" ua="false" sId="2">
    <nc r="AC7" t="n">
      <f>BR7</f>
    </nc>
  </rcc>
  <rcc rId="3525" ua="false" sId="2">
    <nc r="AC6" t="n">
      <f>+BW4-BW5</f>
    </nc>
  </rcc>
  <rcc rId="3526" ua="false" sId="2">
    <nc r="AC5" t="n">
      <f>BV5*1.02</f>
    </nc>
  </rcc>
  <rcc rId="3527" ua="false" sId="2">
    <nc r="AC4" t="n">
      <f>BV4*1.02</f>
    </nc>
  </rcc>
  <rcc rId="3528" ua="false" sId="2">
    <nc r="AC1" t="n">
      <v>2079</v>
    </nc>
  </rcc>
  <rcc rId="3529" ua="false" sId="2">
    <nc r="AC1" t="n">
      <v>2079</v>
    </nc>
  </rcc>
  <rcc rId="3530" ua="false" sId="2">
    <oc r="AC23" t="n">
      <f>+BX21-BX22*(1+BI26)</f>
    </oc>
    <nc r="AC23" t="n">
      <f>(+BX21-BX22)*(1+BI26)</f>
    </nc>
  </rcc>
  <rcc rId="3531" ua="false" sId="2">
    <oc r="AC26" t="n">
      <v>0.05</v>
    </oc>
    <nc r="AC26" t="n">
      <v>0.06</v>
    </nc>
  </rcc>
  <rcc rId="3532" ua="false" sId="2">
    <nc r="AC22" t="n">
      <f>BW22*1.02</f>
    </nc>
  </rcc>
  <rcc rId="3533" ua="false" sId="2">
    <nc r="AC21" t="n">
      <f>+BX11+BX15+BX19</f>
    </nc>
  </rcc>
  <rcc rId="3534" ua="false" sId="2">
    <nc r="AC19" t="n">
      <f>+BX17-BX18</f>
    </nc>
  </rcc>
  <rcc rId="3535" ua="false" sId="2">
    <nc r="AC18" t="n">
      <f>BW18*1.02</f>
    </nc>
  </rcc>
  <rcc rId="3536" ua="false" sId="2">
    <nc r="AC17" t="n">
      <f>BW17*1.02</f>
    </nc>
  </rcc>
  <rcc rId="3537" ua="false" sId="2">
    <nc r="AC15" t="n">
      <f>+BX13-BX14</f>
    </nc>
  </rcc>
  <rcc rId="3538" ua="false" sId="2">
    <nc r="AC14" t="n">
      <f>BW14*1.02</f>
    </nc>
  </rcc>
  <rcc rId="3539" ua="false" sId="2">
    <nc r="AC13" t="n">
      <f>BW13*1.02</f>
    </nc>
  </rcc>
  <rcc rId="3540" ua="false" sId="2">
    <nc r="AC11" t="n">
      <f>+BX6-BX10</f>
    </nc>
  </rcc>
  <rcc rId="3541" ua="false" sId="2">
    <nc r="AC10" t="n">
      <f>SUM(BX7:BX9)</f>
    </nc>
  </rcc>
  <rcc rId="3542" ua="false" sId="2">
    <nc r="AC9" t="n">
      <f>BW9*1.02</f>
    </nc>
  </rcc>
  <rcc rId="3543" ua="false" sId="2">
    <nc r="AC8" t="n">
      <f>BS8</f>
    </nc>
  </rcc>
  <rcc rId="3544" ua="false" sId="2">
    <nc r="AC7" t="n">
      <f>BS7</f>
    </nc>
  </rcc>
  <rcc rId="3545" ua="false" sId="2">
    <nc r="AC6" t="n">
      <f>+BX4-BX5</f>
    </nc>
  </rcc>
  <rcc rId="3546" ua="false" sId="2">
    <nc r="AC5" t="n">
      <f>BW5*1.02</f>
    </nc>
  </rcc>
  <rcc rId="3547" ua="false" sId="2">
    <nc r="AC4" t="n">
      <f>BW4*1.02</f>
    </nc>
  </rcc>
  <rcc rId="3548" ua="false" sId="2">
    <nc r="AC1" t="n">
      <v>2080</v>
    </nc>
  </rcc>
  <rcc rId="3549" ua="false" sId="2">
    <nc r="AC1" t="n">
      <v>2080</v>
    </nc>
  </rcc>
  <rcc rId="3550" ua="false" sId="2">
    <oc r="AC23" t="n">
      <f>+BY21-BY22*(1+BJ26)</f>
    </oc>
    <nc r="AC23" t="n">
      <f>(+BY21-BY22)*(1+BJ26)</f>
    </nc>
  </rcc>
  <rcc rId="3551" ua="false" sId="2">
    <oc r="AC26" t="n">
      <v>0.05</v>
    </oc>
    <nc r="AC26" t="n">
      <v>0.06</v>
    </nc>
  </rcc>
  <rcc rId="3552" ua="false" sId="2">
    <nc r="AC22" t="n">
      <f>BX22*1.02</f>
    </nc>
  </rcc>
  <rcc rId="3553" ua="false" sId="2">
    <nc r="AC21" t="n">
      <f>+BY11+BY15+BY19</f>
    </nc>
  </rcc>
  <rcc rId="3554" ua="false" sId="2">
    <nc r="AC19" t="n">
      <f>+BY17-BY18</f>
    </nc>
  </rcc>
  <rcc rId="3555" ua="false" sId="2">
    <nc r="AC18" t="n">
      <f>BX18*1.02</f>
    </nc>
  </rcc>
  <rcc rId="3556" ua="false" sId="2">
    <nc r="AC17" t="n">
      <f>BX17*1.02</f>
    </nc>
  </rcc>
  <rcc rId="3557" ua="false" sId="2">
    <nc r="AC15" t="n">
      <f>+BY13-BY14</f>
    </nc>
  </rcc>
  <rcc rId="3558" ua="false" sId="2">
    <nc r="AC14" t="n">
      <f>BX14*1.02</f>
    </nc>
  </rcc>
  <rcc rId="3559" ua="false" sId="2">
    <nc r="AC13" t="n">
      <f>BX13*1.02</f>
    </nc>
  </rcc>
  <rcc rId="3560" ua="false" sId="2">
    <nc r="AC11" t="n">
      <f>+BY6-BY10</f>
    </nc>
  </rcc>
  <rcc rId="3561" ua="false" sId="2">
    <nc r="AC10" t="n">
      <f>SUM(BY7:BY9)</f>
    </nc>
  </rcc>
  <rcc rId="3562" ua="false" sId="2">
    <nc r="AC9" t="n">
      <f>BX9*1.02</f>
    </nc>
  </rcc>
  <rcc rId="3563" ua="false" sId="2">
    <nc r="AC8" t="n">
      <f>BT8</f>
    </nc>
  </rcc>
  <rcc rId="3564" ua="false" sId="2">
    <nc r="AC7" t="n">
      <f>BT7</f>
    </nc>
  </rcc>
  <rcc rId="3565" ua="false" sId="2">
    <nc r="AC6" t="n">
      <f>+BY4-BY5</f>
    </nc>
  </rcc>
  <rcc rId="3566" ua="false" sId="2">
    <nc r="AC5" t="n">
      <f>BX5*1.02</f>
    </nc>
  </rcc>
  <rcc rId="3567" ua="false" sId="2">
    <nc r="AC4" t="n">
      <f>BX4*1.02</f>
    </nc>
  </rcc>
  <rcc rId="3568" ua="false" sId="2">
    <nc r="AC1" t="n">
      <v>2081</v>
    </nc>
  </rcc>
  <rcc rId="3569" ua="false" sId="2">
    <nc r="AC1" t="n">
      <v>2081</v>
    </nc>
  </rcc>
  <rcc rId="3570" ua="false" sId="2">
    <oc r="AC23" t="n">
      <f>+BZ21-BZ22*(1+BK26)</f>
    </oc>
    <nc r="AC23" t="n">
      <f>(+BZ21-BZ22)*(1+BK26)</f>
    </nc>
  </rcc>
  <rcc rId="3571" ua="false" sId="2">
    <oc r="AC26" t="n">
      <v>0.05</v>
    </oc>
    <nc r="AC26" t="n">
      <v>0.06</v>
    </nc>
  </rcc>
  <rcc rId="3572" ua="false" sId="2">
    <nc r="AC22" t="n">
      <f>BY22*1.02</f>
    </nc>
  </rcc>
  <rcc rId="3573" ua="false" sId="2">
    <nc r="AC21" t="n">
      <f>+BZ11+BZ15+BZ19</f>
    </nc>
  </rcc>
  <rcc rId="3574" ua="false" sId="2">
    <nc r="AC19" t="n">
      <f>+BZ17-BZ18</f>
    </nc>
  </rcc>
  <rcc rId="3575" ua="false" sId="2">
    <nc r="AC18" t="n">
      <f>BY18*1.02</f>
    </nc>
  </rcc>
  <rcc rId="3576" ua="false" sId="2">
    <nc r="AC17" t="n">
      <f>BY17*1.02</f>
    </nc>
  </rcc>
  <rcc rId="3577" ua="false" sId="2">
    <nc r="AC15" t="n">
      <f>+BZ13-BZ14</f>
    </nc>
  </rcc>
  <rcc rId="3578" ua="false" sId="2">
    <nc r="AC14" t="n">
      <f>BY14*1.02</f>
    </nc>
  </rcc>
  <rcc rId="3579" ua="false" sId="2">
    <nc r="AC13" t="n">
      <f>BY13*1.02</f>
    </nc>
  </rcc>
  <rcc rId="3580" ua="false" sId="2">
    <nc r="AC11" t="n">
      <f>+BZ6-BZ10</f>
    </nc>
  </rcc>
  <rcc rId="3581" ua="false" sId="2">
    <nc r="AC10" t="n">
      <f>SUM(BZ7:BZ9)</f>
    </nc>
  </rcc>
  <rcc rId="3582" ua="false" sId="2">
    <nc r="AC9" t="n">
      <f>BY9*1.02</f>
    </nc>
  </rcc>
  <rcc rId="3583" ua="false" sId="2">
    <nc r="AC8" t="n">
      <f>BU8</f>
    </nc>
  </rcc>
  <rcc rId="3584" ua="false" sId="2">
    <nc r="AC7" t="n">
      <f>BU7</f>
    </nc>
  </rcc>
  <rcc rId="3585" ua="false" sId="2">
    <nc r="AC6" t="n">
      <f>+BZ4-BZ5</f>
    </nc>
  </rcc>
  <rcc rId="3586" ua="false" sId="2">
    <nc r="AC5" t="n">
      <f>BY5*1.02</f>
    </nc>
  </rcc>
  <rcc rId="3587" ua="false" sId="2">
    <nc r="AC4" t="n">
      <f>BY4*1.02</f>
    </nc>
  </rcc>
  <rcc rId="3588" ua="false" sId="2">
    <nc r="AC1" t="n">
      <v>2082</v>
    </nc>
  </rcc>
  <rcc rId="3589" ua="false" sId="2">
    <nc r="AC1" t="n">
      <v>2082</v>
    </nc>
  </rcc>
  <rcc rId="3590" ua="false" sId="2">
    <oc r="AC23" t="n">
      <f>+CA21-CA22*(1+BL26)</f>
    </oc>
    <nc r="AC23" t="n">
      <f>(+CA21-CA22)*(1+BL26)</f>
    </nc>
  </rcc>
  <rcc rId="3591" ua="false" sId="2">
    <oc r="AC26" t="n">
      <v>0.05</v>
    </oc>
    <nc r="AC26" t="n">
      <v>0.06</v>
    </nc>
  </rcc>
  <rcc rId="3592" ua="false" sId="2">
    <nc r="AC22" t="n">
      <f>BZ22*1.02</f>
    </nc>
  </rcc>
  <rcc rId="3593" ua="false" sId="2">
    <nc r="AC21" t="n">
      <f>+CA11+CA15+CA19</f>
    </nc>
  </rcc>
  <rcc rId="3594" ua="false" sId="2">
    <nc r="AC19" t="n">
      <f>+CA17-CA18</f>
    </nc>
  </rcc>
  <rcc rId="3595" ua="false" sId="2">
    <nc r="AC18" t="n">
      <f>BZ18*1.02</f>
    </nc>
  </rcc>
  <rcc rId="3596" ua="false" sId="2">
    <nc r="AC17" t="n">
      <f>BZ17*1.02</f>
    </nc>
  </rcc>
  <rcc rId="3597" ua="false" sId="2">
    <nc r="AC15" t="n">
      <f>+CA13-CA14</f>
    </nc>
  </rcc>
  <rcc rId="3598" ua="false" sId="2">
    <nc r="AC14" t="n">
      <f>BZ14*1.02</f>
    </nc>
  </rcc>
  <rcc rId="3599" ua="false" sId="2">
    <nc r="AC13" t="n">
      <f>BZ13*1.02</f>
    </nc>
  </rcc>
  <rcc rId="3600" ua="false" sId="2">
    <nc r="AC11" t="n">
      <f>+CA6-CA10</f>
    </nc>
  </rcc>
  <rcc rId="3601" ua="false" sId="2">
    <nc r="AC10" t="n">
      <f>SUM(CA7:CA9)</f>
    </nc>
  </rcc>
  <rcc rId="3602" ua="false" sId="2">
    <nc r="AC9" t="n">
      <f>BZ9*1.02</f>
    </nc>
  </rcc>
  <rcc rId="3603" ua="false" sId="2">
    <nc r="AC8" t="n">
      <f>BV8</f>
    </nc>
  </rcc>
  <rcc rId="3604" ua="false" sId="2">
    <nc r="AC7" t="n">
      <f>BV7</f>
    </nc>
  </rcc>
  <rcc rId="3605" ua="false" sId="2">
    <nc r="AC6" t="n">
      <f>+CA4-CA5</f>
    </nc>
  </rcc>
  <rcc rId="3606" ua="false" sId="2">
    <nc r="AC5" t="n">
      <f>BZ5*1.02</f>
    </nc>
  </rcc>
  <rcc rId="3607" ua="false" sId="2">
    <nc r="AC4" t="n">
      <f>BZ4*1.02</f>
    </nc>
  </rcc>
  <rcc rId="3608" ua="false" sId="2">
    <nc r="AC1" t="n">
      <v>2083</v>
    </nc>
  </rcc>
  <rcc rId="3609" ua="false" sId="2">
    <nc r="AC1" t="n">
      <v>2083</v>
    </nc>
  </rcc>
  <rcc rId="3610" ua="false" sId="2">
    <oc r="AC23" t="n">
      <f>+CB21-CB22*(1+BM26)</f>
    </oc>
    <nc r="AC23" t="n">
      <f>(+CB21-CB22)*(1+BM26)</f>
    </nc>
  </rcc>
  <rcc rId="3611" ua="false" sId="2">
    <oc r="AC26" t="n">
      <v>0.05</v>
    </oc>
    <nc r="AC26" t="n">
      <v>0.06</v>
    </nc>
  </rcc>
  <rcc rId="3612" ua="false" sId="2">
    <nc r="AC22" t="n">
      <f>CA22*1.02</f>
    </nc>
  </rcc>
  <rcc rId="3613" ua="false" sId="2">
    <nc r="AC21" t="n">
      <f>+CB11+CB15+CB19</f>
    </nc>
  </rcc>
  <rcc rId="3614" ua="false" sId="2">
    <nc r="AC19" t="n">
      <f>+CB17-CB18</f>
    </nc>
  </rcc>
  <rcc rId="3615" ua="false" sId="2">
    <nc r="AC18" t="n">
      <f>CA18*1.02</f>
    </nc>
  </rcc>
  <rcc rId="3616" ua="false" sId="2">
    <nc r="AC17" t="n">
      <f>CA17*1.02</f>
    </nc>
  </rcc>
  <rcc rId="3617" ua="false" sId="2">
    <nc r="AC15" t="n">
      <f>+CB13-CB14</f>
    </nc>
  </rcc>
  <rcc rId="3618" ua="false" sId="2">
    <nc r="AC14" t="n">
      <f>CA14*1.02</f>
    </nc>
  </rcc>
  <rcc rId="3619" ua="false" sId="2">
    <nc r="AC13" t="n">
      <f>CA13*1.02</f>
    </nc>
  </rcc>
  <rcc rId="3620" ua="false" sId="2">
    <nc r="AC11" t="n">
      <f>+CB6-CB10</f>
    </nc>
  </rcc>
  <rcc rId="3621" ua="false" sId="2">
    <nc r="AC10" t="n">
      <f>SUM(CB7:CB9)</f>
    </nc>
  </rcc>
  <rcc rId="3622" ua="false" sId="2">
    <nc r="AC9" t="n">
      <f>CA9*1.02</f>
    </nc>
  </rcc>
  <rcc rId="3623" ua="false" sId="2">
    <nc r="AC8" t="n">
      <f>BW8</f>
    </nc>
  </rcc>
  <rcc rId="3624" ua="false" sId="2">
    <nc r="AC7" t="n">
      <f>BW7</f>
    </nc>
  </rcc>
  <rcc rId="3625" ua="false" sId="2">
    <nc r="AC6" t="n">
      <f>+CB4-CB5</f>
    </nc>
  </rcc>
  <rcc rId="3626" ua="false" sId="2">
    <nc r="AC5" t="n">
      <f>CA5*1.02</f>
    </nc>
  </rcc>
  <rcc rId="3627" ua="false" sId="2">
    <nc r="AC4" t="n">
      <f>CA4*1.02</f>
    </nc>
  </rcc>
  <rcc rId="3628" ua="false" sId="2">
    <nc r="AC1" t="n">
      <v>2084</v>
    </nc>
  </rcc>
  <rcc rId="3629" ua="false" sId="2">
    <nc r="AC1" t="n">
      <v>2084</v>
    </nc>
  </rcc>
  <rcc rId="3630" ua="false" sId="2">
    <oc r="AC23" t="n">
      <f>+CC21-CC22*(1+BN26)</f>
    </oc>
    <nc r="AC23" t="n">
      <f>(+CC21-CC22)*(1+BN26)</f>
    </nc>
  </rcc>
  <rcc rId="3631" ua="false" sId="2">
    <oc r="AC26" t="n">
      <v>0.05</v>
    </oc>
    <nc r="AC26" t="n">
      <v>0.06</v>
    </nc>
  </rcc>
  <rcc rId="3632" ua="false" sId="2">
    <nc r="AC22" t="n">
      <f>CB22*1.02</f>
    </nc>
  </rcc>
  <rcc rId="3633" ua="false" sId="2">
    <nc r="AC21" t="n">
      <f>+CC11+CC15+CC19</f>
    </nc>
  </rcc>
  <rcc rId="3634" ua="false" sId="2">
    <nc r="AC19" t="n">
      <f>+CC17-CC18</f>
    </nc>
  </rcc>
  <rcc rId="3635" ua="false" sId="2">
    <nc r="AC18" t="n">
      <f>CB18*1.02</f>
    </nc>
  </rcc>
  <rcc rId="3636" ua="false" sId="2">
    <nc r="AC17" t="n">
      <f>CB17*1.02</f>
    </nc>
  </rcc>
  <rcc rId="3637" ua="false" sId="2">
    <nc r="AC15" t="n">
      <f>+CC13-CC14</f>
    </nc>
  </rcc>
  <rcc rId="3638" ua="false" sId="2">
    <nc r="AC14" t="n">
      <f>CB14*1.02</f>
    </nc>
  </rcc>
  <rcc rId="3639" ua="false" sId="2">
    <nc r="AC13" t="n">
      <f>CB13*1.02</f>
    </nc>
  </rcc>
  <rcc rId="3640" ua="false" sId="2">
    <nc r="AC11" t="n">
      <f>+CC6-CC10</f>
    </nc>
  </rcc>
  <rcc rId="3641" ua="false" sId="2">
    <nc r="AC10" t="n">
      <f>SUM(CC7:CC9)</f>
    </nc>
  </rcc>
  <rcc rId="3642" ua="false" sId="2">
    <nc r="AC9" t="n">
      <f>CB9*1.02</f>
    </nc>
  </rcc>
  <rcc rId="3643" ua="false" sId="2">
    <nc r="AC8" t="n">
      <f>BX8</f>
    </nc>
  </rcc>
  <rcc rId="3644" ua="false" sId="2">
    <nc r="AC7" t="n">
      <f>BX7</f>
    </nc>
  </rcc>
  <rcc rId="3645" ua="false" sId="2">
    <nc r="AC6" t="n">
      <f>+CC4-CC5</f>
    </nc>
  </rcc>
  <rcc rId="3646" ua="false" sId="2">
    <nc r="AC5" t="n">
      <f>CB5*1.02</f>
    </nc>
  </rcc>
  <rcc rId="3647" ua="false" sId="2">
    <nc r="AC4" t="n">
      <f>CB4*1.02</f>
    </nc>
  </rcc>
  <rcc rId="3648" ua="false" sId="2">
    <nc r="AC1" t="n">
      <v>2085</v>
    </nc>
  </rcc>
  <rcc rId="3649" ua="false" sId="2">
    <nc r="AC1" t="n">
      <v>2085</v>
    </nc>
  </rcc>
  <rcc rId="3650" ua="false" sId="2">
    <oc r="AC23" t="n">
      <f>+CD21-CD22*(1+BO26)</f>
    </oc>
    <nc r="AC23" t="n">
      <f>(+CD21-CD22)*(1+BO26)</f>
    </nc>
  </rcc>
  <rcc rId="3651" ua="false" sId="2">
    <oc r="AC26" t="n">
      <v>0.05</v>
    </oc>
    <nc r="AC26" t="n">
      <v>0.06</v>
    </nc>
  </rcc>
  <rcc rId="3652" ua="false" sId="2">
    <nc r="AC22" t="n">
      <f>CC22*1.02</f>
    </nc>
  </rcc>
  <rcc rId="3653" ua="false" sId="2">
    <nc r="AC21" t="n">
      <f>+CD11+CD15+CD19</f>
    </nc>
  </rcc>
  <rcc rId="3654" ua="false" sId="2">
    <nc r="AC19" t="n">
      <f>+CD17-CD18</f>
    </nc>
  </rcc>
  <rcc rId="3655" ua="false" sId="2">
    <nc r="AC18" t="n">
      <f>CC18*1.02</f>
    </nc>
  </rcc>
  <rcc rId="3656" ua="false" sId="2">
    <nc r="AC17" t="n">
      <f>CC17*1.02</f>
    </nc>
  </rcc>
  <rcc rId="3657" ua="false" sId="2">
    <nc r="AC15" t="n">
      <f>+CD13-CD14</f>
    </nc>
  </rcc>
  <rcc rId="3658" ua="false" sId="2">
    <nc r="AC14" t="n">
      <f>CC14*1.02</f>
    </nc>
  </rcc>
  <rcc rId="3659" ua="false" sId="2">
    <nc r="AC13" t="n">
      <f>CC13*1.02</f>
    </nc>
  </rcc>
  <rcc rId="3660" ua="false" sId="2">
    <nc r="AC11" t="n">
      <f>+CD6-CD10</f>
    </nc>
  </rcc>
  <rcc rId="3661" ua="false" sId="2">
    <nc r="AC10" t="n">
      <f>SUM(CD7:CD9)</f>
    </nc>
  </rcc>
  <rcc rId="3662" ua="false" sId="2">
    <nc r="AC9" t="n">
      <f>CC9*1.02</f>
    </nc>
  </rcc>
  <rcc rId="3663" ua="false" sId="2">
    <nc r="AC8" t="n">
      <f>BY8</f>
    </nc>
  </rcc>
  <rcc rId="3664" ua="false" sId="2">
    <nc r="AC7" t="n">
      <f>BY7</f>
    </nc>
  </rcc>
  <rcc rId="3665" ua="false" sId="2">
    <nc r="AC6" t="n">
      <f>+CD4-CD5</f>
    </nc>
  </rcc>
  <rcc rId="3666" ua="false" sId="2">
    <nc r="AC5" t="n">
      <f>CC5*1.02</f>
    </nc>
  </rcc>
  <rcc rId="3667" ua="false" sId="2">
    <nc r="AC4" t="n">
      <f>CC4*1.02</f>
    </nc>
  </rcc>
  <rcc rId="3668" ua="false" sId="2">
    <nc r="AC1" t="n">
      <v>2086</v>
    </nc>
  </rcc>
  <rcc rId="3669" ua="false" sId="2">
    <nc r="AC1" t="n">
      <v>2086</v>
    </nc>
  </rcc>
  <rcc rId="3670" ua="false" sId="2">
    <oc r="AC23" t="n">
      <f>+CE21-CE22*(1+BP26)</f>
    </oc>
    <nc r="AC23" t="n">
      <f>(+CE21-CE22)*(1+BP26)</f>
    </nc>
  </rcc>
  <rcc rId="3671" ua="false" sId="2">
    <oc r="AC26" t="n">
      <v>0.05</v>
    </oc>
    <nc r="AC26" t="n">
      <v>0.06</v>
    </nc>
  </rcc>
  <rcc rId="3672" ua="false" sId="2">
    <nc r="AC22" t="n">
      <f>CD22*1.02</f>
    </nc>
  </rcc>
  <rcc rId="3673" ua="false" sId="2">
    <nc r="AC21" t="n">
      <f>+CE11+CE15+CE19</f>
    </nc>
  </rcc>
  <rcc rId="3674" ua="false" sId="2">
    <nc r="AC19" t="n">
      <f>+CE17-CE18</f>
    </nc>
  </rcc>
  <rcc rId="3675" ua="false" sId="2">
    <nc r="AC18" t="n">
      <f>CD18*1.02</f>
    </nc>
  </rcc>
  <rcc rId="3676" ua="false" sId="2">
    <nc r="AC17" t="n">
      <f>CD17*1.02</f>
    </nc>
  </rcc>
  <rcc rId="3677" ua="false" sId="2">
    <nc r="AC15" t="n">
      <f>+CE13-CE14</f>
    </nc>
  </rcc>
  <rcc rId="3678" ua="false" sId="2">
    <nc r="AC14" t="n">
      <f>CD14*1.02</f>
    </nc>
  </rcc>
  <rcc rId="3679" ua="false" sId="2">
    <nc r="AC13" t="n">
      <f>CD13*1.02</f>
    </nc>
  </rcc>
  <rcc rId="3680" ua="false" sId="2">
    <nc r="AC11" t="n">
      <f>+CE6-CE10</f>
    </nc>
  </rcc>
  <rcc rId="3681" ua="false" sId="2">
    <nc r="AC10" t="n">
      <f>SUM(CE7:CE9)</f>
    </nc>
  </rcc>
  <rcc rId="3682" ua="false" sId="2">
    <nc r="AC9" t="n">
      <f>CD9*1.02</f>
    </nc>
  </rcc>
  <rcc rId="3683" ua="false" sId="2">
    <nc r="AC8" t="n">
      <f>BZ8</f>
    </nc>
  </rcc>
  <rcc rId="3684" ua="false" sId="2">
    <nc r="AC7" t="n">
      <f>BZ7</f>
    </nc>
  </rcc>
  <rcc rId="3685" ua="false" sId="2">
    <nc r="AC6" t="n">
      <f>+CE4-CE5</f>
    </nc>
  </rcc>
  <rcc rId="3686" ua="false" sId="2">
    <nc r="AC5" t="n">
      <f>CD5*1.02</f>
    </nc>
  </rcc>
  <rcc rId="3687" ua="false" sId="2">
    <nc r="AC4" t="n">
      <f>CD4*1.02</f>
    </nc>
  </rcc>
  <rcc rId="3688" ua="false" sId="2">
    <nc r="AC1" t="n">
      <v>2087</v>
    </nc>
  </rcc>
  <rcc rId="3689" ua="false" sId="2">
    <nc r="AC1" t="n">
      <v>2087</v>
    </nc>
  </rcc>
  <rcc rId="3690" ua="false" sId="2">
    <oc r="AC23" t="n">
      <f>+CF21-CF22*(1+BQ26)</f>
    </oc>
    <nc r="AC23" t="n">
      <f>(+CF21-CF22)*(1+BQ26)</f>
    </nc>
  </rcc>
  <rcc rId="3691" ua="false" sId="2">
    <oc r="AC26" t="n">
      <v>0.05</v>
    </oc>
    <nc r="AC26" t="n">
      <v>0.06</v>
    </nc>
  </rcc>
  <rcc rId="3692" ua="false" sId="2">
    <nc r="AC22" t="n">
      <f>CE22*1.02</f>
    </nc>
  </rcc>
  <rcc rId="3693" ua="false" sId="2">
    <nc r="AC21" t="n">
      <f>+CF11+CF15+CF19</f>
    </nc>
  </rcc>
  <rcc rId="3694" ua="false" sId="2">
    <nc r="AC19" t="n">
      <f>+CF17-CF18</f>
    </nc>
  </rcc>
  <rcc rId="3695" ua="false" sId="2">
    <nc r="AC18" t="n">
      <f>CE18*1.02</f>
    </nc>
  </rcc>
  <rcc rId="3696" ua="false" sId="2">
    <nc r="AC17" t="n">
      <f>CE17*1.02</f>
    </nc>
  </rcc>
  <rcc rId="3697" ua="false" sId="2">
    <nc r="AC15" t="n">
      <f>+CF13-CF14</f>
    </nc>
  </rcc>
  <rcc rId="3698" ua="false" sId="2">
    <nc r="AC14" t="n">
      <f>CE14*1.02</f>
    </nc>
  </rcc>
  <rcc rId="3699" ua="false" sId="2">
    <nc r="AC13" t="n">
      <f>CE13*1.02</f>
    </nc>
  </rcc>
  <rcc rId="3700" ua="false" sId="2">
    <nc r="AC11" t="n">
      <f>+CF6-CF10</f>
    </nc>
  </rcc>
  <rcc rId="3701" ua="false" sId="2">
    <nc r="AC10" t="n">
      <f>SUM(CF7:CF9)</f>
    </nc>
  </rcc>
  <rcc rId="3702" ua="false" sId="2">
    <nc r="AC9" t="n">
      <f>CE9*1.02</f>
    </nc>
  </rcc>
  <rcc rId="3703" ua="false" sId="2">
    <nc r="AC8" t="n">
      <f>CA8</f>
    </nc>
  </rcc>
  <rcc rId="3704" ua="false" sId="2">
    <nc r="AC7" t="n">
      <f>CA7</f>
    </nc>
  </rcc>
  <rcc rId="3705" ua="false" sId="2">
    <nc r="AC6" t="n">
      <f>+CF4-CF5</f>
    </nc>
  </rcc>
  <rcc rId="3706" ua="false" sId="2">
    <nc r="AC5" t="n">
      <f>CE5*1.02</f>
    </nc>
  </rcc>
  <rcc rId="3707" ua="false" sId="2">
    <nc r="AC4" t="n">
      <f>CE4*1.02</f>
    </nc>
  </rcc>
  <rcc rId="3708" ua="false" sId="2">
    <nc r="AC1" t="n">
      <v>2088</v>
    </nc>
  </rcc>
  <rcc rId="3709" ua="false" sId="2">
    <nc r="AC1" t="n">
      <v>2088</v>
    </nc>
  </rcc>
  <rcc rId="3710" ua="false" sId="2">
    <oc r="AC23" t="n">
      <f>+CG21-CG22*(1+BR26)</f>
    </oc>
    <nc r="AC23" t="n">
      <f>(+CG21-CG22)*(1+BR26)</f>
    </nc>
  </rcc>
  <rcc rId="3711" ua="false" sId="2">
    <oc r="AC26" t="n">
      <v>0.05</v>
    </oc>
    <nc r="AC26" t="n">
      <v>0.06</v>
    </nc>
  </rcc>
  <rcc rId="3712" ua="false" sId="2">
    <nc r="AC22" t="n">
      <f>CF22*1.02</f>
    </nc>
  </rcc>
  <rcc rId="3713" ua="false" sId="2">
    <nc r="AC21" t="n">
      <f>+CG11+CG15+CG19</f>
    </nc>
  </rcc>
  <rcc rId="3714" ua="false" sId="2">
    <nc r="AC19" t="n">
      <f>+CG17-CG18</f>
    </nc>
  </rcc>
  <rcc rId="3715" ua="false" sId="2">
    <nc r="AC18" t="n">
      <f>CF18*1.02</f>
    </nc>
  </rcc>
  <rcc rId="3716" ua="false" sId="2">
    <nc r="AC17" t="n">
      <f>CF17*1.02</f>
    </nc>
  </rcc>
  <rcc rId="3717" ua="false" sId="2">
    <nc r="AC15" t="n">
      <f>+CG13-CG14</f>
    </nc>
  </rcc>
  <rcc rId="3718" ua="false" sId="2">
    <nc r="AC14" t="n">
      <f>CF14*1.02</f>
    </nc>
  </rcc>
  <rcc rId="3719" ua="false" sId="2">
    <nc r="AC13" t="n">
      <f>CF13*1.02</f>
    </nc>
  </rcc>
  <rcc rId="3720" ua="false" sId="2">
    <nc r="AC11" t="n">
      <f>+CG6-CG10</f>
    </nc>
  </rcc>
  <rcc rId="3721" ua="false" sId="2">
    <nc r="AC10" t="n">
      <f>SUM(CG7:CG9)</f>
    </nc>
  </rcc>
  <rcc rId="3722" ua="false" sId="2">
    <nc r="AC9" t="n">
      <f>CF9*1.02</f>
    </nc>
  </rcc>
  <rcc rId="3723" ua="false" sId="2">
    <nc r="AC8" t="n">
      <f>CB8</f>
    </nc>
  </rcc>
  <rcc rId="3724" ua="false" sId="2">
    <nc r="AC7" t="n">
      <f>CB7</f>
    </nc>
  </rcc>
  <rcc rId="3725" ua="false" sId="2">
    <nc r="AC6" t="n">
      <f>+CG4-CG5</f>
    </nc>
  </rcc>
  <rcc rId="3726" ua="false" sId="2">
    <nc r="AC5" t="n">
      <f>CF5*1.02</f>
    </nc>
  </rcc>
  <rcc rId="3727" ua="false" sId="2">
    <nc r="AC4" t="n">
      <f>CF4*1.02</f>
    </nc>
  </rcc>
  <rcc rId="3728" ua="false" sId="2">
    <nc r="AC1" t="n">
      <v>2089</v>
    </nc>
  </rcc>
  <rcc rId="3729" ua="false" sId="2">
    <nc r="AC1" t="n">
      <v>2089</v>
    </nc>
  </rcc>
  <rcc rId="3730" ua="false" sId="2">
    <oc r="AC23" t="n">
      <f>+CH21-CH22*(1+BS26)</f>
    </oc>
    <nc r="AC23" t="n">
      <f>(+CH21-CH22)*(1+BS26)</f>
    </nc>
  </rcc>
  <rcc rId="3731" ua="false" sId="2">
    <oc r="AC26" t="n">
      <v>0.05</v>
    </oc>
    <nc r="AC26" t="n">
      <v>0.06</v>
    </nc>
  </rcc>
  <rcc rId="3732" ua="false" sId="2">
    <nc r="AC22" t="n">
      <f>CG22*1.02</f>
    </nc>
  </rcc>
  <rcc rId="3733" ua="false" sId="2">
    <nc r="AC21" t="n">
      <f>+CH11+CH15+CH19</f>
    </nc>
  </rcc>
  <rcc rId="3734" ua="false" sId="2">
    <nc r="AC19" t="n">
      <f>+CH17-CH18</f>
    </nc>
  </rcc>
  <rcc rId="3735" ua="false" sId="2">
    <nc r="AC18" t="n">
      <f>CG18*1.02</f>
    </nc>
  </rcc>
  <rcc rId="3736" ua="false" sId="2">
    <nc r="AC17" t="n">
      <f>CG17*1.02</f>
    </nc>
  </rcc>
  <rcc rId="3737" ua="false" sId="2">
    <nc r="AC15" t="n">
      <f>+CH13-CH14</f>
    </nc>
  </rcc>
  <rcc rId="3738" ua="false" sId="2">
    <nc r="AC14" t="n">
      <f>CG14*1.02</f>
    </nc>
  </rcc>
  <rcc rId="3739" ua="false" sId="2">
    <nc r="AC13" t="n">
      <f>CG13*1.02</f>
    </nc>
  </rcc>
  <rcc rId="3740" ua="false" sId="2">
    <nc r="AC11" t="n">
      <f>+CH6-CH10</f>
    </nc>
  </rcc>
  <rcc rId="3741" ua="false" sId="2">
    <nc r="AC10" t="n">
      <f>SUM(CH7:CH9)</f>
    </nc>
  </rcc>
  <rcc rId="3742" ua="false" sId="2">
    <nc r="AC9" t="n">
      <f>CG9*1.02</f>
    </nc>
  </rcc>
  <rcc rId="3743" ua="false" sId="2">
    <nc r="AC8" t="n">
      <f>CC8</f>
    </nc>
  </rcc>
  <rcc rId="3744" ua="false" sId="2">
    <nc r="AC7" t="n">
      <f>CC7</f>
    </nc>
  </rcc>
  <rcc rId="3745" ua="false" sId="2">
    <nc r="AC6" t="n">
      <f>+CH4-CH5</f>
    </nc>
  </rcc>
  <rcc rId="3746" ua="false" sId="2">
    <nc r="AC5" t="n">
      <f>CG5*1.02</f>
    </nc>
  </rcc>
  <rcc rId="3747" ua="false" sId="2">
    <nc r="AC4" t="n">
      <f>CG4*1.02</f>
    </nc>
  </rcc>
  <rcc rId="3748" ua="false" sId="2">
    <nc r="AC1" t="n">
      <v>2090</v>
    </nc>
  </rcc>
  <rcc rId="3749" ua="false" sId="2">
    <nc r="AC1" t="n">
      <v>2090</v>
    </nc>
  </rcc>
  <rcc rId="3750" ua="false" sId="2">
    <oc r="AC23" t="n">
      <f>+CI21-CI22*(1+BT26)</f>
    </oc>
    <nc r="AC23" t="n">
      <f>(+CI21-CI22)*(1+BT26)</f>
    </nc>
  </rcc>
  <rcc rId="3751" ua="false" sId="2">
    <oc r="AC26" t="n">
      <v>0.05</v>
    </oc>
    <nc r="AC26" t="n">
      <v>0.06</v>
    </nc>
  </rcc>
  <rcc rId="3752" ua="false" sId="2">
    <nc r="AC22" t="n">
      <f>CH22*1.02</f>
    </nc>
  </rcc>
  <rcc rId="3753" ua="false" sId="2">
    <nc r="AC21" t="n">
      <f>+CI11+CI15+CI19</f>
    </nc>
  </rcc>
  <rcc rId="3754" ua="false" sId="2">
    <nc r="AC19" t="n">
      <f>+CI17-CI18</f>
    </nc>
  </rcc>
  <rcc rId="3755" ua="false" sId="2">
    <nc r="AC18" t="n">
      <f>CH18*1.02</f>
    </nc>
  </rcc>
  <rcc rId="3756" ua="false" sId="2">
    <nc r="AC17" t="n">
      <f>CH17*1.02</f>
    </nc>
  </rcc>
  <rcc rId="3757" ua="false" sId="2">
    <nc r="AC15" t="n">
      <f>+CI13-CI14</f>
    </nc>
  </rcc>
  <rcc rId="3758" ua="false" sId="2">
    <nc r="AC14" t="n">
      <f>CH14*1.02</f>
    </nc>
  </rcc>
  <rcc rId="3759" ua="false" sId="2">
    <nc r="AC13" t="n">
      <f>CH13*1.02</f>
    </nc>
  </rcc>
  <rcc rId="3760" ua="false" sId="2">
    <nc r="AC11" t="n">
      <f>+CI6-CI10</f>
    </nc>
  </rcc>
  <rcc rId="3761" ua="false" sId="2">
    <nc r="AC10" t="n">
      <f>SUM(CI7:CI9)</f>
    </nc>
  </rcc>
  <rcc rId="3762" ua="false" sId="2">
    <nc r="AC9" t="n">
      <f>CH9*1.02</f>
    </nc>
  </rcc>
  <rcc rId="3763" ua="false" sId="2">
    <nc r="AC8" t="n">
      <f>CD8</f>
    </nc>
  </rcc>
  <rcc rId="3764" ua="false" sId="2">
    <nc r="AC7" t="n">
      <f>CD7</f>
    </nc>
  </rcc>
  <rcc rId="3765" ua="false" sId="2">
    <nc r="AC6" t="n">
      <f>+CI4-CI5</f>
    </nc>
  </rcc>
  <rcc rId="3766" ua="false" sId="2">
    <nc r="AC5" t="n">
      <f>CH5*1.02</f>
    </nc>
  </rcc>
  <rcc rId="3767" ua="false" sId="2">
    <nc r="AC4" t="n">
      <f>CH4*1.02</f>
    </nc>
  </rcc>
  <rcc rId="3768" ua="false" sId="2">
    <nc r="AC1" t="n">
      <v>2091</v>
    </nc>
  </rcc>
  <rcc rId="3769" ua="false" sId="2">
    <nc r="AC1" t="n">
      <v>2091</v>
    </nc>
  </rcc>
  <rcc rId="3770" ua="false" sId="2">
    <oc r="AC23" t="n">
      <f>+CJ21-CJ22*(1+BU26)</f>
    </oc>
    <nc r="AC23" t="n">
      <f>(+CJ21-CJ22)*(1+BU26)</f>
    </nc>
  </rcc>
  <rcc rId="3771" ua="false" sId="2">
    <oc r="AC26" t="n">
      <v>0.05</v>
    </oc>
    <nc r="AC26" t="n">
      <v>0.06</v>
    </nc>
  </rcc>
  <rcc rId="3772" ua="false" sId="2">
    <nc r="AC22" t="n">
      <f>CI22*1.02</f>
    </nc>
  </rcc>
  <rcc rId="3773" ua="false" sId="2">
    <nc r="AC21" t="n">
      <f>+CJ11+CJ15+CJ19</f>
    </nc>
  </rcc>
  <rcc rId="3774" ua="false" sId="2">
    <nc r="AC19" t="n">
      <f>+CJ17-CJ18</f>
    </nc>
  </rcc>
  <rcc rId="3775" ua="false" sId="2">
    <nc r="AC18" t="n">
      <f>CI18*1.02</f>
    </nc>
  </rcc>
  <rcc rId="3776" ua="false" sId="2">
    <nc r="AC17" t="n">
      <f>CI17*1.02</f>
    </nc>
  </rcc>
  <rcc rId="3777" ua="false" sId="2">
    <nc r="AC15" t="n">
      <f>+CJ13-CJ14</f>
    </nc>
  </rcc>
  <rcc rId="3778" ua="false" sId="2">
    <nc r="AC14" t="n">
      <f>CI14*1.02</f>
    </nc>
  </rcc>
  <rcc rId="3779" ua="false" sId="2">
    <nc r="AC13" t="n">
      <f>CI13*1.02</f>
    </nc>
  </rcc>
  <rcc rId="3780" ua="false" sId="2">
    <nc r="AC11" t="n">
      <f>+CJ6-CJ10</f>
    </nc>
  </rcc>
  <rcc rId="3781" ua="false" sId="2">
    <nc r="AC10" t="n">
      <f>SUM(CJ7:CJ9)</f>
    </nc>
  </rcc>
  <rcc rId="3782" ua="false" sId="2">
    <nc r="AC9" t="n">
      <f>CI9*1.02</f>
    </nc>
  </rcc>
  <rcc rId="3783" ua="false" sId="2">
    <nc r="AC8" t="n">
      <f>CE8</f>
    </nc>
  </rcc>
  <rcc rId="3784" ua="false" sId="2">
    <nc r="AC7" t="n">
      <f>CE7</f>
    </nc>
  </rcc>
  <rcc rId="3785" ua="false" sId="2">
    <nc r="AC6" t="n">
      <f>+CJ4-CJ5</f>
    </nc>
  </rcc>
  <rcc rId="3786" ua="false" sId="2">
    <nc r="AC5" t="n">
      <f>CI5*1.02</f>
    </nc>
  </rcc>
  <rcc rId="3787" ua="false" sId="2">
    <nc r="AC4" t="n">
      <f>CI4*1.02</f>
    </nc>
  </rcc>
  <rcc rId="3788" ua="false" sId="2">
    <nc r="AC1" t="n">
      <v>2092</v>
    </nc>
  </rcc>
  <rcc rId="3789" ua="false" sId="2">
    <nc r="AC1" t="n">
      <v>2092</v>
    </nc>
  </rcc>
  <rcc rId="3790" ua="false" sId="2">
    <oc r="AC23" t="n">
      <f>+CK21-CK22*(1+BV26)</f>
    </oc>
    <nc r="AC23" t="n">
      <f>(+CK21-CK22)*(1+BV26)</f>
    </nc>
  </rcc>
  <rcc rId="3791" ua="false" sId="2">
    <oc r="AC26" t="n">
      <v>0.05</v>
    </oc>
    <nc r="AC26" t="n">
      <v>0.06</v>
    </nc>
  </rcc>
  <rcc rId="3792" ua="false" sId="2">
    <nc r="AC22" t="n">
      <f>CJ22*1.02</f>
    </nc>
  </rcc>
  <rcc rId="3793" ua="false" sId="2">
    <nc r="AC21" t="n">
      <f>+CK11+CK15+CK19</f>
    </nc>
  </rcc>
  <rcc rId="3794" ua="false" sId="2">
    <nc r="AC19" t="n">
      <f>+CK17-CK18</f>
    </nc>
  </rcc>
  <rcc rId="3795" ua="false" sId="2">
    <nc r="AC18" t="n">
      <f>CJ18*1.02</f>
    </nc>
  </rcc>
  <rcc rId="3796" ua="false" sId="2">
    <nc r="AC17" t="n">
      <f>CJ17*1.02</f>
    </nc>
  </rcc>
  <rcc rId="3797" ua="false" sId="2">
    <nc r="AC15" t="n">
      <f>+CK13-CK14</f>
    </nc>
  </rcc>
  <rcc rId="3798" ua="false" sId="2">
    <nc r="AC14" t="n">
      <f>CJ14*1.02</f>
    </nc>
  </rcc>
  <rcc rId="3799" ua="false" sId="2">
    <nc r="AC13" t="n">
      <f>CJ13*1.02</f>
    </nc>
  </rcc>
  <rcc rId="3800" ua="false" sId="2">
    <nc r="AC11" t="n">
      <f>+CK6-CK10</f>
    </nc>
  </rcc>
  <rcc rId="3801" ua="false" sId="2">
    <nc r="AC10" t="n">
      <f>SUM(CK7:CK9)</f>
    </nc>
  </rcc>
  <rcc rId="3802" ua="false" sId="2">
    <nc r="AC9" t="n">
      <f>CJ9*1.02</f>
    </nc>
  </rcc>
  <rcc rId="3803" ua="false" sId="2">
    <nc r="AC8" t="n">
      <f>CF8</f>
    </nc>
  </rcc>
  <rcc rId="3804" ua="false" sId="2">
    <nc r="AC7" t="n">
      <f>CF7</f>
    </nc>
  </rcc>
  <rcc rId="3805" ua="false" sId="2">
    <nc r="AC6" t="n">
      <f>+CK4-CK5</f>
    </nc>
  </rcc>
  <rcc rId="3806" ua="false" sId="2">
    <nc r="AC5" t="n">
      <f>CJ5*1.02</f>
    </nc>
  </rcc>
  <rcc rId="3807" ua="false" sId="2">
    <nc r="AC4" t="n">
      <f>CJ4*1.02</f>
    </nc>
  </rcc>
  <rcc rId="3808" ua="false" sId="2">
    <nc r="AC1" t="n">
      <v>2093</v>
    </nc>
  </rcc>
  <rcc rId="3809" ua="false" sId="2">
    <nc r="AC1" t="n">
      <v>2093</v>
    </nc>
  </rcc>
  <rcc rId="3810" ua="false" sId="2">
    <oc r="AC23" t="n">
      <f>+CL21-CL22*(1+BW26)</f>
    </oc>
    <nc r="AC23" t="n">
      <f>(+CL21-CL22)*(1+BW26)</f>
    </nc>
  </rcc>
  <rcc rId="3811" ua="false" sId="2">
    <oc r="AC26" t="n">
      <v>0.05</v>
    </oc>
    <nc r="AC26" t="n">
      <v>0.06</v>
    </nc>
  </rcc>
  <rcc rId="3812" ua="false" sId="2">
    <nc r="AC22" t="n">
      <f>CK22*1.02</f>
    </nc>
  </rcc>
  <rcc rId="3813" ua="false" sId="2">
    <nc r="AC21" t="n">
      <f>+CL11+CL15+CL19</f>
    </nc>
  </rcc>
  <rcc rId="3814" ua="false" sId="2">
    <nc r="AC19" t="n">
      <f>+CL17-CL18</f>
    </nc>
  </rcc>
  <rcc rId="3815" ua="false" sId="2">
    <nc r="AC18" t="n">
      <f>CK18*1.02</f>
    </nc>
  </rcc>
  <rcc rId="3816" ua="false" sId="2">
    <nc r="AC17" t="n">
      <f>CK17*1.02</f>
    </nc>
  </rcc>
  <rcc rId="3817" ua="false" sId="2">
    <nc r="AC15" t="n">
      <f>+CL13-CL14</f>
    </nc>
  </rcc>
  <rcc rId="3818" ua="false" sId="2">
    <nc r="AC14" t="n">
      <f>CK14*1.02</f>
    </nc>
  </rcc>
  <rcc rId="3819" ua="false" sId="2">
    <nc r="AC13" t="n">
      <f>CK13*1.02</f>
    </nc>
  </rcc>
  <rcc rId="3820" ua="false" sId="2">
    <nc r="AC11" t="n">
      <f>+CL6-CL10</f>
    </nc>
  </rcc>
  <rcc rId="3821" ua="false" sId="2">
    <nc r="AC10" t="n">
      <f>SUM(CL7:CL9)</f>
    </nc>
  </rcc>
  <rcc rId="3822" ua="false" sId="2">
    <nc r="AC9" t="n">
      <f>CK9*1.02</f>
    </nc>
  </rcc>
  <rcc rId="3823" ua="false" sId="2">
    <nc r="AC8" t="n">
      <f>CG8</f>
    </nc>
  </rcc>
  <rcc rId="3824" ua="false" sId="2">
    <nc r="AC7" t="n">
      <f>CG7</f>
    </nc>
  </rcc>
  <rcc rId="3825" ua="false" sId="2">
    <nc r="AC6" t="n">
      <f>+CL4-CL5</f>
    </nc>
  </rcc>
  <rcc rId="3826" ua="false" sId="2">
    <nc r="AC5" t="n">
      <f>CK5*1.02</f>
    </nc>
  </rcc>
  <rcc rId="3827" ua="false" sId="2">
    <nc r="AC4" t="n">
      <f>CK4*1.02</f>
    </nc>
  </rcc>
  <rcc rId="3828" ua="false" sId="2">
    <nc r="AC1" t="n">
      <v>2094</v>
    </nc>
  </rcc>
  <rcc rId="3829" ua="false" sId="2">
    <nc r="AC1" t="n">
      <v>2094</v>
    </nc>
  </rcc>
  <rcc rId="3830" ua="false" sId="2">
    <oc r="AC23" t="n">
      <f>+CM21-CM22*(1+BX26)</f>
    </oc>
    <nc r="AC23" t="n">
      <f>(+CM21-CM22)*(1+BX26)</f>
    </nc>
  </rcc>
  <rcc rId="3831" ua="false" sId="2">
    <oc r="AC26" t="n">
      <v>0.05</v>
    </oc>
    <nc r="AC26" t="n">
      <v>0.06</v>
    </nc>
  </rcc>
  <rcc rId="3832" ua="false" sId="2">
    <nc r="AC22" t="n">
      <f>CL22*1.02</f>
    </nc>
  </rcc>
  <rcc rId="3833" ua="false" sId="2">
    <nc r="AC21" t="n">
      <f>+CM11+CM15+CM19</f>
    </nc>
  </rcc>
  <rcc rId="3834" ua="false" sId="2">
    <nc r="AC19" t="n">
      <f>+CM17-CM18</f>
    </nc>
  </rcc>
  <rcc rId="3835" ua="false" sId="2">
    <nc r="AC18" t="n">
      <f>CL18*1.02</f>
    </nc>
  </rcc>
  <rcc rId="3836" ua="false" sId="2">
    <nc r="AC17" t="n">
      <f>CL17*1.02</f>
    </nc>
  </rcc>
  <rcc rId="3837" ua="false" sId="2">
    <nc r="AC15" t="n">
      <f>+CM13-CM14</f>
    </nc>
  </rcc>
  <rcc rId="3838" ua="false" sId="2">
    <nc r="AC14" t="n">
      <f>CL14*1.02</f>
    </nc>
  </rcc>
  <rcc rId="3839" ua="false" sId="2">
    <nc r="AC13" t="n">
      <f>CL13*1.02</f>
    </nc>
  </rcc>
  <rcc rId="3840" ua="false" sId="2">
    <nc r="AC11" t="n">
      <f>+CM6-CM10</f>
    </nc>
  </rcc>
  <rcc rId="3841" ua="false" sId="2">
    <nc r="AC10" t="n">
      <f>SUM(CM7:CM9)</f>
    </nc>
  </rcc>
  <rcc rId="3842" ua="false" sId="2">
    <nc r="AC9" t="n">
      <f>CL9*1.02</f>
    </nc>
  </rcc>
  <rcc rId="3843" ua="false" sId="2">
    <nc r="AC8" t="n">
      <f>CH8</f>
    </nc>
  </rcc>
  <rcc rId="3844" ua="false" sId="2">
    <nc r="AC7" t="n">
      <f>CH7</f>
    </nc>
  </rcc>
  <rcc rId="3845" ua="false" sId="2">
    <nc r="AC6" t="n">
      <f>+CM4-CM5</f>
    </nc>
  </rcc>
  <rcc rId="3846" ua="false" sId="2">
    <nc r="AC5" t="n">
      <f>CL5*1.02</f>
    </nc>
  </rcc>
  <rcc rId="3847" ua="false" sId="2">
    <nc r="AC4" t="n">
      <f>CL4*1.02</f>
    </nc>
  </rcc>
  <rcc rId="3848" ua="false" sId="2">
    <nc r="AC1" t="n">
      <v>2095</v>
    </nc>
  </rcc>
  <rcc rId="3849" ua="false" sId="2">
    <nc r="AC1" t="n">
      <v>2095</v>
    </nc>
  </rcc>
  <rcc rId="3850" ua="false" sId="2">
    <oc r="AC23" t="n">
      <f>+CN21-CN22*(1+BY26)</f>
    </oc>
    <nc r="AC23" t="n">
      <f>(+CN21-CN22)*(1+BY26)</f>
    </nc>
  </rcc>
  <rcc rId="3851" ua="false" sId="2">
    <oc r="AC26" t="n">
      <v>0.05</v>
    </oc>
    <nc r="AC26" t="n">
      <v>0.06</v>
    </nc>
  </rcc>
  <rcc rId="3852" ua="false" sId="2">
    <nc r="AC22" t="n">
      <f>CM22*1.02</f>
    </nc>
  </rcc>
  <rcc rId="3853" ua="false" sId="2">
    <nc r="AC21" t="n">
      <f>+CN11+CN15+CN19</f>
    </nc>
  </rcc>
  <rcc rId="3854" ua="false" sId="2">
    <nc r="AC19" t="n">
      <f>+CN17-CN18</f>
    </nc>
  </rcc>
  <rcc rId="3855" ua="false" sId="2">
    <nc r="AC18" t="n">
      <f>CM18*1.02</f>
    </nc>
  </rcc>
  <rcc rId="3856" ua="false" sId="2">
    <nc r="AC17" t="n">
      <f>CM17*1.02</f>
    </nc>
  </rcc>
  <rcc rId="3857" ua="false" sId="2">
    <nc r="AC15" t="n">
      <f>+CN13-CN14</f>
    </nc>
  </rcc>
  <rcc rId="3858" ua="false" sId="2">
    <nc r="AC14" t="n">
      <f>CM14*1.02</f>
    </nc>
  </rcc>
  <rcc rId="3859" ua="false" sId="2">
    <nc r="AC13" t="n">
      <f>CM13*1.02</f>
    </nc>
  </rcc>
  <rcc rId="3860" ua="false" sId="2">
    <nc r="AC11" t="n">
      <f>+CN6-CN10</f>
    </nc>
  </rcc>
  <rcc rId="3861" ua="false" sId="2">
    <nc r="AC10" t="n">
      <f>SUM(CN7:CN9)</f>
    </nc>
  </rcc>
  <rcc rId="3862" ua="false" sId="2">
    <nc r="AC9" t="n">
      <f>CM9*1.02</f>
    </nc>
  </rcc>
  <rcc rId="3863" ua="false" sId="2">
    <nc r="AC8" t="n">
      <f>CI8</f>
    </nc>
  </rcc>
  <rcc rId="3864" ua="false" sId="2">
    <nc r="AC7" t="n">
      <f>CI7</f>
    </nc>
  </rcc>
  <rcc rId="3865" ua="false" sId="2">
    <nc r="AC6" t="n">
      <f>+CN4-CN5</f>
    </nc>
  </rcc>
  <rcc rId="3866" ua="false" sId="2">
    <nc r="AC5" t="n">
      <f>CM5*1.02</f>
    </nc>
  </rcc>
  <rcc rId="3867" ua="false" sId="2">
    <nc r="AC4" t="n">
      <f>CM4*1.02</f>
    </nc>
  </rcc>
  <rcc rId="3868" ua="false" sId="2">
    <nc r="AC1" t="n">
      <v>2096</v>
    </nc>
  </rcc>
  <rcc rId="3869" ua="false" sId="2">
    <nc r="AC1" t="n">
      <v>2096</v>
    </nc>
  </rcc>
  <rcc rId="3870" ua="false" sId="2">
    <oc r="AC23" t="n">
      <f>+CO21-CO22*(1+BZ26)</f>
    </oc>
    <nc r="AC23" t="n">
      <f>(+CO21-CO22)*(1+BZ26)</f>
    </nc>
  </rcc>
  <rcc rId="3871" ua="false" sId="2">
    <oc r="AC26" t="n">
      <v>0.05</v>
    </oc>
    <nc r="AC26" t="n">
      <v>0.06</v>
    </nc>
  </rcc>
  <rcc rId="3872" ua="false" sId="2">
    <nc r="AC22" t="n">
      <f>CN22*1.02</f>
    </nc>
  </rcc>
  <rcc rId="3873" ua="false" sId="2">
    <nc r="AC21" t="n">
      <f>+CO11+CO15+CO19</f>
    </nc>
  </rcc>
  <rcc rId="3874" ua="false" sId="2">
    <nc r="AC19" t="n">
      <f>+CO17-CO18</f>
    </nc>
  </rcc>
  <rcc rId="3875" ua="false" sId="2">
    <nc r="AC18" t="n">
      <f>CN18*1.02</f>
    </nc>
  </rcc>
  <rcc rId="3876" ua="false" sId="2">
    <nc r="AC17" t="n">
      <f>CN17*1.02</f>
    </nc>
  </rcc>
  <rcc rId="3877" ua="false" sId="2">
    <nc r="AC15" t="n">
      <f>+CO13-CO14</f>
    </nc>
  </rcc>
  <rcc rId="3878" ua="false" sId="2">
    <nc r="AC14" t="n">
      <f>CN14*1.02</f>
    </nc>
  </rcc>
  <rcc rId="3879" ua="false" sId="2">
    <nc r="AC13" t="n">
      <f>CN13*1.02</f>
    </nc>
  </rcc>
  <rcc rId="3880" ua="false" sId="2">
    <nc r="AC11" t="n">
      <f>+CO6-CO10</f>
    </nc>
  </rcc>
  <rcc rId="3881" ua="false" sId="2">
    <nc r="AC10" t="n">
      <f>SUM(CO7:CO9)</f>
    </nc>
  </rcc>
  <rcc rId="3882" ua="false" sId="2">
    <nc r="AC9" t="n">
      <f>CN9*1.02</f>
    </nc>
  </rcc>
  <rcc rId="3883" ua="false" sId="2">
    <nc r="AC8" t="n">
      <f>CJ8</f>
    </nc>
  </rcc>
  <rcc rId="3884" ua="false" sId="2">
    <nc r="AC7" t="n">
      <f>CJ7</f>
    </nc>
  </rcc>
  <rcc rId="3885" ua="false" sId="2">
    <nc r="AC6" t="n">
      <f>+CO4-CO5</f>
    </nc>
  </rcc>
  <rcc rId="3886" ua="false" sId="2">
    <nc r="AC5" t="n">
      <f>CN5*1.02</f>
    </nc>
  </rcc>
  <rcc rId="3887" ua="false" sId="2">
    <nc r="AC4" t="n">
      <f>CN4*1.02</f>
    </nc>
  </rcc>
  <rcc rId="3888" ua="false" sId="2">
    <nc r="AC1" t="n">
      <v>2097</v>
    </nc>
  </rcc>
  <rcc rId="3889" ua="false" sId="2">
    <nc r="AC1" t="n">
      <v>2097</v>
    </nc>
  </rcc>
  <rcc rId="3890" ua="false" sId="2">
    <oc r="AC23" t="n">
      <f>+CP21-CP22*(1+CA26)</f>
    </oc>
    <nc r="AC23" t="n">
      <f>(+CP21-CP22)*(1+CA26)</f>
    </nc>
  </rcc>
  <rcc rId="3891" ua="false" sId="2">
    <oc r="AC26" t="n">
      <v>0.05</v>
    </oc>
    <nc r="AC26" t="n">
      <v>0.06</v>
    </nc>
  </rcc>
  <rcc rId="3892" ua="false" sId="2">
    <nc r="AC22" t="n">
      <f>CO22*1.02</f>
    </nc>
  </rcc>
  <rcc rId="3893" ua="false" sId="2">
    <nc r="AC21" t="n">
      <f>+CP11+CP15+CP19</f>
    </nc>
  </rcc>
  <rcc rId="3894" ua="false" sId="2">
    <nc r="AC19" t="n">
      <f>+CP17-CP18</f>
    </nc>
  </rcc>
  <rcc rId="3895" ua="false" sId="2">
    <nc r="AC18" t="n">
      <f>CO18*1.02</f>
    </nc>
  </rcc>
  <rcc rId="3896" ua="false" sId="2">
    <nc r="AC17" t="n">
      <f>CO17*1.02</f>
    </nc>
  </rcc>
  <rcc rId="3897" ua="false" sId="2">
    <nc r="AC15" t="n">
      <f>+CP13-CP14</f>
    </nc>
  </rcc>
  <rcc rId="3898" ua="false" sId="2">
    <nc r="AC14" t="n">
      <f>CO14*1.02</f>
    </nc>
  </rcc>
  <rcc rId="3899" ua="false" sId="2">
    <nc r="AC13" t="n">
      <f>CO13*1.02</f>
    </nc>
  </rcc>
  <rcc rId="3900" ua="false" sId="2">
    <nc r="AC11" t="n">
      <f>+CP6-CP10</f>
    </nc>
  </rcc>
  <rcc rId="3901" ua="false" sId="2">
    <nc r="AC10" t="n">
      <f>SUM(CP7:CP9)</f>
    </nc>
  </rcc>
  <rcc rId="3902" ua="false" sId="2">
    <nc r="AC9" t="n">
      <f>CO9*1.02</f>
    </nc>
  </rcc>
  <rcc rId="3903" ua="false" sId="2">
    <nc r="AC8" t="n">
      <f>CK8</f>
    </nc>
  </rcc>
  <rcc rId="3904" ua="false" sId="2">
    <nc r="AC7" t="n">
      <f>CK7</f>
    </nc>
  </rcc>
  <rcc rId="3905" ua="false" sId="2">
    <nc r="AC6" t="n">
      <f>+CP4-CP5</f>
    </nc>
  </rcc>
  <rcc rId="3906" ua="false" sId="2">
    <nc r="AC5" t="n">
      <f>CO5*1.02</f>
    </nc>
  </rcc>
  <rcc rId="3907" ua="false" sId="2">
    <nc r="AC4" t="n">
      <f>CO4*1.02</f>
    </nc>
  </rcc>
  <rcc rId="3908" ua="false" sId="2">
    <nc r="AC1" t="n">
      <v>2098</v>
    </nc>
  </rcc>
  <rcc rId="3909" ua="false" sId="2">
    <nc r="AC1" t="n">
      <v>2098</v>
    </nc>
  </rcc>
  <rcc rId="3910" ua="false" sId="2">
    <oc r="AC23" t="n">
      <f>+CQ21-CQ22*(1+CB26)</f>
    </oc>
    <nc r="AC23" t="n">
      <f>(+CQ21-CQ22)*(1+CB26)</f>
    </nc>
  </rcc>
  <rcc rId="3911" ua="false" sId="2">
    <oc r="AC26" t="n">
      <v>0.05</v>
    </oc>
    <nc r="AC26" t="n">
      <v>0.06</v>
    </nc>
  </rcc>
  <rcc rId="3912" ua="false" sId="2">
    <nc r="AC22" t="n">
      <f>CP22*1.02</f>
    </nc>
  </rcc>
  <rcc rId="3913" ua="false" sId="2">
    <nc r="AC21" t="n">
      <f>+CQ11+CQ15+CQ19</f>
    </nc>
  </rcc>
  <rcc rId="3914" ua="false" sId="2">
    <nc r="AC19" t="n">
      <f>+CQ17-CQ18</f>
    </nc>
  </rcc>
  <rcc rId="3915" ua="false" sId="2">
    <nc r="AC18" t="n">
      <f>CP18*1.02</f>
    </nc>
  </rcc>
  <rcc rId="3916" ua="false" sId="2">
    <nc r="AC17" t="n">
      <f>CP17*1.02</f>
    </nc>
  </rcc>
  <rcc rId="3917" ua="false" sId="2">
    <nc r="AC15" t="n">
      <f>+CQ13-CQ14</f>
    </nc>
  </rcc>
  <rcc rId="3918" ua="false" sId="2">
    <nc r="AC14" t="n">
      <f>CP14*1.02</f>
    </nc>
  </rcc>
  <rcc rId="3919" ua="false" sId="2">
    <nc r="AC13" t="n">
      <f>CP13*1.02</f>
    </nc>
  </rcc>
  <rcc rId="3920" ua="false" sId="2">
    <nc r="AC11" t="n">
      <f>+CQ6-CQ10</f>
    </nc>
  </rcc>
  <rcc rId="3921" ua="false" sId="2">
    <nc r="AC10" t="n">
      <f>SUM(CQ7:CQ9)</f>
    </nc>
  </rcc>
  <rcc rId="3922" ua="false" sId="2">
    <nc r="AC9" t="n">
      <f>CP9*1.02</f>
    </nc>
  </rcc>
  <rcc rId="3923" ua="false" sId="2">
    <nc r="AC8" t="n">
      <f>CL8</f>
    </nc>
  </rcc>
  <rcc rId="3924" ua="false" sId="2">
    <nc r="AC7" t="n">
      <f>CL7</f>
    </nc>
  </rcc>
  <rcc rId="3925" ua="false" sId="2">
    <nc r="AC6" t="n">
      <f>+CQ4-CQ5</f>
    </nc>
  </rcc>
  <rcc rId="3926" ua="false" sId="2">
    <nc r="AC5" t="n">
      <f>CP5*1.02</f>
    </nc>
  </rcc>
  <rcc rId="3927" ua="false" sId="2">
    <nc r="AC4" t="n">
      <f>CP4*1.02</f>
    </nc>
  </rcc>
  <rcc rId="3928" ua="false" sId="2">
    <nc r="AC1" t="n">
      <v>2099</v>
    </nc>
  </rcc>
  <rcc rId="3929" ua="false" sId="2">
    <nc r="AC1" t="n">
      <v>2099</v>
    </nc>
  </rcc>
  <rcc rId="3930" ua="false" sId="2">
    <oc r="AC23" t="n">
      <f>+CR21-CR22*(1+CC26)</f>
    </oc>
    <nc r="AC23" t="n">
      <f>(+CR21-CR22)*(1+CC26)</f>
    </nc>
  </rcc>
  <rcc rId="3931" ua="false" sId="2">
    <oc r="AC26" t="n">
      <v>0.05</v>
    </oc>
    <nc r="AC26" t="n">
      <v>0.06</v>
    </nc>
  </rcc>
  <rcc rId="3932" ua="false" sId="2">
    <nc r="AC22" t="n">
      <f>CQ22*1.02</f>
    </nc>
  </rcc>
  <rcc rId="3933" ua="false" sId="2">
    <nc r="AC21" t="n">
      <f>+CR11+CR15+CR19</f>
    </nc>
  </rcc>
  <rcc rId="3934" ua="false" sId="2">
    <nc r="AC19" t="n">
      <f>+CR17-CR18</f>
    </nc>
  </rcc>
  <rcc rId="3935" ua="false" sId="2">
    <nc r="AC18" t="n">
      <f>CQ18*1.02</f>
    </nc>
  </rcc>
  <rcc rId="3936" ua="false" sId="2">
    <nc r="AC17" t="n">
      <f>CQ17*1.02</f>
    </nc>
  </rcc>
  <rcc rId="3937" ua="false" sId="2">
    <nc r="AC15" t="n">
      <f>+CR13-CR14</f>
    </nc>
  </rcc>
  <rcc rId="3938" ua="false" sId="2">
    <nc r="AC14" t="n">
      <f>CQ14*1.02</f>
    </nc>
  </rcc>
  <rcc rId="3939" ua="false" sId="2">
    <nc r="AC13" t="n">
      <f>CQ13*1.02</f>
    </nc>
  </rcc>
  <rcc rId="3940" ua="false" sId="2">
    <nc r="AC11" t="n">
      <f>+CR6-CR10</f>
    </nc>
  </rcc>
  <rcc rId="3941" ua="false" sId="2">
    <nc r="AC10" t="n">
      <f>SUM(CR7:CR9)</f>
    </nc>
  </rcc>
  <rcc rId="3942" ua="false" sId="2">
    <nc r="AC9" t="n">
      <f>CQ9*1.02</f>
    </nc>
  </rcc>
  <rcc rId="3943" ua="false" sId="2">
    <nc r="AC8" t="n">
      <f>CM8</f>
    </nc>
  </rcc>
  <rcc rId="3944" ua="false" sId="2">
    <nc r="AC7" t="n">
      <f>CM7</f>
    </nc>
  </rcc>
  <rcc rId="3945" ua="false" sId="2">
    <nc r="AC6" t="n">
      <f>+CR4-CR5</f>
    </nc>
  </rcc>
  <rcc rId="3946" ua="false" sId="2">
    <nc r="AC5" t="n">
      <f>CQ5*1.02</f>
    </nc>
  </rcc>
  <rcc rId="3947" ua="false" sId="2">
    <nc r="AC4" t="n">
      <f>CQ4*1.02</f>
    </nc>
  </rcc>
  <rcc rId="3948" ua="false" sId="2">
    <nc r="AC1" t="n">
      <v>2100</v>
    </nc>
  </rcc>
  <rcc rId="3949" ua="false" sId="2">
    <nc r="AC1" t="n">
      <v>2100</v>
    </nc>
  </rcc>
  <rcc rId="3950" ua="false" sId="2">
    <oc r="AC23" t="n">
      <f>+CS21-CS22*(1+CD26)</f>
    </oc>
    <nc r="AC23" t="n">
      <f>(+CS21-CS22)*(1+CD26)</f>
    </nc>
  </rcc>
  <rcc rId="3951" ua="false" sId="2">
    <oc r="AC26" t="n">
      <v>0.05</v>
    </oc>
    <nc r="AC26" t="n">
      <v>0.06</v>
    </nc>
  </rcc>
  <rcc rId="3952" ua="false" sId="2">
    <nc r="AC22" t="n">
      <f>CR22*1.02</f>
    </nc>
  </rcc>
  <rcc rId="3953" ua="false" sId="2">
    <nc r="AC21" t="n">
      <f>+CS11+CS15+CS19</f>
    </nc>
  </rcc>
  <rcc rId="3954" ua="false" sId="2">
    <nc r="AC19" t="n">
      <f>+CS17-CS18</f>
    </nc>
  </rcc>
  <rcc rId="3955" ua="false" sId="2">
    <nc r="AC18" t="n">
      <f>CR18*1.02</f>
    </nc>
  </rcc>
  <rcc rId="3956" ua="false" sId="2">
    <nc r="AC17" t="n">
      <f>CR17*1.02</f>
    </nc>
  </rcc>
  <rcc rId="3957" ua="false" sId="2">
    <nc r="AC15" t="n">
      <f>+CS13-CS14</f>
    </nc>
  </rcc>
  <rcc rId="3958" ua="false" sId="2">
    <nc r="AC14" t="n">
      <f>CR14*1.02</f>
    </nc>
  </rcc>
  <rcc rId="3959" ua="false" sId="2">
    <nc r="AC13" t="n">
      <f>CR13*1.02</f>
    </nc>
  </rcc>
  <rcc rId="3960" ua="false" sId="2">
    <nc r="AC11" t="n">
      <f>+CS6-CS10</f>
    </nc>
  </rcc>
  <rcc rId="3961" ua="false" sId="2">
    <nc r="AC10" t="n">
      <f>SUM(CS7:CS9)</f>
    </nc>
  </rcc>
  <rcc rId="3962" ua="false" sId="2">
    <nc r="AC9" t="n">
      <f>CR9*1.02</f>
    </nc>
  </rcc>
  <rcc rId="3963" ua="false" sId="2">
    <nc r="AC8" t="n">
      <f>CN8</f>
    </nc>
  </rcc>
  <rcc rId="3964" ua="false" sId="2">
    <nc r="AC7" t="n">
      <f>CN7</f>
    </nc>
  </rcc>
  <rcc rId="3965" ua="false" sId="2">
    <nc r="AC6" t="n">
      <f>+CS4-CS5</f>
    </nc>
  </rcc>
  <rcc rId="3966" ua="false" sId="2">
    <nc r="AC5" t="n">
      <f>CR5*1.02</f>
    </nc>
  </rcc>
  <rcc rId="3967" ua="false" sId="2">
    <nc r="AC4" t="n">
      <f>CR4*1.02</f>
    </nc>
  </rcc>
  <rcc rId="3968" ua="false" sId="2">
    <nc r="AC1" t="n">
      <v>2101</v>
    </nc>
  </rcc>
  <rcc rId="3969" ua="false" sId="2">
    <nc r="AC1" t="n">
      <v>2101</v>
    </nc>
  </rcc>
  <rcc rId="3970" ua="false" sId="2">
    <oc r="AC23" t="n">
      <f>+CT21-CT22*(1+CE26)</f>
    </oc>
    <nc r="AC23" t="n">
      <f>(+CT21-CT22)*(1+CE26)</f>
    </nc>
  </rcc>
  <rcc rId="3971" ua="false" sId="2">
    <oc r="AC26" t="n">
      <v>0.05</v>
    </oc>
    <nc r="AC26" t="n">
      <v>0.06</v>
    </nc>
  </rcc>
  <rcc rId="3972" ua="false" sId="2">
    <nc r="AC22" t="n">
      <f>CS22*1.02</f>
    </nc>
  </rcc>
  <rcc rId="3973" ua="false" sId="2">
    <nc r="AC21" t="n">
      <f>+CT11+CT15+CT19</f>
    </nc>
  </rcc>
  <rcc rId="3974" ua="false" sId="2">
    <nc r="AC19" t="n">
      <f>+CT17-CT18</f>
    </nc>
  </rcc>
  <rcc rId="3975" ua="false" sId="2">
    <nc r="AC18" t="n">
      <f>CS18*1.02</f>
    </nc>
  </rcc>
  <rcc rId="3976" ua="false" sId="2">
    <nc r="AC17" t="n">
      <f>CS17*1.02</f>
    </nc>
  </rcc>
  <rcc rId="3977" ua="false" sId="2">
    <nc r="AC15" t="n">
      <f>+CT13-CT14</f>
    </nc>
  </rcc>
  <rcc rId="3978" ua="false" sId="2">
    <nc r="AC14" t="n">
      <f>CS14*1.02</f>
    </nc>
  </rcc>
  <rcc rId="3979" ua="false" sId="2">
    <nc r="AC13" t="n">
      <f>CS13*1.02</f>
    </nc>
  </rcc>
  <rcc rId="3980" ua="false" sId="2">
    <nc r="AC11" t="n">
      <f>+CT6-CT10</f>
    </nc>
  </rcc>
  <rcc rId="3981" ua="false" sId="2">
    <nc r="AC10" t="n">
      <f>SUM(CT7:CT9)</f>
    </nc>
  </rcc>
  <rcc rId="3982" ua="false" sId="2">
    <nc r="AC9" t="n">
      <f>CS9*1.02</f>
    </nc>
  </rcc>
  <rcc rId="3983" ua="false" sId="2">
    <nc r="AC8" t="n">
      <f>CO8</f>
    </nc>
  </rcc>
  <rcc rId="3984" ua="false" sId="2">
    <nc r="AC7" t="n">
      <f>CO7</f>
    </nc>
  </rcc>
  <rcc rId="3985" ua="false" sId="2">
    <nc r="AC6" t="n">
      <f>+CT4-CT5</f>
    </nc>
  </rcc>
  <rcc rId="3986" ua="false" sId="2">
    <nc r="AC5" t="n">
      <f>CS5*1.02</f>
    </nc>
  </rcc>
  <rcc rId="3987" ua="false" sId="2">
    <nc r="AC4" t="n">
      <f>CS4*1.02</f>
    </nc>
  </rcc>
  <rcc rId="3988" ua="false" sId="2">
    <nc r="AC1" t="n">
      <v>2102</v>
    </nc>
  </rcc>
  <rcc rId="3989" ua="false" sId="2">
    <nc r="AC1" t="n">
      <v>2102</v>
    </nc>
  </rcc>
  <rcc rId="3990" ua="false" sId="2">
    <oc r="AC23" t="n">
      <f>+CU21-CU22*(1+CF26)</f>
    </oc>
    <nc r="AC23" t="n">
      <f>(+CU21-CU22)*(1+CF26)</f>
    </nc>
  </rcc>
  <rcc rId="3991" ua="false" sId="2">
    <oc r="AC26" t="n">
      <v>0.05</v>
    </oc>
    <nc r="AC26" t="n">
      <v>0.06</v>
    </nc>
  </rcc>
  <rcc rId="3992" ua="false" sId="2">
    <nc r="AC22" t="n">
      <f>CT22*1.02</f>
    </nc>
  </rcc>
  <rcc rId="3993" ua="false" sId="2">
    <nc r="AC21" t="n">
      <f>+CU11+CU15+CU19</f>
    </nc>
  </rcc>
  <rcc rId="3994" ua="false" sId="2">
    <nc r="AC19" t="n">
      <f>+CU17-CU18</f>
    </nc>
  </rcc>
  <rcc rId="3995" ua="false" sId="2">
    <nc r="AC18" t="n">
      <f>CT18*1.02</f>
    </nc>
  </rcc>
  <rcc rId="3996" ua="false" sId="2">
    <nc r="AC17" t="n">
      <f>CT17*1.02</f>
    </nc>
  </rcc>
  <rcc rId="3997" ua="false" sId="2">
    <nc r="AC15" t="n">
      <f>+CU13-CU14</f>
    </nc>
  </rcc>
  <rcc rId="3998" ua="false" sId="2">
    <nc r="AC14" t="n">
      <f>CT14*1.02</f>
    </nc>
  </rcc>
  <rcc rId="3999" ua="false" sId="2">
    <nc r="AC13" t="n">
      <f>CT13*1.02</f>
    </nc>
  </rcc>
  <rcc rId="4000" ua="false" sId="2">
    <nc r="AC11" t="n">
      <f>+CU6-CU10</f>
    </nc>
  </rcc>
  <rcc rId="4001" ua="false" sId="2">
    <nc r="AC10" t="n">
      <f>SUM(CU7:CU9)</f>
    </nc>
  </rcc>
  <rcc rId="4002" ua="false" sId="2">
    <nc r="AC9" t="n">
      <f>CT9*1.02</f>
    </nc>
  </rcc>
  <rcc rId="4003" ua="false" sId="2">
    <nc r="AC8" t="n">
      <f>CP8</f>
    </nc>
  </rcc>
  <rcc rId="4004" ua="false" sId="2">
    <nc r="AC7" t="n">
      <f>CP7</f>
    </nc>
  </rcc>
  <rcc rId="4005" ua="false" sId="2">
    <nc r="AC6" t="n">
      <f>+CU4-CU5</f>
    </nc>
  </rcc>
  <rcc rId="4006" ua="false" sId="2">
    <nc r="AC5" t="n">
      <f>CT5*1.02</f>
    </nc>
  </rcc>
  <rcc rId="4007" ua="false" sId="2">
    <nc r="AC4" t="n">
      <f>CT4*1.02</f>
    </nc>
  </rcc>
  <rcc rId="4008" ua="false" sId="2">
    <nc r="AC1" t="n">
      <v>2103</v>
    </nc>
  </rcc>
  <rcc rId="4009" ua="false" sId="2">
    <nc r="AC1" t="n">
      <v>2103</v>
    </nc>
  </rcc>
  <rcc rId="4010" ua="false" sId="2">
    <oc r="AC23" t="n">
      <f>+CV21-CV22*(1+CG26)</f>
    </oc>
    <nc r="AC23" t="n">
      <f>(+CV21-CV22)*(1+CG26)</f>
    </nc>
  </rcc>
  <rcc rId="4011" ua="false" sId="2">
    <oc r="AC26" t="n">
      <v>0.05</v>
    </oc>
    <nc r="AC26" t="n">
      <v>0.06</v>
    </nc>
  </rcc>
  <rcc rId="4012" ua="false" sId="2">
    <nc r="AC22" t="n">
      <f>CU22*1.02</f>
    </nc>
  </rcc>
  <rcc rId="4013" ua="false" sId="2">
    <nc r="AC21" t="n">
      <f>+CV11+CV15+CV19</f>
    </nc>
  </rcc>
  <rcc rId="4014" ua="false" sId="2">
    <nc r="AC19" t="n">
      <f>+CV17-CV18</f>
    </nc>
  </rcc>
  <rcc rId="4015" ua="false" sId="2">
    <nc r="AC18" t="n">
      <f>CU18*1.02</f>
    </nc>
  </rcc>
  <rcc rId="4016" ua="false" sId="2">
    <nc r="AC17" t="n">
      <f>CU17*1.02</f>
    </nc>
  </rcc>
  <rcc rId="4017" ua="false" sId="2">
    <nc r="AC15" t="n">
      <f>+CV13-CV14</f>
    </nc>
  </rcc>
  <rcc rId="4018" ua="false" sId="2">
    <nc r="AC14" t="n">
      <f>CU14*1.02</f>
    </nc>
  </rcc>
  <rcc rId="4019" ua="false" sId="2">
    <nc r="AC13" t="n">
      <f>CU13*1.02</f>
    </nc>
  </rcc>
  <rcc rId="4020" ua="false" sId="2">
    <nc r="AC11" t="n">
      <f>+CV6-CV10</f>
    </nc>
  </rcc>
  <rcc rId="4021" ua="false" sId="2">
    <nc r="AC10" t="n">
      <f>SUM(CV7:CV9)</f>
    </nc>
  </rcc>
  <rcc rId="4022" ua="false" sId="2">
    <nc r="AC9" t="n">
      <f>CU9*1.02</f>
    </nc>
  </rcc>
  <rcc rId="4023" ua="false" sId="2">
    <nc r="AC8" t="n">
      <f>CQ8</f>
    </nc>
  </rcc>
  <rcc rId="4024" ua="false" sId="2">
    <nc r="AC7" t="n">
      <f>CQ7</f>
    </nc>
  </rcc>
  <rcc rId="4025" ua="false" sId="2">
    <nc r="AC6" t="n">
      <f>+CV4-CV5</f>
    </nc>
  </rcc>
  <rcc rId="4026" ua="false" sId="2">
    <nc r="AC5" t="n">
      <f>CU5*1.02</f>
    </nc>
  </rcc>
  <rcc rId="4027" ua="false" sId="2">
    <nc r="AC4" t="n">
      <f>CU4*1.02</f>
    </nc>
  </rcc>
  <rcc rId="4028" ua="false" sId="2">
    <nc r="AC1" t="n">
      <v>2104</v>
    </nc>
  </rcc>
  <rcc rId="4029" ua="false" sId="2">
    <nc r="AC1" t="n">
      <v>2104</v>
    </nc>
  </rcc>
  <rcc rId="4030" ua="false" sId="2">
    <oc r="AC23" t="n">
      <f>+CW21-CW22*(1+CH26)</f>
    </oc>
    <nc r="AC23" t="n">
      <f>(+CW21-CW22)*(1+CH26)</f>
    </nc>
  </rcc>
  <rcc rId="4031" ua="false" sId="2">
    <oc r="AC26" t="n">
      <v>0.05</v>
    </oc>
    <nc r="AC26" t="n">
      <v>0.06</v>
    </nc>
  </rcc>
  <rcc rId="4032" ua="false" sId="2">
    <nc r="AC22" t="n">
      <f>CV22*1.02</f>
    </nc>
  </rcc>
  <rcc rId="4033" ua="false" sId="2">
    <nc r="AC21" t="n">
      <f>+CW11+CW15+CW19</f>
    </nc>
  </rcc>
  <rcc rId="4034" ua="false" sId="2">
    <nc r="AC19" t="n">
      <f>+CW17-CW18</f>
    </nc>
  </rcc>
  <rcc rId="4035" ua="false" sId="2">
    <nc r="AC18" t="n">
      <f>CV18*1.02</f>
    </nc>
  </rcc>
  <rcc rId="4036" ua="false" sId="2">
    <nc r="AC17" t="n">
      <f>CV17*1.02</f>
    </nc>
  </rcc>
  <rcc rId="4037" ua="false" sId="2">
    <nc r="AC15" t="n">
      <f>+CW13-CW14</f>
    </nc>
  </rcc>
  <rcc rId="4038" ua="false" sId="2">
    <nc r="AC14" t="n">
      <f>CV14*1.02</f>
    </nc>
  </rcc>
  <rcc rId="4039" ua="false" sId="2">
    <nc r="AC13" t="n">
      <f>CV13*1.02</f>
    </nc>
  </rcc>
  <rcc rId="4040" ua="false" sId="2">
    <nc r="AC11" t="n">
      <f>+CW6-CW10</f>
    </nc>
  </rcc>
  <rcc rId="4041" ua="false" sId="2">
    <nc r="AC10" t="n">
      <f>SUM(CW7:CW9)</f>
    </nc>
  </rcc>
  <rcc rId="4042" ua="false" sId="2">
    <nc r="AC9" t="n">
      <f>CV9*1.02</f>
    </nc>
  </rcc>
  <rcc rId="4043" ua="false" sId="2">
    <nc r="AC8" t="n">
      <f>CR8</f>
    </nc>
  </rcc>
  <rcc rId="4044" ua="false" sId="2">
    <nc r="AC7" t="n">
      <f>CR7</f>
    </nc>
  </rcc>
  <rcc rId="4045" ua="false" sId="2">
    <nc r="AC6" t="n">
      <f>+CW4-CW5</f>
    </nc>
  </rcc>
  <rcc rId="4046" ua="false" sId="2">
    <nc r="AC5" t="n">
      <f>CV5*1.02</f>
    </nc>
  </rcc>
  <rcc rId="4047" ua="false" sId="2">
    <nc r="AC4" t="n">
      <f>CV4*1.02</f>
    </nc>
  </rcc>
  <rcc rId="4048" ua="false" sId="2">
    <nc r="AC1" t="n">
      <v>2105</v>
    </nc>
  </rcc>
  <rcc rId="4049" ua="false" sId="2">
    <nc r="AC1" t="n">
      <v>2105</v>
    </nc>
  </rcc>
  <rcc rId="4050" ua="false" sId="2">
    <oc r="AC23" t="n">
      <f>+CX21-CX22*(1+CI26)</f>
    </oc>
    <nc r="AC23" t="n">
      <f>(+CX21-CX22)*(1+CI26)</f>
    </nc>
  </rcc>
  <rcc rId="4051" ua="false" sId="2">
    <oc r="AC26" t="n">
      <v>0.05</v>
    </oc>
    <nc r="AC26" t="n">
      <v>0.06</v>
    </nc>
  </rcc>
  <rcc rId="4052" ua="false" sId="2">
    <nc r="AC22" t="n">
      <f>CW22*1.02</f>
    </nc>
  </rcc>
  <rcc rId="4053" ua="false" sId="2">
    <nc r="AC21" t="n">
      <f>+CX11+CX15+CX19</f>
    </nc>
  </rcc>
  <rcc rId="4054" ua="false" sId="2">
    <nc r="AC19" t="n">
      <f>+CX17-CX18</f>
    </nc>
  </rcc>
  <rcc rId="4055" ua="false" sId="2">
    <nc r="AC18" t="n">
      <f>CW18*1.02</f>
    </nc>
  </rcc>
  <rcc rId="4056" ua="false" sId="2">
    <nc r="AC17" t="n">
      <f>CW17*1.02</f>
    </nc>
  </rcc>
  <rcc rId="4057" ua="false" sId="2">
    <nc r="AC15" t="n">
      <f>+CX13-CX14</f>
    </nc>
  </rcc>
  <rcc rId="4058" ua="false" sId="2">
    <nc r="AC14" t="n">
      <f>CW14*1.02</f>
    </nc>
  </rcc>
  <rcc rId="4059" ua="false" sId="2">
    <nc r="AC13" t="n">
      <f>CW13*1.02</f>
    </nc>
  </rcc>
  <rcc rId="4060" ua="false" sId="2">
    <nc r="AC11" t="n">
      <f>+CX6-CX10</f>
    </nc>
  </rcc>
  <rcc rId="4061" ua="false" sId="2">
    <nc r="AC10" t="n">
      <f>SUM(CX7:CX9)</f>
    </nc>
  </rcc>
  <rcc rId="4062" ua="false" sId="2">
    <nc r="AC9" t="n">
      <f>CW9*1.02</f>
    </nc>
  </rcc>
  <rcc rId="4063" ua="false" sId="2">
    <nc r="AC8" t="n">
      <f>CS8</f>
    </nc>
  </rcc>
  <rcc rId="4064" ua="false" sId="2">
    <nc r="AC7" t="n">
      <f>CS7</f>
    </nc>
  </rcc>
  <rcc rId="4065" ua="false" sId="2">
    <nc r="AC6" t="n">
      <f>+CX4-CX5</f>
    </nc>
  </rcc>
  <rcc rId="4066" ua="false" sId="2">
    <nc r="AC5" t="n">
      <f>CW5*1.02</f>
    </nc>
  </rcc>
  <rcc rId="4067" ua="false" sId="2">
    <nc r="AC4" t="n">
      <f>CW4*1.02</f>
    </nc>
  </rcc>
  <rcc rId="4068" ua="false" sId="2">
    <nc r="AC1" t="n">
      <v>2106</v>
    </nc>
  </rcc>
  <rcc rId="4069" ua="false" sId="2">
    <nc r="AC1" t="n">
      <v>2106</v>
    </nc>
  </rcc>
  <rcc rId="4070" ua="false" sId="2">
    <oc r="AC23" t="n">
      <f>+CY21-CY22*(1+CJ26)</f>
    </oc>
    <nc r="AC23" t="n">
      <f>(+CY21-CY22)*(1+CJ26)</f>
    </nc>
  </rcc>
  <rcc rId="4071" ua="false" sId="2">
    <oc r="AC26" t="n">
      <v>0.05</v>
    </oc>
    <nc r="AC26" t="n">
      <v>0.06</v>
    </nc>
  </rcc>
  <rcc rId="4072" ua="false" sId="2">
    <nc r="AC22" t="n">
      <f>CX22*1.02</f>
    </nc>
  </rcc>
  <rcc rId="4073" ua="false" sId="2">
    <nc r="AC21" t="n">
      <f>+CY11+CY15+CY19</f>
    </nc>
  </rcc>
  <rcc rId="4074" ua="false" sId="2">
    <nc r="AC19" t="n">
      <f>+CY17-CY18</f>
    </nc>
  </rcc>
  <rcc rId="4075" ua="false" sId="2">
    <nc r="AC18" t="n">
      <f>CX18*1.02</f>
    </nc>
  </rcc>
  <rcc rId="4076" ua="false" sId="2">
    <nc r="AC17" t="n">
      <f>CX17*1.02</f>
    </nc>
  </rcc>
  <rcc rId="4077" ua="false" sId="2">
    <nc r="AC15" t="n">
      <f>+CY13-CY14</f>
    </nc>
  </rcc>
  <rcc rId="4078" ua="false" sId="2">
    <nc r="AC14" t="n">
      <f>CX14*1.02</f>
    </nc>
  </rcc>
  <rcc rId="4079" ua="false" sId="2">
    <nc r="AC13" t="n">
      <f>CX13*1.02</f>
    </nc>
  </rcc>
  <rcc rId="4080" ua="false" sId="2">
    <nc r="AC11" t="n">
      <f>+CY6-CY10</f>
    </nc>
  </rcc>
  <rcc rId="4081" ua="false" sId="2">
    <nc r="AC10" t="n">
      <f>SUM(CY7:CY9)</f>
    </nc>
  </rcc>
  <rcc rId="4082" ua="false" sId="2">
    <nc r="AC9" t="n">
      <f>CX9*1.02</f>
    </nc>
  </rcc>
  <rcc rId="4083" ua="false" sId="2">
    <nc r="AC8" t="n">
      <f>CT8</f>
    </nc>
  </rcc>
  <rcc rId="4084" ua="false" sId="2">
    <nc r="AC7" t="n">
      <f>CT7</f>
    </nc>
  </rcc>
  <rcc rId="4085" ua="false" sId="2">
    <nc r="AC6" t="n">
      <f>+CY4-CY5</f>
    </nc>
  </rcc>
  <rcc rId="4086" ua="false" sId="2">
    <nc r="AC5" t="n">
      <f>CX5*1.02</f>
    </nc>
  </rcc>
  <rcc rId="4087" ua="false" sId="2">
    <nc r="AC4" t="n">
      <f>CX4*1.02</f>
    </nc>
  </rcc>
  <rcc rId="4088" ua="false" sId="2">
    <nc r="AC1" t="n">
      <v>2107</v>
    </nc>
  </rcc>
  <rcc rId="4089" ua="false" sId="2">
    <nc r="AC1" t="n">
      <v>2107</v>
    </nc>
  </rcc>
  <rcc rId="4090" ua="false" sId="2">
    <oc r="AC23" t="n">
      <f>+CZ21-CZ22*(1+CK26)</f>
    </oc>
    <nc r="AC23" t="n">
      <f>(+CZ21-CZ22)*(1+CK26)</f>
    </nc>
  </rcc>
  <rcc rId="4091" ua="false" sId="2">
    <oc r="AC26" t="n">
      <v>0.05</v>
    </oc>
    <nc r="AC26" t="n">
      <v>0.06</v>
    </nc>
  </rcc>
  <rcc rId="4092" ua="false" sId="2">
    <nc r="AC22" t="n">
      <f>CY22*1.02</f>
    </nc>
  </rcc>
  <rcc rId="4093" ua="false" sId="2">
    <nc r="AC21" t="n">
      <f>+CZ11+CZ15+CZ19</f>
    </nc>
  </rcc>
  <rcc rId="4094" ua="false" sId="2">
    <nc r="AC19" t="n">
      <f>+CZ17-CZ18</f>
    </nc>
  </rcc>
  <rcc rId="4095" ua="false" sId="2">
    <nc r="AC18" t="n">
      <f>CY18*1.02</f>
    </nc>
  </rcc>
  <rcc rId="4096" ua="false" sId="2">
    <nc r="AC17" t="n">
      <f>CY17*1.02</f>
    </nc>
  </rcc>
  <rcc rId="4097" ua="false" sId="2">
    <nc r="AC15" t="n">
      <f>+CZ13-CZ14</f>
    </nc>
  </rcc>
  <rcc rId="4098" ua="false" sId="2">
    <nc r="AC14" t="n">
      <f>CY14*1.02</f>
    </nc>
  </rcc>
  <rcc rId="4099" ua="false" sId="2">
    <nc r="AC13" t="n">
      <f>CY13*1.02</f>
    </nc>
  </rcc>
  <rcc rId="4100" ua="false" sId="2">
    <nc r="AC11" t="n">
      <f>+CZ6-CZ10</f>
    </nc>
  </rcc>
  <rcc rId="4101" ua="false" sId="2">
    <nc r="AC10" t="n">
      <f>SUM(CZ7:CZ9)</f>
    </nc>
  </rcc>
  <rcc rId="4102" ua="false" sId="2">
    <nc r="AC9" t="n">
      <f>CY9*1.02</f>
    </nc>
  </rcc>
  <rcc rId="4103" ua="false" sId="2">
    <nc r="AC8" t="n">
      <f>CU8</f>
    </nc>
  </rcc>
  <rcc rId="4104" ua="false" sId="2">
    <nc r="AC7" t="n">
      <f>CU7</f>
    </nc>
  </rcc>
  <rcc rId="4105" ua="false" sId="2">
    <nc r="AC6" t="n">
      <f>+CZ4-CZ5</f>
    </nc>
  </rcc>
  <rcc rId="4106" ua="false" sId="2">
    <nc r="AC5" t="n">
      <f>CY5*1.02</f>
    </nc>
  </rcc>
  <rcc rId="4107" ua="false" sId="2">
    <nc r="AC4" t="n">
      <f>CY4*1.02</f>
    </nc>
  </rcc>
  <rcc rId="4108" ua="false" sId="2">
    <nc r="AC1" t="n">
      <v>2108</v>
    </nc>
  </rcc>
  <rcc rId="4109" ua="false" sId="2">
    <nc r="AC1" t="n">
      <v>2108</v>
    </nc>
  </rcc>
  <rcc rId="4110" ua="false" sId="2">
    <oc r="AC23" t="n">
      <f>+DA21-DA22*(1+CL26)</f>
    </oc>
    <nc r="AC23" t="n">
      <f>(+DA21-DA22)*(1+CL26)</f>
    </nc>
  </rcc>
  <rcc rId="4111" ua="false" sId="2">
    <oc r="AC26" t="n">
      <v>0.05</v>
    </oc>
    <nc r="AC26" t="n">
      <v>0.06</v>
    </nc>
  </rcc>
  <rcc rId="4112" ua="false" sId="2">
    <nc r="AC22" t="n">
      <f>CZ22*1.02</f>
    </nc>
  </rcc>
  <rcc rId="4113" ua="false" sId="2">
    <nc r="AC21" t="n">
      <f>+DA11+DA15+DA19</f>
    </nc>
  </rcc>
  <rcc rId="4114" ua="false" sId="2">
    <nc r="AC19" t="n">
      <f>+DA17-DA18</f>
    </nc>
  </rcc>
  <rcc rId="4115" ua="false" sId="2">
    <nc r="AC18" t="n">
      <f>CZ18*1.02</f>
    </nc>
  </rcc>
  <rcc rId="4116" ua="false" sId="2">
    <nc r="AC17" t="n">
      <f>CZ17*1.02</f>
    </nc>
  </rcc>
  <rcc rId="4117" ua="false" sId="2">
    <nc r="AC15" t="n">
      <f>+DA13-DA14</f>
    </nc>
  </rcc>
  <rcc rId="4118" ua="false" sId="2">
    <nc r="AC14" t="n">
      <f>CZ14*1.02</f>
    </nc>
  </rcc>
  <rcc rId="4119" ua="false" sId="2">
    <nc r="AC13" t="n">
      <f>CZ13*1.02</f>
    </nc>
  </rcc>
  <rcc rId="4120" ua="false" sId="2">
    <nc r="AC11" t="n">
      <f>+DA6-DA10</f>
    </nc>
  </rcc>
  <rcc rId="4121" ua="false" sId="2">
    <nc r="AC10" t="n">
      <f>SUM(DA7:DA9)</f>
    </nc>
  </rcc>
  <rcc rId="4122" ua="false" sId="2">
    <nc r="AC9" t="n">
      <f>CZ9*1.02</f>
    </nc>
  </rcc>
  <rcc rId="4123" ua="false" sId="2">
    <nc r="AC8" t="n">
      <f>CV8</f>
    </nc>
  </rcc>
  <rcc rId="4124" ua="false" sId="2">
    <nc r="AC7" t="n">
      <f>CV7</f>
    </nc>
  </rcc>
  <rcc rId="4125" ua="false" sId="2">
    <nc r="AC6" t="n">
      <f>+DA4-DA5</f>
    </nc>
  </rcc>
  <rcc rId="4126" ua="false" sId="2">
    <nc r="AC5" t="n">
      <f>CZ5*1.02</f>
    </nc>
  </rcc>
  <rcc rId="4127" ua="false" sId="2">
    <nc r="AC4" t="n">
      <f>CZ4*1.02</f>
    </nc>
  </rcc>
  <rcc rId="4128" ua="false" sId="2">
    <nc r="AC1" t="n">
      <v>2109</v>
    </nc>
  </rcc>
  <rcc rId="4129" ua="false" sId="2">
    <nc r="AC1" t="n">
      <v>2109</v>
    </nc>
  </rcc>
  <rcc rId="4130" ua="false" sId="2">
    <oc r="AC23" t="n">
      <f>+DB21-DB22*(1+CM26)</f>
    </oc>
    <nc r="AC23" t="n">
      <f>(+DB21-DB22)*(1+CM26)</f>
    </nc>
  </rcc>
  <rcc rId="4131" ua="false" sId="2">
    <oc r="AC26" t="n">
      <v>0.05</v>
    </oc>
    <nc r="AC26" t="n">
      <v>0.06</v>
    </nc>
  </rcc>
  <rcc rId="4132" ua="false" sId="2">
    <nc r="AC22" t="n">
      <f>DA22*1.02</f>
    </nc>
  </rcc>
  <rcc rId="4133" ua="false" sId="2">
    <nc r="AC21" t="n">
      <f>+DB11+DB15+DB19</f>
    </nc>
  </rcc>
  <rcc rId="4134" ua="false" sId="2">
    <nc r="AC19" t="n">
      <f>+DB17-DB18</f>
    </nc>
  </rcc>
  <rcc rId="4135" ua="false" sId="2">
    <nc r="AC18" t="n">
      <f>DA18*1.02</f>
    </nc>
  </rcc>
  <rcc rId="4136" ua="false" sId="2">
    <nc r="AC17" t="n">
      <f>DA17*1.02</f>
    </nc>
  </rcc>
  <rcc rId="4137" ua="false" sId="2">
    <nc r="AC15" t="n">
      <f>+DB13-DB14</f>
    </nc>
  </rcc>
  <rcc rId="4138" ua="false" sId="2">
    <nc r="AC14" t="n">
      <f>DA14*1.02</f>
    </nc>
  </rcc>
  <rcc rId="4139" ua="false" sId="2">
    <nc r="AC13" t="n">
      <f>DA13*1.02</f>
    </nc>
  </rcc>
  <rcc rId="4140" ua="false" sId="2">
    <nc r="AC11" t="n">
      <f>+DB6-DB10</f>
    </nc>
  </rcc>
  <rcc rId="4141" ua="false" sId="2">
    <nc r="AC10" t="n">
      <f>SUM(DB7:DB9)</f>
    </nc>
  </rcc>
  <rcc rId="4142" ua="false" sId="2">
    <nc r="AC9" t="n">
      <f>DA9*1.02</f>
    </nc>
  </rcc>
  <rcc rId="4143" ua="false" sId="2">
    <nc r="AC8" t="n">
      <f>CW8</f>
    </nc>
  </rcc>
  <rcc rId="4144" ua="false" sId="2">
    <nc r="AC7" t="n">
      <f>CW7</f>
    </nc>
  </rcc>
  <rcc rId="4145" ua="false" sId="2">
    <nc r="AC6" t="n">
      <f>+DB4-DB5</f>
    </nc>
  </rcc>
  <rcc rId="4146" ua="false" sId="2">
    <nc r="AC5" t="n">
      <f>DA5*1.02</f>
    </nc>
  </rcc>
  <rcc rId="4147" ua="false" sId="2">
    <nc r="AC4" t="n">
      <f>DA4*1.02</f>
    </nc>
  </rcc>
  <rcc rId="4148" ua="false" sId="2">
    <nc r="AC1" t="n">
      <v>2110</v>
    </nc>
  </rcc>
  <rcc rId="4149" ua="false" sId="2">
    <nc r="AC1" t="n">
      <v>2110</v>
    </nc>
  </rcc>
  <rcc rId="4150" ua="false" sId="2">
    <oc r="AC23" t="n">
      <f>+DC21-DC22*(1+CN26)</f>
    </oc>
    <nc r="AC23" t="n">
      <f>(+DC21-DC22)*(1+CN26)</f>
    </nc>
  </rcc>
  <rcc rId="4151" ua="false" sId="2">
    <oc r="AC26" t="n">
      <v>0.05</v>
    </oc>
    <nc r="AC26" t="n">
      <v>0.06</v>
    </nc>
  </rcc>
  <rcc rId="4152" ua="false" sId="2">
    <nc r="AC22" t="n">
      <f>DB22*1.02</f>
    </nc>
  </rcc>
  <rcc rId="4153" ua="false" sId="2">
    <nc r="AC21" t="n">
      <f>+DC11+DC15+DC19</f>
    </nc>
  </rcc>
  <rcc rId="4154" ua="false" sId="2">
    <nc r="AC19" t="n">
      <f>+DC17-DC18</f>
    </nc>
  </rcc>
  <rcc rId="4155" ua="false" sId="2">
    <nc r="AC18" t="n">
      <f>DB18*1.02</f>
    </nc>
  </rcc>
  <rcc rId="4156" ua="false" sId="2">
    <nc r="AC17" t="n">
      <f>DB17*1.02</f>
    </nc>
  </rcc>
  <rcc rId="4157" ua="false" sId="2">
    <nc r="AC15" t="n">
      <f>+DC13-DC14</f>
    </nc>
  </rcc>
  <rcc rId="4158" ua="false" sId="2">
    <nc r="AC14" t="n">
      <f>DB14*1.02</f>
    </nc>
  </rcc>
  <rcc rId="4159" ua="false" sId="2">
    <nc r="AC13" t="n">
      <f>DB13*1.02</f>
    </nc>
  </rcc>
  <rcc rId="4160" ua="false" sId="2">
    <nc r="AC11" t="n">
      <f>+DC6-DC10</f>
    </nc>
  </rcc>
  <rcc rId="4161" ua="false" sId="2">
    <nc r="AC10" t="n">
      <f>SUM(DC7:DC9)</f>
    </nc>
  </rcc>
  <rcc rId="4162" ua="false" sId="2">
    <nc r="AC9" t="n">
      <f>DB9*1.02</f>
    </nc>
  </rcc>
  <rcc rId="4163" ua="false" sId="2">
    <nc r="AC8" t="n">
      <f>CX8</f>
    </nc>
  </rcc>
  <rcc rId="4164" ua="false" sId="2">
    <nc r="AC7" t="n">
      <f>CX7</f>
    </nc>
  </rcc>
  <rcc rId="4165" ua="false" sId="2">
    <nc r="AC6" t="n">
      <f>+DC4-DC5</f>
    </nc>
  </rcc>
  <rcc rId="4166" ua="false" sId="2">
    <nc r="AC5" t="n">
      <f>DB5*1.02</f>
    </nc>
  </rcc>
  <rcc rId="4167" ua="false" sId="2">
    <nc r="AC4" t="n">
      <f>DB4*1.02</f>
    </nc>
  </rcc>
  <rcc rId="4168" ua="false" sId="2">
    <nc r="AC1" t="n">
      <v>2111</v>
    </nc>
  </rcc>
  <rcc rId="4169" ua="false" sId="2">
    <nc r="AC1" t="n">
      <v>2111</v>
    </nc>
  </rcc>
  <rcc rId="4170" ua="false" sId="2">
    <oc r="AC23" t="n">
      <f>+DD21-DD22*(1+CO26)</f>
    </oc>
    <nc r="AC23" t="n">
      <f>(+DD21-DD22)*(1+CO26)</f>
    </nc>
  </rcc>
  <rcc rId="4171" ua="false" sId="2">
    <oc r="AC26" t="n">
      <v>0.05</v>
    </oc>
    <nc r="AC26" t="n">
      <v>0.06</v>
    </nc>
  </rcc>
  <rcc rId="4172" ua="false" sId="2">
    <nc r="AC22" t="n">
      <f>DC22*1.02</f>
    </nc>
  </rcc>
  <rcc rId="4173" ua="false" sId="2">
    <nc r="AC21" t="n">
      <f>+DD11+DD15+DD19</f>
    </nc>
  </rcc>
  <rcc rId="4174" ua="false" sId="2">
    <nc r="AC19" t="n">
      <f>+DD17-DD18</f>
    </nc>
  </rcc>
  <rcc rId="4175" ua="false" sId="2">
    <nc r="AC18" t="n">
      <f>DC18*1.02</f>
    </nc>
  </rcc>
  <rcc rId="4176" ua="false" sId="2">
    <nc r="AC17" t="n">
      <f>DC17*1.02</f>
    </nc>
  </rcc>
  <rcc rId="4177" ua="false" sId="2">
    <nc r="AC15" t="n">
      <f>+DD13-DD14</f>
    </nc>
  </rcc>
  <rcc rId="4178" ua="false" sId="2">
    <nc r="AC14" t="n">
      <f>DC14*1.02</f>
    </nc>
  </rcc>
  <rcc rId="4179" ua="false" sId="2">
    <nc r="AC13" t="n">
      <f>DC13*1.02</f>
    </nc>
  </rcc>
  <rcc rId="4180" ua="false" sId="2">
    <nc r="AC11" t="n">
      <f>+DD6-DD10</f>
    </nc>
  </rcc>
  <rcc rId="4181" ua="false" sId="2">
    <nc r="AC10" t="n">
      <f>SUM(DD7:DD9)</f>
    </nc>
  </rcc>
  <rcc rId="4182" ua="false" sId="2">
    <nc r="AC9" t="n">
      <f>DC9*1.02</f>
    </nc>
  </rcc>
  <rcc rId="4183" ua="false" sId="2">
    <nc r="AC8" t="n">
      <f>CY8</f>
    </nc>
  </rcc>
  <rcc rId="4184" ua="false" sId="2">
    <nc r="AC7" t="n">
      <f>CY7</f>
    </nc>
  </rcc>
  <rcc rId="4185" ua="false" sId="2">
    <nc r="AC6" t="n">
      <f>+DD4-DD5</f>
    </nc>
  </rcc>
  <rcc rId="4186" ua="false" sId="2">
    <nc r="AC5" t="n">
      <f>DC5*1.02</f>
    </nc>
  </rcc>
  <rcc rId="4187" ua="false" sId="2">
    <nc r="AC4" t="n">
      <f>DC4*1.02</f>
    </nc>
  </rcc>
  <rcc rId="4188" ua="false" sId="2">
    <nc r="AC1" t="n">
      <v>2112</v>
    </nc>
  </rcc>
  <rcc rId="4189" ua="false" sId="2">
    <nc r="AC1" t="n">
      <v>2112</v>
    </nc>
  </rcc>
  <rcc rId="4190" ua="false" sId="2">
    <oc r="AC23" t="n">
      <f>+DE21-DE22*(1+CP26)</f>
    </oc>
    <nc r="AC23" t="n">
      <f>(+DE21-DE22)*(1+CP26)</f>
    </nc>
  </rcc>
  <rcc rId="4191" ua="false" sId="2">
    <oc r="AC26" t="n">
      <v>0.05</v>
    </oc>
    <nc r="AC26" t="n">
      <v>0.06</v>
    </nc>
  </rcc>
  <rcc rId="4192" ua="false" sId="2">
    <nc r="AC22" t="n">
      <f>DD22*1.02</f>
    </nc>
  </rcc>
  <rcc rId="4193" ua="false" sId="2">
    <nc r="AC21" t="n">
      <f>+DE11+DE15+DE19</f>
    </nc>
  </rcc>
  <rcc rId="4194" ua="false" sId="2">
    <nc r="AC19" t="n">
      <f>+DE17-DE18</f>
    </nc>
  </rcc>
  <rcc rId="4195" ua="false" sId="2">
    <nc r="AC18" t="n">
      <f>DD18*1.02</f>
    </nc>
  </rcc>
  <rcc rId="4196" ua="false" sId="2">
    <nc r="AC17" t="n">
      <f>DD17*1.02</f>
    </nc>
  </rcc>
  <rcc rId="4197" ua="false" sId="2">
    <nc r="AC15" t="n">
      <f>+DE13-DE14</f>
    </nc>
  </rcc>
  <rcc rId="4198" ua="false" sId="2">
    <nc r="AC14" t="n">
      <f>DD14*1.02</f>
    </nc>
  </rcc>
  <rcc rId="4199" ua="false" sId="2">
    <nc r="AC13" t="n">
      <f>DD13*1.02</f>
    </nc>
  </rcc>
  <rcc rId="4200" ua="false" sId="2">
    <nc r="AC11" t="n">
      <f>+DE6-DE10</f>
    </nc>
  </rcc>
  <rcc rId="4201" ua="false" sId="2">
    <nc r="AC10" t="n">
      <f>SUM(DE7:DE9)</f>
    </nc>
  </rcc>
  <rcc rId="4202" ua="false" sId="2">
    <nc r="AC9" t="n">
      <f>DD9*1.02</f>
    </nc>
  </rcc>
  <rcc rId="4203" ua="false" sId="2">
    <nc r="AC8" t="n">
      <f>CZ8</f>
    </nc>
  </rcc>
  <rcc rId="4204" ua="false" sId="2">
    <nc r="AC7" t="n">
      <f>CZ7</f>
    </nc>
  </rcc>
  <rcc rId="4205" ua="false" sId="2">
    <nc r="AC6" t="n">
      <f>+DE4-DE5</f>
    </nc>
  </rcc>
  <rcc rId="4206" ua="false" sId="2">
    <nc r="AC5" t="n">
      <f>DD5*1.02</f>
    </nc>
  </rcc>
  <rcc rId="4207" ua="false" sId="2">
    <nc r="AC4" t="n">
      <f>DD4*1.02</f>
    </nc>
  </rcc>
  <rcc rId="4208" ua="false" sId="2">
    <nc r="AC1" t="n">
      <v>2113</v>
    </nc>
  </rcc>
  <rcc rId="4209" ua="false" sId="2">
    <nc r="AC1" t="n">
      <v>2113</v>
    </nc>
  </rcc>
  <rcc rId="4210" ua="false" sId="2">
    <oc r="AC23" t="n">
      <f>+DF21-DF22*(1+CQ26)</f>
    </oc>
    <nc r="AC23" t="n">
      <f>(+DF21-DF22)*(1+CQ26)</f>
    </nc>
  </rcc>
  <rcc rId="4211" ua="false" sId="2">
    <oc r="AC26" t="n">
      <v>0.05</v>
    </oc>
    <nc r="AC26" t="n">
      <v>0.06</v>
    </nc>
  </rcc>
  <rcc rId="4212" ua="false" sId="2">
    <nc r="AC22" t="n">
      <f>DE22*1.02</f>
    </nc>
  </rcc>
  <rcc rId="4213" ua="false" sId="2">
    <nc r="AC21" t="n">
      <f>+DF11+DF15+DF19</f>
    </nc>
  </rcc>
  <rcc rId="4214" ua="false" sId="2">
    <nc r="AC19" t="n">
      <f>+DF17-DF18</f>
    </nc>
  </rcc>
  <rcc rId="4215" ua="false" sId="2">
    <nc r="AC18" t="n">
      <f>DE18*1.02</f>
    </nc>
  </rcc>
  <rcc rId="4216" ua="false" sId="2">
    <nc r="AC17" t="n">
      <f>DE17*1.02</f>
    </nc>
  </rcc>
  <rcc rId="4217" ua="false" sId="2">
    <nc r="AC15" t="n">
      <f>+DF13-DF14</f>
    </nc>
  </rcc>
  <rcc rId="4218" ua="false" sId="2">
    <nc r="AC14" t="n">
      <f>DE14*1.02</f>
    </nc>
  </rcc>
  <rcc rId="4219" ua="false" sId="2">
    <nc r="AC13" t="n">
      <f>DE13*1.02</f>
    </nc>
  </rcc>
  <rcc rId="4220" ua="false" sId="2">
    <nc r="AC11" t="n">
      <f>+DF6-DF10</f>
    </nc>
  </rcc>
  <rcc rId="4221" ua="false" sId="2">
    <nc r="AC10" t="n">
      <f>SUM(DF7:DF9)</f>
    </nc>
  </rcc>
  <rcc rId="4222" ua="false" sId="2">
    <nc r="AC9" t="n">
      <f>DE9*1.02</f>
    </nc>
  </rcc>
  <rcc rId="4223" ua="false" sId="2">
    <nc r="AC8" t="n">
      <f>DA8</f>
    </nc>
  </rcc>
  <rcc rId="4224" ua="false" sId="2">
    <nc r="AC7" t="n">
      <f>DA7</f>
    </nc>
  </rcc>
  <rcc rId="4225" ua="false" sId="2">
    <nc r="AC6" t="n">
      <f>+DF4-DF5</f>
    </nc>
  </rcc>
  <rcc rId="4226" ua="false" sId="2">
    <nc r="AC5" t="n">
      <f>DE5*1.02</f>
    </nc>
  </rcc>
  <rcc rId="4227" ua="false" sId="2">
    <nc r="AC4" t="n">
      <f>DE4*1.02</f>
    </nc>
  </rcc>
  <rcc rId="4228" ua="false" sId="2">
    <nc r="AC1" t="n">
      <v>2114</v>
    </nc>
  </rcc>
  <rcc rId="4229" ua="false" sId="2">
    <nc r="AC1" t="n">
      <v>2114</v>
    </nc>
  </rcc>
  <rcc rId="4230" ua="false" sId="2">
    <oc r="AC23" t="n">
      <f>+DG21-DG22*(1+CR26)</f>
    </oc>
    <nc r="AC23" t="n">
      <f>(+DG21-DG22)*(1+CR26)</f>
    </nc>
  </rcc>
  <rcc rId="4231" ua="false" sId="2">
    <oc r="AC26" t="n">
      <v>0.05</v>
    </oc>
    <nc r="AC26" t="n">
      <v>0.06</v>
    </nc>
  </rcc>
  <rcc rId="4232" ua="false" sId="2">
    <nc r="AC22" t="n">
      <f>DF22*1.02</f>
    </nc>
  </rcc>
  <rcc rId="4233" ua="false" sId="2">
    <nc r="AC21" t="n">
      <f>+DG11+DG15+DG19</f>
    </nc>
  </rcc>
  <rcc rId="4234" ua="false" sId="2">
    <nc r="AC19" t="n">
      <f>+DG17-DG18</f>
    </nc>
  </rcc>
  <rcc rId="4235" ua="false" sId="2">
    <nc r="AC18" t="n">
      <f>DF18*1.02</f>
    </nc>
  </rcc>
  <rcc rId="4236" ua="false" sId="2">
    <nc r="AC17" t="n">
      <f>DF17*1.02</f>
    </nc>
  </rcc>
  <rcc rId="4237" ua="false" sId="2">
    <nc r="AC15" t="n">
      <f>+DG13-DG14</f>
    </nc>
  </rcc>
  <rcc rId="4238" ua="false" sId="2">
    <nc r="AC14" t="n">
      <f>DF14*1.02</f>
    </nc>
  </rcc>
  <rcc rId="4239" ua="false" sId="2">
    <nc r="AC13" t="n">
      <f>DF13*1.02</f>
    </nc>
  </rcc>
  <rcc rId="4240" ua="false" sId="2">
    <nc r="AC11" t="n">
      <f>+DG6-DG10</f>
    </nc>
  </rcc>
  <rcc rId="4241" ua="false" sId="2">
    <nc r="AC10" t="n">
      <f>SUM(DG7:DG9)</f>
    </nc>
  </rcc>
  <rcc rId="4242" ua="false" sId="2">
    <nc r="AC9" t="n">
      <f>DF9*1.02</f>
    </nc>
  </rcc>
  <rcc rId="4243" ua="false" sId="2">
    <nc r="AC8" t="n">
      <f>DB8</f>
    </nc>
  </rcc>
  <rcc rId="4244" ua="false" sId="2">
    <nc r="AC7" t="n">
      <f>DB7</f>
    </nc>
  </rcc>
  <rcc rId="4245" ua="false" sId="2">
    <nc r="AC6" t="n">
      <f>+DG4-DG5</f>
    </nc>
  </rcc>
  <rcc rId="4246" ua="false" sId="2">
    <nc r="AC5" t="n">
      <f>DF5*1.02</f>
    </nc>
  </rcc>
  <rcc rId="4247" ua="false" sId="2">
    <nc r="AC4" t="n">
      <f>DF4*1.02</f>
    </nc>
  </rcc>
  <rcc rId="4248" ua="false" sId="2">
    <nc r="AC1" t="n">
      <v>2115</v>
    </nc>
  </rcc>
  <rcc rId="4249" ua="false" sId="2">
    <nc r="AC1" t="n">
      <v>2115</v>
    </nc>
  </rcc>
  <rcc rId="4250" ua="false" sId="2">
    <oc r="AC23" t="n">
      <f>+DH21-DH22*(1+CS26)</f>
    </oc>
    <nc r="AC23" t="n">
      <f>(+DH21-DH22)*(1+CS26)</f>
    </nc>
  </rcc>
  <rcc rId="4251" ua="false" sId="2">
    <oc r="AC26" t="n">
      <v>0.05</v>
    </oc>
    <nc r="AC26" t="n">
      <v>0.06</v>
    </nc>
  </rcc>
  <rcc rId="4252" ua="false" sId="2">
    <nc r="AC22" t="n">
      <f>DG22*1.02</f>
    </nc>
  </rcc>
  <rcc rId="4253" ua="false" sId="2">
    <nc r="AC21" t="n">
      <f>+DH11+DH15+DH19</f>
    </nc>
  </rcc>
  <rcc rId="4254" ua="false" sId="2">
    <nc r="AC19" t="n">
      <f>+DH17-DH18</f>
    </nc>
  </rcc>
  <rcc rId="4255" ua="false" sId="2">
    <nc r="AC18" t="n">
      <f>DG18*1.02</f>
    </nc>
  </rcc>
  <rcc rId="4256" ua="false" sId="2">
    <nc r="AC17" t="n">
      <f>DG17*1.02</f>
    </nc>
  </rcc>
  <rcc rId="4257" ua="false" sId="2">
    <nc r="AC15" t="n">
      <f>+DH13-DH14</f>
    </nc>
  </rcc>
  <rcc rId="4258" ua="false" sId="2">
    <nc r="AC14" t="n">
      <f>DG14*1.02</f>
    </nc>
  </rcc>
  <rcc rId="4259" ua="false" sId="2">
    <nc r="AC13" t="n">
      <f>DG13*1.02</f>
    </nc>
  </rcc>
  <rcc rId="4260" ua="false" sId="2">
    <nc r="AC11" t="n">
      <f>+DH6-DH10</f>
    </nc>
  </rcc>
  <rcc rId="4261" ua="false" sId="2">
    <nc r="AC10" t="n">
      <f>SUM(DH7:DH9)</f>
    </nc>
  </rcc>
  <rcc rId="4262" ua="false" sId="2">
    <nc r="AC9" t="n">
      <f>DG9*1.02</f>
    </nc>
  </rcc>
  <rcc rId="4263" ua="false" sId="2">
    <nc r="AC8" t="n">
      <f>DC8</f>
    </nc>
  </rcc>
  <rcc rId="4264" ua="false" sId="2">
    <nc r="AC7" t="n">
      <f>DC7</f>
    </nc>
  </rcc>
  <rcc rId="4265" ua="false" sId="2">
    <nc r="AC6" t="n">
      <f>+DH4-DH5</f>
    </nc>
  </rcc>
  <rcc rId="4266" ua="false" sId="2">
    <nc r="AC5" t="n">
      <f>DG5*1.02</f>
    </nc>
  </rcc>
  <rcc rId="4267" ua="false" sId="2">
    <nc r="AC4" t="n">
      <f>DG4*1.02</f>
    </nc>
  </rcc>
  <rcc rId="4268" ua="false" sId="2">
    <nc r="AC1" t="n">
      <v>2116</v>
    </nc>
  </rcc>
  <rcc rId="4269" ua="false" sId="2">
    <nc r="AC1" t="n">
      <v>2116</v>
    </nc>
  </rcc>
  <rcc rId="4270" ua="false" sId="2">
    <oc r="AC23" t="n">
      <f>+DI21-DI22*(1+CT26)</f>
    </oc>
    <nc r="AC23" t="n">
      <f>(+DI21-DI22)*(1+CT26)</f>
    </nc>
  </rcc>
  <rcc rId="4271" ua="false" sId="2">
    <oc r="AC26" t="n">
      <v>0.05</v>
    </oc>
    <nc r="AC26" t="n">
      <v>0.06</v>
    </nc>
  </rcc>
  <rcc rId="4272" ua="false" sId="2">
    <nc r="AC22" t="n">
      <f>DH22*1.02</f>
    </nc>
  </rcc>
  <rcc rId="4273" ua="false" sId="2">
    <nc r="AC21" t="n">
      <f>+DI11+DI15+DI19</f>
    </nc>
  </rcc>
  <rcc rId="4274" ua="false" sId="2">
    <nc r="AC19" t="n">
      <f>+DI17-DI18</f>
    </nc>
  </rcc>
  <rcc rId="4275" ua="false" sId="2">
    <nc r="AC18" t="n">
      <f>DH18*1.02</f>
    </nc>
  </rcc>
  <rcc rId="4276" ua="false" sId="2">
    <nc r="AC17" t="n">
      <f>DH17*1.02</f>
    </nc>
  </rcc>
  <rcc rId="4277" ua="false" sId="2">
    <nc r="AC15" t="n">
      <f>+DI13-DI14</f>
    </nc>
  </rcc>
  <rcc rId="4278" ua="false" sId="2">
    <nc r="AC14" t="n">
      <f>DH14*1.02</f>
    </nc>
  </rcc>
  <rcc rId="4279" ua="false" sId="2">
    <nc r="AC13" t="n">
      <f>DH13*1.02</f>
    </nc>
  </rcc>
  <rcc rId="4280" ua="false" sId="2">
    <nc r="AC11" t="n">
      <f>+DI6-DI10</f>
    </nc>
  </rcc>
  <rcc rId="4281" ua="false" sId="2">
    <nc r="AC10" t="n">
      <f>SUM(DI7:DI9)</f>
    </nc>
  </rcc>
  <rcc rId="4282" ua="false" sId="2">
    <nc r="AC9" t="n">
      <f>DH9*1.02</f>
    </nc>
  </rcc>
  <rcc rId="4283" ua="false" sId="2">
    <nc r="AC8" t="n">
      <f>DD8</f>
    </nc>
  </rcc>
  <rcc rId="4284" ua="false" sId="2">
    <nc r="AC7" t="n">
      <f>DD7</f>
    </nc>
  </rcc>
  <rcc rId="4285" ua="false" sId="2">
    <nc r="AC6" t="n">
      <f>+DI4-DI5</f>
    </nc>
  </rcc>
  <rcc rId="4286" ua="false" sId="2">
    <nc r="AC5" t="n">
      <f>DH5*1.02</f>
    </nc>
  </rcc>
  <rcc rId="4287" ua="false" sId="2">
    <nc r="AC4" t="n">
      <f>DH4*1.02</f>
    </nc>
  </rcc>
  <rcc rId="4288" ua="false" sId="2">
    <nc r="AC1" t="n">
      <v>2117</v>
    </nc>
  </rcc>
  <rcc rId="4289" ua="false" sId="2">
    <nc r="AC1" t="n">
      <v>2117</v>
    </nc>
  </rcc>
  <rcc rId="4290" ua="false" sId="2">
    <oc r="AC23" t="n">
      <f>+DJ21-DJ22*(1+CU26)</f>
    </oc>
    <nc r="AC23" t="n">
      <f>(+DJ21-DJ22)*(1+CU26)</f>
    </nc>
  </rcc>
  <rcc rId="4291" ua="false" sId="2">
    <oc r="AC26" t="n">
      <v>0.05</v>
    </oc>
    <nc r="AC26" t="n">
      <v>0.06</v>
    </nc>
  </rcc>
  <rcc rId="4292" ua="false" sId="2">
    <nc r="AC22" t="n">
      <f>DI22*1.02</f>
    </nc>
  </rcc>
  <rcc rId="4293" ua="false" sId="2">
    <nc r="AC21" t="n">
      <f>+DJ11+DJ15+DJ19</f>
    </nc>
  </rcc>
  <rcc rId="4294" ua="false" sId="2">
    <nc r="AC19" t="n">
      <f>+DJ17-DJ18</f>
    </nc>
  </rcc>
  <rcc rId="4295" ua="false" sId="2">
    <nc r="AC18" t="n">
      <f>DI18*1.02</f>
    </nc>
  </rcc>
  <rcc rId="4296" ua="false" sId="2">
    <nc r="AC17" t="n">
      <f>DI17*1.02</f>
    </nc>
  </rcc>
  <rcc rId="4297" ua="false" sId="2">
    <nc r="AC15" t="n">
      <f>+DJ13-DJ14</f>
    </nc>
  </rcc>
  <rcc rId="4298" ua="false" sId="2">
    <nc r="AC14" t="n">
      <f>DI14*1.02</f>
    </nc>
  </rcc>
  <rcc rId="4299" ua="false" sId="2">
    <nc r="AC13" t="n">
      <f>DI13*1.02</f>
    </nc>
  </rcc>
  <rcc rId="4300" ua="false" sId="2">
    <nc r="AC11" t="n">
      <f>+DJ6-DJ10</f>
    </nc>
  </rcc>
  <rcc rId="4301" ua="false" sId="2">
    <nc r="AC10" t="n">
      <f>SUM(DJ7:DJ9)</f>
    </nc>
  </rcc>
  <rcc rId="4302" ua="false" sId="2">
    <nc r="AC9" t="n">
      <f>DI9*1.02</f>
    </nc>
  </rcc>
  <rcc rId="4303" ua="false" sId="2">
    <nc r="AC8" t="n">
      <f>DE8</f>
    </nc>
  </rcc>
  <rcc rId="4304" ua="false" sId="2">
    <nc r="AC7" t="n">
      <f>DE7</f>
    </nc>
  </rcc>
  <rcc rId="4305" ua="false" sId="2">
    <nc r="AC6" t="n">
      <f>+DJ4-DJ5</f>
    </nc>
  </rcc>
  <rcc rId="4306" ua="false" sId="2">
    <nc r="AC5" t="n">
      <f>DI5*1.02</f>
    </nc>
  </rcc>
  <rcc rId="4307" ua="false" sId="2">
    <nc r="AC4" t="n">
      <f>DI4*1.02</f>
    </nc>
  </rcc>
  <rcc rId="4308" ua="false" sId="2">
    <nc r="AC1" t="n">
      <v>2118</v>
    </nc>
  </rcc>
  <rcc rId="4309" ua="false" sId="2">
    <nc r="AC1" t="n">
      <v>2118</v>
    </nc>
  </rcc>
  <rcc rId="4310" ua="false" sId="2">
    <oc r="AC23" t="n">
      <f>+DK21-DK22*(1+CV26)</f>
    </oc>
    <nc r="AC23" t="n">
      <f>(+DK21-DK22)*(1+CV26)</f>
    </nc>
  </rcc>
  <rcc rId="4311" ua="false" sId="2">
    <oc r="AC26" t="n">
      <v>0.05</v>
    </oc>
    <nc r="AC26" t="n">
      <v>0.06</v>
    </nc>
  </rcc>
  <rcc rId="4312" ua="false" sId="2">
    <nc r="AC22" t="n">
      <f>DJ22*1.02</f>
    </nc>
  </rcc>
  <rcc rId="4313" ua="false" sId="2">
    <nc r="AC21" t="n">
      <f>+DK11+DK15+DK19</f>
    </nc>
  </rcc>
  <rcc rId="4314" ua="false" sId="2">
    <nc r="AC19" t="n">
      <f>+DK17-DK18</f>
    </nc>
  </rcc>
  <rcc rId="4315" ua="false" sId="2">
    <nc r="AC18" t="n">
      <f>DJ18*1.02</f>
    </nc>
  </rcc>
  <rcc rId="4316" ua="false" sId="2">
    <nc r="AC17" t="n">
      <f>DJ17*1.02</f>
    </nc>
  </rcc>
  <rcc rId="4317" ua="false" sId="2">
    <nc r="AC15" t="n">
      <f>+DK13-DK14</f>
    </nc>
  </rcc>
  <rcc rId="4318" ua="false" sId="2">
    <nc r="AC14" t="n">
      <f>DJ14*1.02</f>
    </nc>
  </rcc>
  <rcc rId="4319" ua="false" sId="2">
    <nc r="AC13" t="n">
      <f>DJ13*1.02</f>
    </nc>
  </rcc>
  <rcc rId="4320" ua="false" sId="2">
    <nc r="AC11" t="n">
      <f>+DK6-DK10</f>
    </nc>
  </rcc>
  <rcc rId="4321" ua="false" sId="2">
    <nc r="AC10" t="n">
      <f>SUM(DK7:DK9)</f>
    </nc>
  </rcc>
  <rcc rId="4322" ua="false" sId="2">
    <nc r="AC9" t="n">
      <f>DJ9*1.02</f>
    </nc>
  </rcc>
  <rcc rId="4323" ua="false" sId="2">
    <nc r="AC8" t="n">
      <f>DF8</f>
    </nc>
  </rcc>
  <rcc rId="4324" ua="false" sId="2">
    <nc r="AC7" t="n">
      <f>DF7</f>
    </nc>
  </rcc>
  <rcc rId="4325" ua="false" sId="2">
    <nc r="AC6" t="n">
      <f>+DK4-DK5</f>
    </nc>
  </rcc>
  <rcc rId="4326" ua="false" sId="2">
    <nc r="AC5" t="n">
      <f>DJ5*1.02</f>
    </nc>
  </rcc>
  <rcc rId="4327" ua="false" sId="2">
    <nc r="AC4" t="n">
      <f>DJ4*1.02</f>
    </nc>
  </rcc>
  <rcc rId="4328" ua="false" sId="2">
    <nc r="AC1" t="n">
      <v>2119</v>
    </nc>
  </rcc>
  <rcc rId="4329" ua="false" sId="2">
    <nc r="AC1" t="n">
      <v>2119</v>
    </nc>
  </rcc>
  <rcc rId="4330" ua="false" sId="2">
    <oc r="AC23" t="n">
      <f>+DL21-DL22*(1+CW26)</f>
    </oc>
    <nc r="AC23" t="n">
      <f>(+DL21-DL22)*(1+CW26)</f>
    </nc>
  </rcc>
  <rcc rId="4331" ua="false" sId="2">
    <oc r="AC26" t="n">
      <v>0.05</v>
    </oc>
    <nc r="AC26" t="n">
      <v>0.06</v>
    </nc>
  </rcc>
  <rcc rId="4332" ua="false" sId="2">
    <nc r="AC22" t="n">
      <f>DK22*1.02</f>
    </nc>
  </rcc>
  <rcc rId="4333" ua="false" sId="2">
    <nc r="AC21" t="n">
      <f>+DL11+DL15+DL19</f>
    </nc>
  </rcc>
  <rcc rId="4334" ua="false" sId="2">
    <nc r="AC19" t="n">
      <f>+DL17-DL18</f>
    </nc>
  </rcc>
  <rcc rId="4335" ua="false" sId="2">
    <nc r="AC18" t="n">
      <f>DK18*1.02</f>
    </nc>
  </rcc>
  <rcc rId="4336" ua="false" sId="2">
    <nc r="AC17" t="n">
      <f>DK17*1.02</f>
    </nc>
  </rcc>
  <rcc rId="4337" ua="false" sId="2">
    <nc r="AC15" t="n">
      <f>+DL13-DL14</f>
    </nc>
  </rcc>
  <rcc rId="4338" ua="false" sId="2">
    <nc r="AC14" t="n">
      <f>DK14*1.02</f>
    </nc>
  </rcc>
  <rcc rId="4339" ua="false" sId="2">
    <nc r="AC13" t="n">
      <f>DK13*1.02</f>
    </nc>
  </rcc>
  <rcc rId="4340" ua="false" sId="2">
    <nc r="AC11" t="n">
      <f>+DL6-DL10</f>
    </nc>
  </rcc>
  <rcc rId="4341" ua="false" sId="2">
    <nc r="AC10" t="n">
      <f>SUM(DL7:DL9)</f>
    </nc>
  </rcc>
  <rcc rId="4342" ua="false" sId="2">
    <nc r="AC9" t="n">
      <f>DK9*1.02</f>
    </nc>
  </rcc>
  <rcc rId="4343" ua="false" sId="2">
    <nc r="AC8" t="n">
      <f>DG8</f>
    </nc>
  </rcc>
  <rcc rId="4344" ua="false" sId="2">
    <nc r="AC7" t="n">
      <f>DG7</f>
    </nc>
  </rcc>
  <rcc rId="4345" ua="false" sId="2">
    <nc r="AC6" t="n">
      <f>+DL4-DL5</f>
    </nc>
  </rcc>
  <rcc rId="4346" ua="false" sId="2">
    <nc r="AC5" t="n">
      <f>DK5*1.02</f>
    </nc>
  </rcc>
  <rcc rId="4347" ua="false" sId="2">
    <nc r="AC4" t="n">
      <f>DK4*1.02</f>
    </nc>
  </rcc>
  <rcc rId="4348" ua="false" sId="2">
    <nc r="AC1" t="n">
      <v>2120</v>
    </nc>
  </rcc>
  <rcc rId="4349" ua="false" sId="2">
    <nc r="AC1" t="n">
      <v>2120</v>
    </nc>
  </rcc>
  <rcc rId="4350" ua="false" sId="2">
    <oc r="AC23" t="n">
      <f>+DM21-DM22*(1+CX26)</f>
    </oc>
    <nc r="AC23" t="n">
      <f>(+DM21-DM22)*(1+CX26)</f>
    </nc>
  </rcc>
  <rcc rId="4351" ua="false" sId="2">
    <oc r="AC26" t="n">
      <v>0.05</v>
    </oc>
    <nc r="AC26" t="n">
      <v>0.06</v>
    </nc>
  </rcc>
  <rcc rId="4352" ua="false" sId="2">
    <nc r="AC22" t="n">
      <f>DL22*1.02</f>
    </nc>
  </rcc>
  <rcc rId="4353" ua="false" sId="2">
    <nc r="AC21" t="n">
      <f>+DM11+DM15+DM19</f>
    </nc>
  </rcc>
  <rcc rId="4354" ua="false" sId="2">
    <nc r="AC19" t="n">
      <f>+DM17-DM18</f>
    </nc>
  </rcc>
  <rcc rId="4355" ua="false" sId="2">
    <nc r="AC18" t="n">
      <f>DL18*1.02</f>
    </nc>
  </rcc>
  <rcc rId="4356" ua="false" sId="2">
    <nc r="AC17" t="n">
      <f>DL17*1.02</f>
    </nc>
  </rcc>
  <rcc rId="4357" ua="false" sId="2">
    <nc r="AC15" t="n">
      <f>+DM13-DM14</f>
    </nc>
  </rcc>
  <rcc rId="4358" ua="false" sId="2">
    <nc r="AC14" t="n">
      <f>DL14*1.02</f>
    </nc>
  </rcc>
  <rcc rId="4359" ua="false" sId="2">
    <nc r="AC13" t="n">
      <f>DL13*1.02</f>
    </nc>
  </rcc>
  <rcc rId="4360" ua="false" sId="2">
    <nc r="AC11" t="n">
      <f>+DM6-DM10</f>
    </nc>
  </rcc>
  <rcc rId="4361" ua="false" sId="2">
    <nc r="AC10" t="n">
      <f>SUM(DM7:DM9)</f>
    </nc>
  </rcc>
  <rcc rId="4362" ua="false" sId="2">
    <nc r="AC9" t="n">
      <f>DL9*1.02</f>
    </nc>
  </rcc>
  <rcc rId="4363" ua="false" sId="2">
    <nc r="AC8" t="n">
      <f>DH8</f>
    </nc>
  </rcc>
  <rcc rId="4364" ua="false" sId="2">
    <nc r="AC7" t="n">
      <f>DH7</f>
    </nc>
  </rcc>
  <rcc rId="4365" ua="false" sId="2">
    <nc r="AC6" t="n">
      <f>+DM4-DM5</f>
    </nc>
  </rcc>
  <rcc rId="4366" ua="false" sId="2">
    <nc r="AC5" t="n">
      <f>DL5*1.02</f>
    </nc>
  </rcc>
  <rcc rId="4367" ua="false" sId="2">
    <nc r="AC4" t="n">
      <f>DL4*1.02</f>
    </nc>
  </rcc>
  <rcc rId="4368" ua="false" sId="2">
    <nc r="AC1" t="n">
      <v>2121</v>
    </nc>
  </rcc>
  <rcc rId="4369" ua="false" sId="2">
    <nc r="AC1" t="n">
      <v>2121</v>
    </nc>
  </rcc>
  <rcc rId="4370" ua="false" sId="2">
    <oc r="AC23" t="n">
      <f>+DN21-DN22*(1+CY26)</f>
    </oc>
    <nc r="AC23" t="n">
      <f>(+DN21-DN22)*(1+CY26)</f>
    </nc>
  </rcc>
  <rcc rId="4371" ua="false" sId="2">
    <oc r="AC26" t="n">
      <v>0.05</v>
    </oc>
    <nc r="AC26" t="n">
      <v>0.06</v>
    </nc>
  </rcc>
  <rcc rId="4372" ua="false" sId="2">
    <nc r="AC22" t="n">
      <f>DM22*1.02</f>
    </nc>
  </rcc>
  <rcc rId="4373" ua="false" sId="2">
    <nc r="AC21" t="n">
      <f>+DN11+DN15+DN19</f>
    </nc>
  </rcc>
  <rcc rId="4374" ua="false" sId="2">
    <nc r="AC19" t="n">
      <f>+DN17-DN18</f>
    </nc>
  </rcc>
  <rcc rId="4375" ua="false" sId="2">
    <nc r="AC18" t="n">
      <f>DM18*1.02</f>
    </nc>
  </rcc>
  <rcc rId="4376" ua="false" sId="2">
    <nc r="AC17" t="n">
      <f>DM17*1.02</f>
    </nc>
  </rcc>
  <rcc rId="4377" ua="false" sId="2">
    <nc r="AC15" t="n">
      <f>+DN13-DN14</f>
    </nc>
  </rcc>
  <rcc rId="4378" ua="false" sId="2">
    <nc r="AC14" t="n">
      <f>DM14*1.02</f>
    </nc>
  </rcc>
  <rcc rId="4379" ua="false" sId="2">
    <nc r="AC13" t="n">
      <f>DM13*1.02</f>
    </nc>
  </rcc>
  <rcc rId="4380" ua="false" sId="2">
    <nc r="AC11" t="n">
      <f>+DN6-DN10</f>
    </nc>
  </rcc>
  <rcc rId="4381" ua="false" sId="2">
    <nc r="AC10" t="n">
      <f>SUM(DN7:DN9)</f>
    </nc>
  </rcc>
  <rcc rId="4382" ua="false" sId="2">
    <nc r="AC9" t="n">
      <f>DM9*1.02</f>
    </nc>
  </rcc>
  <rcc rId="4383" ua="false" sId="2">
    <nc r="AC8" t="n">
      <f>DI8</f>
    </nc>
  </rcc>
  <rcc rId="4384" ua="false" sId="2">
    <nc r="AC7" t="n">
      <f>DI7</f>
    </nc>
  </rcc>
  <rcc rId="4385" ua="false" sId="2">
    <nc r="AC6" t="n">
      <f>+DN4-DN5</f>
    </nc>
  </rcc>
  <rcc rId="4386" ua="false" sId="2">
    <nc r="AC5" t="n">
      <f>DM5*1.02</f>
    </nc>
  </rcc>
  <rcc rId="4387" ua="false" sId="2">
    <nc r="AC4" t="n">
      <f>DM4*1.02</f>
    </nc>
  </rcc>
  <rcc rId="4388" ua="false" sId="2">
    <nc r="AC1" t="n">
      <v>2122</v>
    </nc>
  </rcc>
  <rcc rId="4389" ua="false" sId="2">
    <nc r="AC1" t="n">
      <v>2122</v>
    </nc>
  </rcc>
  <rcc rId="4390" ua="false" sId="2">
    <oc r="AC23" t="n">
      <f>+DO21-DO22*(1+CZ26)</f>
    </oc>
    <nc r="AC23" t="n">
      <f>(+DO21-DO22)*(1+CZ26)</f>
    </nc>
  </rcc>
  <rcc rId="4391" ua="false" sId="2">
    <oc r="AC26" t="n">
      <v>0.05</v>
    </oc>
    <nc r="AC26" t="n">
      <v>0.06</v>
    </nc>
  </rcc>
  <rcc rId="4392" ua="false" sId="2">
    <nc r="AC22" t="n">
      <f>DN22*1.02</f>
    </nc>
  </rcc>
  <rcc rId="4393" ua="false" sId="2">
    <nc r="AC21" t="n">
      <f>+DO11+DO15+DO19</f>
    </nc>
  </rcc>
  <rcc rId="4394" ua="false" sId="2">
    <nc r="AC19" t="n">
      <f>+DO17-DO18</f>
    </nc>
  </rcc>
  <rcc rId="4395" ua="false" sId="2">
    <nc r="AC18" t="n">
      <f>DN18*1.02</f>
    </nc>
  </rcc>
  <rcc rId="4396" ua="false" sId="2">
    <nc r="AC17" t="n">
      <f>DN17*1.02</f>
    </nc>
  </rcc>
  <rcc rId="4397" ua="false" sId="2">
    <nc r="AC15" t="n">
      <f>+DO13-DO14</f>
    </nc>
  </rcc>
  <rcc rId="4398" ua="false" sId="2">
    <nc r="AC14" t="n">
      <f>DN14*1.02</f>
    </nc>
  </rcc>
  <rcc rId="4399" ua="false" sId="2">
    <nc r="AC13" t="n">
      <f>DN13*1.02</f>
    </nc>
  </rcc>
  <rcc rId="4400" ua="false" sId="2">
    <nc r="AC11" t="n">
      <f>+DO6-DO10</f>
    </nc>
  </rcc>
  <rcc rId="4401" ua="false" sId="2">
    <nc r="AC10" t="n">
      <f>SUM(DO7:DO9)</f>
    </nc>
  </rcc>
  <rcc rId="4402" ua="false" sId="2">
    <nc r="AC9" t="n">
      <f>DN9*1.02</f>
    </nc>
  </rcc>
  <rcc rId="4403" ua="false" sId="2">
    <nc r="AC8" t="n">
      <f>DJ8</f>
    </nc>
  </rcc>
  <rcc rId="4404" ua="false" sId="2">
    <nc r="AC7" t="n">
      <f>DJ7</f>
    </nc>
  </rcc>
  <rcc rId="4405" ua="false" sId="2">
    <nc r="AC6" t="n">
      <f>+DO4-DO5</f>
    </nc>
  </rcc>
  <rcc rId="4406" ua="false" sId="2">
    <nc r="AC5" t="n">
      <f>DN5*1.02</f>
    </nc>
  </rcc>
  <rcc rId="4407" ua="false" sId="2">
    <nc r="AC4" t="n">
      <f>DN4*1.02</f>
    </nc>
  </rcc>
  <rcc rId="4408" ua="false" sId="2">
    <nc r="AC1" t="n">
      <v>2123</v>
    </nc>
  </rcc>
  <rcc rId="4409" ua="false" sId="2">
    <nc r="AC1" t="n">
      <v>2123</v>
    </nc>
  </rcc>
  <rcc rId="4410" ua="false" sId="2">
    <oc r="AC23" t="n">
      <f>+DP21-DP22*(1+DA26)</f>
    </oc>
    <nc r="AC23" t="n">
      <f>(+DP21-DP22)*(1+DA26)</f>
    </nc>
  </rcc>
  <rcc rId="4411" ua="false" sId="2">
    <oc r="AC26" t="n">
      <v>0.05</v>
    </oc>
    <nc r="AC26" t="n">
      <v>0.06</v>
    </nc>
  </rcc>
  <rcc rId="4412" ua="false" sId="2">
    <nc r="AC22" t="n">
      <f>DO22*1.02</f>
    </nc>
  </rcc>
  <rcc rId="4413" ua="false" sId="2">
    <nc r="AC21" t="n">
      <f>+DP11+DP15+DP19</f>
    </nc>
  </rcc>
  <rcc rId="4414" ua="false" sId="2">
    <nc r="AC19" t="n">
      <f>+DP17-DP18</f>
    </nc>
  </rcc>
  <rcc rId="4415" ua="false" sId="2">
    <nc r="AC18" t="n">
      <f>DO18*1.02</f>
    </nc>
  </rcc>
  <rcc rId="4416" ua="false" sId="2">
    <nc r="AC17" t="n">
      <f>DO17*1.02</f>
    </nc>
  </rcc>
  <rcc rId="4417" ua="false" sId="2">
    <nc r="AC15" t="n">
      <f>+DP13-DP14</f>
    </nc>
  </rcc>
  <rcc rId="4418" ua="false" sId="2">
    <nc r="AC14" t="n">
      <f>DO14*1.02</f>
    </nc>
  </rcc>
  <rcc rId="4419" ua="false" sId="2">
    <nc r="AC13" t="n">
      <f>DO13*1.02</f>
    </nc>
  </rcc>
  <rcc rId="4420" ua="false" sId="2">
    <nc r="AC11" t="n">
      <f>+DP6-DP10</f>
    </nc>
  </rcc>
  <rcc rId="4421" ua="false" sId="2">
    <nc r="AC10" t="n">
      <f>SUM(DP7:DP9)</f>
    </nc>
  </rcc>
  <rcc rId="4422" ua="false" sId="2">
    <nc r="AC9" t="n">
      <f>DO9*1.02</f>
    </nc>
  </rcc>
  <rcc rId="4423" ua="false" sId="2">
    <nc r="AC8" t="n">
      <f>DK8</f>
    </nc>
  </rcc>
  <rcc rId="4424" ua="false" sId="2">
    <nc r="AC7" t="n">
      <f>DK7</f>
    </nc>
  </rcc>
  <rcc rId="4425" ua="false" sId="2">
    <nc r="AC6" t="n">
      <f>+DP4-DP5</f>
    </nc>
  </rcc>
  <rcc rId="4426" ua="false" sId="2">
    <nc r="AC5" t="n">
      <f>DO5*1.02</f>
    </nc>
  </rcc>
  <rcc rId="4427" ua="false" sId="2">
    <nc r="AC4" t="n">
      <f>DO4*1.02</f>
    </nc>
  </rcc>
  <rcc rId="4428" ua="false" sId="2">
    <nc r="AC1" t="n">
      <v>2124</v>
    </nc>
  </rcc>
  <rcc rId="4429" ua="false" sId="2">
    <nc r="AC1" t="n">
      <v>2124</v>
    </nc>
  </rcc>
  <rcc rId="4430" ua="false" sId="2">
    <oc r="AC23" t="n">
      <f>+DQ21-DQ22*(1+DB26)</f>
    </oc>
    <nc r="AC23" t="n">
      <f>(+DQ21-DQ22)*(1+DB26)</f>
    </nc>
  </rcc>
  <rcc rId="4431" ua="false" sId="2">
    <oc r="AC26" t="n">
      <v>0.05</v>
    </oc>
    <nc r="AC26" t="n">
      <v>0.06</v>
    </nc>
  </rcc>
  <rcc rId="4432" ua="false" sId="2">
    <nc r="AC22" t="n">
      <f>DP22*1.02</f>
    </nc>
  </rcc>
  <rcc rId="4433" ua="false" sId="2">
    <nc r="AC21" t="n">
      <f>+DQ11+DQ15+DQ19</f>
    </nc>
  </rcc>
  <rcc rId="4434" ua="false" sId="2">
    <nc r="AC19" t="n">
      <f>+DQ17-DQ18</f>
    </nc>
  </rcc>
  <rcc rId="4435" ua="false" sId="2">
    <nc r="AC18" t="n">
      <f>DP18*1.02</f>
    </nc>
  </rcc>
  <rcc rId="4436" ua="false" sId="2">
    <nc r="AC17" t="n">
      <f>DP17*1.02</f>
    </nc>
  </rcc>
  <rcc rId="4437" ua="false" sId="2">
    <nc r="AC15" t="n">
      <f>+DQ13-DQ14</f>
    </nc>
  </rcc>
  <rcc rId="4438" ua="false" sId="2">
    <nc r="AC14" t="n">
      <f>DP14*1.02</f>
    </nc>
  </rcc>
  <rcc rId="4439" ua="false" sId="2">
    <nc r="AC13" t="n">
      <f>DP13*1.02</f>
    </nc>
  </rcc>
  <rcc rId="4440" ua="false" sId="2">
    <nc r="AC11" t="n">
      <f>+DQ6-DQ10</f>
    </nc>
  </rcc>
  <rcc rId="4441" ua="false" sId="2">
    <nc r="AC10" t="n">
      <f>SUM(DQ7:DQ9)</f>
    </nc>
  </rcc>
  <rcc rId="4442" ua="false" sId="2">
    <nc r="AC9" t="n">
      <f>DP9*1.02</f>
    </nc>
  </rcc>
  <rcc rId="4443" ua="false" sId="2">
    <nc r="AC8" t="n">
      <f>DL8</f>
    </nc>
  </rcc>
  <rcc rId="4444" ua="false" sId="2">
    <nc r="AC7" t="n">
      <f>DL7</f>
    </nc>
  </rcc>
  <rcc rId="4445" ua="false" sId="2">
    <nc r="AC6" t="n">
      <f>+DQ4-DQ5</f>
    </nc>
  </rcc>
  <rcc rId="4446" ua="false" sId="2">
    <nc r="AC5" t="n">
      <f>DP5*1.02</f>
    </nc>
  </rcc>
  <rcc rId="4447" ua="false" sId="2">
    <nc r="AC4" t="n">
      <f>DP4*1.02</f>
    </nc>
  </rcc>
  <rcc rId="4448" ua="false" sId="2">
    <nc r="AC1" t="n">
      <v>2125</v>
    </nc>
  </rcc>
  <rcc rId="4449" ua="false" sId="2">
    <nc r="AC1" t="n">
      <v>2125</v>
    </nc>
  </rcc>
  <rcc rId="4450" ua="false" sId="2">
    <oc r="AC23" t="n">
      <f>+DR21-DR22*(1+DC26)</f>
    </oc>
    <nc r="AC23" t="n">
      <f>(+DR21-DR22)*(1+DC26)</f>
    </nc>
  </rcc>
  <rcc rId="4451" ua="false" sId="2">
    <oc r="AC26" t="n">
      <v>0.05</v>
    </oc>
    <nc r="AC26" t="n">
      <v>0.06</v>
    </nc>
  </rcc>
  <rcc rId="4452" ua="false" sId="2">
    <nc r="AC22" t="n">
      <f>DQ22*1.02</f>
    </nc>
  </rcc>
  <rcc rId="4453" ua="false" sId="2">
    <nc r="AC21" t="n">
      <f>+DR11+DR15+DR19</f>
    </nc>
  </rcc>
  <rcc rId="4454" ua="false" sId="2">
    <nc r="AC19" t="n">
      <f>+DR17-DR18</f>
    </nc>
  </rcc>
  <rcc rId="4455" ua="false" sId="2">
    <nc r="AC18" t="n">
      <f>DQ18*1.02</f>
    </nc>
  </rcc>
  <rcc rId="4456" ua="false" sId="2">
    <nc r="AC17" t="n">
      <f>DQ17*1.02</f>
    </nc>
  </rcc>
  <rcc rId="4457" ua="false" sId="2">
    <nc r="AC15" t="n">
      <f>+DR13-DR14</f>
    </nc>
  </rcc>
  <rcc rId="4458" ua="false" sId="2">
    <nc r="AC14" t="n">
      <f>DQ14*1.02</f>
    </nc>
  </rcc>
  <rcc rId="4459" ua="false" sId="2">
    <nc r="AC13" t="n">
      <f>DQ13*1.02</f>
    </nc>
  </rcc>
  <rcc rId="4460" ua="false" sId="2">
    <nc r="AC11" t="n">
      <f>+DR6-DR10</f>
    </nc>
  </rcc>
  <rcc rId="4461" ua="false" sId="2">
    <nc r="AC10" t="n">
      <f>SUM(DR7:DR9)</f>
    </nc>
  </rcc>
  <rcc rId="4462" ua="false" sId="2">
    <nc r="AC9" t="n">
      <f>DQ9*1.02</f>
    </nc>
  </rcc>
  <rcc rId="4463" ua="false" sId="2">
    <nc r="AC8" t="n">
      <f>DM8</f>
    </nc>
  </rcc>
  <rcc rId="4464" ua="false" sId="2">
    <nc r="AC7" t="n">
      <f>DM7</f>
    </nc>
  </rcc>
  <rcc rId="4465" ua="false" sId="2">
    <nc r="AC6" t="n">
      <f>+DR4-DR5</f>
    </nc>
  </rcc>
  <rcc rId="4466" ua="false" sId="2">
    <nc r="AC5" t="n">
      <f>DQ5*1.02</f>
    </nc>
  </rcc>
  <rcc rId="4467" ua="false" sId="2">
    <nc r="AC4" t="n">
      <f>DQ4*1.02</f>
    </nc>
  </rcc>
  <rcc rId="4468" ua="false" sId="2">
    <nc r="AC1" t="n">
      <v>2126</v>
    </nc>
  </rcc>
  <rcc rId="4469" ua="false" sId="2">
    <nc r="AC1" t="n">
      <v>2126</v>
    </nc>
  </rcc>
  <rcc rId="4470" ua="false" sId="2">
    <oc r="AC23" t="n">
      <f>+DS21-DS22*(1+DD26)</f>
    </oc>
    <nc r="AC23" t="n">
      <f>(+DS21-DS22)*(1+DD26)</f>
    </nc>
  </rcc>
  <rcc rId="4471" ua="false" sId="2">
    <oc r="AC26" t="n">
      <v>0.05</v>
    </oc>
    <nc r="AC26" t="n">
      <v>0.06</v>
    </nc>
  </rcc>
  <rcc rId="4472" ua="false" sId="2">
    <nc r="AC22" t="n">
      <f>DR22*1.02</f>
    </nc>
  </rcc>
  <rcc rId="4473" ua="false" sId="2">
    <nc r="AC21" t="n">
      <f>+DS11+DS15+DS19</f>
    </nc>
  </rcc>
  <rcc rId="4474" ua="false" sId="2">
    <nc r="AC19" t="n">
      <f>+DS17-DS18</f>
    </nc>
  </rcc>
  <rcc rId="4475" ua="false" sId="2">
    <nc r="AC18" t="n">
      <f>DR18*1.02</f>
    </nc>
  </rcc>
  <rcc rId="4476" ua="false" sId="2">
    <nc r="AC17" t="n">
      <f>DR17*1.02</f>
    </nc>
  </rcc>
  <rcc rId="4477" ua="false" sId="2">
    <nc r="AC15" t="n">
      <f>+DS13-DS14</f>
    </nc>
  </rcc>
  <rcc rId="4478" ua="false" sId="2">
    <nc r="AC14" t="n">
      <f>DR14*1.02</f>
    </nc>
  </rcc>
  <rcc rId="4479" ua="false" sId="2">
    <nc r="AC13" t="n">
      <f>DR13*1.02</f>
    </nc>
  </rcc>
  <rcc rId="4480" ua="false" sId="2">
    <nc r="AC11" t="n">
      <f>+DS6-DS10</f>
    </nc>
  </rcc>
  <rcc rId="4481" ua="false" sId="2">
    <nc r="AC10" t="n">
      <f>SUM(DS7:DS9)</f>
    </nc>
  </rcc>
  <rcc rId="4482" ua="false" sId="2">
    <nc r="AC9" t="n">
      <f>DR9*1.02</f>
    </nc>
  </rcc>
  <rcc rId="4483" ua="false" sId="2">
    <nc r="AC8" t="n">
      <f>DN8</f>
    </nc>
  </rcc>
  <rcc rId="4484" ua="false" sId="2">
    <nc r="AC7" t="n">
      <f>DN7</f>
    </nc>
  </rcc>
  <rcc rId="4485" ua="false" sId="2">
    <nc r="AC6" t="n">
      <f>+DS4-DS5</f>
    </nc>
  </rcc>
  <rcc rId="4486" ua="false" sId="2">
    <nc r="AC5" t="n">
      <f>DR5*1.02</f>
    </nc>
  </rcc>
  <rcc rId="4487" ua="false" sId="2">
    <nc r="AC4" t="n">
      <f>DR4*1.02</f>
    </nc>
  </rcc>
  <rcc rId="4488" ua="false" sId="2">
    <nc r="AC1" t="n">
      <v>2127</v>
    </nc>
  </rcc>
  <rcc rId="4489" ua="false" sId="2">
    <nc r="AC1" t="n">
      <v>2127</v>
    </nc>
  </rcc>
  <rcc rId="4490" ua="false" sId="2">
    <oc r="AC23" t="n">
      <f>+DT21-DT22*(1+DE26)</f>
    </oc>
    <nc r="AC23" t="n">
      <f>(+DT21-DT22)*(1+DE26)</f>
    </nc>
  </rcc>
  <rcc rId="4491" ua="false" sId="2">
    <oc r="AC26" t="n">
      <v>0.05</v>
    </oc>
    <nc r="AC26" t="n">
      <v>0.06</v>
    </nc>
  </rcc>
  <rcc rId="4492" ua="false" sId="2">
    <nc r="AC22" t="n">
      <f>DS22*1.02</f>
    </nc>
  </rcc>
  <rcc rId="4493" ua="false" sId="2">
    <nc r="AC21" t="n">
      <f>+DT11+DT15+DT19</f>
    </nc>
  </rcc>
  <rcc rId="4494" ua="false" sId="2">
    <nc r="AC19" t="n">
      <f>+DT17-DT18</f>
    </nc>
  </rcc>
  <rcc rId="4495" ua="false" sId="2">
    <nc r="AC18" t="n">
      <f>DS18*1.02</f>
    </nc>
  </rcc>
  <rcc rId="4496" ua="false" sId="2">
    <nc r="AC17" t="n">
      <f>DS17*1.02</f>
    </nc>
  </rcc>
  <rcc rId="4497" ua="false" sId="2">
    <nc r="AC15" t="n">
      <f>+DT13-DT14</f>
    </nc>
  </rcc>
  <rcc rId="4498" ua="false" sId="2">
    <nc r="AC14" t="n">
      <f>DS14*1.02</f>
    </nc>
  </rcc>
  <rcc rId="4499" ua="false" sId="2">
    <nc r="AC13" t="n">
      <f>DS13*1.02</f>
    </nc>
  </rcc>
  <rcc rId="4500" ua="false" sId="2">
    <nc r="AC11" t="n">
      <f>+DT6-DT10</f>
    </nc>
  </rcc>
  <rcc rId="4501" ua="false" sId="2">
    <nc r="AC10" t="n">
      <f>SUM(DT7:DT9)</f>
    </nc>
  </rcc>
  <rcc rId="4502" ua="false" sId="2">
    <nc r="AC9" t="n">
      <f>DS9*1.02</f>
    </nc>
  </rcc>
  <rcc rId="4503" ua="false" sId="2">
    <nc r="AC8" t="n">
      <f>DO8</f>
    </nc>
  </rcc>
  <rcc rId="4504" ua="false" sId="2">
    <nc r="AC7" t="n">
      <f>DO7</f>
    </nc>
  </rcc>
  <rcc rId="4505" ua="false" sId="2">
    <nc r="AC6" t="n">
      <f>+DT4-DT5</f>
    </nc>
  </rcc>
  <rcc rId="4506" ua="false" sId="2">
    <nc r="AC5" t="n">
      <f>DS5*1.02</f>
    </nc>
  </rcc>
  <rcc rId="4507" ua="false" sId="2">
    <nc r="AC4" t="n">
      <f>DS4*1.02</f>
    </nc>
  </rcc>
  <rcc rId="4508" ua="false" sId="2">
    <nc r="AC1" t="n">
      <v>2128</v>
    </nc>
  </rcc>
  <rcc rId="4509" ua="false" sId="2">
    <nc r="AC1" t="n">
      <v>2128</v>
    </nc>
  </rcc>
  <rcc rId="4510" ua="false" sId="2">
    <oc r="AC23" t="n">
      <f>+DU21-DU22*(1+DF26)</f>
    </oc>
    <nc r="AC23" t="n">
      <f>(+DU21-DU22)*(1+DF26)</f>
    </nc>
  </rcc>
  <rcc rId="4511" ua="false" sId="2">
    <oc r="AC26" t="n">
      <v>0.05</v>
    </oc>
    <nc r="AC26" t="n">
      <v>0.06</v>
    </nc>
  </rcc>
  <rcc rId="4512" ua="false" sId="2">
    <nc r="AC22" t="n">
      <f>DT22*1.02</f>
    </nc>
  </rcc>
  <rcc rId="4513" ua="false" sId="2">
    <nc r="AC21" t="n">
      <f>+DU11+DU15+DU19</f>
    </nc>
  </rcc>
  <rcc rId="4514" ua="false" sId="2">
    <nc r="AC19" t="n">
      <f>+DU17-DU18</f>
    </nc>
  </rcc>
  <rcc rId="4515" ua="false" sId="2">
    <nc r="AC18" t="n">
      <f>DT18*1.02</f>
    </nc>
  </rcc>
  <rcc rId="4516" ua="false" sId="2">
    <nc r="AC17" t="n">
      <f>DT17*1.02</f>
    </nc>
  </rcc>
  <rcc rId="4517" ua="false" sId="2">
    <nc r="AC15" t="n">
      <f>+DU13-DU14</f>
    </nc>
  </rcc>
  <rcc rId="4518" ua="false" sId="2">
    <nc r="AC14" t="n">
      <f>DT14*1.02</f>
    </nc>
  </rcc>
  <rcc rId="4519" ua="false" sId="2">
    <nc r="AC13" t="n">
      <f>DT13*1.02</f>
    </nc>
  </rcc>
  <rcc rId="4520" ua="false" sId="2">
    <nc r="AC11" t="n">
      <f>+DU6-DU10</f>
    </nc>
  </rcc>
  <rcc rId="4521" ua="false" sId="2">
    <nc r="AC10" t="n">
      <f>SUM(DU7:DU9)</f>
    </nc>
  </rcc>
  <rcc rId="4522" ua="false" sId="2">
    <nc r="AC9" t="n">
      <f>DT9*1.02</f>
    </nc>
  </rcc>
  <rcc rId="4523" ua="false" sId="2">
    <nc r="AC8" t="n">
      <f>DP8</f>
    </nc>
  </rcc>
  <rcc rId="4524" ua="false" sId="2">
    <nc r="AC7" t="n">
      <f>DP7</f>
    </nc>
  </rcc>
  <rcc rId="4525" ua="false" sId="2">
    <nc r="AC6" t="n">
      <f>+DU4-DU5</f>
    </nc>
  </rcc>
  <rcc rId="4526" ua="false" sId="2">
    <nc r="AC5" t="n">
      <f>DT5*1.02</f>
    </nc>
  </rcc>
  <rcc rId="4527" ua="false" sId="2">
    <nc r="AC4" t="n">
      <f>DT4*1.02</f>
    </nc>
  </rcc>
  <rcc rId="4528" ua="false" sId="2">
    <nc r="AC1" t="n">
      <v>2129</v>
    </nc>
  </rcc>
  <rcc rId="4529" ua="false" sId="2">
    <nc r="AC1" t="n">
      <v>2129</v>
    </nc>
  </rcc>
  <rcc rId="4530" ua="false" sId="2">
    <oc r="AC23" t="n">
      <f>+DV21-DV22*(1+DG26)</f>
    </oc>
    <nc r="AC23" t="n">
      <f>(+DV21-DV22)*(1+DG26)</f>
    </nc>
  </rcc>
  <rcc rId="4531" ua="false" sId="2">
    <oc r="AC26" t="n">
      <v>0.05</v>
    </oc>
    <nc r="AC26" t="n">
      <v>0.06</v>
    </nc>
  </rcc>
  <rcc rId="4532" ua="false" sId="2">
    <nc r="AC22" t="n">
      <f>DU22*1.02</f>
    </nc>
  </rcc>
  <rcc rId="4533" ua="false" sId="2">
    <nc r="AC21" t="n">
      <f>+DV11+DV15+DV19</f>
    </nc>
  </rcc>
  <rcc rId="4534" ua="false" sId="2">
    <nc r="AC19" t="n">
      <f>+DV17-DV18</f>
    </nc>
  </rcc>
  <rcc rId="4535" ua="false" sId="2">
    <nc r="AC18" t="n">
      <f>DU18*1.02</f>
    </nc>
  </rcc>
  <rcc rId="4536" ua="false" sId="2">
    <nc r="AC17" t="n">
      <f>DU17*1.02</f>
    </nc>
  </rcc>
  <rcc rId="4537" ua="false" sId="2">
    <nc r="AC15" t="n">
      <f>+DV13-DV14</f>
    </nc>
  </rcc>
  <rcc rId="4538" ua="false" sId="2">
    <nc r="AC14" t="n">
      <f>DU14*1.02</f>
    </nc>
  </rcc>
  <rcc rId="4539" ua="false" sId="2">
    <nc r="AC13" t="n">
      <f>DU13*1.02</f>
    </nc>
  </rcc>
  <rcc rId="4540" ua="false" sId="2">
    <nc r="AC11" t="n">
      <f>+DV6-DV10</f>
    </nc>
  </rcc>
  <rcc rId="4541" ua="false" sId="2">
    <nc r="AC10" t="n">
      <f>SUM(DV7:DV9)</f>
    </nc>
  </rcc>
  <rcc rId="4542" ua="false" sId="2">
    <nc r="AC9" t="n">
      <f>DU9*1.02</f>
    </nc>
  </rcc>
  <rcc rId="4543" ua="false" sId="2">
    <nc r="AC8" t="n">
      <f>DQ8</f>
    </nc>
  </rcc>
  <rcc rId="4544" ua="false" sId="2">
    <nc r="AC7" t="n">
      <f>DQ7</f>
    </nc>
  </rcc>
  <rcc rId="4545" ua="false" sId="2">
    <nc r="AC6" t="n">
      <f>+DV4-DV5</f>
    </nc>
  </rcc>
  <rcc rId="4546" ua="false" sId="2">
    <nc r="AC5" t="n">
      <f>DU5*1.02</f>
    </nc>
  </rcc>
  <rcc rId="4547" ua="false" sId="2">
    <nc r="AC4" t="n">
      <f>DU4*1.02</f>
    </nc>
  </rcc>
  <rcc rId="4548" ua="false" sId="2">
    <nc r="AC1" t="n">
      <v>2130</v>
    </nc>
  </rcc>
  <rcc rId="4549" ua="false" sId="2">
    <nc r="AC1" t="n">
      <v>2130</v>
    </nc>
  </rcc>
  <rcc rId="4550" ua="false" sId="2">
    <oc r="AC23" t="n">
      <f>+DW21-DW22*(1+DH26)</f>
    </oc>
    <nc r="AC23" t="n">
      <f>(+DW21-DW22)*(1+DH26)</f>
    </nc>
  </rcc>
  <rcc rId="4551" ua="false" sId="2">
    <oc r="AC26" t="n">
      <v>0.05</v>
    </oc>
    <nc r="AC26" t="n">
      <v>0.06</v>
    </nc>
  </rcc>
  <rcc rId="4552" ua="false" sId="2">
    <nc r="AC22" t="n">
      <f>DV22*1.02</f>
    </nc>
  </rcc>
  <rcc rId="4553" ua="false" sId="2">
    <nc r="AC21" t="n">
      <f>+DW11+DW15+DW19</f>
    </nc>
  </rcc>
  <rcc rId="4554" ua="false" sId="2">
    <nc r="AC19" t="n">
      <f>+DW17-DW18</f>
    </nc>
  </rcc>
  <rcc rId="4555" ua="false" sId="2">
    <nc r="AC18" t="n">
      <f>DV18*1.02</f>
    </nc>
  </rcc>
  <rcc rId="4556" ua="false" sId="2">
    <nc r="AC17" t="n">
      <f>DV17*1.02</f>
    </nc>
  </rcc>
  <rcc rId="4557" ua="false" sId="2">
    <nc r="AC15" t="n">
      <f>+DW13-DW14</f>
    </nc>
  </rcc>
  <rcc rId="4558" ua="false" sId="2">
    <nc r="AC14" t="n">
      <f>DV14*1.02</f>
    </nc>
  </rcc>
  <rcc rId="4559" ua="false" sId="2">
    <nc r="AC13" t="n">
      <f>DV13*1.02</f>
    </nc>
  </rcc>
  <rcc rId="4560" ua="false" sId="2">
    <nc r="AC11" t="n">
      <f>+DW6-DW10</f>
    </nc>
  </rcc>
  <rcc rId="4561" ua="false" sId="2">
    <nc r="AC10" t="n">
      <f>SUM(DW7:DW9)</f>
    </nc>
  </rcc>
  <rcc rId="4562" ua="false" sId="2">
    <nc r="AC9" t="n">
      <f>DV9*1.02</f>
    </nc>
  </rcc>
  <rcc rId="4563" ua="false" sId="2">
    <nc r="AC8" t="n">
      <f>DR8</f>
    </nc>
  </rcc>
  <rcc rId="4564" ua="false" sId="2">
    <nc r="AC7" t="n">
      <f>DR7</f>
    </nc>
  </rcc>
  <rcc rId="4565" ua="false" sId="2">
    <nc r="AC6" t="n">
      <f>+DW4-DW5</f>
    </nc>
  </rcc>
  <rcc rId="4566" ua="false" sId="2">
    <nc r="AC5" t="n">
      <f>DV5*1.02</f>
    </nc>
  </rcc>
  <rcc rId="4567" ua="false" sId="2">
    <nc r="AC4" t="n">
      <f>DV4*1.02</f>
    </nc>
  </rcc>
  <rcc rId="4568" ua="false" sId="2">
    <nc r="AC1" t="n">
      <v>2131</v>
    </nc>
  </rcc>
  <rcc rId="4569" ua="false" sId="2">
    <nc r="AC1" t="n">
      <v>2131</v>
    </nc>
  </rcc>
  <rcc rId="4570" ua="false" sId="2">
    <oc r="AC23" t="n">
      <f>+DX21-DX22*(1+DI26)</f>
    </oc>
    <nc r="AC23" t="n">
      <f>(+DX21-DX22)*(1+DI26)</f>
    </nc>
  </rcc>
  <rcc rId="4571" ua="false" sId="2">
    <oc r="AC26" t="n">
      <v>0.05</v>
    </oc>
    <nc r="AC26" t="n">
      <v>0.06</v>
    </nc>
  </rcc>
  <rcc rId="4572" ua="false" sId="2">
    <nc r="AC22" t="n">
      <f>DW22*1.02</f>
    </nc>
  </rcc>
  <rcc rId="4573" ua="false" sId="2">
    <nc r="AC21" t="n">
      <f>+DX11+DX15+DX19</f>
    </nc>
  </rcc>
  <rcc rId="4574" ua="false" sId="2">
    <nc r="AC19" t="n">
      <f>+DX17-DX18</f>
    </nc>
  </rcc>
  <rcc rId="4575" ua="false" sId="2">
    <nc r="AC18" t="n">
      <f>DW18*1.02</f>
    </nc>
  </rcc>
  <rcc rId="4576" ua="false" sId="2">
    <nc r="AC17" t="n">
      <f>DW17*1.02</f>
    </nc>
  </rcc>
  <rcc rId="4577" ua="false" sId="2">
    <nc r="AC15" t="n">
      <f>+DX13-DX14</f>
    </nc>
  </rcc>
  <rcc rId="4578" ua="false" sId="2">
    <nc r="AC14" t="n">
      <f>DW14*1.02</f>
    </nc>
  </rcc>
  <rcc rId="4579" ua="false" sId="2">
    <nc r="AC13" t="n">
      <f>DW13*1.02</f>
    </nc>
  </rcc>
  <rcc rId="4580" ua="false" sId="2">
    <nc r="AC11" t="n">
      <f>+DX6-DX10</f>
    </nc>
  </rcc>
  <rcc rId="4581" ua="false" sId="2">
    <nc r="AC10" t="n">
      <f>SUM(DX7:DX9)</f>
    </nc>
  </rcc>
  <rcc rId="4582" ua="false" sId="2">
    <nc r="AC9" t="n">
      <f>DW9*1.02</f>
    </nc>
  </rcc>
  <rcc rId="4583" ua="false" sId="2">
    <nc r="AC8" t="n">
      <f>DS8</f>
    </nc>
  </rcc>
  <rcc rId="4584" ua="false" sId="2">
    <nc r="AC7" t="n">
      <f>DS7</f>
    </nc>
  </rcc>
  <rcc rId="4585" ua="false" sId="2">
    <nc r="AC6" t="n">
      <f>+DX4-DX5</f>
    </nc>
  </rcc>
  <rcc rId="4586" ua="false" sId="2">
    <nc r="AC5" t="n">
      <f>DW5*1.02</f>
    </nc>
  </rcc>
  <rcc rId="4587" ua="false" sId="2">
    <nc r="AC4" t="n">
      <f>DW4*1.02</f>
    </nc>
  </rcc>
  <rcc rId="4588" ua="false" sId="2">
    <nc r="AC1" t="n">
      <v>2132</v>
    </nc>
  </rcc>
  <rcc rId="4589" ua="false" sId="2">
    <nc r="AC1" t="n">
      <v>2132</v>
    </nc>
  </rcc>
  <rcc rId="4590" ua="false" sId="2">
    <oc r="AC23" t="n">
      <f>+DY21-DY22*(1+DJ26)</f>
    </oc>
    <nc r="AC23" t="n">
      <f>(+DY21-DY22)*(1+DJ26)</f>
    </nc>
  </rcc>
  <rcc rId="4591" ua="false" sId="2">
    <oc r="AC26" t="n">
      <v>0.05</v>
    </oc>
    <nc r="AC26" t="n">
      <v>0.06</v>
    </nc>
  </rcc>
  <rcc rId="4592" ua="false" sId="2">
    <nc r="AC22" t="n">
      <f>DX22*1.02</f>
    </nc>
  </rcc>
  <rcc rId="4593" ua="false" sId="2">
    <nc r="AC21" t="n">
      <f>+DY11+DY15+DY19</f>
    </nc>
  </rcc>
  <rcc rId="4594" ua="false" sId="2">
    <nc r="AC19" t="n">
      <f>+DY17-DY18</f>
    </nc>
  </rcc>
  <rcc rId="4595" ua="false" sId="2">
    <nc r="AC18" t="n">
      <f>DX18*1.02</f>
    </nc>
  </rcc>
  <rcc rId="4596" ua="false" sId="2">
    <nc r="AC17" t="n">
      <f>DX17*1.02</f>
    </nc>
  </rcc>
  <rcc rId="4597" ua="false" sId="2">
    <nc r="AC15" t="n">
      <f>+DY13-DY14</f>
    </nc>
  </rcc>
  <rcc rId="4598" ua="false" sId="2">
    <nc r="AC14" t="n">
      <f>DX14*1.02</f>
    </nc>
  </rcc>
  <rcc rId="4599" ua="false" sId="2">
    <nc r="AC13" t="n">
      <f>DX13*1.02</f>
    </nc>
  </rcc>
  <rcc rId="4600" ua="false" sId="2">
    <nc r="AC11" t="n">
      <f>+DY6-DY10</f>
    </nc>
  </rcc>
  <rcc rId="4601" ua="false" sId="2">
    <nc r="AC10" t="n">
      <f>SUM(DY7:DY9)</f>
    </nc>
  </rcc>
  <rcc rId="4602" ua="false" sId="2">
    <nc r="AC9" t="n">
      <f>DX9*1.02</f>
    </nc>
  </rcc>
  <rcc rId="4603" ua="false" sId="2">
    <nc r="AC8" t="n">
      <f>DT8</f>
    </nc>
  </rcc>
  <rcc rId="4604" ua="false" sId="2">
    <nc r="AC7" t="n">
      <f>DT7</f>
    </nc>
  </rcc>
  <rcc rId="4605" ua="false" sId="2">
    <nc r="AC6" t="n">
      <f>+DY4-DY5</f>
    </nc>
  </rcc>
  <rcc rId="4606" ua="false" sId="2">
    <nc r="AC5" t="n">
      <f>DX5*1.02</f>
    </nc>
  </rcc>
  <rcc rId="4607" ua="false" sId="2">
    <nc r="AC4" t="n">
      <f>DX4*1.02</f>
    </nc>
  </rcc>
  <rcc rId="4608" ua="false" sId="2">
    <nc r="AC1" t="n">
      <v>2133</v>
    </nc>
  </rcc>
  <rcc rId="4609" ua="false" sId="2">
    <nc r="AC1" t="n">
      <v>2133</v>
    </nc>
  </rcc>
  <rcc rId="4610" ua="false" sId="2">
    <oc r="AC23" t="n">
      <f>+DZ21-DZ22*(1+DK26)</f>
    </oc>
    <nc r="AC23" t="n">
      <f>(+DZ21-DZ22)*(1+DK26)</f>
    </nc>
  </rcc>
  <rcc rId="4611" ua="false" sId="2">
    <oc r="AC26" t="n">
      <v>0.05</v>
    </oc>
    <nc r="AC26" t="n">
      <v>0.06</v>
    </nc>
  </rcc>
  <rcc rId="4612" ua="false" sId="2">
    <nc r="AC22" t="n">
      <f>DY22*1.02</f>
    </nc>
  </rcc>
  <rcc rId="4613" ua="false" sId="2">
    <nc r="AC21" t="n">
      <f>+DZ11+DZ15+DZ19</f>
    </nc>
  </rcc>
  <rcc rId="4614" ua="false" sId="2">
    <nc r="AC19" t="n">
      <f>+DZ17-DZ18</f>
    </nc>
  </rcc>
  <rcc rId="4615" ua="false" sId="2">
    <nc r="AC18" t="n">
      <f>DY18*1.02</f>
    </nc>
  </rcc>
  <rcc rId="4616" ua="false" sId="2">
    <nc r="AC17" t="n">
      <f>DY17*1.02</f>
    </nc>
  </rcc>
  <rcc rId="4617" ua="false" sId="2">
    <nc r="AC15" t="n">
      <f>+DZ13-DZ14</f>
    </nc>
  </rcc>
  <rcc rId="4618" ua="false" sId="2">
    <nc r="AC14" t="n">
      <f>DY14*1.02</f>
    </nc>
  </rcc>
  <rcc rId="4619" ua="false" sId="2">
    <nc r="AC13" t="n">
      <f>DY13*1.02</f>
    </nc>
  </rcc>
  <rcc rId="4620" ua="false" sId="2">
    <nc r="AC11" t="n">
      <f>+DZ6-DZ10</f>
    </nc>
  </rcc>
  <rcc rId="4621" ua="false" sId="2">
    <nc r="AC10" t="n">
      <f>SUM(DZ7:DZ9)</f>
    </nc>
  </rcc>
  <rcc rId="4622" ua="false" sId="2">
    <nc r="AC9" t="n">
      <f>DY9*1.02</f>
    </nc>
  </rcc>
  <rcc rId="4623" ua="false" sId="2">
    <nc r="AC8" t="n">
      <f>DU8</f>
    </nc>
  </rcc>
  <rcc rId="4624" ua="false" sId="2">
    <nc r="AC7" t="n">
      <f>DU7</f>
    </nc>
  </rcc>
  <rcc rId="4625" ua="false" sId="2">
    <nc r="AC6" t="n">
      <f>+DZ4-DZ5</f>
    </nc>
  </rcc>
  <rcc rId="4626" ua="false" sId="2">
    <nc r="AC5" t="n">
      <f>DY5*1.02</f>
    </nc>
  </rcc>
  <rcc rId="4627" ua="false" sId="2">
    <nc r="AC4" t="n">
      <f>DY4*1.02</f>
    </nc>
  </rcc>
  <rcc rId="4628" ua="false" sId="2">
    <nc r="AC1" t="n">
      <v>2134</v>
    </nc>
  </rcc>
  <rcc rId="4629" ua="false" sId="2">
    <nc r="AC1" t="n">
      <v>2134</v>
    </nc>
  </rcc>
  <rcc rId="4630" ua="false" sId="2">
    <oc r="AC23" t="n">
      <f>+EA21-EA22*(1+DL26)</f>
    </oc>
    <nc r="AC23" t="n">
      <f>(+EA21-EA22)*(1+DL26)</f>
    </nc>
  </rcc>
  <rcc rId="4631" ua="false" sId="2">
    <oc r="AC26" t="n">
      <v>0.05</v>
    </oc>
    <nc r="AC26" t="n">
      <v>0.06</v>
    </nc>
  </rcc>
  <rcc rId="4632" ua="false" sId="2">
    <nc r="AC22" t="n">
      <f>DZ22*1.02</f>
    </nc>
  </rcc>
  <rcc rId="4633" ua="false" sId="2">
    <nc r="AC21" t="n">
      <f>+EA11+EA15+EA19</f>
    </nc>
  </rcc>
  <rcc rId="4634" ua="false" sId="2">
    <nc r="AC19" t="n">
      <f>+EA17-EA18</f>
    </nc>
  </rcc>
  <rcc rId="4635" ua="false" sId="2">
    <nc r="AC18" t="n">
      <f>DZ18*1.02</f>
    </nc>
  </rcc>
  <rcc rId="4636" ua="false" sId="2">
    <nc r="AC17" t="n">
      <f>DZ17*1.02</f>
    </nc>
  </rcc>
  <rcc rId="4637" ua="false" sId="2">
    <nc r="AC15" t="n">
      <f>+EA13-EA14</f>
    </nc>
  </rcc>
  <rcc rId="4638" ua="false" sId="2">
    <nc r="AC14" t="n">
      <f>DZ14*1.02</f>
    </nc>
  </rcc>
  <rcc rId="4639" ua="false" sId="2">
    <nc r="AC13" t="n">
      <f>DZ13*1.02</f>
    </nc>
  </rcc>
  <rcc rId="4640" ua="false" sId="2">
    <nc r="AC11" t="n">
      <f>+EA6-EA10</f>
    </nc>
  </rcc>
  <rcc rId="4641" ua="false" sId="2">
    <nc r="AC10" t="n">
      <f>SUM(EA7:EA9)</f>
    </nc>
  </rcc>
  <rcc rId="4642" ua="false" sId="2">
    <nc r="AC9" t="n">
      <f>DZ9*1.02</f>
    </nc>
  </rcc>
  <rcc rId="4643" ua="false" sId="2">
    <nc r="AC8" t="n">
      <f>DV8</f>
    </nc>
  </rcc>
  <rcc rId="4644" ua="false" sId="2">
    <nc r="AC7" t="n">
      <f>DV7</f>
    </nc>
  </rcc>
  <rcc rId="4645" ua="false" sId="2">
    <nc r="AC6" t="n">
      <f>+EA4-EA5</f>
    </nc>
  </rcc>
  <rcc rId="4646" ua="false" sId="2">
    <nc r="AC5" t="n">
      <f>DZ5*1.02</f>
    </nc>
  </rcc>
  <rcc rId="4647" ua="false" sId="2">
    <nc r="AC4" t="n">
      <f>DZ4*1.02</f>
    </nc>
  </rcc>
  <rcc rId="4648" ua="false" sId="2">
    <nc r="AC1" t="n">
      <v>2135</v>
    </nc>
  </rcc>
  <rcc rId="4649" ua="false" sId="2">
    <nc r="AC1" t="n">
      <v>2135</v>
    </nc>
  </rcc>
  <rcc rId="4650" ua="false" sId="2">
    <oc r="AC23" t="n">
      <f>+EB21-EB22*(1+DM26)</f>
    </oc>
    <nc r="AC23" t="n">
      <f>(+EB21-EB22)*(1+DM26)</f>
    </nc>
  </rcc>
  <rcc rId="4651" ua="false" sId="2">
    <oc r="AC26" t="n">
      <v>0.05</v>
    </oc>
    <nc r="AC26" t="n">
      <v>0.06</v>
    </nc>
  </rcc>
  <rcc rId="4652" ua="false" sId="2">
    <nc r="AC22" t="n">
      <f>EA22*1.02</f>
    </nc>
  </rcc>
  <rcc rId="4653" ua="false" sId="2">
    <nc r="AC21" t="n">
      <f>+EB11+EB15+EB19</f>
    </nc>
  </rcc>
  <rcc rId="4654" ua="false" sId="2">
    <nc r="AC19" t="n">
      <f>+EB17-EB18</f>
    </nc>
  </rcc>
  <rcc rId="4655" ua="false" sId="2">
    <nc r="AC18" t="n">
      <f>EA18*1.02</f>
    </nc>
  </rcc>
  <rcc rId="4656" ua="false" sId="2">
    <nc r="AC17" t="n">
      <f>EA17*1.02</f>
    </nc>
  </rcc>
  <rcc rId="4657" ua="false" sId="2">
    <nc r="AC15" t="n">
      <f>+EB13-EB14</f>
    </nc>
  </rcc>
  <rcc rId="4658" ua="false" sId="2">
    <nc r="AC14" t="n">
      <f>EA14*1.02</f>
    </nc>
  </rcc>
  <rcc rId="4659" ua="false" sId="2">
    <nc r="AC13" t="n">
      <f>EA13*1.02</f>
    </nc>
  </rcc>
  <rcc rId="4660" ua="false" sId="2">
    <nc r="AC11" t="n">
      <f>+EB6-EB10</f>
    </nc>
  </rcc>
  <rcc rId="4661" ua="false" sId="2">
    <nc r="AC10" t="n">
      <f>SUM(EB7:EB9)</f>
    </nc>
  </rcc>
  <rcc rId="4662" ua="false" sId="2">
    <nc r="AC9" t="n">
      <f>EA9*1.02</f>
    </nc>
  </rcc>
  <rcc rId="4663" ua="false" sId="2">
    <nc r="AC8" t="n">
      <f>DW8</f>
    </nc>
  </rcc>
  <rcc rId="4664" ua="false" sId="2">
    <nc r="AC7" t="n">
      <f>DW7</f>
    </nc>
  </rcc>
  <rcc rId="4665" ua="false" sId="2">
    <nc r="AC6" t="n">
      <f>+EB4-EB5</f>
    </nc>
  </rcc>
  <rcc rId="4666" ua="false" sId="2">
    <nc r="AC5" t="n">
      <f>EA5*1.02</f>
    </nc>
  </rcc>
  <rcc rId="4667" ua="false" sId="2">
    <nc r="AC4" t="n">
      <f>EA4*1.02</f>
    </nc>
  </rcc>
  <rcc rId="4668" ua="false" sId="2">
    <nc r="AC1" t="n">
      <v>2136</v>
    </nc>
  </rcc>
  <rcc rId="4669" ua="false" sId="2">
    <nc r="AC1" t="n">
      <v>2136</v>
    </nc>
  </rcc>
  <rcc rId="4670" ua="false" sId="2">
    <oc r="AC23" t="n">
      <f>+EC21-EC22*(1+DN26)</f>
    </oc>
    <nc r="AC23" t="n">
      <f>(+EC21-EC22)*(1+DN26)</f>
    </nc>
  </rcc>
  <rcc rId="4671" ua="false" sId="2">
    <oc r="AC26" t="n">
      <v>0.05</v>
    </oc>
    <nc r="AC26" t="n">
      <v>0.06</v>
    </nc>
  </rcc>
  <rcc rId="4672" ua="false" sId="2">
    <nc r="AC22" t="n">
      <f>EB22*1.02</f>
    </nc>
  </rcc>
  <rcc rId="4673" ua="false" sId="2">
    <nc r="AC21" t="n">
      <f>+EC11+EC15+EC19</f>
    </nc>
  </rcc>
  <rcc rId="4674" ua="false" sId="2">
    <nc r="AC19" t="n">
      <f>+EC17-EC18</f>
    </nc>
  </rcc>
  <rcc rId="4675" ua="false" sId="2">
    <nc r="AC18" t="n">
      <f>EB18*1.02</f>
    </nc>
  </rcc>
  <rcc rId="4676" ua="false" sId="2">
    <nc r="AC17" t="n">
      <f>EB17*1.02</f>
    </nc>
  </rcc>
  <rcc rId="4677" ua="false" sId="2">
    <nc r="AC15" t="n">
      <f>+EC13-EC14</f>
    </nc>
  </rcc>
  <rcc rId="4678" ua="false" sId="2">
    <nc r="AC14" t="n">
      <f>EB14*1.02</f>
    </nc>
  </rcc>
  <rcc rId="4679" ua="false" sId="2">
    <nc r="AC13" t="n">
      <f>EB13*1.02</f>
    </nc>
  </rcc>
  <rcc rId="4680" ua="false" sId="2">
    <nc r="AC11" t="n">
      <f>+EC6-EC10</f>
    </nc>
  </rcc>
  <rcc rId="4681" ua="false" sId="2">
    <nc r="AC10" t="n">
      <f>SUM(EC7:EC9)</f>
    </nc>
  </rcc>
  <rcc rId="4682" ua="false" sId="2">
    <nc r="AC9" t="n">
      <f>EB9*1.02</f>
    </nc>
  </rcc>
  <rcc rId="4683" ua="false" sId="2">
    <nc r="AC8" t="n">
      <f>DX8</f>
    </nc>
  </rcc>
  <rcc rId="4684" ua="false" sId="2">
    <nc r="AC7" t="n">
      <f>DX7</f>
    </nc>
  </rcc>
  <rcc rId="4685" ua="false" sId="2">
    <nc r="AC6" t="n">
      <f>+EC4-EC5</f>
    </nc>
  </rcc>
  <rcc rId="4686" ua="false" sId="2">
    <nc r="AC5" t="n">
      <f>EB5*1.02</f>
    </nc>
  </rcc>
  <rcc rId="4687" ua="false" sId="2">
    <nc r="AC4" t="n">
      <f>EB4*1.02</f>
    </nc>
  </rcc>
  <rcc rId="4688" ua="false" sId="2">
    <nc r="AC1" t="n">
      <v>2137</v>
    </nc>
  </rcc>
  <rcc rId="4689" ua="false" sId="2">
    <nc r="AC1" t="n">
      <v>2137</v>
    </nc>
  </rcc>
  <rcc rId="4690" ua="false" sId="2">
    <oc r="AC23" t="n">
      <f>+ED21-ED22*(1+DO26)</f>
    </oc>
    <nc r="AC23" t="n">
      <f>(+ED21-ED22)*(1+DO26)</f>
    </nc>
  </rcc>
  <rcc rId="4691" ua="false" sId="2">
    <oc r="AC26" t="n">
      <v>0.05</v>
    </oc>
    <nc r="AC26" t="n">
      <v>0.06</v>
    </nc>
  </rcc>
  <rcc rId="4692" ua="false" sId="2">
    <nc r="AC22" t="n">
      <f>EC22*1.02</f>
    </nc>
  </rcc>
  <rcc rId="4693" ua="false" sId="2">
    <nc r="AC21" t="n">
      <f>+ED11+ED15+ED19</f>
    </nc>
  </rcc>
  <rcc rId="4694" ua="false" sId="2">
    <nc r="AC19" t="n">
      <f>+ED17-ED18</f>
    </nc>
  </rcc>
  <rcc rId="4695" ua="false" sId="2">
    <nc r="AC18" t="n">
      <f>EC18*1.02</f>
    </nc>
  </rcc>
  <rcc rId="4696" ua="false" sId="2">
    <nc r="AC17" t="n">
      <f>EC17*1.02</f>
    </nc>
  </rcc>
  <rcc rId="4697" ua="false" sId="2">
    <nc r="AC15" t="n">
      <f>+ED13-ED14</f>
    </nc>
  </rcc>
  <rcc rId="4698" ua="false" sId="2">
    <nc r="AC14" t="n">
      <f>EC14*1.02</f>
    </nc>
  </rcc>
  <rcc rId="4699" ua="false" sId="2">
    <nc r="AC13" t="n">
      <f>EC13*1.02</f>
    </nc>
  </rcc>
  <rcc rId="4700" ua="false" sId="2">
    <nc r="AC11" t="n">
      <f>+ED6-ED10</f>
    </nc>
  </rcc>
  <rcc rId="4701" ua="false" sId="2">
    <nc r="AC10" t="n">
      <f>SUM(ED7:ED9)</f>
    </nc>
  </rcc>
  <rcc rId="4702" ua="false" sId="2">
    <nc r="AC9" t="n">
      <f>EC9*1.02</f>
    </nc>
  </rcc>
  <rcc rId="4703" ua="false" sId="2">
    <nc r="AC8" t="n">
      <f>DY8</f>
    </nc>
  </rcc>
  <rcc rId="4704" ua="false" sId="2">
    <nc r="AC7" t="n">
      <f>DY7</f>
    </nc>
  </rcc>
  <rcc rId="4705" ua="false" sId="2">
    <nc r="AC6" t="n">
      <f>+ED4-ED5</f>
    </nc>
  </rcc>
  <rcc rId="4706" ua="false" sId="2">
    <nc r="AC5" t="n">
      <f>EC5*1.02</f>
    </nc>
  </rcc>
  <rcc rId="4707" ua="false" sId="2">
    <nc r="AC4" t="n">
      <f>EC4*1.02</f>
    </nc>
  </rcc>
  <rcc rId="4708" ua="false" sId="2">
    <nc r="AC1" t="n">
      <v>2138</v>
    </nc>
  </rcc>
  <rcc rId="4709" ua="false" sId="2">
    <nc r="AC1" t="n">
      <v>2138</v>
    </nc>
  </rcc>
  <rcc rId="4710" ua="false" sId="2">
    <oc r="AC23" t="n">
      <f>+EE21-EE22*(1+DP26)</f>
    </oc>
    <nc r="AC23" t="n">
      <f>(+EE21-EE22)*(1+DP26)</f>
    </nc>
  </rcc>
  <rcc rId="4711" ua="false" sId="2">
    <oc r="AC26" t="n">
      <v>0.05</v>
    </oc>
    <nc r="AC26" t="n">
      <v>0.06</v>
    </nc>
  </rcc>
  <rcc rId="4712" ua="false" sId="2">
    <nc r="AC22" t="n">
      <f>ED22*1.02</f>
    </nc>
  </rcc>
  <rcc rId="4713" ua="false" sId="2">
    <nc r="AC21" t="n">
      <f>+EE11+EE15+EE19</f>
    </nc>
  </rcc>
  <rcc rId="4714" ua="false" sId="2">
    <nc r="AC19" t="n">
      <f>+EE17-EE18</f>
    </nc>
  </rcc>
  <rcc rId="4715" ua="false" sId="2">
    <nc r="AC18" t="n">
      <f>ED18*1.02</f>
    </nc>
  </rcc>
  <rcc rId="4716" ua="false" sId="2">
    <nc r="AC17" t="n">
      <f>ED17*1.02</f>
    </nc>
  </rcc>
  <rcc rId="4717" ua="false" sId="2">
    <nc r="AC15" t="n">
      <f>+EE13-EE14</f>
    </nc>
  </rcc>
  <rcc rId="4718" ua="false" sId="2">
    <nc r="AC14" t="n">
      <f>ED14*1.02</f>
    </nc>
  </rcc>
  <rcc rId="4719" ua="false" sId="2">
    <nc r="AC13" t="n">
      <f>ED13*1.02</f>
    </nc>
  </rcc>
  <rcc rId="4720" ua="false" sId="2">
    <nc r="AC11" t="n">
      <f>+EE6-EE10</f>
    </nc>
  </rcc>
  <rcc rId="4721" ua="false" sId="2">
    <nc r="AC10" t="n">
      <f>SUM(EE7:EE9)</f>
    </nc>
  </rcc>
  <rcc rId="4722" ua="false" sId="2">
    <nc r="AC9" t="n">
      <f>ED9*1.02</f>
    </nc>
  </rcc>
  <rcc rId="4723" ua="false" sId="2">
    <nc r="AC8" t="n">
      <f>DZ8</f>
    </nc>
  </rcc>
  <rcc rId="4724" ua="false" sId="2">
    <nc r="AC7" t="n">
      <f>DZ7</f>
    </nc>
  </rcc>
  <rcc rId="4725" ua="false" sId="2">
    <nc r="AC6" t="n">
      <f>+EE4-EE5</f>
    </nc>
  </rcc>
  <rcc rId="4726" ua="false" sId="2">
    <nc r="AC5" t="n">
      <f>ED5*1.02</f>
    </nc>
  </rcc>
  <rcc rId="4727" ua="false" sId="2">
    <nc r="AC4" t="n">
      <f>ED4*1.02</f>
    </nc>
  </rcc>
  <rcc rId="4728" ua="false" sId="2">
    <nc r="AC1" t="n">
      <v>2139</v>
    </nc>
  </rcc>
  <rcc rId="4729" ua="false" sId="2">
    <nc r="AC1" t="n">
      <v>2139</v>
    </nc>
  </rcc>
  <rcc rId="4730" ua="false" sId="2">
    <oc r="AC23" t="n">
      <f>+EF21-EF22*(1+DQ26)</f>
    </oc>
    <nc r="AC23" t="n">
      <f>(+EF21-EF22)*(1+DQ26)</f>
    </nc>
  </rcc>
  <rcc rId="4731" ua="false" sId="2">
    <oc r="AC26" t="n">
      <v>0.05</v>
    </oc>
    <nc r="AC26" t="n">
      <v>0.06</v>
    </nc>
  </rcc>
  <rcc rId="4732" ua="false" sId="2">
    <nc r="AC22" t="n">
      <f>EE22*1.02</f>
    </nc>
  </rcc>
  <rcc rId="4733" ua="false" sId="2">
    <nc r="AC21" t="n">
      <f>+EF11+EF15+EF19</f>
    </nc>
  </rcc>
  <rcc rId="4734" ua="false" sId="2">
    <nc r="AC19" t="n">
      <f>+EF17-EF18</f>
    </nc>
  </rcc>
  <rcc rId="4735" ua="false" sId="2">
    <nc r="AC18" t="n">
      <f>EE18*1.02</f>
    </nc>
  </rcc>
  <rcc rId="4736" ua="false" sId="2">
    <nc r="AC17" t="n">
      <f>EE17*1.02</f>
    </nc>
  </rcc>
  <rcc rId="4737" ua="false" sId="2">
    <nc r="AC15" t="n">
      <f>+EF13-EF14</f>
    </nc>
  </rcc>
  <rcc rId="4738" ua="false" sId="2">
    <nc r="AC14" t="n">
      <f>EE14*1.02</f>
    </nc>
  </rcc>
  <rcc rId="4739" ua="false" sId="2">
    <nc r="AC13" t="n">
      <f>EE13*1.02</f>
    </nc>
  </rcc>
  <rcc rId="4740" ua="false" sId="2">
    <nc r="AC11" t="n">
      <f>+EF6-EF10</f>
    </nc>
  </rcc>
  <rcc rId="4741" ua="false" sId="2">
    <nc r="AC10" t="n">
      <f>SUM(EF7:EF9)</f>
    </nc>
  </rcc>
  <rcc rId="4742" ua="false" sId="2">
    <nc r="AC9" t="n">
      <f>EE9*1.02</f>
    </nc>
  </rcc>
  <rcc rId="4743" ua="false" sId="2">
    <nc r="AC8" t="n">
      <f>EA8</f>
    </nc>
  </rcc>
  <rcc rId="4744" ua="false" sId="2">
    <nc r="AC7" t="n">
      <f>EA7</f>
    </nc>
  </rcc>
  <rcc rId="4745" ua="false" sId="2">
    <nc r="AC6" t="n">
      <f>+EF4-EF5</f>
    </nc>
  </rcc>
  <rcc rId="4746" ua="false" sId="2">
    <nc r="AC5" t="n">
      <f>EE5*1.02</f>
    </nc>
  </rcc>
  <rcc rId="4747" ua="false" sId="2">
    <nc r="AC4" t="n">
      <f>EE4*1.02</f>
    </nc>
  </rcc>
  <rcc rId="4748" ua="false" sId="2">
    <nc r="AC1" t="n">
      <v>2140</v>
    </nc>
  </rcc>
  <rcc rId="4749" ua="false" sId="2">
    <nc r="AC1" t="n">
      <v>2140</v>
    </nc>
  </rcc>
  <rcc rId="4750" ua="false" sId="2">
    <oc r="AC23" t="n">
      <f>+EG21-EG22*(1+DR26)</f>
    </oc>
    <nc r="AC23" t="n">
      <f>(+EG21-EG22)*(1+DR26)</f>
    </nc>
  </rcc>
  <rcc rId="4751" ua="false" sId="2">
    <oc r="AC26" t="n">
      <v>0.05</v>
    </oc>
    <nc r="AC26" t="n">
      <v>0.06</v>
    </nc>
  </rcc>
  <rcc rId="4752" ua="false" sId="2">
    <nc r="AC22" t="n">
      <f>EF22*1.02</f>
    </nc>
  </rcc>
  <rcc rId="4753" ua="false" sId="2">
    <nc r="AC21" t="n">
      <f>+EG11+EG15+EG19</f>
    </nc>
  </rcc>
  <rcc rId="4754" ua="false" sId="2">
    <nc r="AC19" t="n">
      <f>+EG17-EG18</f>
    </nc>
  </rcc>
  <rcc rId="4755" ua="false" sId="2">
    <nc r="AC18" t="n">
      <f>EF18*1.02</f>
    </nc>
  </rcc>
  <rcc rId="4756" ua="false" sId="2">
    <nc r="AC17" t="n">
      <f>EF17*1.02</f>
    </nc>
  </rcc>
  <rcc rId="4757" ua="false" sId="2">
    <nc r="AC15" t="n">
      <f>+EG13-EG14</f>
    </nc>
  </rcc>
  <rcc rId="4758" ua="false" sId="2">
    <nc r="AC14" t="n">
      <f>EF14*1.02</f>
    </nc>
  </rcc>
  <rcc rId="4759" ua="false" sId="2">
    <nc r="AC13" t="n">
      <f>EF13*1.02</f>
    </nc>
  </rcc>
  <rcc rId="4760" ua="false" sId="2">
    <nc r="AC11" t="n">
      <f>+EG6-EG10</f>
    </nc>
  </rcc>
  <rcc rId="4761" ua="false" sId="2">
    <nc r="AC10" t="n">
      <f>SUM(EG7:EG9)</f>
    </nc>
  </rcc>
  <rcc rId="4762" ua="false" sId="2">
    <nc r="AC9" t="n">
      <f>EF9*1.02</f>
    </nc>
  </rcc>
  <rcc rId="4763" ua="false" sId="2">
    <nc r="AC8" t="n">
      <f>EB8</f>
    </nc>
  </rcc>
  <rcc rId="4764" ua="false" sId="2">
    <nc r="AC7" t="n">
      <f>EB7</f>
    </nc>
  </rcc>
  <rcc rId="4765" ua="false" sId="2">
    <nc r="AC6" t="n">
      <f>+EG4-EG5</f>
    </nc>
  </rcc>
  <rcc rId="4766" ua="false" sId="2">
    <nc r="AC5" t="n">
      <f>EF5*1.02</f>
    </nc>
  </rcc>
  <rcc rId="4767" ua="false" sId="2">
    <nc r="AC4" t="n">
      <f>EF4*1.02</f>
    </nc>
  </rcc>
  <rcc rId="4768" ua="false" sId="2">
    <nc r="AC1" t="n">
      <v>2141</v>
    </nc>
  </rcc>
  <rcc rId="4769" ua="false" sId="2">
    <nc r="AC1" t="n">
      <v>2141</v>
    </nc>
  </rcc>
  <rcc rId="4770" ua="false" sId="2">
    <oc r="AC23" t="n">
      <f>+EH21-EH22*(1+DS26)</f>
    </oc>
    <nc r="AC23" t="n">
      <f>(+EH21-EH22)*(1+DS26)</f>
    </nc>
  </rcc>
  <rcc rId="4771" ua="false" sId="2">
    <oc r="AC26" t="n">
      <v>0.05</v>
    </oc>
    <nc r="AC26" t="n">
      <v>0.06</v>
    </nc>
  </rcc>
  <rcc rId="4772" ua="false" sId="2">
    <nc r="AC22" t="n">
      <f>EG22*1.02</f>
    </nc>
  </rcc>
  <rcc rId="4773" ua="false" sId="2">
    <nc r="AC21" t="n">
      <f>+EH11+EH15+EH19</f>
    </nc>
  </rcc>
  <rcc rId="4774" ua="false" sId="2">
    <nc r="AC19" t="n">
      <f>+EH17-EH18</f>
    </nc>
  </rcc>
  <rcc rId="4775" ua="false" sId="2">
    <nc r="AC18" t="n">
      <f>EG18*1.02</f>
    </nc>
  </rcc>
  <rcc rId="4776" ua="false" sId="2">
    <nc r="AC17" t="n">
      <f>EG17*1.02</f>
    </nc>
  </rcc>
  <rcc rId="4777" ua="false" sId="2">
    <nc r="AC15" t="n">
      <f>+EH13-EH14</f>
    </nc>
  </rcc>
  <rcc rId="4778" ua="false" sId="2">
    <nc r="AC14" t="n">
      <f>EG14*1.02</f>
    </nc>
  </rcc>
  <rcc rId="4779" ua="false" sId="2">
    <nc r="AC13" t="n">
      <f>EG13*1.02</f>
    </nc>
  </rcc>
  <rcc rId="4780" ua="false" sId="2">
    <nc r="AC11" t="n">
      <f>+EH6-EH10</f>
    </nc>
  </rcc>
  <rcc rId="4781" ua="false" sId="2">
    <nc r="AC10" t="n">
      <f>SUM(EH7:EH9)</f>
    </nc>
  </rcc>
  <rcc rId="4782" ua="false" sId="2">
    <nc r="AC9" t="n">
      <f>EG9*1.02</f>
    </nc>
  </rcc>
  <rcc rId="4783" ua="false" sId="2">
    <nc r="AC8" t="n">
      <f>EC8</f>
    </nc>
  </rcc>
  <rcc rId="4784" ua="false" sId="2">
    <nc r="AC7" t="n">
      <f>EC7</f>
    </nc>
  </rcc>
  <rcc rId="4785" ua="false" sId="2">
    <nc r="AC6" t="n">
      <f>+EH4-EH5</f>
    </nc>
  </rcc>
  <rcc rId="4786" ua="false" sId="2">
    <nc r="AC5" t="n">
      <f>EG5*1.02</f>
    </nc>
  </rcc>
  <rcc rId="4787" ua="false" sId="2">
    <nc r="AC4" t="n">
      <f>EG4*1.02</f>
    </nc>
  </rcc>
  <rcc rId="4788" ua="false" sId="2">
    <nc r="AC1" t="n">
      <v>2142</v>
    </nc>
  </rcc>
  <rcc rId="4789" ua="false" sId="2">
    <nc r="AC1" t="n">
      <v>2142</v>
    </nc>
  </rcc>
  <rcc rId="4790" ua="false" sId="2">
    <oc r="AC23" t="n">
      <f>+EI21-EI22*(1+DT26)</f>
    </oc>
    <nc r="AC23" t="n">
      <f>(+EI21-EI22)*(1+DT26)</f>
    </nc>
  </rcc>
  <rcc rId="4791" ua="false" sId="2">
    <oc r="AC26" t="n">
      <v>0.05</v>
    </oc>
    <nc r="AC26" t="n">
      <v>0.06</v>
    </nc>
  </rcc>
  <rcc rId="4792" ua="false" sId="2">
    <nc r="AC22" t="n">
      <f>EH22*1.02</f>
    </nc>
  </rcc>
  <rcc rId="4793" ua="false" sId="2">
    <nc r="AC21" t="n">
      <f>+EI11+EI15+EI19</f>
    </nc>
  </rcc>
  <rcc rId="4794" ua="false" sId="2">
    <nc r="AC19" t="n">
      <f>+EI17-EI18</f>
    </nc>
  </rcc>
  <rcc rId="4795" ua="false" sId="2">
    <nc r="AC18" t="n">
      <f>EH18*1.02</f>
    </nc>
  </rcc>
  <rcc rId="4796" ua="false" sId="2">
    <nc r="AC17" t="n">
      <f>EH17*1.02</f>
    </nc>
  </rcc>
  <rcc rId="4797" ua="false" sId="2">
    <nc r="AC15" t="n">
      <f>+EI13-EI14</f>
    </nc>
  </rcc>
  <rcc rId="4798" ua="false" sId="2">
    <nc r="AC14" t="n">
      <f>EH14*1.02</f>
    </nc>
  </rcc>
  <rcc rId="4799" ua="false" sId="2">
    <nc r="AC13" t="n">
      <f>EH13*1.02</f>
    </nc>
  </rcc>
  <rcc rId="4800" ua="false" sId="2">
    <nc r="AC11" t="n">
      <f>+EI6-EI10</f>
    </nc>
  </rcc>
  <rcc rId="4801" ua="false" sId="2">
    <nc r="AC10" t="n">
      <f>SUM(EI7:EI9)</f>
    </nc>
  </rcc>
  <rcc rId="4802" ua="false" sId="2">
    <nc r="AC9" t="n">
      <f>EH9*1.02</f>
    </nc>
  </rcc>
  <rcc rId="4803" ua="false" sId="2">
    <nc r="AC8" t="n">
      <f>ED8</f>
    </nc>
  </rcc>
  <rcc rId="4804" ua="false" sId="2">
    <nc r="AC7" t="n">
      <f>ED7</f>
    </nc>
  </rcc>
  <rcc rId="4805" ua="false" sId="2">
    <nc r="AC6" t="n">
      <f>+EI4-EI5</f>
    </nc>
  </rcc>
  <rcc rId="4806" ua="false" sId="2">
    <nc r="AC5" t="n">
      <f>EH5*1.02</f>
    </nc>
  </rcc>
  <rcc rId="4807" ua="false" sId="2">
    <nc r="AC4" t="n">
      <f>EH4*1.02</f>
    </nc>
  </rcc>
  <rcc rId="4808" ua="false" sId="2">
    <nc r="AC1" t="n">
      <v>2143</v>
    </nc>
  </rcc>
  <rcc rId="4809" ua="false" sId="2">
    <nc r="AC1" t="n">
      <v>2143</v>
    </nc>
  </rcc>
  <rcc rId="4810" ua="false" sId="2">
    <oc r="AC23" t="n">
      <f>+EJ21-EJ22*(1+DU26)</f>
    </oc>
    <nc r="AC23" t="n">
      <f>(+EJ21-EJ22)*(1+DU26)</f>
    </nc>
  </rcc>
  <rcc rId="4811" ua="false" sId="2">
    <oc r="AC26" t="n">
      <v>0.05</v>
    </oc>
    <nc r="AC26" t="n">
      <v>0.06</v>
    </nc>
  </rcc>
  <rcc rId="4812" ua="false" sId="2">
    <nc r="AC22" t="n">
      <f>EI22*1.02</f>
    </nc>
  </rcc>
  <rcc rId="4813" ua="false" sId="2">
    <nc r="AC21" t="n">
      <f>+EJ11+EJ15+EJ19</f>
    </nc>
  </rcc>
  <rcc rId="4814" ua="false" sId="2">
    <nc r="AC19" t="n">
      <f>+EJ17-EJ18</f>
    </nc>
  </rcc>
  <rcc rId="4815" ua="false" sId="2">
    <nc r="AC18" t="n">
      <f>EI18*1.02</f>
    </nc>
  </rcc>
  <rcc rId="4816" ua="false" sId="2">
    <nc r="AC17" t="n">
      <f>EI17*1.02</f>
    </nc>
  </rcc>
  <rcc rId="4817" ua="false" sId="2">
    <nc r="AC15" t="n">
      <f>+EJ13-EJ14</f>
    </nc>
  </rcc>
  <rcc rId="4818" ua="false" sId="2">
    <nc r="AC14" t="n">
      <f>EI14*1.02</f>
    </nc>
  </rcc>
  <rcc rId="4819" ua="false" sId="2">
    <nc r="AC13" t="n">
      <f>EI13*1.02</f>
    </nc>
  </rcc>
  <rcc rId="4820" ua="false" sId="2">
    <nc r="AC11" t="n">
      <f>+EJ6-EJ10</f>
    </nc>
  </rcc>
  <rcc rId="4821" ua="false" sId="2">
    <nc r="AC10" t="n">
      <f>SUM(EJ7:EJ9)</f>
    </nc>
  </rcc>
  <rcc rId="4822" ua="false" sId="2">
    <nc r="AC9" t="n">
      <f>EI9*1.02</f>
    </nc>
  </rcc>
  <rcc rId="4823" ua="false" sId="2">
    <nc r="AC8" t="n">
      <f>EE8</f>
    </nc>
  </rcc>
  <rcc rId="4824" ua="false" sId="2">
    <nc r="AC7" t="n">
      <f>EE7</f>
    </nc>
  </rcc>
  <rcc rId="4825" ua="false" sId="2">
    <nc r="AC6" t="n">
      <f>+EJ4-EJ5</f>
    </nc>
  </rcc>
  <rcc rId="4826" ua="false" sId="2">
    <nc r="AC5" t="n">
      <f>EI5*1.02</f>
    </nc>
  </rcc>
  <rcc rId="4827" ua="false" sId="2">
    <nc r="AC4" t="n">
      <f>EI4*1.02</f>
    </nc>
  </rcc>
  <rcc rId="4828" ua="false" sId="2">
    <nc r="AC1" t="n">
      <v>2144</v>
    </nc>
  </rcc>
  <rcc rId="4829" ua="false" sId="2">
    <nc r="AC1" t="n">
      <v>2144</v>
    </nc>
  </rcc>
  <rcc rId="4830" ua="false" sId="2">
    <oc r="AC23" t="n">
      <f>+EK21-EK22*(1+DV26)</f>
    </oc>
    <nc r="AC23" t="n">
      <f>(+EK21-EK22)*(1+DV26)</f>
    </nc>
  </rcc>
  <rcc rId="4831" ua="false" sId="2">
    <oc r="AC26" t="n">
      <v>0.05</v>
    </oc>
    <nc r="AC26" t="n">
      <v>0.06</v>
    </nc>
  </rcc>
  <rcc rId="4832" ua="false" sId="2">
    <nc r="AC22" t="n">
      <f>EJ22*1.02</f>
    </nc>
  </rcc>
  <rcc rId="4833" ua="false" sId="2">
    <nc r="AC21" t="n">
      <f>+EK11+EK15+EK19</f>
    </nc>
  </rcc>
  <rcc rId="4834" ua="false" sId="2">
    <nc r="AC19" t="n">
      <f>+EK17-EK18</f>
    </nc>
  </rcc>
  <rcc rId="4835" ua="false" sId="2">
    <nc r="AC18" t="n">
      <f>EJ18*1.02</f>
    </nc>
  </rcc>
  <rcc rId="4836" ua="false" sId="2">
    <nc r="AC17" t="n">
      <f>EJ17*1.02</f>
    </nc>
  </rcc>
  <rcc rId="4837" ua="false" sId="2">
    <nc r="AC15" t="n">
      <f>+EK13-EK14</f>
    </nc>
  </rcc>
  <rcc rId="4838" ua="false" sId="2">
    <nc r="AC14" t="n">
      <f>EJ14*1.02</f>
    </nc>
  </rcc>
  <rcc rId="4839" ua="false" sId="2">
    <nc r="AC13" t="n">
      <f>EJ13*1.02</f>
    </nc>
  </rcc>
  <rcc rId="4840" ua="false" sId="2">
    <nc r="AC11" t="n">
      <f>+EK6-EK10</f>
    </nc>
  </rcc>
  <rcc rId="4841" ua="false" sId="2">
    <nc r="AC10" t="n">
      <f>SUM(EK7:EK9)</f>
    </nc>
  </rcc>
  <rcc rId="4842" ua="false" sId="2">
    <nc r="AC9" t="n">
      <f>EJ9*1.02</f>
    </nc>
  </rcc>
  <rcc rId="4843" ua="false" sId="2">
    <nc r="AC8" t="n">
      <f>EF8</f>
    </nc>
  </rcc>
  <rcc rId="4844" ua="false" sId="2">
    <nc r="AC7" t="n">
      <f>EF7</f>
    </nc>
  </rcc>
  <rcc rId="4845" ua="false" sId="2">
    <nc r="AC6" t="n">
      <f>+EK4-EK5</f>
    </nc>
  </rcc>
  <rcc rId="4846" ua="false" sId="2">
    <nc r="AC5" t="n">
      <f>EJ5*1.02</f>
    </nc>
  </rcc>
  <rcc rId="4847" ua="false" sId="2">
    <nc r="AC4" t="n">
      <f>EJ4*1.02</f>
    </nc>
  </rcc>
  <rcc rId="4848" ua="false" sId="2">
    <nc r="AC1" t="n">
      <v>2145</v>
    </nc>
  </rcc>
  <rcc rId="4849" ua="false" sId="2">
    <nc r="AC1" t="n">
      <v>2145</v>
    </nc>
  </rcc>
  <rcc rId="4850" ua="false" sId="2">
    <oc r="AC23" t="n">
      <f>+EL21-EL22*(1+DW26)</f>
    </oc>
    <nc r="AC23" t="n">
      <f>(+EL21-EL22)*(1+DW26)</f>
    </nc>
  </rcc>
  <rcc rId="4851" ua="false" sId="2">
    <oc r="AC26" t="n">
      <v>0.05</v>
    </oc>
    <nc r="AC26" t="n">
      <v>0.06</v>
    </nc>
  </rcc>
  <rcc rId="4852" ua="false" sId="2">
    <nc r="AC22" t="n">
      <f>EK22*1.02</f>
    </nc>
  </rcc>
  <rcc rId="4853" ua="false" sId="2">
    <nc r="AC21" t="n">
      <f>+EL11+EL15+EL19</f>
    </nc>
  </rcc>
  <rcc rId="4854" ua="false" sId="2">
    <nc r="AC19" t="n">
      <f>+EL17-EL18</f>
    </nc>
  </rcc>
  <rcc rId="4855" ua="false" sId="2">
    <nc r="AC18" t="n">
      <f>EK18*1.02</f>
    </nc>
  </rcc>
  <rcc rId="4856" ua="false" sId="2">
    <nc r="AC17" t="n">
      <f>EK17*1.02</f>
    </nc>
  </rcc>
  <rcc rId="4857" ua="false" sId="2">
    <nc r="AC15" t="n">
      <f>+EL13-EL14</f>
    </nc>
  </rcc>
  <rcc rId="4858" ua="false" sId="2">
    <nc r="AC14" t="n">
      <f>EK14*1.02</f>
    </nc>
  </rcc>
  <rcc rId="4859" ua="false" sId="2">
    <nc r="AC13" t="n">
      <f>EK13*1.02</f>
    </nc>
  </rcc>
  <rcc rId="4860" ua="false" sId="2">
    <nc r="AC11" t="n">
      <f>+EL6-EL10</f>
    </nc>
  </rcc>
  <rcc rId="4861" ua="false" sId="2">
    <nc r="AC10" t="n">
      <f>SUM(EL7:EL9)</f>
    </nc>
  </rcc>
  <rcc rId="4862" ua="false" sId="2">
    <nc r="AC9" t="n">
      <f>EK9*1.02</f>
    </nc>
  </rcc>
  <rcc rId="4863" ua="false" sId="2">
    <nc r="AC8" t="n">
      <f>EG8</f>
    </nc>
  </rcc>
  <rcc rId="4864" ua="false" sId="2">
    <nc r="AC7" t="n">
      <f>EG7</f>
    </nc>
  </rcc>
  <rcc rId="4865" ua="false" sId="2">
    <nc r="AC6" t="n">
      <f>+EL4-EL5</f>
    </nc>
  </rcc>
  <rcc rId="4866" ua="false" sId="2">
    <nc r="AC5" t="n">
      <f>EK5*1.02</f>
    </nc>
  </rcc>
  <rcc rId="4867" ua="false" sId="2">
    <nc r="AC4" t="n">
      <f>EK4*1.02</f>
    </nc>
  </rcc>
  <rcc rId="4868" ua="false" sId="2">
    <nc r="AC1" t="n">
      <v>2146</v>
    </nc>
  </rcc>
  <rcc rId="4869" ua="false" sId="2">
    <nc r="AC1" t="n">
      <v>2146</v>
    </nc>
  </rcc>
  <rcc rId="4870" ua="false" sId="2">
    <oc r="AC23" t="n">
      <f>+EM21-EM22*(1+DX26)</f>
    </oc>
    <nc r="AC23" t="n">
      <f>(+EM21-EM22)*(1+DX26)</f>
    </nc>
  </rcc>
  <rcc rId="4871" ua="false" sId="2">
    <oc r="AC26" t="n">
      <v>0.05</v>
    </oc>
    <nc r="AC26" t="n">
      <v>0.06</v>
    </nc>
  </rcc>
  <rcc rId="4872" ua="false" sId="2">
    <nc r="AC22" t="n">
      <f>EL22*1.02</f>
    </nc>
  </rcc>
  <rcc rId="4873" ua="false" sId="2">
    <nc r="AC21" t="n">
      <f>+EM11+EM15+EM19</f>
    </nc>
  </rcc>
  <rcc rId="4874" ua="false" sId="2">
    <nc r="AC19" t="n">
      <f>+EM17-EM18</f>
    </nc>
  </rcc>
  <rcc rId="4875" ua="false" sId="2">
    <nc r="AC18" t="n">
      <f>EL18*1.02</f>
    </nc>
  </rcc>
  <rcc rId="4876" ua="false" sId="2">
    <nc r="AC17" t="n">
      <f>EL17*1.02</f>
    </nc>
  </rcc>
  <rcc rId="4877" ua="false" sId="2">
    <nc r="AC15" t="n">
      <f>+EM13-EM14</f>
    </nc>
  </rcc>
  <rcc rId="4878" ua="false" sId="2">
    <nc r="AC14" t="n">
      <f>EL14*1.02</f>
    </nc>
  </rcc>
  <rcc rId="4879" ua="false" sId="2">
    <nc r="AC13" t="n">
      <f>EL13*1.02</f>
    </nc>
  </rcc>
  <rcc rId="4880" ua="false" sId="2">
    <nc r="AC11" t="n">
      <f>+EM6-EM10</f>
    </nc>
  </rcc>
  <rcc rId="4881" ua="false" sId="2">
    <nc r="AC10" t="n">
      <f>SUM(EM7:EM9)</f>
    </nc>
  </rcc>
  <rcc rId="4882" ua="false" sId="2">
    <nc r="AC9" t="n">
      <f>EL9*1.02</f>
    </nc>
  </rcc>
  <rcc rId="4883" ua="false" sId="2">
    <nc r="AC8" t="n">
      <f>EH8</f>
    </nc>
  </rcc>
  <rcc rId="4884" ua="false" sId="2">
    <nc r="AC7" t="n">
      <f>EH7</f>
    </nc>
  </rcc>
  <rcc rId="4885" ua="false" sId="2">
    <nc r="AC6" t="n">
      <f>+EM4-EM5</f>
    </nc>
  </rcc>
  <rcc rId="4886" ua="false" sId="2">
    <nc r="AC5" t="n">
      <f>EL5*1.02</f>
    </nc>
  </rcc>
  <rcc rId="4887" ua="false" sId="2">
    <nc r="AC4" t="n">
      <f>EL4*1.02</f>
    </nc>
  </rcc>
  <rcc rId="4888" ua="false" sId="2">
    <nc r="AC1" t="n">
      <v>2147</v>
    </nc>
  </rcc>
  <rcc rId="4889" ua="false" sId="2">
    <nc r="AC1" t="n">
      <v>2147</v>
    </nc>
  </rcc>
  <rcc rId="4890" ua="false" sId="2">
    <oc r="AC23" t="n">
      <f>+EN21-EN22*(1+DY26)</f>
    </oc>
    <nc r="AC23" t="n">
      <f>(+EN21-EN22)*(1+DY26)</f>
    </nc>
  </rcc>
  <rcc rId="4891" ua="false" sId="2">
    <oc r="AC26" t="n">
      <v>0.05</v>
    </oc>
    <nc r="AC26" t="n">
      <v>0.06</v>
    </nc>
  </rcc>
  <rcc rId="4892" ua="false" sId="2">
    <nc r="AC22" t="n">
      <f>EM22*1.02</f>
    </nc>
  </rcc>
  <rcc rId="4893" ua="false" sId="2">
    <nc r="AC21" t="n">
      <f>+EN11+EN15+EN19</f>
    </nc>
  </rcc>
  <rcc rId="4894" ua="false" sId="2">
    <nc r="AC19" t="n">
      <f>+EN17-EN18</f>
    </nc>
  </rcc>
  <rcc rId="4895" ua="false" sId="2">
    <nc r="AC18" t="n">
      <f>EM18*1.02</f>
    </nc>
  </rcc>
  <rcc rId="4896" ua="false" sId="2">
    <nc r="AC17" t="n">
      <f>EM17*1.02</f>
    </nc>
  </rcc>
  <rcc rId="4897" ua="false" sId="2">
    <nc r="AC15" t="n">
      <f>+EN13-EN14</f>
    </nc>
  </rcc>
  <rcc rId="4898" ua="false" sId="2">
    <nc r="AC14" t="n">
      <f>EM14*1.02</f>
    </nc>
  </rcc>
  <rcc rId="4899" ua="false" sId="2">
    <nc r="AC13" t="n">
      <f>EM13*1.02</f>
    </nc>
  </rcc>
  <rcc rId="4900" ua="false" sId="2">
    <nc r="AC11" t="n">
      <f>+EN6-EN10</f>
    </nc>
  </rcc>
  <rcc rId="4901" ua="false" sId="2">
    <nc r="AC10" t="n">
      <f>SUM(EN7:EN9)</f>
    </nc>
  </rcc>
  <rcc rId="4902" ua="false" sId="2">
    <nc r="AC9" t="n">
      <f>EM9*1.02</f>
    </nc>
  </rcc>
  <rcc rId="4903" ua="false" sId="2">
    <nc r="AC8" t="n">
      <f>EI8</f>
    </nc>
  </rcc>
  <rcc rId="4904" ua="false" sId="2">
    <nc r="AC7" t="n">
      <f>EI7</f>
    </nc>
  </rcc>
  <rcc rId="4905" ua="false" sId="2">
    <nc r="AC6" t="n">
      <f>+EN4-EN5</f>
    </nc>
  </rcc>
  <rcc rId="4906" ua="false" sId="2">
    <nc r="AC5" t="n">
      <f>EM5*1.02</f>
    </nc>
  </rcc>
  <rcc rId="4907" ua="false" sId="2">
    <nc r="AC4" t="n">
      <f>EM4*1.02</f>
    </nc>
  </rcc>
  <rcc rId="4908" ua="false" sId="2">
    <nc r="AC1" t="n">
      <v>2148</v>
    </nc>
  </rcc>
  <rcc rId="4909" ua="false" sId="2">
    <nc r="AC1" t="n">
      <v>2148</v>
    </nc>
  </rcc>
  <rcc rId="4910" ua="false" sId="2">
    <oc r="AC23" t="n">
      <f>+EO21-EO22*(1+DZ26)</f>
    </oc>
    <nc r="AC23" t="n">
      <f>(+EO21-EO22)*(1+DZ26)</f>
    </nc>
  </rcc>
  <rcc rId="4911" ua="false" sId="2">
    <oc r="AC26" t="n">
      <v>0.05</v>
    </oc>
    <nc r="AC26" t="n">
      <v>0.06</v>
    </nc>
  </rcc>
  <rcc rId="4912" ua="false" sId="2">
    <nc r="AC22" t="n">
      <f>EN22*1.02</f>
    </nc>
  </rcc>
  <rcc rId="4913" ua="false" sId="2">
    <nc r="AC21" t="n">
      <f>+EO11+EO15+EO19</f>
    </nc>
  </rcc>
  <rcc rId="4914" ua="false" sId="2">
    <nc r="AC19" t="n">
      <f>+EO17-EO18</f>
    </nc>
  </rcc>
  <rcc rId="4915" ua="false" sId="2">
    <nc r="AC18" t="n">
      <f>EN18*1.02</f>
    </nc>
  </rcc>
  <rcc rId="4916" ua="false" sId="2">
    <nc r="AC17" t="n">
      <f>EN17*1.02</f>
    </nc>
  </rcc>
  <rcc rId="4917" ua="false" sId="2">
    <nc r="AC15" t="n">
      <f>+EO13-EO14</f>
    </nc>
  </rcc>
  <rcc rId="4918" ua="false" sId="2">
    <nc r="AC14" t="n">
      <f>EN14*1.02</f>
    </nc>
  </rcc>
  <rcc rId="4919" ua="false" sId="2">
    <nc r="AC13" t="n">
      <f>EN13*1.02</f>
    </nc>
  </rcc>
  <rcc rId="4920" ua="false" sId="2">
    <nc r="AC11" t="n">
      <f>+EO6-EO10</f>
    </nc>
  </rcc>
  <rcc rId="4921" ua="false" sId="2">
    <nc r="AC10" t="n">
      <f>SUM(EO7:EO9)</f>
    </nc>
  </rcc>
  <rcc rId="4922" ua="false" sId="2">
    <nc r="AC9" t="n">
      <f>EN9*1.02</f>
    </nc>
  </rcc>
  <rcc rId="4923" ua="false" sId="2">
    <nc r="AC8" t="n">
      <f>EJ8</f>
    </nc>
  </rcc>
  <rcc rId="4924" ua="false" sId="2">
    <nc r="AC7" t="n">
      <f>EJ7</f>
    </nc>
  </rcc>
  <rcc rId="4925" ua="false" sId="2">
    <nc r="AC6" t="n">
      <f>+EO4-EO5</f>
    </nc>
  </rcc>
  <rcc rId="4926" ua="false" sId="2">
    <nc r="AC5" t="n">
      <f>EN5*1.02</f>
    </nc>
  </rcc>
  <rcc rId="4927" ua="false" sId="2">
    <nc r="AC4" t="n">
      <f>EN4*1.02</f>
    </nc>
  </rcc>
  <rcc rId="4928" ua="false" sId="2">
    <nc r="AC1" t="n">
      <v>2149</v>
    </nc>
  </rcc>
  <rcc rId="4929" ua="false" sId="2">
    <nc r="AC1" t="n">
      <v>2149</v>
    </nc>
  </rcc>
  <rcc rId="4930" ua="false" sId="2">
    <oc r="AC23" t="n">
      <f>+EP21-EP22*(1+EA26)</f>
    </oc>
    <nc r="AC23" t="n">
      <f>(+EP21-EP22)*(1+EA26)</f>
    </nc>
  </rcc>
  <rcc rId="4931" ua="false" sId="2">
    <oc r="AC26" t="n">
      <v>0.05</v>
    </oc>
    <nc r="AC26" t="n">
      <v>0.06</v>
    </nc>
  </rcc>
  <rcc rId="4932" ua="false" sId="2">
    <nc r="AC22" t="n">
      <f>EO22*1.02</f>
    </nc>
  </rcc>
  <rcc rId="4933" ua="false" sId="2">
    <nc r="AC21" t="n">
      <f>+EP11+EP15+EP19</f>
    </nc>
  </rcc>
  <rcc rId="4934" ua="false" sId="2">
    <nc r="AC19" t="n">
      <f>+EP17-EP18</f>
    </nc>
  </rcc>
  <rcc rId="4935" ua="false" sId="2">
    <nc r="AC18" t="n">
      <f>EO18*1.02</f>
    </nc>
  </rcc>
  <rcc rId="4936" ua="false" sId="2">
    <nc r="AC17" t="n">
      <f>EO17*1.02</f>
    </nc>
  </rcc>
  <rcc rId="4937" ua="false" sId="2">
    <nc r="AC15" t="n">
      <f>+EP13-EP14</f>
    </nc>
  </rcc>
  <rcc rId="4938" ua="false" sId="2">
    <nc r="AC14" t="n">
      <f>EO14*1.02</f>
    </nc>
  </rcc>
  <rcc rId="4939" ua="false" sId="2">
    <nc r="AC13" t="n">
      <f>EO13*1.02</f>
    </nc>
  </rcc>
  <rcc rId="4940" ua="false" sId="2">
    <nc r="AC11" t="n">
      <f>+EP6-EP10</f>
    </nc>
  </rcc>
  <rcc rId="4941" ua="false" sId="2">
    <nc r="AC10" t="n">
      <f>SUM(EP7:EP9)</f>
    </nc>
  </rcc>
  <rcc rId="4942" ua="false" sId="2">
    <nc r="AC9" t="n">
      <f>EO9*1.02</f>
    </nc>
  </rcc>
  <rcc rId="4943" ua="false" sId="2">
    <nc r="AC8" t="n">
      <f>EK8</f>
    </nc>
  </rcc>
  <rcc rId="4944" ua="false" sId="2">
    <nc r="AC7" t="n">
      <f>EK7</f>
    </nc>
  </rcc>
  <rcc rId="4945" ua="false" sId="2">
    <nc r="AC6" t="n">
      <f>+EP4-EP5</f>
    </nc>
  </rcc>
  <rcc rId="4946" ua="false" sId="2">
    <nc r="AC5" t="n">
      <f>EO5*1.02</f>
    </nc>
  </rcc>
  <rcc rId="4947" ua="false" sId="2">
    <nc r="AC4" t="n">
      <f>EO4*1.02</f>
    </nc>
  </rcc>
  <rcc rId="4948" ua="false" sId="2">
    <nc r="AC1" t="n">
      <v>2150</v>
    </nc>
  </rcc>
  <rcc rId="4949" ua="false" sId="2">
    <nc r="AC1" t="n">
      <v>2150</v>
    </nc>
  </rcc>
  <rcc rId="4950" ua="false" sId="2">
    <oc r="AC23" t="n">
      <f>+EQ21-EQ22*(1+EB26)</f>
    </oc>
    <nc r="AC23" t="n">
      <f>(+EQ21-EQ22)*(1+EB26)</f>
    </nc>
  </rcc>
  <rcc rId="4951" ua="false" sId="2">
    <oc r="AC26" t="n">
      <v>0.05</v>
    </oc>
    <nc r="AC26" t="n">
      <v>0.06</v>
    </nc>
  </rcc>
  <rcc rId="4952" ua="false" sId="2">
    <nc r="AC22" t="n">
      <f>EP22*1.02</f>
    </nc>
  </rcc>
  <rcc rId="4953" ua="false" sId="2">
    <nc r="AC21" t="n">
      <f>+EQ11+EQ15+EQ19</f>
    </nc>
  </rcc>
  <rcc rId="4954" ua="false" sId="2">
    <nc r="AC19" t="n">
      <f>+EQ17-EQ18</f>
    </nc>
  </rcc>
  <rcc rId="4955" ua="false" sId="2">
    <nc r="AC18" t="n">
      <f>EP18*1.02</f>
    </nc>
  </rcc>
  <rcc rId="4956" ua="false" sId="2">
    <nc r="AC17" t="n">
      <f>EP17*1.02</f>
    </nc>
  </rcc>
  <rcc rId="4957" ua="false" sId="2">
    <nc r="AC15" t="n">
      <f>+EQ13-EQ14</f>
    </nc>
  </rcc>
  <rcc rId="4958" ua="false" sId="2">
    <nc r="AC14" t="n">
      <f>EP14*1.02</f>
    </nc>
  </rcc>
  <rcc rId="4959" ua="false" sId="2">
    <nc r="AC13" t="n">
      <f>EP13*1.02</f>
    </nc>
  </rcc>
  <rcc rId="4960" ua="false" sId="2">
    <nc r="AC11" t="n">
      <f>+EQ6-EQ10</f>
    </nc>
  </rcc>
  <rcc rId="4961" ua="false" sId="2">
    <nc r="AC10" t="n">
      <f>SUM(EQ7:EQ9)</f>
    </nc>
  </rcc>
  <rcc rId="4962" ua="false" sId="2">
    <nc r="AC9" t="n">
      <f>EP9*1.02</f>
    </nc>
  </rcc>
  <rcc rId="4963" ua="false" sId="2">
    <nc r="AC8" t="n">
      <f>EL8</f>
    </nc>
  </rcc>
  <rcc rId="4964" ua="false" sId="2">
    <nc r="AC7" t="n">
      <f>EL7</f>
    </nc>
  </rcc>
  <rcc rId="4965" ua="false" sId="2">
    <nc r="AC6" t="n">
      <f>+EQ4-EQ5</f>
    </nc>
  </rcc>
  <rcc rId="4966" ua="false" sId="2">
    <nc r="AC5" t="n">
      <f>EP5*1.02</f>
    </nc>
  </rcc>
  <rcc rId="4967" ua="false" sId="2">
    <nc r="AC4" t="n">
      <f>EP4*1.02</f>
    </nc>
  </rcc>
  <rcc rId="4968" ua="false" sId="2">
    <nc r="AC1" t="n">
      <v>2151</v>
    </nc>
  </rcc>
  <rcc rId="4969" ua="false" sId="2">
    <nc r="AC1" t="n">
      <v>2151</v>
    </nc>
  </rcc>
  <rcc rId="4970" ua="false" sId="2">
    <oc r="AC23" t="n">
      <f>+ER21-ER22*(1+EC26)</f>
    </oc>
    <nc r="AC23" t="n">
      <f>(+ER21-ER22)*(1+EC26)</f>
    </nc>
  </rcc>
  <rcc rId="4971" ua="false" sId="2">
    <oc r="AC26" t="n">
      <v>0.05</v>
    </oc>
    <nc r="AC26" t="n">
      <v>0.06</v>
    </nc>
  </rcc>
  <rcc rId="4972" ua="false" sId="2">
    <nc r="AC22" t="n">
      <f>EQ22*1.02</f>
    </nc>
  </rcc>
  <rcc rId="4973" ua="false" sId="2">
    <nc r="AC21" t="n">
      <f>+ER11+ER15+ER19</f>
    </nc>
  </rcc>
  <rcc rId="4974" ua="false" sId="2">
    <nc r="AC19" t="n">
      <f>+ER17-ER18</f>
    </nc>
  </rcc>
  <rcc rId="4975" ua="false" sId="2">
    <nc r="AC18" t="n">
      <f>EQ18*1.02</f>
    </nc>
  </rcc>
  <rcc rId="4976" ua="false" sId="2">
    <nc r="AC17" t="n">
      <f>EQ17*1.02</f>
    </nc>
  </rcc>
  <rcc rId="4977" ua="false" sId="2">
    <nc r="AC15" t="n">
      <f>+ER13-ER14</f>
    </nc>
  </rcc>
  <rcc rId="4978" ua="false" sId="2">
    <nc r="AC14" t="n">
      <f>EQ14*1.02</f>
    </nc>
  </rcc>
  <rcc rId="4979" ua="false" sId="2">
    <nc r="AC13" t="n">
      <f>EQ13*1.02</f>
    </nc>
  </rcc>
  <rcc rId="4980" ua="false" sId="2">
    <nc r="AC11" t="n">
      <f>+ER6-ER10</f>
    </nc>
  </rcc>
  <rcc rId="4981" ua="false" sId="2">
    <nc r="AC10" t="n">
      <f>SUM(ER7:ER9)</f>
    </nc>
  </rcc>
  <rcc rId="4982" ua="false" sId="2">
    <nc r="AC9" t="n">
      <f>EQ9*1.02</f>
    </nc>
  </rcc>
  <rcc rId="4983" ua="false" sId="2">
    <nc r="AC8" t="n">
      <f>EM8</f>
    </nc>
  </rcc>
  <rcc rId="4984" ua="false" sId="2">
    <nc r="AC7" t="n">
      <f>EM7</f>
    </nc>
  </rcc>
  <rcc rId="4985" ua="false" sId="2">
    <nc r="AC6" t="n">
      <f>+ER4-ER5</f>
    </nc>
  </rcc>
  <rcc rId="4986" ua="false" sId="2">
    <nc r="AC5" t="n">
      <f>EQ5*1.02</f>
    </nc>
  </rcc>
  <rcc rId="4987" ua="false" sId="2">
    <nc r="AC4" t="n">
      <f>EQ4*1.02</f>
    </nc>
  </rcc>
  <rcc rId="4988" ua="false" sId="2">
    <nc r="AC1" t="n">
      <v>2152</v>
    </nc>
  </rcc>
  <rcc rId="4989" ua="false" sId="2">
    <nc r="AC1" t="n">
      <v>2152</v>
    </nc>
  </rcc>
  <rcc rId="4990" ua="false" sId="2">
    <oc r="AC23" t="n">
      <f>+ES21-ES22*(1+ED26)</f>
    </oc>
    <nc r="AC23" t="n">
      <f>(+ES21-ES22)*(1+ED26)</f>
    </nc>
  </rcc>
  <rcc rId="4991" ua="false" sId="2">
    <oc r="AC26" t="n">
      <v>0.05</v>
    </oc>
    <nc r="AC26" t="n">
      <v>0.06</v>
    </nc>
  </rcc>
  <rcc rId="4992" ua="false" sId="2">
    <nc r="AC22" t="n">
      <f>ER22*1.02</f>
    </nc>
  </rcc>
  <rcc rId="4993" ua="false" sId="2">
    <nc r="AC21" t="n">
      <f>+ES11+ES15+ES19</f>
    </nc>
  </rcc>
  <rcc rId="4994" ua="false" sId="2">
    <nc r="AC19" t="n">
      <f>+ES17-ES18</f>
    </nc>
  </rcc>
  <rcc rId="4995" ua="false" sId="2">
    <nc r="AC18" t="n">
      <f>ER18*1.02</f>
    </nc>
  </rcc>
  <rcc rId="4996" ua="false" sId="2">
    <nc r="AC17" t="n">
      <f>ER17*1.02</f>
    </nc>
  </rcc>
  <rcc rId="4997" ua="false" sId="2">
    <nc r="AC15" t="n">
      <f>+ES13-ES14</f>
    </nc>
  </rcc>
  <rcc rId="4998" ua="false" sId="2">
    <nc r="AC14" t="n">
      <f>ER14*1.02</f>
    </nc>
  </rcc>
  <rcc rId="4999" ua="false" sId="2">
    <nc r="AC13" t="n">
      <f>ER13*1.02</f>
    </nc>
  </rcc>
  <rcc rId="5000" ua="false" sId="2">
    <nc r="AC11" t="n">
      <f>+ES6-ES10</f>
    </nc>
  </rcc>
  <rcc rId="5001" ua="false" sId="2">
    <nc r="AC10" t="n">
      <f>SUM(ES7:ES9)</f>
    </nc>
  </rcc>
  <rcc rId="5002" ua="false" sId="2">
    <nc r="AC9" t="n">
      <f>ER9*1.02</f>
    </nc>
  </rcc>
  <rcc rId="5003" ua="false" sId="2">
    <nc r="AC8" t="n">
      <f>EN8</f>
    </nc>
  </rcc>
  <rcc rId="5004" ua="false" sId="2">
    <nc r="AC7" t="n">
      <f>EN7</f>
    </nc>
  </rcc>
  <rcc rId="5005" ua="false" sId="2">
    <nc r="AC6" t="n">
      <f>+ES4-ES5</f>
    </nc>
  </rcc>
  <rcc rId="5006" ua="false" sId="2">
    <nc r="AC5" t="n">
      <f>ER5*1.02</f>
    </nc>
  </rcc>
  <rcc rId="5007" ua="false" sId="2">
    <nc r="AC4" t="n">
      <f>ER4*1.02</f>
    </nc>
  </rcc>
  <rcc rId="5008" ua="false" sId="2">
    <nc r="AC1" t="n">
      <v>2153</v>
    </nc>
  </rcc>
  <rcc rId="5009" ua="false" sId="2">
    <nc r="AC1" t="n">
      <v>2153</v>
    </nc>
  </rcc>
  <rcc rId="5010" ua="false" sId="2">
    <oc r="AC23" t="n">
      <f>+ET21-ET22*(1+EE26)</f>
    </oc>
    <nc r="AC23" t="n">
      <f>(+ET21-ET22)*(1+EE26)</f>
    </nc>
  </rcc>
  <rcc rId="5011" ua="false" sId="2">
    <oc r="AC26" t="n">
      <v>0.05</v>
    </oc>
    <nc r="AC26" t="n">
      <v>0.06</v>
    </nc>
  </rcc>
  <rcc rId="5012" ua="false" sId="2">
    <nc r="AC22" t="n">
      <f>ES22*1.02</f>
    </nc>
  </rcc>
  <rcc rId="5013" ua="false" sId="2">
    <nc r="AC21" t="n">
      <f>+ET11+ET15+ET19</f>
    </nc>
  </rcc>
  <rcc rId="5014" ua="false" sId="2">
    <nc r="AC19" t="n">
      <f>+ET17-ET18</f>
    </nc>
  </rcc>
  <rcc rId="5015" ua="false" sId="2">
    <nc r="AC18" t="n">
      <f>ES18*1.02</f>
    </nc>
  </rcc>
  <rcc rId="5016" ua="false" sId="2">
    <nc r="AC17" t="n">
      <f>ES17*1.02</f>
    </nc>
  </rcc>
  <rcc rId="5017" ua="false" sId="2">
    <nc r="AC15" t="n">
      <f>+ET13-ET14</f>
    </nc>
  </rcc>
  <rcc rId="5018" ua="false" sId="2">
    <nc r="AC14" t="n">
      <f>ES14*1.02</f>
    </nc>
  </rcc>
  <rcc rId="5019" ua="false" sId="2">
    <nc r="AC13" t="n">
      <f>ES13*1.02</f>
    </nc>
  </rcc>
  <rcc rId="5020" ua="false" sId="2">
    <nc r="AC11" t="n">
      <f>+ET6-ET10</f>
    </nc>
  </rcc>
  <rcc rId="5021" ua="false" sId="2">
    <nc r="AC10" t="n">
      <f>SUM(ET7:ET9)</f>
    </nc>
  </rcc>
  <rcc rId="5022" ua="false" sId="2">
    <nc r="AC9" t="n">
      <f>ES9*1.02</f>
    </nc>
  </rcc>
  <rcc rId="5023" ua="false" sId="2">
    <nc r="AC8" t="n">
      <f>EO8</f>
    </nc>
  </rcc>
  <rcc rId="5024" ua="false" sId="2">
    <nc r="AC7" t="n">
      <f>EO7</f>
    </nc>
  </rcc>
  <rcc rId="5025" ua="false" sId="2">
    <nc r="AC6" t="n">
      <f>+ET4-ET5</f>
    </nc>
  </rcc>
  <rcc rId="5026" ua="false" sId="2">
    <nc r="AC5" t="n">
      <f>ES5*1.02</f>
    </nc>
  </rcc>
  <rcc rId="5027" ua="false" sId="2">
    <nc r="AC4" t="n">
      <f>ES4*1.02</f>
    </nc>
  </rcc>
  <rcc rId="5028" ua="false" sId="2">
    <nc r="AC1" t="n">
      <v>2154</v>
    </nc>
  </rcc>
  <rcc rId="5029" ua="false" sId="2">
    <nc r="AC1" t="n">
      <v>2154</v>
    </nc>
  </rcc>
  <rcc rId="5030" ua="false" sId="2">
    <oc r="AC23" t="n">
      <f>+EU21-EU22*(1+EF26)</f>
    </oc>
    <nc r="AC23" t="n">
      <f>(+EU21-EU22)*(1+EF26)</f>
    </nc>
  </rcc>
  <rcc rId="5031" ua="false" sId="2">
    <oc r="AC26" t="n">
      <v>0.05</v>
    </oc>
    <nc r="AC26" t="n">
      <v>0.06</v>
    </nc>
  </rcc>
  <rcc rId="5032" ua="false" sId="2">
    <nc r="AC22" t="n">
      <f>ET22*1.02</f>
    </nc>
  </rcc>
  <rcc rId="5033" ua="false" sId="2">
    <nc r="AC21" t="n">
      <f>+EU11+EU15+EU19</f>
    </nc>
  </rcc>
  <rcc rId="5034" ua="false" sId="2">
    <nc r="AC19" t="n">
      <f>+EU17-EU18</f>
    </nc>
  </rcc>
  <rcc rId="5035" ua="false" sId="2">
    <nc r="AC18" t="n">
      <f>ET18*1.02</f>
    </nc>
  </rcc>
  <rcc rId="5036" ua="false" sId="2">
    <nc r="AC17" t="n">
      <f>ET17*1.02</f>
    </nc>
  </rcc>
  <rcc rId="5037" ua="false" sId="2">
    <nc r="AC15" t="n">
      <f>+EU13-EU14</f>
    </nc>
  </rcc>
  <rcc rId="5038" ua="false" sId="2">
    <nc r="AC14" t="n">
      <f>ET14*1.02</f>
    </nc>
  </rcc>
  <rcc rId="5039" ua="false" sId="2">
    <nc r="AC13" t="n">
      <f>ET13*1.02</f>
    </nc>
  </rcc>
  <rcc rId="5040" ua="false" sId="2">
    <nc r="AC11" t="n">
      <f>+EU6-EU10</f>
    </nc>
  </rcc>
  <rcc rId="5041" ua="false" sId="2">
    <nc r="AC10" t="n">
      <f>SUM(EU7:EU9)</f>
    </nc>
  </rcc>
  <rcc rId="5042" ua="false" sId="2">
    <nc r="AC9" t="n">
      <f>ET9*1.02</f>
    </nc>
  </rcc>
  <rcc rId="5043" ua="false" sId="2">
    <nc r="AC8" t="n">
      <f>EP8</f>
    </nc>
  </rcc>
  <rcc rId="5044" ua="false" sId="2">
    <nc r="AC7" t="n">
      <f>EP7</f>
    </nc>
  </rcc>
  <rcc rId="5045" ua="false" sId="2">
    <nc r="AC6" t="n">
      <f>+EU4-EU5</f>
    </nc>
  </rcc>
  <rcc rId="5046" ua="false" sId="2">
    <nc r="AC5" t="n">
      <f>ET5*1.02</f>
    </nc>
  </rcc>
  <rcc rId="5047" ua="false" sId="2">
    <nc r="AC4" t="n">
      <f>ET4*1.02</f>
    </nc>
  </rcc>
  <rcc rId="5048" ua="false" sId="2">
    <nc r="AC1" t="n">
      <v>2155</v>
    </nc>
  </rcc>
  <rcc rId="5049" ua="false" sId="2">
    <nc r="AC1" t="n">
      <v>2155</v>
    </nc>
  </rcc>
  <rcc rId="5050" ua="false" sId="2">
    <oc r="AC23" t="n">
      <f>+EV21-EV22*(1+EG26)</f>
    </oc>
    <nc r="AC23" t="n">
      <f>(+EV21-EV22)*(1+EG26)</f>
    </nc>
  </rcc>
  <rcc rId="5051" ua="false" sId="2">
    <oc r="AC26" t="n">
      <v>0.05</v>
    </oc>
    <nc r="AC26" t="n">
      <v>0.06</v>
    </nc>
  </rcc>
  <rcc rId="5052" ua="false" sId="2">
    <nc r="AC22" t="n">
      <f>EU22*1.02</f>
    </nc>
  </rcc>
  <rcc rId="5053" ua="false" sId="2">
    <nc r="AC21" t="n">
      <f>+EV11+EV15+EV19</f>
    </nc>
  </rcc>
  <rcc rId="5054" ua="false" sId="2">
    <nc r="AC19" t="n">
      <f>+EV17-EV18</f>
    </nc>
  </rcc>
  <rcc rId="5055" ua="false" sId="2">
    <nc r="AC18" t="n">
      <f>EU18*1.02</f>
    </nc>
  </rcc>
  <rcc rId="5056" ua="false" sId="2">
    <nc r="AC17" t="n">
      <f>EU17*1.02</f>
    </nc>
  </rcc>
  <rcc rId="5057" ua="false" sId="2">
    <nc r="AC15" t="n">
      <f>+EV13-EV14</f>
    </nc>
  </rcc>
  <rcc rId="5058" ua="false" sId="2">
    <nc r="AC14" t="n">
      <f>EU14*1.02</f>
    </nc>
  </rcc>
  <rcc rId="5059" ua="false" sId="2">
    <nc r="AC13" t="n">
      <f>EU13*1.02</f>
    </nc>
  </rcc>
  <rcc rId="5060" ua="false" sId="2">
    <nc r="AC11" t="n">
      <f>+EV6-EV10</f>
    </nc>
  </rcc>
  <rcc rId="5061" ua="false" sId="2">
    <nc r="AC10" t="n">
      <f>SUM(EV7:EV9)</f>
    </nc>
  </rcc>
  <rcc rId="5062" ua="false" sId="2">
    <nc r="AC9" t="n">
      <f>EU9*1.02</f>
    </nc>
  </rcc>
  <rcc rId="5063" ua="false" sId="2">
    <nc r="AC8" t="n">
      <f>EQ8</f>
    </nc>
  </rcc>
  <rcc rId="5064" ua="false" sId="2">
    <nc r="AC7" t="n">
      <f>EQ7</f>
    </nc>
  </rcc>
  <rcc rId="5065" ua="false" sId="2">
    <nc r="AC6" t="n">
      <f>+EV4-EV5</f>
    </nc>
  </rcc>
  <rcc rId="5066" ua="false" sId="2">
    <nc r="AC5" t="n">
      <f>EU5*1.02</f>
    </nc>
  </rcc>
  <rcc rId="5067" ua="false" sId="2">
    <nc r="AC4" t="n">
      <f>EU4*1.02</f>
    </nc>
  </rcc>
  <rcc rId="5068" ua="false" sId="2">
    <nc r="AC1" t="n">
      <v>2156</v>
    </nc>
  </rcc>
  <rcc rId="5069" ua="false" sId="2">
    <nc r="AC1" t="n">
      <v>2156</v>
    </nc>
  </rcc>
  <rcc rId="5070" ua="false" sId="2">
    <oc r="AC23" t="n">
      <f>+EW21-EW22*(1+EH26)</f>
    </oc>
    <nc r="AC23" t="n">
      <f>(+EW21-EW22)*(1+EH26)</f>
    </nc>
  </rcc>
  <rcc rId="5071" ua="false" sId="2">
    <oc r="AC26" t="n">
      <v>0.05</v>
    </oc>
    <nc r="AC26" t="n">
      <v>0.06</v>
    </nc>
  </rcc>
  <rcc rId="5072" ua="false" sId="2">
    <nc r="AC22" t="n">
      <f>EV22*1.02</f>
    </nc>
  </rcc>
  <rcc rId="5073" ua="false" sId="2">
    <nc r="AC21" t="n">
      <f>+EW11+EW15+EW19</f>
    </nc>
  </rcc>
  <rcc rId="5074" ua="false" sId="2">
    <nc r="AC19" t="n">
      <f>+EW17-EW18</f>
    </nc>
  </rcc>
  <rcc rId="5075" ua="false" sId="2">
    <nc r="AC18" t="n">
      <f>EV18*1.02</f>
    </nc>
  </rcc>
  <rcc rId="5076" ua="false" sId="2">
    <nc r="AC17" t="n">
      <f>EV17*1.02</f>
    </nc>
  </rcc>
  <rcc rId="5077" ua="false" sId="2">
    <nc r="AC15" t="n">
      <f>+EW13-EW14</f>
    </nc>
  </rcc>
  <rcc rId="5078" ua="false" sId="2">
    <nc r="AC14" t="n">
      <f>EV14*1.02</f>
    </nc>
  </rcc>
  <rcc rId="5079" ua="false" sId="2">
    <nc r="AC13" t="n">
      <f>EV13*1.02</f>
    </nc>
  </rcc>
  <rcc rId="5080" ua="false" sId="2">
    <nc r="AC11" t="n">
      <f>+EW6-EW10</f>
    </nc>
  </rcc>
  <rcc rId="5081" ua="false" sId="2">
    <nc r="AC10" t="n">
      <f>SUM(EW7:EW9)</f>
    </nc>
  </rcc>
  <rcc rId="5082" ua="false" sId="2">
    <nc r="AC9" t="n">
      <f>EV9*1.02</f>
    </nc>
  </rcc>
  <rcc rId="5083" ua="false" sId="2">
    <nc r="AC8" t="n">
      <f>ER8</f>
    </nc>
  </rcc>
  <rcc rId="5084" ua="false" sId="2">
    <nc r="AC7" t="n">
      <f>ER7</f>
    </nc>
  </rcc>
  <rcc rId="5085" ua="false" sId="2">
    <nc r="AC6" t="n">
      <f>+EW4-EW5</f>
    </nc>
  </rcc>
  <rcc rId="5086" ua="false" sId="2">
    <nc r="AC5" t="n">
      <f>EV5*1.02</f>
    </nc>
  </rcc>
  <rcc rId="5087" ua="false" sId="2">
    <nc r="AC4" t="n">
      <f>EV4*1.02</f>
    </nc>
  </rcc>
  <rcc rId="5088" ua="false" sId="2">
    <nc r="AC1" t="n">
      <v>2157</v>
    </nc>
  </rcc>
  <rcc rId="5089" ua="false" sId="2">
    <nc r="AC1" t="n">
      <v>2157</v>
    </nc>
  </rcc>
  <rcc rId="5090" ua="false" sId="2">
    <oc r="AC23" t="n">
      <f>+EX21-EX22*(1+EI26)</f>
    </oc>
    <nc r="AC23" t="n">
      <f>(+EX21-EX22)*(1+EI26)</f>
    </nc>
  </rcc>
  <rcc rId="5091" ua="false" sId="2">
    <oc r="AC26" t="n">
      <v>0.05</v>
    </oc>
    <nc r="AC26" t="n">
      <v>0.06</v>
    </nc>
  </rcc>
  <rcc rId="5092" ua="false" sId="2">
    <nc r="AC22" t="n">
      <f>EW22*1.02</f>
    </nc>
  </rcc>
  <rcc rId="5093" ua="false" sId="2">
    <nc r="AC21" t="n">
      <f>+EX11+EX15+EX19</f>
    </nc>
  </rcc>
  <rcc rId="5094" ua="false" sId="2">
    <nc r="AC19" t="n">
      <f>+EX17-EX18</f>
    </nc>
  </rcc>
  <rcc rId="5095" ua="false" sId="2">
    <nc r="AC18" t="n">
      <f>EW18*1.02</f>
    </nc>
  </rcc>
  <rcc rId="5096" ua="false" sId="2">
    <nc r="AC17" t="n">
      <f>EW17*1.02</f>
    </nc>
  </rcc>
  <rcc rId="5097" ua="false" sId="2">
    <nc r="AC15" t="n">
      <f>+EX13-EX14</f>
    </nc>
  </rcc>
  <rcc rId="5098" ua="false" sId="2">
    <nc r="AC14" t="n">
      <f>EW14*1.02</f>
    </nc>
  </rcc>
  <rcc rId="5099" ua="false" sId="2">
    <nc r="AC13" t="n">
      <f>EW13*1.02</f>
    </nc>
  </rcc>
  <rcc rId="5100" ua="false" sId="2">
    <nc r="AC11" t="n">
      <f>+EX6-EX10</f>
    </nc>
  </rcc>
  <rcc rId="5101" ua="false" sId="2">
    <nc r="AC10" t="n">
      <f>SUM(EX7:EX9)</f>
    </nc>
  </rcc>
  <rcc rId="5102" ua="false" sId="2">
    <nc r="AC9" t="n">
      <f>EW9*1.02</f>
    </nc>
  </rcc>
  <rcc rId="5103" ua="false" sId="2">
    <nc r="AC8" t="n">
      <f>ES8</f>
    </nc>
  </rcc>
  <rcc rId="5104" ua="false" sId="2">
    <nc r="AC7" t="n">
      <f>ES7</f>
    </nc>
  </rcc>
  <rcc rId="5105" ua="false" sId="2">
    <nc r="AC6" t="n">
      <f>+EX4-EX5</f>
    </nc>
  </rcc>
  <rcc rId="5106" ua="false" sId="2">
    <nc r="AC5" t="n">
      <f>EW5*1.02</f>
    </nc>
  </rcc>
  <rcc rId="5107" ua="false" sId="2">
    <nc r="AC4" t="n">
      <f>EW4*1.02</f>
    </nc>
  </rcc>
  <rcc rId="5108" ua="false" sId="2">
    <nc r="AC1" t="n">
      <v>2158</v>
    </nc>
  </rcc>
  <rcc rId="5109" ua="false" sId="2">
    <nc r="AC1" t="n">
      <v>2158</v>
    </nc>
  </rcc>
  <rcc rId="5110" ua="false" sId="2">
    <oc r="AC23" t="n">
      <f>+EY21-EY22*(1+EJ26)</f>
    </oc>
    <nc r="AC23" t="n">
      <f>(+EY21-EY22)*(1+EJ26)</f>
    </nc>
  </rcc>
  <rcc rId="5111" ua="false" sId="2">
    <oc r="AC26" t="n">
      <v>0.05</v>
    </oc>
    <nc r="AC26" t="n">
      <v>0.06</v>
    </nc>
  </rcc>
  <rcc rId="5112" ua="false" sId="2">
    <nc r="AC22" t="n">
      <f>EX22*1.02</f>
    </nc>
  </rcc>
  <rcc rId="5113" ua="false" sId="2">
    <nc r="AC21" t="n">
      <f>+EY11+EY15+EY19</f>
    </nc>
  </rcc>
  <rcc rId="5114" ua="false" sId="2">
    <nc r="AC19" t="n">
      <f>+EY17-EY18</f>
    </nc>
  </rcc>
  <rcc rId="5115" ua="false" sId="2">
    <nc r="AC18" t="n">
      <f>EX18*1.02</f>
    </nc>
  </rcc>
  <rcc rId="5116" ua="false" sId="2">
    <nc r="AC17" t="n">
      <f>EX17*1.02</f>
    </nc>
  </rcc>
  <rcc rId="5117" ua="false" sId="2">
    <nc r="AC15" t="n">
      <f>+EY13-EY14</f>
    </nc>
  </rcc>
  <rcc rId="5118" ua="false" sId="2">
    <nc r="AC14" t="n">
      <f>EX14*1.02</f>
    </nc>
  </rcc>
  <rcc rId="5119" ua="false" sId="2">
    <nc r="AC13" t="n">
      <f>EX13*1.02</f>
    </nc>
  </rcc>
  <rcc rId="5120" ua="false" sId="2">
    <nc r="AC11" t="n">
      <f>+EY6-EY10</f>
    </nc>
  </rcc>
  <rcc rId="5121" ua="false" sId="2">
    <nc r="AC10" t="n">
      <f>SUM(EY7:EY9)</f>
    </nc>
  </rcc>
  <rcc rId="5122" ua="false" sId="2">
    <nc r="AC9" t="n">
      <f>EX9*1.02</f>
    </nc>
  </rcc>
  <rcc rId="5123" ua="false" sId="2">
    <nc r="AC8" t="n">
      <f>ET8</f>
    </nc>
  </rcc>
  <rcc rId="5124" ua="false" sId="2">
    <nc r="AC7" t="n">
      <f>ET7</f>
    </nc>
  </rcc>
  <rcc rId="5125" ua="false" sId="2">
    <nc r="AC6" t="n">
      <f>+EY4-EY5</f>
    </nc>
  </rcc>
  <rcc rId="5126" ua="false" sId="2">
    <nc r="AC5" t="n">
      <f>EX5*1.02</f>
    </nc>
  </rcc>
  <rcc rId="5127" ua="false" sId="2">
    <nc r="AC4" t="n">
      <f>EX4*1.02</f>
    </nc>
  </rcc>
  <rcc rId="5128" ua="false" sId="2">
    <nc r="AC1" t="n">
      <v>2159</v>
    </nc>
  </rcc>
  <rcc rId="5129" ua="false" sId="2">
    <nc r="AC1" t="n">
      <v>2159</v>
    </nc>
  </rcc>
  <rcc rId="5130" ua="false" sId="2">
    <oc r="AC23" t="n">
      <f>+EZ21-EZ22*(1+EK26)</f>
    </oc>
    <nc r="AC23" t="n">
      <f>(+EZ21-EZ22)*(1+EK26)</f>
    </nc>
  </rcc>
  <rcc rId="5131" ua="false" sId="2">
    <oc r="AC26" t="n">
      <v>0.05</v>
    </oc>
    <nc r="AC26" t="n">
      <v>0.06</v>
    </nc>
  </rcc>
  <rcc rId="5132" ua="false" sId="2">
    <nc r="AC22" t="n">
      <f>EY22*1.02</f>
    </nc>
  </rcc>
  <rcc rId="5133" ua="false" sId="2">
    <nc r="AC21" t="n">
      <f>+EZ11+EZ15+EZ19</f>
    </nc>
  </rcc>
  <rcc rId="5134" ua="false" sId="2">
    <nc r="AC19" t="n">
      <f>+EZ17-EZ18</f>
    </nc>
  </rcc>
  <rcc rId="5135" ua="false" sId="2">
    <nc r="AC18" t="n">
      <f>EY18*1.02</f>
    </nc>
  </rcc>
  <rcc rId="5136" ua="false" sId="2">
    <nc r="AC17" t="n">
      <f>EY17*1.02</f>
    </nc>
  </rcc>
  <rcc rId="5137" ua="false" sId="2">
    <nc r="AC15" t="n">
      <f>+EZ13-EZ14</f>
    </nc>
  </rcc>
  <rcc rId="5138" ua="false" sId="2">
    <nc r="AC14" t="n">
      <f>EY14*1.02</f>
    </nc>
  </rcc>
  <rcc rId="5139" ua="false" sId="2">
    <nc r="AC13" t="n">
      <f>EY13*1.02</f>
    </nc>
  </rcc>
  <rcc rId="5140" ua="false" sId="2">
    <nc r="AC11" t="n">
      <f>+EZ6-EZ10</f>
    </nc>
  </rcc>
  <rcc rId="5141" ua="false" sId="2">
    <nc r="AC10" t="n">
      <f>SUM(EZ7:EZ9)</f>
    </nc>
  </rcc>
  <rcc rId="5142" ua="false" sId="2">
    <nc r="AC9" t="n">
      <f>EY9*1.02</f>
    </nc>
  </rcc>
  <rcc rId="5143" ua="false" sId="2">
    <nc r="AC8" t="n">
      <f>EU8</f>
    </nc>
  </rcc>
  <rcc rId="5144" ua="false" sId="2">
    <nc r="AC7" t="n">
      <f>EU7</f>
    </nc>
  </rcc>
  <rcc rId="5145" ua="false" sId="2">
    <nc r="AC6" t="n">
      <f>+EZ4-EZ5</f>
    </nc>
  </rcc>
  <rcc rId="5146" ua="false" sId="2">
    <nc r="AC5" t="n">
      <f>EY5*1.02</f>
    </nc>
  </rcc>
  <rcc rId="5147" ua="false" sId="2">
    <nc r="AC4" t="n">
      <f>EY4*1.02</f>
    </nc>
  </rcc>
  <rcc rId="5148" ua="false" sId="2">
    <nc r="AC1" t="n">
      <v>2160</v>
    </nc>
  </rcc>
  <rcc rId="5149" ua="false" sId="2">
    <nc r="AC1" t="n">
      <v>2160</v>
    </nc>
  </rcc>
  <rcc rId="5150" ua="false" sId="2">
    <oc r="AC23" t="n">
      <f>+FA21-FA22*(1+EL26)</f>
    </oc>
    <nc r="AC23" t="n">
      <f>(+FA21-FA22)*(1+EL26)</f>
    </nc>
  </rcc>
  <rcc rId="5151" ua="false" sId="2">
    <oc r="AC26" t="n">
      <v>0.05</v>
    </oc>
    <nc r="AC26" t="n">
      <v>0.06</v>
    </nc>
  </rcc>
  <rcc rId="5152" ua="false" sId="2">
    <nc r="AC22" t="n">
      <f>EZ22*1.02</f>
    </nc>
  </rcc>
  <rcc rId="5153" ua="false" sId="2">
    <nc r="AC21" t="n">
      <f>+FA11+FA15+FA19</f>
    </nc>
  </rcc>
  <rcc rId="5154" ua="false" sId="2">
    <nc r="AC19" t="n">
      <f>+FA17-FA18</f>
    </nc>
  </rcc>
  <rcc rId="5155" ua="false" sId="2">
    <nc r="AC18" t="n">
      <f>EZ18*1.02</f>
    </nc>
  </rcc>
  <rcc rId="5156" ua="false" sId="2">
    <nc r="AC17" t="n">
      <f>EZ17*1.02</f>
    </nc>
  </rcc>
  <rcc rId="5157" ua="false" sId="2">
    <nc r="AC15" t="n">
      <f>+FA13-FA14</f>
    </nc>
  </rcc>
  <rcc rId="5158" ua="false" sId="2">
    <nc r="AC14" t="n">
      <f>EZ14*1.02</f>
    </nc>
  </rcc>
  <rcc rId="5159" ua="false" sId="2">
    <nc r="AC13" t="n">
      <f>EZ13*1.02</f>
    </nc>
  </rcc>
  <rcc rId="5160" ua="false" sId="2">
    <nc r="AC11" t="n">
      <f>+FA6-FA10</f>
    </nc>
  </rcc>
  <rcc rId="5161" ua="false" sId="2">
    <nc r="AC10" t="n">
      <f>SUM(FA7:FA9)</f>
    </nc>
  </rcc>
  <rcc rId="5162" ua="false" sId="2">
    <nc r="AC9" t="n">
      <f>EZ9*1.02</f>
    </nc>
  </rcc>
  <rcc rId="5163" ua="false" sId="2">
    <nc r="AC8" t="n">
      <f>EV8</f>
    </nc>
  </rcc>
  <rcc rId="5164" ua="false" sId="2">
    <nc r="AC7" t="n">
      <f>EV7</f>
    </nc>
  </rcc>
  <rcc rId="5165" ua="false" sId="2">
    <nc r="AC6" t="n">
      <f>+FA4-FA5</f>
    </nc>
  </rcc>
  <rcc rId="5166" ua="false" sId="2">
    <nc r="AC5" t="n">
      <f>EZ5*1.02</f>
    </nc>
  </rcc>
  <rcc rId="5167" ua="false" sId="2">
    <nc r="AC4" t="n">
      <f>EZ4*1.02</f>
    </nc>
  </rcc>
  <rcc rId="5168" ua="false" sId="2">
    <nc r="AC1" t="n">
      <v>2161</v>
    </nc>
  </rcc>
  <rcc rId="5169" ua="false" sId="2">
    <nc r="AC1" t="n">
      <v>2161</v>
    </nc>
  </rcc>
  <rcc rId="5170" ua="false" sId="2">
    <oc r="AC23" t="n">
      <f>+FB21-FB22*(1+EM26)</f>
    </oc>
    <nc r="AC23" t="n">
      <f>(+FB21-FB22)*(1+EM26)</f>
    </nc>
  </rcc>
  <rcc rId="5171" ua="false" sId="2">
    <oc r="AC26" t="n">
      <v>0.05</v>
    </oc>
    <nc r="AC26" t="n">
      <v>0.06</v>
    </nc>
  </rcc>
  <rcc rId="5172" ua="false" sId="2">
    <nc r="AC22" t="n">
      <f>FA22*1.02</f>
    </nc>
  </rcc>
  <rcc rId="5173" ua="false" sId="2">
    <nc r="AC21" t="n">
      <f>+FB11+FB15+FB19</f>
    </nc>
  </rcc>
  <rcc rId="5174" ua="false" sId="2">
    <nc r="AC19" t="n">
      <f>+FB17-FB18</f>
    </nc>
  </rcc>
  <rcc rId="5175" ua="false" sId="2">
    <nc r="AC18" t="n">
      <f>FA18*1.02</f>
    </nc>
  </rcc>
  <rcc rId="5176" ua="false" sId="2">
    <nc r="AC17" t="n">
      <f>FA17*1.02</f>
    </nc>
  </rcc>
  <rcc rId="5177" ua="false" sId="2">
    <nc r="AC15" t="n">
      <f>+FB13-FB14</f>
    </nc>
  </rcc>
  <rcc rId="5178" ua="false" sId="2">
    <nc r="AC14" t="n">
      <f>FA14*1.02</f>
    </nc>
  </rcc>
  <rcc rId="5179" ua="false" sId="2">
    <nc r="AC13" t="n">
      <f>FA13*1.02</f>
    </nc>
  </rcc>
  <rcc rId="5180" ua="false" sId="2">
    <nc r="AC11" t="n">
      <f>+FB6-FB10</f>
    </nc>
  </rcc>
  <rcc rId="5181" ua="false" sId="2">
    <nc r="AC10" t="n">
      <f>SUM(FB7:FB9)</f>
    </nc>
  </rcc>
  <rcc rId="5182" ua="false" sId="2">
    <nc r="AC9" t="n">
      <f>FA9*1.02</f>
    </nc>
  </rcc>
  <rcc rId="5183" ua="false" sId="2">
    <nc r="AC8" t="n">
      <f>EW8</f>
    </nc>
  </rcc>
  <rcc rId="5184" ua="false" sId="2">
    <nc r="AC7" t="n">
      <f>EW7</f>
    </nc>
  </rcc>
  <rcc rId="5185" ua="false" sId="2">
    <nc r="AC6" t="n">
      <f>+FB4-FB5</f>
    </nc>
  </rcc>
  <rcc rId="5186" ua="false" sId="2">
    <nc r="AC5" t="n">
      <f>FA5*1.02</f>
    </nc>
  </rcc>
  <rcc rId="5187" ua="false" sId="2">
    <nc r="AC4" t="n">
      <f>FA4*1.02</f>
    </nc>
  </rcc>
  <rcc rId="5188" ua="false" sId="2">
    <nc r="AC1" t="n">
      <v>2162</v>
    </nc>
  </rcc>
  <rcc rId="5189" ua="false" sId="2">
    <nc r="AC1" t="n">
      <v>2162</v>
    </nc>
  </rcc>
  <rcc rId="5190" ua="false" sId="2">
    <oc r="AC23" t="n">
      <f>+FC21-FC22*(1+EN26)</f>
    </oc>
    <nc r="AC23" t="n">
      <f>(+FC21-FC22)*(1+EN26)</f>
    </nc>
  </rcc>
  <rcc rId="5191" ua="false" sId="2">
    <oc r="AC26" t="n">
      <v>0.05</v>
    </oc>
    <nc r="AC26" t="n">
      <v>0.06</v>
    </nc>
  </rcc>
  <rcc rId="5192" ua="false" sId="2">
    <nc r="AC22" t="n">
      <f>FB22*1.02</f>
    </nc>
  </rcc>
  <rcc rId="5193" ua="false" sId="2">
    <nc r="AC21" t="n">
      <f>+FC11+FC15+FC19</f>
    </nc>
  </rcc>
  <rcc rId="5194" ua="false" sId="2">
    <nc r="AC19" t="n">
      <f>+FC17-FC18</f>
    </nc>
  </rcc>
  <rcc rId="5195" ua="false" sId="2">
    <nc r="AC18" t="n">
      <f>FB18*1.02</f>
    </nc>
  </rcc>
  <rcc rId="5196" ua="false" sId="2">
    <nc r="AC17" t="n">
      <f>FB17*1.02</f>
    </nc>
  </rcc>
  <rcc rId="5197" ua="false" sId="2">
    <nc r="AC15" t="n">
      <f>+FC13-FC14</f>
    </nc>
  </rcc>
  <rcc rId="5198" ua="false" sId="2">
    <nc r="AC14" t="n">
      <f>FB14*1.02</f>
    </nc>
  </rcc>
  <rcc rId="5199" ua="false" sId="2">
    <nc r="AC13" t="n">
      <f>FB13*1.02</f>
    </nc>
  </rcc>
  <rcc rId="5200" ua="false" sId="2">
    <nc r="AC11" t="n">
      <f>+FC6-FC10</f>
    </nc>
  </rcc>
  <rcc rId="5201" ua="false" sId="2">
    <nc r="AC10" t="n">
      <f>SUM(FC7:FC9)</f>
    </nc>
  </rcc>
  <rcc rId="5202" ua="false" sId="2">
    <nc r="AC9" t="n">
      <f>FB9*1.02</f>
    </nc>
  </rcc>
  <rcc rId="5203" ua="false" sId="2">
    <nc r="AC8" t="n">
      <f>EX8</f>
    </nc>
  </rcc>
  <rcc rId="5204" ua="false" sId="2">
    <nc r="AC7" t="n">
      <f>EX7</f>
    </nc>
  </rcc>
  <rcc rId="5205" ua="false" sId="2">
    <nc r="AC6" t="n">
      <f>+FC4-FC5</f>
    </nc>
  </rcc>
  <rcc rId="5206" ua="false" sId="2">
    <nc r="AC5" t="n">
      <f>FB5*1.02</f>
    </nc>
  </rcc>
  <rcc rId="5207" ua="false" sId="2">
    <nc r="AC4" t="n">
      <f>FB4*1.02</f>
    </nc>
  </rcc>
  <rcc rId="5208" ua="false" sId="2">
    <nc r="AC1" t="n">
      <v>2163</v>
    </nc>
  </rcc>
  <rcc rId="5209" ua="false" sId="2">
    <nc r="AC1" t="n">
      <v>2163</v>
    </nc>
  </rcc>
  <rcc rId="5210" ua="false" sId="2">
    <oc r="AC23" t="n">
      <f>+FD21-FD22*(1+EO26)</f>
    </oc>
    <nc r="AC23" t="n">
      <f>(+FD21-FD22)*(1+EO26)</f>
    </nc>
  </rcc>
  <rcc rId="5211" ua="false" sId="2">
    <oc r="AC26" t="n">
      <v>0.05</v>
    </oc>
    <nc r="AC26" t="n">
      <v>0.06</v>
    </nc>
  </rcc>
  <rcc rId="5212" ua="false" sId="2">
    <nc r="AC22" t="n">
      <f>FC22*1.02</f>
    </nc>
  </rcc>
  <rcc rId="5213" ua="false" sId="2">
    <nc r="AC21" t="n">
      <f>+FD11+FD15+FD19</f>
    </nc>
  </rcc>
  <rcc rId="5214" ua="false" sId="2">
    <nc r="AC19" t="n">
      <f>+FD17-FD18</f>
    </nc>
  </rcc>
  <rcc rId="5215" ua="false" sId="2">
    <nc r="AC18" t="n">
      <f>FC18*1.02</f>
    </nc>
  </rcc>
  <rcc rId="5216" ua="false" sId="2">
    <nc r="AC17" t="n">
      <f>FC17*1.02</f>
    </nc>
  </rcc>
  <rcc rId="5217" ua="false" sId="2">
    <nc r="AC15" t="n">
      <f>+FD13-FD14</f>
    </nc>
  </rcc>
  <rcc rId="5218" ua="false" sId="2">
    <nc r="AC14" t="n">
      <f>FC14*1.02</f>
    </nc>
  </rcc>
  <rcc rId="5219" ua="false" sId="2">
    <nc r="AC13" t="n">
      <f>FC13*1.02</f>
    </nc>
  </rcc>
  <rcc rId="5220" ua="false" sId="2">
    <nc r="AC11" t="n">
      <f>+FD6-FD10</f>
    </nc>
  </rcc>
  <rcc rId="5221" ua="false" sId="2">
    <nc r="AC10" t="n">
      <f>SUM(FD7:FD9)</f>
    </nc>
  </rcc>
  <rcc rId="5222" ua="false" sId="2">
    <nc r="AC9" t="n">
      <f>FC9*1.02</f>
    </nc>
  </rcc>
  <rcc rId="5223" ua="false" sId="2">
    <nc r="AC8" t="n">
      <f>EY8</f>
    </nc>
  </rcc>
  <rcc rId="5224" ua="false" sId="2">
    <nc r="AC7" t="n">
      <f>EY7</f>
    </nc>
  </rcc>
  <rcc rId="5225" ua="false" sId="2">
    <nc r="AC6" t="n">
      <f>+FD4-FD5</f>
    </nc>
  </rcc>
  <rcc rId="5226" ua="false" sId="2">
    <nc r="AC5" t="n">
      <f>FC5*1.02</f>
    </nc>
  </rcc>
  <rcc rId="5227" ua="false" sId="2">
    <nc r="AC4" t="n">
      <f>FC4*1.02</f>
    </nc>
  </rcc>
  <rcc rId="5228" ua="false" sId="2">
    <nc r="AC1" t="n">
      <v>2164</v>
    </nc>
  </rcc>
  <rcc rId="5229" ua="false" sId="2">
    <nc r="AC1" t="n">
      <v>2164</v>
    </nc>
  </rcc>
  <rcc rId="5230" ua="false" sId="2">
    <oc r="AC23" t="n">
      <f>+FE21-FE22*(1+EP26)</f>
    </oc>
    <nc r="AC23" t="n">
      <f>(+FE21-FE22)*(1+EP26)</f>
    </nc>
  </rcc>
  <rcc rId="5231" ua="false" sId="2">
    <oc r="AC26" t="n">
      <v>0.05</v>
    </oc>
    <nc r="AC26" t="n">
      <v>0.06</v>
    </nc>
  </rcc>
  <rcc rId="5232" ua="false" sId="2">
    <nc r="AC22" t="n">
      <f>FD22*1.02</f>
    </nc>
  </rcc>
  <rcc rId="5233" ua="false" sId="2">
    <nc r="AC21" t="n">
      <f>+FE11+FE15+FE19</f>
    </nc>
  </rcc>
  <rcc rId="5234" ua="false" sId="2">
    <nc r="AC19" t="n">
      <f>+FE17-FE18</f>
    </nc>
  </rcc>
  <rcc rId="5235" ua="false" sId="2">
    <nc r="AC18" t="n">
      <f>FD18*1.02</f>
    </nc>
  </rcc>
  <rcc rId="5236" ua="false" sId="2">
    <nc r="AC17" t="n">
      <f>FD17*1.02</f>
    </nc>
  </rcc>
  <rcc rId="5237" ua="false" sId="2">
    <nc r="AC15" t="n">
      <f>+FE13-FE14</f>
    </nc>
  </rcc>
  <rcc rId="5238" ua="false" sId="2">
    <nc r="AC14" t="n">
      <f>FD14*1.02</f>
    </nc>
  </rcc>
  <rcc rId="5239" ua="false" sId="2">
    <nc r="AC13" t="n">
      <f>FD13*1.02</f>
    </nc>
  </rcc>
  <rcc rId="5240" ua="false" sId="2">
    <nc r="AC11" t="n">
      <f>+FE6-FE10</f>
    </nc>
  </rcc>
  <rcc rId="5241" ua="false" sId="2">
    <nc r="AC10" t="n">
      <f>SUM(FE7:FE9)</f>
    </nc>
  </rcc>
  <rcc rId="5242" ua="false" sId="2">
    <nc r="AC9" t="n">
      <f>FD9*1.02</f>
    </nc>
  </rcc>
  <rcc rId="5243" ua="false" sId="2">
    <nc r="AC8" t="n">
      <f>EZ8</f>
    </nc>
  </rcc>
  <rcc rId="5244" ua="false" sId="2">
    <nc r="AC7" t="n">
      <f>EZ7</f>
    </nc>
  </rcc>
  <rcc rId="5245" ua="false" sId="2">
    <nc r="AC6" t="n">
      <f>+FE4-FE5</f>
    </nc>
  </rcc>
  <rcc rId="5246" ua="false" sId="2">
    <nc r="AC5" t="n">
      <f>FD5*1.02</f>
    </nc>
  </rcc>
  <rcc rId="5247" ua="false" sId="2">
    <nc r="AC4" t="n">
      <f>FD4*1.02</f>
    </nc>
  </rcc>
  <rcc rId="5248" ua="false" sId="2">
    <nc r="AC1" t="n">
      <v>2165</v>
    </nc>
  </rcc>
  <rcc rId="5249" ua="false" sId="2">
    <nc r="AC1" t="n">
      <v>2165</v>
    </nc>
  </rcc>
  <rcc rId="5250" ua="false" sId="2">
    <oc r="AC23" t="n">
      <f>+FF21-FF22*(1+EQ26)</f>
    </oc>
    <nc r="AC23" t="n">
      <f>(+FF21-FF22)*(1+EQ26)</f>
    </nc>
  </rcc>
  <rcc rId="5251" ua="false" sId="2">
    <oc r="AC26" t="n">
      <v>0.05</v>
    </oc>
    <nc r="AC26" t="n">
      <v>0.06</v>
    </nc>
  </rcc>
  <rcc rId="5252" ua="false" sId="2">
    <nc r="AC22" t="n">
      <f>FE22*1.02</f>
    </nc>
  </rcc>
  <rcc rId="5253" ua="false" sId="2">
    <nc r="AC21" t="n">
      <f>+FF11+FF15+FF19</f>
    </nc>
  </rcc>
  <rcc rId="5254" ua="false" sId="2">
    <nc r="AC19" t="n">
      <f>+FF17-FF18</f>
    </nc>
  </rcc>
  <rcc rId="5255" ua="false" sId="2">
    <nc r="AC18" t="n">
      <f>FE18*1.02</f>
    </nc>
  </rcc>
  <rcc rId="5256" ua="false" sId="2">
    <nc r="AC17" t="n">
      <f>FE17*1.02</f>
    </nc>
  </rcc>
  <rcc rId="5257" ua="false" sId="2">
    <nc r="AC15" t="n">
      <f>+FF13-FF14</f>
    </nc>
  </rcc>
  <rcc rId="5258" ua="false" sId="2">
    <nc r="AC14" t="n">
      <f>FE14*1.02</f>
    </nc>
  </rcc>
  <rcc rId="5259" ua="false" sId="2">
    <nc r="AC13" t="n">
      <f>FE13*1.02</f>
    </nc>
  </rcc>
  <rcc rId="5260" ua="false" sId="2">
    <nc r="AC11" t="n">
      <f>+FF6-FF10</f>
    </nc>
  </rcc>
  <rcc rId="5261" ua="false" sId="2">
    <nc r="AC10" t="n">
      <f>SUM(FF7:FF9)</f>
    </nc>
  </rcc>
  <rcc rId="5262" ua="false" sId="2">
    <nc r="AC9" t="n">
      <f>FE9*1.02</f>
    </nc>
  </rcc>
  <rcc rId="5263" ua="false" sId="2">
    <nc r="AC8" t="n">
      <f>FA8</f>
    </nc>
  </rcc>
  <rcc rId="5264" ua="false" sId="2">
    <nc r="AC7" t="n">
      <f>FA7</f>
    </nc>
  </rcc>
  <rcc rId="5265" ua="false" sId="2">
    <nc r="AC6" t="n">
      <f>+FF4-FF5</f>
    </nc>
  </rcc>
  <rcc rId="5266" ua="false" sId="2">
    <nc r="AC5" t="n">
      <f>FE5*1.02</f>
    </nc>
  </rcc>
  <rcc rId="5267" ua="false" sId="2">
    <nc r="AC4" t="n">
      <f>FE4*1.02</f>
    </nc>
  </rcc>
  <rcc rId="5268" ua="false" sId="2">
    <nc r="AC1" t="n">
      <v>2166</v>
    </nc>
  </rcc>
  <rcc rId="5269" ua="false" sId="2">
    <nc r="AC1" t="n">
      <v>2166</v>
    </nc>
  </rcc>
  <rcc rId="5270" ua="false" sId="2">
    <oc r="AC23" t="n">
      <f>+FG21-FG22*(1+ER26)</f>
    </oc>
    <nc r="AC23" t="n">
      <f>(+FG21-FG22)*(1+ER26)</f>
    </nc>
  </rcc>
  <rcc rId="5271" ua="false" sId="2">
    <oc r="AC26" t="n">
      <v>0.05</v>
    </oc>
    <nc r="AC26" t="n">
      <v>0.06</v>
    </nc>
  </rcc>
  <rcc rId="5272" ua="false" sId="2">
    <nc r="AC22" t="n">
      <f>FF22*1.02</f>
    </nc>
  </rcc>
  <rcc rId="5273" ua="false" sId="2">
    <nc r="AC21" t="n">
      <f>+FG11+FG15+FG19</f>
    </nc>
  </rcc>
  <rcc rId="5274" ua="false" sId="2">
    <nc r="AC19" t="n">
      <f>+FG17-FG18</f>
    </nc>
  </rcc>
  <rcc rId="5275" ua="false" sId="2">
    <nc r="AC18" t="n">
      <f>FF18*1.02</f>
    </nc>
  </rcc>
  <rcc rId="5276" ua="false" sId="2">
    <nc r="AC17" t="n">
      <f>FF17*1.02</f>
    </nc>
  </rcc>
  <rcc rId="5277" ua="false" sId="2">
    <nc r="AC15" t="n">
      <f>+FG13-FG14</f>
    </nc>
  </rcc>
  <rcc rId="5278" ua="false" sId="2">
    <nc r="AC14" t="n">
      <f>FF14*1.02</f>
    </nc>
  </rcc>
  <rcc rId="5279" ua="false" sId="2">
    <nc r="AC13" t="n">
      <f>FF13*1.02</f>
    </nc>
  </rcc>
  <rcc rId="5280" ua="false" sId="2">
    <nc r="AC11" t="n">
      <f>+FG6-FG10</f>
    </nc>
  </rcc>
  <rcc rId="5281" ua="false" sId="2">
    <nc r="AC10" t="n">
      <f>SUM(FG7:FG9)</f>
    </nc>
  </rcc>
  <rcc rId="5282" ua="false" sId="2">
    <nc r="AC9" t="n">
      <f>FF9*1.02</f>
    </nc>
  </rcc>
  <rcc rId="5283" ua="false" sId="2">
    <nc r="AC8" t="n">
      <f>FB8</f>
    </nc>
  </rcc>
  <rcc rId="5284" ua="false" sId="2">
    <nc r="AC7" t="n">
      <f>FB7</f>
    </nc>
  </rcc>
  <rcc rId="5285" ua="false" sId="2">
    <nc r="AC6" t="n">
      <f>+FG4-FG5</f>
    </nc>
  </rcc>
  <rcc rId="5286" ua="false" sId="2">
    <nc r="AC5" t="n">
      <f>FF5*1.02</f>
    </nc>
  </rcc>
  <rcc rId="5287" ua="false" sId="2">
    <nc r="AC4" t="n">
      <f>FF4*1.02</f>
    </nc>
  </rcc>
  <rcc rId="5288" ua="false" sId="2">
    <nc r="AC1" t="n">
      <v>2167</v>
    </nc>
  </rcc>
  <rcc rId="5289" ua="false" sId="2">
    <nc r="AC1" t="n">
      <v>2167</v>
    </nc>
  </rcc>
  <rcc rId="5290" ua="false" sId="2">
    <oc r="AC23" t="n">
      <f>+FH21-FH22*(1+ES26)</f>
    </oc>
    <nc r="AC23" t="n">
      <f>(+FH21-FH22)*(1+ES26)</f>
    </nc>
  </rcc>
  <rcc rId="5291" ua="false" sId="2">
    <oc r="AC26" t="n">
      <v>0.05</v>
    </oc>
    <nc r="AC26" t="n">
      <v>0.06</v>
    </nc>
  </rcc>
  <rcc rId="5292" ua="false" sId="2">
    <nc r="AC22" t="n">
      <f>FG22*1.02</f>
    </nc>
  </rcc>
  <rcc rId="5293" ua="false" sId="2">
    <nc r="AC21" t="n">
      <f>+FH11+FH15+FH19</f>
    </nc>
  </rcc>
  <rcc rId="5294" ua="false" sId="2">
    <nc r="AC19" t="n">
      <f>+FH17-FH18</f>
    </nc>
  </rcc>
  <rcc rId="5295" ua="false" sId="2">
    <nc r="AC18" t="n">
      <f>FG18*1.02</f>
    </nc>
  </rcc>
  <rcc rId="5296" ua="false" sId="2">
    <nc r="AC17" t="n">
      <f>FG17*1.02</f>
    </nc>
  </rcc>
  <rcc rId="5297" ua="false" sId="2">
    <nc r="AC15" t="n">
      <f>+FH13-FH14</f>
    </nc>
  </rcc>
  <rcc rId="5298" ua="false" sId="2">
    <nc r="AC14" t="n">
      <f>FG14*1.02</f>
    </nc>
  </rcc>
  <rcc rId="5299" ua="false" sId="2">
    <nc r="AC13" t="n">
      <f>FG13*1.02</f>
    </nc>
  </rcc>
  <rcc rId="5300" ua="false" sId="2">
    <nc r="AC11" t="n">
      <f>+FH6-FH10</f>
    </nc>
  </rcc>
  <rcc rId="5301" ua="false" sId="2">
    <nc r="AC10" t="n">
      <f>SUM(FH7:FH9)</f>
    </nc>
  </rcc>
  <rcc rId="5302" ua="false" sId="2">
    <nc r="AC9" t="n">
      <f>FG9*1.02</f>
    </nc>
  </rcc>
  <rcc rId="5303" ua="false" sId="2">
    <nc r="AC8" t="n">
      <f>FC8</f>
    </nc>
  </rcc>
  <rcc rId="5304" ua="false" sId="2">
    <nc r="AC7" t="n">
      <f>FC7</f>
    </nc>
  </rcc>
  <rcc rId="5305" ua="false" sId="2">
    <nc r="AC6" t="n">
      <f>+FH4-FH5</f>
    </nc>
  </rcc>
  <rcc rId="5306" ua="false" sId="2">
    <nc r="AC5" t="n">
      <f>FG5*1.02</f>
    </nc>
  </rcc>
  <rcc rId="5307" ua="false" sId="2">
    <nc r="AC4" t="n">
      <f>FG4*1.02</f>
    </nc>
  </rcc>
  <rcc rId="5308" ua="false" sId="2">
    <nc r="AC1" t="n">
      <v>2168</v>
    </nc>
  </rcc>
  <rcc rId="5309" ua="false" sId="2">
    <nc r="AC1" t="n">
      <v>2168</v>
    </nc>
  </rcc>
  <rcc rId="5310" ua="false" sId="2">
    <oc r="AC23" t="n">
      <f>+FI21-FI22*(1+ET26)</f>
    </oc>
    <nc r="AC23" t="n">
      <f>(+FI21-FI22)*(1+ET26)</f>
    </nc>
  </rcc>
  <rcc rId="5311" ua="false" sId="2">
    <oc r="AC26" t="n">
      <v>0.05</v>
    </oc>
    <nc r="AC26" t="n">
      <v>0.06</v>
    </nc>
  </rcc>
  <rcc rId="5312" ua="false" sId="2">
    <nc r="AC22" t="n">
      <f>FH22*1.02</f>
    </nc>
  </rcc>
  <rcc rId="5313" ua="false" sId="2">
    <nc r="AC21" t="n">
      <f>+FI11+FI15+FI19</f>
    </nc>
  </rcc>
  <rcc rId="5314" ua="false" sId="2">
    <nc r="AC19" t="n">
      <f>+FI17-FI18</f>
    </nc>
  </rcc>
  <rcc rId="5315" ua="false" sId="2">
    <nc r="AC18" t="n">
      <f>FH18*1.02</f>
    </nc>
  </rcc>
  <rcc rId="5316" ua="false" sId="2">
    <nc r="AC17" t="n">
      <f>FH17*1.02</f>
    </nc>
  </rcc>
  <rcc rId="5317" ua="false" sId="2">
    <nc r="AC15" t="n">
      <f>+FI13-FI14</f>
    </nc>
  </rcc>
  <rcc rId="5318" ua="false" sId="2">
    <nc r="AC14" t="n">
      <f>FH14*1.02</f>
    </nc>
  </rcc>
  <rcc rId="5319" ua="false" sId="2">
    <nc r="AC13" t="n">
      <f>FH13*1.02</f>
    </nc>
  </rcc>
  <rcc rId="5320" ua="false" sId="2">
    <nc r="AC11" t="n">
      <f>+FI6-FI10</f>
    </nc>
  </rcc>
  <rcc rId="5321" ua="false" sId="2">
    <nc r="AC10" t="n">
      <f>SUM(FI7:FI9)</f>
    </nc>
  </rcc>
  <rcc rId="5322" ua="false" sId="2">
    <nc r="AC9" t="n">
      <f>FH9*1.02</f>
    </nc>
  </rcc>
  <rcc rId="5323" ua="false" sId="2">
    <nc r="AC8" t="n">
      <f>FD8</f>
    </nc>
  </rcc>
  <rcc rId="5324" ua="false" sId="2">
    <nc r="AC7" t="n">
      <f>FD7</f>
    </nc>
  </rcc>
  <rcc rId="5325" ua="false" sId="2">
    <nc r="AC6" t="n">
      <f>+FI4-FI5</f>
    </nc>
  </rcc>
  <rcc rId="5326" ua="false" sId="2">
    <nc r="AC5" t="n">
      <f>FH5*1.02</f>
    </nc>
  </rcc>
  <rcc rId="5327" ua="false" sId="2">
    <nc r="AC4" t="n">
      <f>FH4*1.02</f>
    </nc>
  </rcc>
  <rcc rId="5328" ua="false" sId="2">
    <nc r="AC1" t="n">
      <v>2169</v>
    </nc>
  </rcc>
  <rcc rId="5329" ua="false" sId="2">
    <nc r="AC1" t="n">
      <v>2169</v>
    </nc>
  </rcc>
  <rcc rId="5330" ua="false" sId="2">
    <oc r="AC23" t="n">
      <f>+FJ21-FJ22*(1+EU26)</f>
    </oc>
    <nc r="AC23" t="n">
      <f>(+FJ21-FJ22)*(1+EU26)</f>
    </nc>
  </rcc>
  <rcc rId="5331" ua="false" sId="2">
    <oc r="AC26" t="n">
      <v>0.05</v>
    </oc>
    <nc r="AC26" t="n">
      <v>0.06</v>
    </nc>
  </rcc>
  <rcc rId="5332" ua="false" sId="2">
    <nc r="AC22" t="n">
      <f>FI22*1.02</f>
    </nc>
  </rcc>
  <rcc rId="5333" ua="false" sId="2">
    <nc r="AC21" t="n">
      <f>+FJ11+FJ15+FJ19</f>
    </nc>
  </rcc>
  <rcc rId="5334" ua="false" sId="2">
    <nc r="AC19" t="n">
      <f>+FJ17-FJ18</f>
    </nc>
  </rcc>
  <rcc rId="5335" ua="false" sId="2">
    <nc r="AC18" t="n">
      <f>FI18*1.02</f>
    </nc>
  </rcc>
  <rcc rId="5336" ua="false" sId="2">
    <nc r="AC17" t="n">
      <f>FI17*1.02</f>
    </nc>
  </rcc>
  <rcc rId="5337" ua="false" sId="2">
    <nc r="AC15" t="n">
      <f>+FJ13-FJ14</f>
    </nc>
  </rcc>
  <rcc rId="5338" ua="false" sId="2">
    <nc r="AC14" t="n">
      <f>FI14*1.02</f>
    </nc>
  </rcc>
  <rcc rId="5339" ua="false" sId="2">
    <nc r="AC13" t="n">
      <f>FI13*1.02</f>
    </nc>
  </rcc>
  <rcc rId="5340" ua="false" sId="2">
    <nc r="AC11" t="n">
      <f>+FJ6-FJ10</f>
    </nc>
  </rcc>
  <rcc rId="5341" ua="false" sId="2">
    <nc r="AC10" t="n">
      <f>SUM(FJ7:FJ9)</f>
    </nc>
  </rcc>
  <rcc rId="5342" ua="false" sId="2">
    <nc r="AC9" t="n">
      <f>FI9*1.02</f>
    </nc>
  </rcc>
  <rcc rId="5343" ua="false" sId="2">
    <nc r="AC8" t="n">
      <f>FE8</f>
    </nc>
  </rcc>
  <rcc rId="5344" ua="false" sId="2">
    <nc r="AC7" t="n">
      <f>FE7</f>
    </nc>
  </rcc>
  <rcc rId="5345" ua="false" sId="2">
    <nc r="AC6" t="n">
      <f>+FJ4-FJ5</f>
    </nc>
  </rcc>
  <rcc rId="5346" ua="false" sId="2">
    <nc r="AC5" t="n">
      <f>FI5*1.02</f>
    </nc>
  </rcc>
  <rcc rId="5347" ua="false" sId="2">
    <nc r="AC4" t="n">
      <f>FI4*1.02</f>
    </nc>
  </rcc>
  <rcc rId="5348" ua="false" sId="2">
    <nc r="AC1" t="n">
      <v>2170</v>
    </nc>
  </rcc>
  <rcc rId="5349" ua="false" sId="2">
    <nc r="AC1" t="n">
      <v>2170</v>
    </nc>
  </rcc>
  <rcc rId="5350" ua="false" sId="2">
    <oc r="AC23" t="n">
      <f>+FK21-FK22*(1+EV26)</f>
    </oc>
    <nc r="AC23" t="n">
      <f>(+FK21-FK22)*(1+EV26)</f>
    </nc>
  </rcc>
  <rcc rId="5351" ua="false" sId="2">
    <oc r="AC26" t="n">
      <v>0.05</v>
    </oc>
    <nc r="AC26" t="n">
      <v>0.06</v>
    </nc>
  </rcc>
  <rcc rId="5352" ua="false" sId="2">
    <nc r="AC22" t="n">
      <f>FJ22*1.02</f>
    </nc>
  </rcc>
  <rcc rId="5353" ua="false" sId="2">
    <nc r="AC21" t="n">
      <f>+FK11+FK15+FK19</f>
    </nc>
  </rcc>
  <rcc rId="5354" ua="false" sId="2">
    <nc r="AC19" t="n">
      <f>+FK17-FK18</f>
    </nc>
  </rcc>
  <rcc rId="5355" ua="false" sId="2">
    <nc r="AC18" t="n">
      <f>FJ18*1.02</f>
    </nc>
  </rcc>
  <rcc rId="5356" ua="false" sId="2">
    <nc r="AC17" t="n">
      <f>FJ17*1.02</f>
    </nc>
  </rcc>
  <rcc rId="5357" ua="false" sId="2">
    <nc r="AC15" t="n">
      <f>+FK13-FK14</f>
    </nc>
  </rcc>
  <rcc rId="5358" ua="false" sId="2">
    <nc r="AC14" t="n">
      <f>FJ14*1.02</f>
    </nc>
  </rcc>
  <rcc rId="5359" ua="false" sId="2">
    <nc r="AC13" t="n">
      <f>FJ13*1.02</f>
    </nc>
  </rcc>
  <rcc rId="5360" ua="false" sId="2">
    <nc r="AC11" t="n">
      <f>+FK6-FK10</f>
    </nc>
  </rcc>
  <rcc rId="5361" ua="false" sId="2">
    <nc r="AC10" t="n">
      <f>SUM(FK7:FK9)</f>
    </nc>
  </rcc>
  <rcc rId="5362" ua="false" sId="2">
    <nc r="AC9" t="n">
      <f>FJ9*1.02</f>
    </nc>
  </rcc>
  <rcc rId="5363" ua="false" sId="2">
    <nc r="AC8" t="n">
      <f>FF8</f>
    </nc>
  </rcc>
  <rcc rId="5364" ua="false" sId="2">
    <nc r="AC7" t="n">
      <f>FF7</f>
    </nc>
  </rcc>
  <rcc rId="5365" ua="false" sId="2">
    <nc r="AC6" t="n">
      <f>+FK4-FK5</f>
    </nc>
  </rcc>
  <rcc rId="5366" ua="false" sId="2">
    <nc r="AC5" t="n">
      <f>FJ5*1.02</f>
    </nc>
  </rcc>
  <rcc rId="5367" ua="false" sId="2">
    <nc r="AC4" t="n">
      <f>FJ4*1.02</f>
    </nc>
  </rcc>
  <rcc rId="5368" ua="false" sId="2">
    <nc r="AC1" t="n">
      <v>2171</v>
    </nc>
  </rcc>
  <rcc rId="5369" ua="false" sId="2">
    <nc r="AC1" t="n">
      <v>2171</v>
    </nc>
  </rcc>
  <rcc rId="5370" ua="false" sId="2">
    <oc r="AC23" t="n">
      <f>+FL21-FL22*(1+EW26)</f>
    </oc>
    <nc r="AC23" t="n">
      <f>(+FL21-FL22)*(1+EW26)</f>
    </nc>
  </rcc>
  <rcc rId="5371" ua="false" sId="2">
    <oc r="AC26" t="n">
      <v>0.05</v>
    </oc>
    <nc r="AC26" t="n">
      <v>0.06</v>
    </nc>
  </rcc>
  <rcc rId="5372" ua="false" sId="2">
    <nc r="AC22" t="n">
      <f>FK22*1.02</f>
    </nc>
  </rcc>
  <rcc rId="5373" ua="false" sId="2">
    <nc r="AC21" t="n">
      <f>+FL11+FL15+FL19</f>
    </nc>
  </rcc>
  <rcc rId="5374" ua="false" sId="2">
    <nc r="AC19" t="n">
      <f>+FL17-FL18</f>
    </nc>
  </rcc>
  <rcc rId="5375" ua="false" sId="2">
    <nc r="AC18" t="n">
      <f>FK18*1.02</f>
    </nc>
  </rcc>
  <rcc rId="5376" ua="false" sId="2">
    <nc r="AC17" t="n">
      <f>FK17*1.02</f>
    </nc>
  </rcc>
  <rcc rId="5377" ua="false" sId="2">
    <nc r="AC15" t="n">
      <f>+FL13-FL14</f>
    </nc>
  </rcc>
  <rcc rId="5378" ua="false" sId="2">
    <nc r="AC14" t="n">
      <f>FK14*1.02</f>
    </nc>
  </rcc>
  <rcc rId="5379" ua="false" sId="2">
    <nc r="AC13" t="n">
      <f>FK13*1.02</f>
    </nc>
  </rcc>
  <rcc rId="5380" ua="false" sId="2">
    <nc r="AC11" t="n">
      <f>+FL6-FL10</f>
    </nc>
  </rcc>
  <rcc rId="5381" ua="false" sId="2">
    <nc r="AC10" t="n">
      <f>SUM(FL7:FL9)</f>
    </nc>
  </rcc>
  <rcc rId="5382" ua="false" sId="2">
    <nc r="AC9" t="n">
      <f>FK9*1.02</f>
    </nc>
  </rcc>
  <rcc rId="5383" ua="false" sId="2">
    <nc r="AC8" t="n">
      <f>FG8</f>
    </nc>
  </rcc>
  <rcc rId="5384" ua="false" sId="2">
    <nc r="AC7" t="n">
      <f>FG7</f>
    </nc>
  </rcc>
  <rcc rId="5385" ua="false" sId="2">
    <nc r="AC6" t="n">
      <f>+FL4-FL5</f>
    </nc>
  </rcc>
  <rcc rId="5386" ua="false" sId="2">
    <nc r="AC5" t="n">
      <f>FK5*1.02</f>
    </nc>
  </rcc>
  <rcc rId="5387" ua="false" sId="2">
    <nc r="AC4" t="n">
      <f>FK4*1.02</f>
    </nc>
  </rcc>
  <rcc rId="5388" ua="false" sId="2">
    <nc r="AC1" t="n">
      <v>2172</v>
    </nc>
  </rcc>
  <rcc rId="5389" ua="false" sId="2">
    <nc r="AC1" t="n">
      <v>2172</v>
    </nc>
  </rcc>
  <rcc rId="5390" ua="false" sId="2">
    <oc r="AC23" t="n">
      <f>+FM21-FM22*(1+EX26)</f>
    </oc>
    <nc r="AC23" t="n">
      <f>(+FM21-FM22)*(1+EX26)</f>
    </nc>
  </rcc>
  <rcc rId="5391" ua="false" sId="2">
    <oc r="AC26" t="n">
      <v>0.05</v>
    </oc>
    <nc r="AC26" t="n">
      <v>0.06</v>
    </nc>
  </rcc>
  <rcc rId="5392" ua="false" sId="2">
    <nc r="AC22" t="n">
      <f>FL22*1.02</f>
    </nc>
  </rcc>
  <rcc rId="5393" ua="false" sId="2">
    <nc r="AC21" t="n">
      <f>+FM11+FM15+FM19</f>
    </nc>
  </rcc>
  <rcc rId="5394" ua="false" sId="2">
    <nc r="AC19" t="n">
      <f>+FM17-FM18</f>
    </nc>
  </rcc>
  <rcc rId="5395" ua="false" sId="2">
    <nc r="AC18" t="n">
      <f>FL18*1.02</f>
    </nc>
  </rcc>
  <rcc rId="5396" ua="false" sId="2">
    <nc r="AC17" t="n">
      <f>FL17*1.02</f>
    </nc>
  </rcc>
  <rcc rId="5397" ua="false" sId="2">
    <nc r="AC15" t="n">
      <f>+FM13-FM14</f>
    </nc>
  </rcc>
  <rcc rId="5398" ua="false" sId="2">
    <nc r="AC14" t="n">
      <f>FL14*1.02</f>
    </nc>
  </rcc>
  <rcc rId="5399" ua="false" sId="2">
    <nc r="AC13" t="n">
      <f>FL13*1.02</f>
    </nc>
  </rcc>
  <rcc rId="5400" ua="false" sId="2">
    <nc r="AC11" t="n">
      <f>+FM6-FM10</f>
    </nc>
  </rcc>
  <rcc rId="5401" ua="false" sId="2">
    <nc r="AC10" t="n">
      <f>SUM(FM7:FM9)</f>
    </nc>
  </rcc>
  <rcc rId="5402" ua="false" sId="2">
    <nc r="AC9" t="n">
      <f>FL9*1.02</f>
    </nc>
  </rcc>
  <rcc rId="5403" ua="false" sId="2">
    <nc r="AC8" t="n">
      <f>FH8</f>
    </nc>
  </rcc>
  <rcc rId="5404" ua="false" sId="2">
    <nc r="AC7" t="n">
      <f>FH7</f>
    </nc>
  </rcc>
  <rcc rId="5405" ua="false" sId="2">
    <nc r="AC6" t="n">
      <f>+FM4-FM5</f>
    </nc>
  </rcc>
  <rcc rId="5406" ua="false" sId="2">
    <nc r="AC5" t="n">
      <f>FL5*1.02</f>
    </nc>
  </rcc>
  <rcc rId="5407" ua="false" sId="2">
    <nc r="AC4" t="n">
      <f>FL4*1.02</f>
    </nc>
  </rcc>
  <rcc rId="5408" ua="false" sId="2">
    <nc r="AC1" t="n">
      <v>2173</v>
    </nc>
  </rcc>
  <rcc rId="5409" ua="false" sId="2">
    <nc r="AC1" t="n">
      <v>2173</v>
    </nc>
  </rcc>
  <rcc rId="5410" ua="false" sId="2">
    <oc r="AC23" t="n">
      <f>+FN21-FN22*(1+EY26)</f>
    </oc>
    <nc r="AC23" t="n">
      <f>(+FN21-FN22)*(1+EY26)</f>
    </nc>
  </rcc>
  <rcc rId="5411" ua="false" sId="2">
    <oc r="AC26" t="n">
      <v>0.05</v>
    </oc>
    <nc r="AC26" t="n">
      <v>0.06</v>
    </nc>
  </rcc>
  <rcc rId="5412" ua="false" sId="2">
    <nc r="AC22" t="n">
      <f>FM22*1.02</f>
    </nc>
  </rcc>
  <rcc rId="5413" ua="false" sId="2">
    <nc r="AC21" t="n">
      <f>+FN11+FN15+FN19</f>
    </nc>
  </rcc>
  <rcc rId="5414" ua="false" sId="2">
    <nc r="AC19" t="n">
      <f>+FN17-FN18</f>
    </nc>
  </rcc>
  <rcc rId="5415" ua="false" sId="2">
    <nc r="AC18" t="n">
      <f>FM18*1.02</f>
    </nc>
  </rcc>
  <rcc rId="5416" ua="false" sId="2">
    <nc r="AC17" t="n">
      <f>FM17*1.02</f>
    </nc>
  </rcc>
  <rcc rId="5417" ua="false" sId="2">
    <nc r="AC15" t="n">
      <f>+FN13-FN14</f>
    </nc>
  </rcc>
  <rcc rId="5418" ua="false" sId="2">
    <nc r="AC14" t="n">
      <f>FM14*1.02</f>
    </nc>
  </rcc>
  <rcc rId="5419" ua="false" sId="2">
    <nc r="AC13" t="n">
      <f>FM13*1.02</f>
    </nc>
  </rcc>
  <rcc rId="5420" ua="false" sId="2">
    <nc r="AC11" t="n">
      <f>+FN6-FN10</f>
    </nc>
  </rcc>
  <rcc rId="5421" ua="false" sId="2">
    <nc r="AC10" t="n">
      <f>SUM(FN7:FN9)</f>
    </nc>
  </rcc>
  <rcc rId="5422" ua="false" sId="2">
    <nc r="AC9" t="n">
      <f>FM9*1.02</f>
    </nc>
  </rcc>
  <rcc rId="5423" ua="false" sId="2">
    <nc r="AC8" t="n">
      <f>FI8</f>
    </nc>
  </rcc>
  <rcc rId="5424" ua="false" sId="2">
    <nc r="AC7" t="n">
      <f>FI7</f>
    </nc>
  </rcc>
  <rcc rId="5425" ua="false" sId="2">
    <nc r="AC6" t="n">
      <f>+FN4-FN5</f>
    </nc>
  </rcc>
  <rcc rId="5426" ua="false" sId="2">
    <nc r="AC5" t="n">
      <f>FM5*1.02</f>
    </nc>
  </rcc>
  <rcc rId="5427" ua="false" sId="2">
    <nc r="AC4" t="n">
      <f>FM4*1.02</f>
    </nc>
  </rcc>
  <rcc rId="5428" ua="false" sId="2">
    <nc r="AC1" t="n">
      <v>2174</v>
    </nc>
  </rcc>
  <rcc rId="5429" ua="false" sId="2">
    <nc r="AC1" t="n">
      <v>2174</v>
    </nc>
  </rcc>
  <rcc rId="5430" ua="false" sId="2">
    <oc r="AC23" t="n">
      <f>+FO21-FO22*(1+EZ26)</f>
    </oc>
    <nc r="AC23" t="n">
      <f>(+FO21-FO22)*(1+EZ26)</f>
    </nc>
  </rcc>
  <rcc rId="5431" ua="false" sId="2">
    <oc r="AC26" t="n">
      <v>0.05</v>
    </oc>
    <nc r="AC26" t="n">
      <v>0.06</v>
    </nc>
  </rcc>
  <rcc rId="5432" ua="false" sId="2">
    <nc r="AC22" t="n">
      <f>FN22*1.02</f>
    </nc>
  </rcc>
  <rcc rId="5433" ua="false" sId="2">
    <nc r="AC21" t="n">
      <f>+FO11+FO15+FO19</f>
    </nc>
  </rcc>
  <rcc rId="5434" ua="false" sId="2">
    <nc r="AC19" t="n">
      <f>+FO17-FO18</f>
    </nc>
  </rcc>
  <rcc rId="5435" ua="false" sId="2">
    <nc r="AC18" t="n">
      <f>FN18*1.02</f>
    </nc>
  </rcc>
  <rcc rId="5436" ua="false" sId="2">
    <nc r="AC17" t="n">
      <f>FN17*1.02</f>
    </nc>
  </rcc>
  <rcc rId="5437" ua="false" sId="2">
    <nc r="AC15" t="n">
      <f>+FO13-FO14</f>
    </nc>
  </rcc>
  <rcc rId="5438" ua="false" sId="2">
    <nc r="AC14" t="n">
      <f>FN14*1.02</f>
    </nc>
  </rcc>
  <rcc rId="5439" ua="false" sId="2">
    <nc r="AC13" t="n">
      <f>FN13*1.02</f>
    </nc>
  </rcc>
  <rcc rId="5440" ua="false" sId="2">
    <nc r="AC11" t="n">
      <f>+FO6-FO10</f>
    </nc>
  </rcc>
  <rcc rId="5441" ua="false" sId="2">
    <nc r="AC10" t="n">
      <f>SUM(FO7:FO9)</f>
    </nc>
  </rcc>
  <rcc rId="5442" ua="false" sId="2">
    <nc r="AC9" t="n">
      <f>FN9*1.02</f>
    </nc>
  </rcc>
  <rcc rId="5443" ua="false" sId="2">
    <nc r="AC8" t="n">
      <f>FJ8</f>
    </nc>
  </rcc>
  <rcc rId="5444" ua="false" sId="2">
    <nc r="AC7" t="n">
      <f>FJ7</f>
    </nc>
  </rcc>
  <rcc rId="5445" ua="false" sId="2">
    <nc r="AC6" t="n">
      <f>+FO4-FO5</f>
    </nc>
  </rcc>
  <rcc rId="5446" ua="false" sId="2">
    <nc r="AC5" t="n">
      <f>FN5*1.02</f>
    </nc>
  </rcc>
  <rcc rId="5447" ua="false" sId="2">
    <nc r="AC4" t="n">
      <f>FN4*1.02</f>
    </nc>
  </rcc>
  <rcc rId="5448" ua="false" sId="2">
    <nc r="AC1" t="n">
      <v>2175</v>
    </nc>
  </rcc>
  <rcc rId="5449" ua="false" sId="2">
    <nc r="AC1" t="n">
      <v>2175</v>
    </nc>
  </rcc>
  <rcc rId="5450" ua="false" sId="2">
    <oc r="AC23" t="n">
      <f>+FP21-FP22*(1+FA26)</f>
    </oc>
    <nc r="AC23" t="n">
      <f>(+FP21-FP22)*(1+FA26)</f>
    </nc>
  </rcc>
  <rcc rId="5451" ua="false" sId="2">
    <oc r="AC26" t="n">
      <v>0.05</v>
    </oc>
    <nc r="AC26" t="n">
      <v>0.06</v>
    </nc>
  </rcc>
  <rcc rId="5452" ua="false" sId="2">
    <nc r="AC22" t="n">
      <f>FO22*1.02</f>
    </nc>
  </rcc>
  <rcc rId="5453" ua="false" sId="2">
    <nc r="AC21" t="n">
      <f>+FP11+FP15+FP19</f>
    </nc>
  </rcc>
  <rcc rId="5454" ua="false" sId="2">
    <nc r="AC19" t="n">
      <f>+FP17-FP18</f>
    </nc>
  </rcc>
  <rcc rId="5455" ua="false" sId="2">
    <nc r="AC18" t="n">
      <f>FO18*1.02</f>
    </nc>
  </rcc>
  <rcc rId="5456" ua="false" sId="2">
    <nc r="AC17" t="n">
      <f>FO17*1.02</f>
    </nc>
  </rcc>
  <rcc rId="5457" ua="false" sId="2">
    <nc r="AC15" t="n">
      <f>+FP13-FP14</f>
    </nc>
  </rcc>
  <rcc rId="5458" ua="false" sId="2">
    <nc r="AC14" t="n">
      <f>FO14*1.02</f>
    </nc>
  </rcc>
  <rcc rId="5459" ua="false" sId="2">
    <nc r="AC13" t="n">
      <f>FO13*1.02</f>
    </nc>
  </rcc>
  <rcc rId="5460" ua="false" sId="2">
    <nc r="AC11" t="n">
      <f>+FP6-FP10</f>
    </nc>
  </rcc>
  <rcc rId="5461" ua="false" sId="2">
    <nc r="AC10" t="n">
      <f>SUM(FP7:FP9)</f>
    </nc>
  </rcc>
  <rcc rId="5462" ua="false" sId="2">
    <nc r="AC9" t="n">
      <f>FO9*1.02</f>
    </nc>
  </rcc>
  <rcc rId="5463" ua="false" sId="2">
    <nc r="AC8" t="n">
      <f>FK8</f>
    </nc>
  </rcc>
  <rcc rId="5464" ua="false" sId="2">
    <nc r="AC7" t="n">
      <f>FK7</f>
    </nc>
  </rcc>
  <rcc rId="5465" ua="false" sId="2">
    <nc r="AC6" t="n">
      <f>+FP4-FP5</f>
    </nc>
  </rcc>
  <rcc rId="5466" ua="false" sId="2">
    <nc r="AC5" t="n">
      <f>FO5*1.02</f>
    </nc>
  </rcc>
  <rcc rId="5467" ua="false" sId="2">
    <nc r="AC4" t="n">
      <f>FO4*1.02</f>
    </nc>
  </rcc>
  <rcc rId="5468" ua="false" sId="2">
    <nc r="AC1" t="n">
      <v>2176</v>
    </nc>
  </rcc>
  <rcc rId="5469" ua="false" sId="2">
    <nc r="AC1" t="n">
      <v>2176</v>
    </nc>
  </rcc>
  <rcc rId="5470" ua="false" sId="2">
    <oc r="AC23" t="n">
      <f>+FQ21-FQ22*(1+FB26)</f>
    </oc>
    <nc r="AC23" t="n">
      <f>(+FQ21-FQ22)*(1+FB26)</f>
    </nc>
  </rcc>
  <rcc rId="5471" ua="false" sId="2">
    <oc r="AC26" t="n">
      <v>0.05</v>
    </oc>
    <nc r="AC26" t="n">
      <v>0.06</v>
    </nc>
  </rcc>
  <rcc rId="5472" ua="false" sId="2">
    <nc r="AC22" t="n">
      <f>FP22*1.02</f>
    </nc>
  </rcc>
  <rcc rId="5473" ua="false" sId="2">
    <nc r="AC21" t="n">
      <f>+FQ11+FQ15+FQ19</f>
    </nc>
  </rcc>
  <rcc rId="5474" ua="false" sId="2">
    <nc r="AC19" t="n">
      <f>+FQ17-FQ18</f>
    </nc>
  </rcc>
  <rcc rId="5475" ua="false" sId="2">
    <nc r="AC18" t="n">
      <f>FP18*1.02</f>
    </nc>
  </rcc>
  <rcc rId="5476" ua="false" sId="2">
    <nc r="AC17" t="n">
      <f>FP17*1.02</f>
    </nc>
  </rcc>
  <rcc rId="5477" ua="false" sId="2">
    <nc r="AC15" t="n">
      <f>+FQ13-FQ14</f>
    </nc>
  </rcc>
  <rcc rId="5478" ua="false" sId="2">
    <nc r="AC14" t="n">
      <f>FP14*1.02</f>
    </nc>
  </rcc>
  <rcc rId="5479" ua="false" sId="2">
    <nc r="AC13" t="n">
      <f>FP13*1.02</f>
    </nc>
  </rcc>
  <rcc rId="5480" ua="false" sId="2">
    <nc r="AC11" t="n">
      <f>+FQ6-FQ10</f>
    </nc>
  </rcc>
  <rcc rId="5481" ua="false" sId="2">
    <nc r="AC10" t="n">
      <f>SUM(FQ7:FQ9)</f>
    </nc>
  </rcc>
  <rcc rId="5482" ua="false" sId="2">
    <nc r="AC9" t="n">
      <f>FP9*1.02</f>
    </nc>
  </rcc>
  <rcc rId="5483" ua="false" sId="2">
    <nc r="AC8" t="n">
      <f>FL8</f>
    </nc>
  </rcc>
  <rcc rId="5484" ua="false" sId="2">
    <nc r="AC7" t="n">
      <f>FL7</f>
    </nc>
  </rcc>
  <rcc rId="5485" ua="false" sId="2">
    <nc r="AC6" t="n">
      <f>+FQ4-FQ5</f>
    </nc>
  </rcc>
  <rcc rId="5486" ua="false" sId="2">
    <nc r="AC5" t="n">
      <f>FP5*1.02</f>
    </nc>
  </rcc>
  <rcc rId="5487" ua="false" sId="2">
    <nc r="AC4" t="n">
      <f>FP4*1.02</f>
    </nc>
  </rcc>
  <rcc rId="5488" ua="false" sId="2">
    <nc r="AC1" t="n">
      <v>2177</v>
    </nc>
  </rcc>
  <rcc rId="5489" ua="false" sId="2">
    <nc r="AC1" t="n">
      <v>2177</v>
    </nc>
  </rcc>
  <rcc rId="5490" ua="false" sId="2">
    <oc r="AC23" t="n">
      <f>+FR21-FR22*(1+FC26)</f>
    </oc>
    <nc r="AC23" t="n">
      <f>(+FR21-FR22)*(1+FC26)</f>
    </nc>
  </rcc>
  <rcc rId="5491" ua="false" sId="2">
    <oc r="AC26" t="n">
      <v>0.05</v>
    </oc>
    <nc r="AC26" t="n">
      <v>0.06</v>
    </nc>
  </rcc>
  <rcc rId="5492" ua="false" sId="2">
    <nc r="AC22" t="n">
      <f>FQ22*1.02</f>
    </nc>
  </rcc>
  <rcc rId="5493" ua="false" sId="2">
    <nc r="AC21" t="n">
      <f>+FR11+FR15+FR19</f>
    </nc>
  </rcc>
  <rcc rId="5494" ua="false" sId="2">
    <nc r="AC19" t="n">
      <f>+FR17-FR18</f>
    </nc>
  </rcc>
  <rcc rId="5495" ua="false" sId="2">
    <nc r="AC18" t="n">
      <f>FQ18*1.02</f>
    </nc>
  </rcc>
  <rcc rId="5496" ua="false" sId="2">
    <nc r="AC17" t="n">
      <f>FQ17*1.02</f>
    </nc>
  </rcc>
  <rcc rId="5497" ua="false" sId="2">
    <nc r="AC15" t="n">
      <f>+FR13-FR14</f>
    </nc>
  </rcc>
  <rcc rId="5498" ua="false" sId="2">
    <nc r="AC14" t="n">
      <f>FQ14*1.02</f>
    </nc>
  </rcc>
  <rcc rId="5499" ua="false" sId="2">
    <nc r="AC13" t="n">
      <f>FQ13*1.02</f>
    </nc>
  </rcc>
  <rcc rId="5500" ua="false" sId="2">
    <nc r="AC11" t="n">
      <f>+FR6-FR10</f>
    </nc>
  </rcc>
  <rcc rId="5501" ua="false" sId="2">
    <nc r="AC10" t="n">
      <f>SUM(FR7:FR9)</f>
    </nc>
  </rcc>
  <rcc rId="5502" ua="false" sId="2">
    <nc r="AC9" t="n">
      <f>FQ9*1.02</f>
    </nc>
  </rcc>
  <rcc rId="5503" ua="false" sId="2">
    <nc r="AC8" t="n">
      <f>FM8</f>
    </nc>
  </rcc>
  <rcc rId="5504" ua="false" sId="2">
    <nc r="AC7" t="n">
      <f>FM7</f>
    </nc>
  </rcc>
  <rcc rId="5505" ua="false" sId="2">
    <nc r="AC6" t="n">
      <f>+FR4-FR5</f>
    </nc>
  </rcc>
  <rcc rId="5506" ua="false" sId="2">
    <nc r="AC5" t="n">
      <f>FQ5*1.02</f>
    </nc>
  </rcc>
  <rcc rId="5507" ua="false" sId="2">
    <nc r="AC4" t="n">
      <f>FQ4*1.02</f>
    </nc>
  </rcc>
  <rcc rId="5508" ua="false" sId="2">
    <nc r="AC1" t="n">
      <v>2178</v>
    </nc>
  </rcc>
  <rcc rId="5509" ua="false" sId="2">
    <nc r="AC1" t="n">
      <v>2178</v>
    </nc>
  </rcc>
  <rcc rId="5510" ua="false" sId="2">
    <oc r="AC23" t="n">
      <f>+FS21-FS22*(1+FD26)</f>
    </oc>
    <nc r="AC23" t="n">
      <f>(+FS21-FS22)*(1+FD26)</f>
    </nc>
  </rcc>
  <rcc rId="5511" ua="false" sId="2">
    <oc r="AC26" t="n">
      <v>0.05</v>
    </oc>
    <nc r="AC26" t="n">
      <v>0.06</v>
    </nc>
  </rcc>
  <rcc rId="5512" ua="false" sId="2">
    <nc r="AC22" t="n">
      <f>FR22*1.02</f>
    </nc>
  </rcc>
  <rcc rId="5513" ua="false" sId="2">
    <nc r="AC21" t="n">
      <f>+FS11+FS15+FS19</f>
    </nc>
  </rcc>
  <rcc rId="5514" ua="false" sId="2">
    <nc r="AC19" t="n">
      <f>+FS17-FS18</f>
    </nc>
  </rcc>
  <rcc rId="5515" ua="false" sId="2">
    <nc r="AC18" t="n">
      <f>FR18*1.02</f>
    </nc>
  </rcc>
  <rcc rId="5516" ua="false" sId="2">
    <nc r="AC17" t="n">
      <f>FR17*1.02</f>
    </nc>
  </rcc>
  <rcc rId="5517" ua="false" sId="2">
    <nc r="AC15" t="n">
      <f>+FS13-FS14</f>
    </nc>
  </rcc>
  <rcc rId="5518" ua="false" sId="2">
    <nc r="AC14" t="n">
      <f>FR14*1.02</f>
    </nc>
  </rcc>
  <rcc rId="5519" ua="false" sId="2">
    <nc r="AC13" t="n">
      <f>FR13*1.02</f>
    </nc>
  </rcc>
  <rcc rId="5520" ua="false" sId="2">
    <nc r="AC11" t="n">
      <f>+FS6-FS10</f>
    </nc>
  </rcc>
  <rcc rId="5521" ua="false" sId="2">
    <nc r="AC10" t="n">
      <f>SUM(FS7:FS9)</f>
    </nc>
  </rcc>
  <rcc rId="5522" ua="false" sId="2">
    <nc r="AC9" t="n">
      <f>FR9*1.02</f>
    </nc>
  </rcc>
  <rcc rId="5523" ua="false" sId="2">
    <nc r="AC8" t="n">
      <f>FN8</f>
    </nc>
  </rcc>
  <rcc rId="5524" ua="false" sId="2">
    <nc r="AC7" t="n">
      <f>FN7</f>
    </nc>
  </rcc>
  <rcc rId="5525" ua="false" sId="2">
    <nc r="AC6" t="n">
      <f>+FS4-FS5</f>
    </nc>
  </rcc>
  <rcc rId="5526" ua="false" sId="2">
    <nc r="AC5" t="n">
      <f>FR5*1.02</f>
    </nc>
  </rcc>
  <rcc rId="5527" ua="false" sId="2">
    <nc r="AC4" t="n">
      <f>FR4*1.02</f>
    </nc>
  </rcc>
  <rcc rId="5528" ua="false" sId="2">
    <nc r="AC1" t="n">
      <v>2179</v>
    </nc>
  </rcc>
  <rcc rId="5529" ua="false" sId="2">
    <nc r="AC1" t="n">
      <v>2179</v>
    </nc>
  </rcc>
  <rcc rId="5530" ua="false" sId="2">
    <oc r="AC23" t="n">
      <f>+FT21-FT22*(1+FE26)</f>
    </oc>
    <nc r="AC23" t="n">
      <f>(+FT21-FT22)*(1+FE26)</f>
    </nc>
  </rcc>
  <rcc rId="5531" ua="false" sId="2">
    <oc r="AC26" t="n">
      <v>0.05</v>
    </oc>
    <nc r="AC26" t="n">
      <v>0.06</v>
    </nc>
  </rcc>
  <rcc rId="5532" ua="false" sId="2">
    <nc r="AC22" t="n">
      <f>FS22*1.02</f>
    </nc>
  </rcc>
  <rcc rId="5533" ua="false" sId="2">
    <nc r="AC21" t="n">
      <f>+FT11+FT15+FT19</f>
    </nc>
  </rcc>
  <rcc rId="5534" ua="false" sId="2">
    <nc r="AC19" t="n">
      <f>+FT17-FT18</f>
    </nc>
  </rcc>
  <rcc rId="5535" ua="false" sId="2">
    <nc r="AC18" t="n">
      <f>FS18*1.02</f>
    </nc>
  </rcc>
  <rcc rId="5536" ua="false" sId="2">
    <nc r="AC17" t="n">
      <f>FS17*1.02</f>
    </nc>
  </rcc>
  <rcc rId="5537" ua="false" sId="2">
    <nc r="AC15" t="n">
      <f>+FT13-FT14</f>
    </nc>
  </rcc>
  <rcc rId="5538" ua="false" sId="2">
    <nc r="AC14" t="n">
      <f>FS14*1.02</f>
    </nc>
  </rcc>
  <rcc rId="5539" ua="false" sId="2">
    <nc r="AC13" t="n">
      <f>FS13*1.02</f>
    </nc>
  </rcc>
  <rcc rId="5540" ua="false" sId="2">
    <nc r="AC11" t="n">
      <f>+FT6-FT10</f>
    </nc>
  </rcc>
  <rcc rId="5541" ua="false" sId="2">
    <nc r="AC10" t="n">
      <f>SUM(FT7:FT9)</f>
    </nc>
  </rcc>
  <rcc rId="5542" ua="false" sId="2">
    <nc r="AC9" t="n">
      <f>FS9*1.02</f>
    </nc>
  </rcc>
  <rcc rId="5543" ua="false" sId="2">
    <nc r="AC8" t="n">
      <f>FO8</f>
    </nc>
  </rcc>
  <rcc rId="5544" ua="false" sId="2">
    <nc r="AC7" t="n">
      <f>FO7</f>
    </nc>
  </rcc>
  <rcc rId="5545" ua="false" sId="2">
    <nc r="AC6" t="n">
      <f>+FT4-FT5</f>
    </nc>
  </rcc>
  <rcc rId="5546" ua="false" sId="2">
    <nc r="AC5" t="n">
      <f>FS5*1.02</f>
    </nc>
  </rcc>
  <rcc rId="5547" ua="false" sId="2">
    <nc r="AC4" t="n">
      <f>FS4*1.02</f>
    </nc>
  </rcc>
  <rcc rId="5548" ua="false" sId="2">
    <nc r="AC1" t="n">
      <v>2180</v>
    </nc>
  </rcc>
  <rcc rId="5549" ua="false" sId="2">
    <nc r="AC1" t="n">
      <v>2180</v>
    </nc>
  </rcc>
  <rcc rId="5550" ua="false" sId="2">
    <oc r="AC23" t="n">
      <f>+FU21-FU22*(1+FF26)</f>
    </oc>
    <nc r="AC23" t="n">
      <f>(+FU21-FU22)*(1+FF26)</f>
    </nc>
  </rcc>
  <rcc rId="5551" ua="false" sId="2">
    <oc r="AC26" t="n">
      <v>0.05</v>
    </oc>
    <nc r="AC26" t="n">
      <v>0.06</v>
    </nc>
  </rcc>
  <rcc rId="5552" ua="false" sId="2">
    <nc r="AC22" t="n">
      <f>FT22*1.02</f>
    </nc>
  </rcc>
  <rcc rId="5553" ua="false" sId="2">
    <nc r="AC21" t="n">
      <f>+FU11+FU15+FU19</f>
    </nc>
  </rcc>
  <rcc rId="5554" ua="false" sId="2">
    <nc r="AC19" t="n">
      <f>+FU17-FU18</f>
    </nc>
  </rcc>
  <rcc rId="5555" ua="false" sId="2">
    <nc r="AC18" t="n">
      <f>FT18*1.02</f>
    </nc>
  </rcc>
  <rcc rId="5556" ua="false" sId="2">
    <nc r="AC17" t="n">
      <f>FT17*1.02</f>
    </nc>
  </rcc>
  <rcc rId="5557" ua="false" sId="2">
    <nc r="AC15" t="n">
      <f>+FU13-FU14</f>
    </nc>
  </rcc>
  <rcc rId="5558" ua="false" sId="2">
    <nc r="AC14" t="n">
      <f>FT14*1.02</f>
    </nc>
  </rcc>
  <rcc rId="5559" ua="false" sId="2">
    <nc r="AC13" t="n">
      <f>FT13*1.02</f>
    </nc>
  </rcc>
  <rcc rId="5560" ua="false" sId="2">
    <nc r="AC11" t="n">
      <f>+FU6-FU10</f>
    </nc>
  </rcc>
  <rcc rId="5561" ua="false" sId="2">
    <nc r="AC10" t="n">
      <f>SUM(FU7:FU9)</f>
    </nc>
  </rcc>
  <rcc rId="5562" ua="false" sId="2">
    <nc r="AC9" t="n">
      <f>FT9*1.02</f>
    </nc>
  </rcc>
  <rcc rId="5563" ua="false" sId="2">
    <nc r="AC8" t="n">
      <f>FP8</f>
    </nc>
  </rcc>
  <rcc rId="5564" ua="false" sId="2">
    <nc r="AC7" t="n">
      <f>FP7</f>
    </nc>
  </rcc>
  <rcc rId="5565" ua="false" sId="2">
    <nc r="AC6" t="n">
      <f>+FU4-FU5</f>
    </nc>
  </rcc>
  <rcc rId="5566" ua="false" sId="2">
    <nc r="AC5" t="n">
      <f>FT5*1.02</f>
    </nc>
  </rcc>
  <rcc rId="5567" ua="false" sId="2">
    <nc r="AC4" t="n">
      <f>FT4*1.02</f>
    </nc>
  </rcc>
  <rcc rId="5568" ua="false" sId="2">
    <nc r="AC1" t="n">
      <v>2181</v>
    </nc>
  </rcc>
  <rcc rId="5569" ua="false" sId="2">
    <nc r="AC1" t="n">
      <v>2181</v>
    </nc>
  </rcc>
  <rcc rId="5570" ua="false" sId="2">
    <oc r="AC23" t="n">
      <f>+FV21-FV22*(1+FG26)</f>
    </oc>
    <nc r="AC23" t="n">
      <f>(+FV21-FV22)*(1+FG26)</f>
    </nc>
  </rcc>
  <rcc rId="5571" ua="false" sId="2">
    <oc r="AC26" t="n">
      <v>0.05</v>
    </oc>
    <nc r="AC26" t="n">
      <v>0.06</v>
    </nc>
  </rcc>
  <rcc rId="5572" ua="false" sId="2">
    <nc r="AC22" t="n">
      <f>FU22*1.02</f>
    </nc>
  </rcc>
  <rcc rId="5573" ua="false" sId="2">
    <nc r="AC21" t="n">
      <f>+FV11+FV15+FV19</f>
    </nc>
  </rcc>
  <rcc rId="5574" ua="false" sId="2">
    <nc r="AC19" t="n">
      <f>+FV17-FV18</f>
    </nc>
  </rcc>
  <rcc rId="5575" ua="false" sId="2">
    <nc r="AC18" t="n">
      <f>FU18*1.02</f>
    </nc>
  </rcc>
  <rcc rId="5576" ua="false" sId="2">
    <nc r="AC17" t="n">
      <f>FU17*1.02</f>
    </nc>
  </rcc>
  <rcc rId="5577" ua="false" sId="2">
    <nc r="AC15" t="n">
      <f>+FV13-FV14</f>
    </nc>
  </rcc>
  <rcc rId="5578" ua="false" sId="2">
    <nc r="AC14" t="n">
      <f>FU14*1.02</f>
    </nc>
  </rcc>
  <rcc rId="5579" ua="false" sId="2">
    <nc r="AC13" t="n">
      <f>FU13*1.02</f>
    </nc>
  </rcc>
  <rcc rId="5580" ua="false" sId="2">
    <nc r="AC11" t="n">
      <f>+FV6-FV10</f>
    </nc>
  </rcc>
  <rcc rId="5581" ua="false" sId="2">
    <nc r="AC10" t="n">
      <f>SUM(FV7:FV9)</f>
    </nc>
  </rcc>
  <rcc rId="5582" ua="false" sId="2">
    <nc r="AC9" t="n">
      <f>FU9*1.02</f>
    </nc>
  </rcc>
  <rcc rId="5583" ua="false" sId="2">
    <nc r="AC8" t="n">
      <f>FQ8</f>
    </nc>
  </rcc>
  <rcc rId="5584" ua="false" sId="2">
    <nc r="AC7" t="n">
      <f>FQ7</f>
    </nc>
  </rcc>
  <rcc rId="5585" ua="false" sId="2">
    <nc r="AC6" t="n">
      <f>+FV4-FV5</f>
    </nc>
  </rcc>
  <rcc rId="5586" ua="false" sId="2">
    <nc r="AC5" t="n">
      <f>FU5*1.02</f>
    </nc>
  </rcc>
  <rcc rId="5587" ua="false" sId="2">
    <nc r="AC4" t="n">
      <f>FU4*1.02</f>
    </nc>
  </rcc>
  <rcc rId="5588" ua="false" sId="2">
    <nc r="AC1" t="n">
      <v>2182</v>
    </nc>
  </rcc>
  <rcc rId="5589" ua="false" sId="2">
    <nc r="AC1" t="n">
      <v>2182</v>
    </nc>
  </rcc>
  <rcc rId="5590" ua="false" sId="2">
    <oc r="AC23" t="n">
      <f>+FW21-FW22*(1+FH26)</f>
    </oc>
    <nc r="AC23" t="n">
      <f>(+FW21-FW22)*(1+FH26)</f>
    </nc>
  </rcc>
  <rcc rId="5591" ua="false" sId="2">
    <oc r="AC26" t="n">
      <v>0.05</v>
    </oc>
    <nc r="AC26" t="n">
      <v>0.06</v>
    </nc>
  </rcc>
  <rcc rId="5592" ua="false" sId="2">
    <nc r="AC22" t="n">
      <f>FV22*1.02</f>
    </nc>
  </rcc>
  <rcc rId="5593" ua="false" sId="2">
    <nc r="AC21" t="n">
      <f>+FW11+FW15+FW19</f>
    </nc>
  </rcc>
  <rcc rId="5594" ua="false" sId="2">
    <nc r="AC19" t="n">
      <f>+FW17-FW18</f>
    </nc>
  </rcc>
  <rcc rId="5595" ua="false" sId="2">
    <nc r="AC18" t="n">
      <f>FV18*1.02</f>
    </nc>
  </rcc>
  <rcc rId="5596" ua="false" sId="2">
    <nc r="AC17" t="n">
      <f>FV17*1.02</f>
    </nc>
  </rcc>
  <rcc rId="5597" ua="false" sId="2">
    <nc r="AC15" t="n">
      <f>+FW13-FW14</f>
    </nc>
  </rcc>
  <rcc rId="5598" ua="false" sId="2">
    <nc r="AC14" t="n">
      <f>FV14*1.02</f>
    </nc>
  </rcc>
  <rcc rId="5599" ua="false" sId="2">
    <nc r="AC13" t="n">
      <f>FV13*1.02</f>
    </nc>
  </rcc>
  <rcc rId="5600" ua="false" sId="2">
    <nc r="AC11" t="n">
      <f>+FW6-FW10</f>
    </nc>
  </rcc>
  <rcc rId="5601" ua="false" sId="2">
    <nc r="AC10" t="n">
      <f>SUM(FW7:FW9)</f>
    </nc>
  </rcc>
  <rcc rId="5602" ua="false" sId="2">
    <nc r="AC9" t="n">
      <f>FV9*1.02</f>
    </nc>
  </rcc>
  <rcc rId="5603" ua="false" sId="2">
    <nc r="AC8" t="n">
      <f>FR8</f>
    </nc>
  </rcc>
  <rcc rId="5604" ua="false" sId="2">
    <nc r="AC7" t="n">
      <f>FR7</f>
    </nc>
  </rcc>
  <rcc rId="5605" ua="false" sId="2">
    <nc r="AC6" t="n">
      <f>+FW4-FW5</f>
    </nc>
  </rcc>
  <rcc rId="5606" ua="false" sId="2">
    <nc r="AC5" t="n">
      <f>FV5*1.02</f>
    </nc>
  </rcc>
  <rcc rId="5607" ua="false" sId="2">
    <nc r="AC4" t="n">
      <f>FV4*1.02</f>
    </nc>
  </rcc>
  <rcc rId="5608" ua="false" sId="2">
    <nc r="AC1" t="n">
      <v>2183</v>
    </nc>
  </rcc>
  <rcc rId="5609" ua="false" sId="2">
    <nc r="AC1" t="n">
      <v>2183</v>
    </nc>
  </rcc>
  <rcc rId="5610" ua="false" sId="2">
    <oc r="AC23" t="n">
      <f>+FX21-FX22*(1+FI26)</f>
    </oc>
    <nc r="AC23" t="n">
      <f>(+FX21-FX22)*(1+FI26)</f>
    </nc>
  </rcc>
  <rcc rId="5611" ua="false" sId="2">
    <oc r="AC26" t="n">
      <v>0.05</v>
    </oc>
    <nc r="AC26" t="n">
      <v>0.06</v>
    </nc>
  </rcc>
  <rcc rId="5612" ua="false" sId="2">
    <nc r="AC22" t="n">
      <f>FW22*1.02</f>
    </nc>
  </rcc>
  <rcc rId="5613" ua="false" sId="2">
    <nc r="AC21" t="n">
      <f>+FX11+FX15+FX19</f>
    </nc>
  </rcc>
  <rcc rId="5614" ua="false" sId="2">
    <nc r="AC19" t="n">
      <f>+FX17-FX18</f>
    </nc>
  </rcc>
  <rcc rId="5615" ua="false" sId="2">
    <nc r="AC18" t="n">
      <f>FW18*1.02</f>
    </nc>
  </rcc>
  <rcc rId="5616" ua="false" sId="2">
    <nc r="AC17" t="n">
      <f>FW17*1.02</f>
    </nc>
  </rcc>
  <rcc rId="5617" ua="false" sId="2">
    <nc r="AC15" t="n">
      <f>+FX13-FX14</f>
    </nc>
  </rcc>
  <rcc rId="5618" ua="false" sId="2">
    <nc r="AC14" t="n">
      <f>FW14*1.02</f>
    </nc>
  </rcc>
  <rcc rId="5619" ua="false" sId="2">
    <nc r="AC13" t="n">
      <f>FW13*1.02</f>
    </nc>
  </rcc>
  <rcc rId="5620" ua="false" sId="2">
    <nc r="AC11" t="n">
      <f>+FX6-FX10</f>
    </nc>
  </rcc>
  <rcc rId="5621" ua="false" sId="2">
    <nc r="AC10" t="n">
      <f>SUM(FX7:FX9)</f>
    </nc>
  </rcc>
  <rcc rId="5622" ua="false" sId="2">
    <nc r="AC9" t="n">
      <f>FW9*1.02</f>
    </nc>
  </rcc>
  <rcc rId="5623" ua="false" sId="2">
    <nc r="AC8" t="n">
      <f>FS8</f>
    </nc>
  </rcc>
  <rcc rId="5624" ua="false" sId="2">
    <nc r="AC7" t="n">
      <f>FS7</f>
    </nc>
  </rcc>
  <rcc rId="5625" ua="false" sId="2">
    <nc r="AC6" t="n">
      <f>+FX4-FX5</f>
    </nc>
  </rcc>
  <rcc rId="5626" ua="false" sId="2">
    <nc r="AC5" t="n">
      <f>FW5*1.02</f>
    </nc>
  </rcc>
  <rcc rId="5627" ua="false" sId="2">
    <nc r="AC4" t="n">
      <f>FW4*1.02</f>
    </nc>
  </rcc>
  <rcc rId="5628" ua="false" sId="2">
    <nc r="AC1" t="n">
      <v>2184</v>
    </nc>
  </rcc>
  <rcc rId="5629" ua="false" sId="2">
    <nc r="AC1" t="n">
      <v>2184</v>
    </nc>
  </rcc>
  <rcc rId="5630" ua="false" sId="2">
    <oc r="AC23" t="n">
      <f>+FY21-FY22*(1+FJ26)</f>
    </oc>
    <nc r="AC23" t="n">
      <f>(+FY21-FY22)*(1+FJ26)</f>
    </nc>
  </rcc>
  <rcc rId="5631" ua="false" sId="2">
    <oc r="AC26" t="n">
      <v>0.05</v>
    </oc>
    <nc r="AC26" t="n">
      <v>0.06</v>
    </nc>
  </rcc>
  <rcc rId="5632" ua="false" sId="2">
    <nc r="AC22" t="n">
      <f>FX22*1.02</f>
    </nc>
  </rcc>
  <rcc rId="5633" ua="false" sId="2">
    <nc r="AC21" t="n">
      <f>+FY11+FY15+FY19</f>
    </nc>
  </rcc>
  <rcc rId="5634" ua="false" sId="2">
    <nc r="AC19" t="n">
      <f>+FY17-FY18</f>
    </nc>
  </rcc>
  <rcc rId="5635" ua="false" sId="2">
    <nc r="AC18" t="n">
      <f>FX18*1.02</f>
    </nc>
  </rcc>
  <rcc rId="5636" ua="false" sId="2">
    <nc r="AC17" t="n">
      <f>FX17*1.02</f>
    </nc>
  </rcc>
  <rcc rId="5637" ua="false" sId="2">
    <nc r="AC15" t="n">
      <f>+FY13-FY14</f>
    </nc>
  </rcc>
  <rcc rId="5638" ua="false" sId="2">
    <nc r="AC14" t="n">
      <f>FX14*1.02</f>
    </nc>
  </rcc>
  <rcc rId="5639" ua="false" sId="2">
    <nc r="AC13" t="n">
      <f>FX13*1.02</f>
    </nc>
  </rcc>
  <rcc rId="5640" ua="false" sId="2">
    <nc r="AC11" t="n">
      <f>+FY6-FY10</f>
    </nc>
  </rcc>
  <rcc rId="5641" ua="false" sId="2">
    <nc r="AC10" t="n">
      <f>SUM(FY7:FY9)</f>
    </nc>
  </rcc>
  <rcc rId="5642" ua="false" sId="2">
    <nc r="AC9" t="n">
      <f>FX9*1.02</f>
    </nc>
  </rcc>
  <rcc rId="5643" ua="false" sId="2">
    <nc r="AC8" t="n">
      <f>FT8</f>
    </nc>
  </rcc>
  <rcc rId="5644" ua="false" sId="2">
    <nc r="AC7" t="n">
      <f>FT7</f>
    </nc>
  </rcc>
  <rcc rId="5645" ua="false" sId="2">
    <nc r="AC6" t="n">
      <f>+FY4-FY5</f>
    </nc>
  </rcc>
  <rcc rId="5646" ua="false" sId="2">
    <nc r="AC5" t="n">
      <f>FX5*1.02</f>
    </nc>
  </rcc>
  <rcc rId="5647" ua="false" sId="2">
    <nc r="AC4" t="n">
      <f>FX4*1.02</f>
    </nc>
  </rcc>
  <rcc rId="5648" ua="false" sId="2">
    <nc r="AC1" t="n">
      <v>2185</v>
    </nc>
  </rcc>
  <rcc rId="5649" ua="false" sId="2">
    <nc r="AC1" t="n">
      <v>2185</v>
    </nc>
  </rcc>
  <rcc rId="5650" ua="false" sId="2">
    <oc r="AC23" t="n">
      <f>+FZ21-FZ22*(1+FK26)</f>
    </oc>
    <nc r="AC23" t="n">
      <f>(+FZ21-FZ22)*(1+FK26)</f>
    </nc>
  </rcc>
  <rcc rId="5651" ua="false" sId="2">
    <oc r="AC26" t="n">
      <v>0.05</v>
    </oc>
    <nc r="AC26" t="n">
      <v>0.06</v>
    </nc>
  </rcc>
  <rcc rId="5652" ua="false" sId="2">
    <nc r="AC22" t="n">
      <f>FY22*1.02</f>
    </nc>
  </rcc>
  <rcc rId="5653" ua="false" sId="2">
    <nc r="AC21" t="n">
      <f>+FZ11+FZ15+FZ19</f>
    </nc>
  </rcc>
  <rcc rId="5654" ua="false" sId="2">
    <nc r="AC19" t="n">
      <f>+FZ17-FZ18</f>
    </nc>
  </rcc>
  <rcc rId="5655" ua="false" sId="2">
    <nc r="AC18" t="n">
      <f>FY18*1.02</f>
    </nc>
  </rcc>
  <rcc rId="5656" ua="false" sId="2">
    <nc r="AC17" t="n">
      <f>FY17*1.02</f>
    </nc>
  </rcc>
  <rcc rId="5657" ua="false" sId="2">
    <nc r="AC15" t="n">
      <f>+FZ13-FZ14</f>
    </nc>
  </rcc>
  <rcc rId="5658" ua="false" sId="2">
    <nc r="AC14" t="n">
      <f>FY14*1.02</f>
    </nc>
  </rcc>
  <rcc rId="5659" ua="false" sId="2">
    <nc r="AC13" t="n">
      <f>FY13*1.02</f>
    </nc>
  </rcc>
  <rcc rId="5660" ua="false" sId="2">
    <nc r="AC11" t="n">
      <f>+FZ6-FZ10</f>
    </nc>
  </rcc>
  <rcc rId="5661" ua="false" sId="2">
    <nc r="AC10" t="n">
      <f>SUM(FZ7:FZ9)</f>
    </nc>
  </rcc>
  <rcc rId="5662" ua="false" sId="2">
    <nc r="AC9" t="n">
      <f>FY9*1.02</f>
    </nc>
  </rcc>
  <rcc rId="5663" ua="false" sId="2">
    <nc r="AC8" t="n">
      <f>FU8</f>
    </nc>
  </rcc>
  <rcc rId="5664" ua="false" sId="2">
    <nc r="AC7" t="n">
      <f>FU7</f>
    </nc>
  </rcc>
  <rcc rId="5665" ua="false" sId="2">
    <nc r="AC6" t="n">
      <f>+FZ4-FZ5</f>
    </nc>
  </rcc>
  <rcc rId="5666" ua="false" sId="2">
    <nc r="AC5" t="n">
      <f>FY5*1.02</f>
    </nc>
  </rcc>
  <rcc rId="5667" ua="false" sId="2">
    <nc r="AC4" t="n">
      <f>FY4*1.02</f>
    </nc>
  </rcc>
  <rcc rId="5668" ua="false" sId="2">
    <nc r="AC1" t="n">
      <v>2186</v>
    </nc>
  </rcc>
  <rcc rId="5669" ua="false" sId="2">
    <nc r="AC1" t="n">
      <v>2186</v>
    </nc>
  </rcc>
  <rcc rId="5670" ua="false" sId="2">
    <oc r="AC23" t="n">
      <f>+GA21-GA22*(1+FL26)</f>
    </oc>
    <nc r="AC23" t="n">
      <f>(+GA21-GA22)*(1+FL26)</f>
    </nc>
  </rcc>
  <rcc rId="5671" ua="false" sId="2">
    <oc r="AC26" t="n">
      <v>0.05</v>
    </oc>
    <nc r="AC26" t="n">
      <v>0.06</v>
    </nc>
  </rcc>
  <rcc rId="5672" ua="false" sId="2">
    <nc r="AC22" t="n">
      <f>FZ22*1.02</f>
    </nc>
  </rcc>
  <rcc rId="5673" ua="false" sId="2">
    <nc r="AC21" t="n">
      <f>+GA11+GA15+GA19</f>
    </nc>
  </rcc>
  <rcc rId="5674" ua="false" sId="2">
    <nc r="AC19" t="n">
      <f>+GA17-GA18</f>
    </nc>
  </rcc>
  <rcc rId="5675" ua="false" sId="2">
    <nc r="AC18" t="n">
      <f>FZ18*1.02</f>
    </nc>
  </rcc>
  <rcc rId="5676" ua="false" sId="2">
    <nc r="AC17" t="n">
      <f>FZ17*1.02</f>
    </nc>
  </rcc>
  <rcc rId="5677" ua="false" sId="2">
    <nc r="AC15" t="n">
      <f>+GA13-GA14</f>
    </nc>
  </rcc>
  <rcc rId="5678" ua="false" sId="2">
    <nc r="AC14" t="n">
      <f>FZ14*1.02</f>
    </nc>
  </rcc>
  <rcc rId="5679" ua="false" sId="2">
    <nc r="AC13" t="n">
      <f>FZ13*1.02</f>
    </nc>
  </rcc>
  <rcc rId="5680" ua="false" sId="2">
    <nc r="AC11" t="n">
      <f>+GA6-GA10</f>
    </nc>
  </rcc>
  <rcc rId="5681" ua="false" sId="2">
    <nc r="AC10" t="n">
      <f>SUM(GA7:GA9)</f>
    </nc>
  </rcc>
  <rcc rId="5682" ua="false" sId="2">
    <nc r="AC9" t="n">
      <f>FZ9*1.02</f>
    </nc>
  </rcc>
  <rcc rId="5683" ua="false" sId="2">
    <nc r="AC8" t="n">
      <f>FV8</f>
    </nc>
  </rcc>
  <rcc rId="5684" ua="false" sId="2">
    <nc r="AC7" t="n">
      <f>FV7</f>
    </nc>
  </rcc>
  <rcc rId="5685" ua="false" sId="2">
    <nc r="AC6" t="n">
      <f>+GA4-GA5</f>
    </nc>
  </rcc>
  <rcc rId="5686" ua="false" sId="2">
    <nc r="AC5" t="n">
      <f>FZ5*1.02</f>
    </nc>
  </rcc>
  <rcc rId="5687" ua="false" sId="2">
    <nc r="AC4" t="n">
      <f>FZ4*1.02</f>
    </nc>
  </rcc>
  <rcc rId="5688" ua="false" sId="2">
    <nc r="AC1" t="n">
      <v>2187</v>
    </nc>
  </rcc>
  <rcc rId="5689" ua="false" sId="2">
    <nc r="AC1" t="n">
      <v>2187</v>
    </nc>
  </rcc>
  <rcc rId="5690" ua="false" sId="2">
    <oc r="AC23" t="n">
      <f>+GB21-GB22*(1+FM26)</f>
    </oc>
    <nc r="AC23" t="n">
      <f>(+GB21-GB22)*(1+FM26)</f>
    </nc>
  </rcc>
  <rcc rId="5691" ua="false" sId="2">
    <oc r="AC26" t="n">
      <v>0.05</v>
    </oc>
    <nc r="AC26" t="n">
      <v>0.06</v>
    </nc>
  </rcc>
  <rcc rId="5692" ua="false" sId="2">
    <nc r="AC22" t="n">
      <f>GA22*1.02</f>
    </nc>
  </rcc>
  <rcc rId="5693" ua="false" sId="2">
    <nc r="AC21" t="n">
      <f>+GB11+GB15+GB19</f>
    </nc>
  </rcc>
  <rcc rId="5694" ua="false" sId="2">
    <nc r="AC19" t="n">
      <f>+GB17-GB18</f>
    </nc>
  </rcc>
  <rcc rId="5695" ua="false" sId="2">
    <nc r="AC18" t="n">
      <f>GA18*1.02</f>
    </nc>
  </rcc>
  <rcc rId="5696" ua="false" sId="2">
    <nc r="AC17" t="n">
      <f>GA17*1.02</f>
    </nc>
  </rcc>
  <rcc rId="5697" ua="false" sId="2">
    <nc r="AC15" t="n">
      <f>+GB13-GB14</f>
    </nc>
  </rcc>
  <rcc rId="5698" ua="false" sId="2">
    <nc r="AC14" t="n">
      <f>GA14*1.02</f>
    </nc>
  </rcc>
  <rcc rId="5699" ua="false" sId="2">
    <nc r="AC13" t="n">
      <f>GA13*1.02</f>
    </nc>
  </rcc>
  <rcc rId="5700" ua="false" sId="2">
    <nc r="AC11" t="n">
      <f>+GB6-GB10</f>
    </nc>
  </rcc>
  <rcc rId="5701" ua="false" sId="2">
    <nc r="AC10" t="n">
      <f>SUM(GB7:GB9)</f>
    </nc>
  </rcc>
  <rcc rId="5702" ua="false" sId="2">
    <nc r="AC9" t="n">
      <f>GA9*1.02</f>
    </nc>
  </rcc>
  <rcc rId="5703" ua="false" sId="2">
    <nc r="AC8" t="n">
      <f>FW8</f>
    </nc>
  </rcc>
  <rcc rId="5704" ua="false" sId="2">
    <nc r="AC7" t="n">
      <f>FW7</f>
    </nc>
  </rcc>
  <rcc rId="5705" ua="false" sId="2">
    <nc r="AC6" t="n">
      <f>+GB4-GB5</f>
    </nc>
  </rcc>
  <rcc rId="5706" ua="false" sId="2">
    <nc r="AC5" t="n">
      <f>GA5*1.02</f>
    </nc>
  </rcc>
  <rcc rId="5707" ua="false" sId="2">
    <nc r="AC4" t="n">
      <f>GA4*1.02</f>
    </nc>
  </rcc>
  <rcc rId="5708" ua="false" sId="2">
    <nc r="AC1" t="n">
      <v>2188</v>
    </nc>
  </rcc>
  <rcc rId="5709" ua="false" sId="2">
    <nc r="AC1" t="n">
      <v>2188</v>
    </nc>
  </rcc>
  <rcc rId="5710" ua="false" sId="2">
    <oc r="AC23" t="n">
      <f>+GC21-GC22*(1+FN26)</f>
    </oc>
    <nc r="AC23" t="n">
      <f>(+GC21-GC22)*(1+FN26)</f>
    </nc>
  </rcc>
  <rcc rId="5711" ua="false" sId="2">
    <oc r="AC26" t="n">
      <v>0.05</v>
    </oc>
    <nc r="AC26" t="n">
      <v>0.06</v>
    </nc>
  </rcc>
  <rcc rId="5712" ua="false" sId="2">
    <nc r="AC22" t="n">
      <f>GB22*1.02</f>
    </nc>
  </rcc>
  <rcc rId="5713" ua="false" sId="2">
    <nc r="AC21" t="n">
      <f>+GC11+GC15+GC19</f>
    </nc>
  </rcc>
  <rcc rId="5714" ua="false" sId="2">
    <nc r="AC19" t="n">
      <f>+GC17-GC18</f>
    </nc>
  </rcc>
  <rcc rId="5715" ua="false" sId="2">
    <nc r="AC18" t="n">
      <f>GB18*1.02</f>
    </nc>
  </rcc>
  <rcc rId="5716" ua="false" sId="2">
    <nc r="AC17" t="n">
      <f>GB17*1.02</f>
    </nc>
  </rcc>
  <rcc rId="5717" ua="false" sId="2">
    <nc r="AC15" t="n">
      <f>+GC13-GC14</f>
    </nc>
  </rcc>
  <rcc rId="5718" ua="false" sId="2">
    <nc r="AC14" t="n">
      <f>GB14*1.02</f>
    </nc>
  </rcc>
  <rcc rId="5719" ua="false" sId="2">
    <nc r="AC13" t="n">
      <f>GB13*1.02</f>
    </nc>
  </rcc>
  <rcc rId="5720" ua="false" sId="2">
    <nc r="AC11" t="n">
      <f>+GC6-GC10</f>
    </nc>
  </rcc>
  <rcc rId="5721" ua="false" sId="2">
    <nc r="AC10" t="n">
      <f>SUM(GC7:GC9)</f>
    </nc>
  </rcc>
  <rcc rId="5722" ua="false" sId="2">
    <nc r="AC9" t="n">
      <f>GB9*1.02</f>
    </nc>
  </rcc>
  <rcc rId="5723" ua="false" sId="2">
    <nc r="AC8" t="n">
      <f>FX8</f>
    </nc>
  </rcc>
  <rcc rId="5724" ua="false" sId="2">
    <nc r="AC7" t="n">
      <f>FX7</f>
    </nc>
  </rcc>
  <rcc rId="5725" ua="false" sId="2">
    <nc r="AC6" t="n">
      <f>+GC4-GC5</f>
    </nc>
  </rcc>
  <rcc rId="5726" ua="false" sId="2">
    <nc r="AC5" t="n">
      <f>GB5*1.02</f>
    </nc>
  </rcc>
  <rcc rId="5727" ua="false" sId="2">
    <nc r="AC4" t="n">
      <f>GB4*1.02</f>
    </nc>
  </rcc>
  <rcc rId="5728" ua="false" sId="2">
    <nc r="AC1" t="n">
      <v>2189</v>
    </nc>
  </rcc>
  <rcc rId="5729" ua="false" sId="2">
    <nc r="AC1" t="n">
      <v>2189</v>
    </nc>
  </rcc>
  <rcc rId="5730" ua="false" sId="2">
    <oc r="AC23" t="n">
      <f>+GD21-GD22*(1+FO26)</f>
    </oc>
    <nc r="AC23" t="n">
      <f>(+GD21-GD22)*(1+FO26)</f>
    </nc>
  </rcc>
  <rcc rId="5731" ua="false" sId="2">
    <oc r="AC26" t="n">
      <v>0.05</v>
    </oc>
    <nc r="AC26" t="n">
      <v>0.06</v>
    </nc>
  </rcc>
  <rcc rId="5732" ua="false" sId="2">
    <nc r="AC22" t="n">
      <f>GC22*1.02</f>
    </nc>
  </rcc>
  <rcc rId="5733" ua="false" sId="2">
    <nc r="AC21" t="n">
      <f>+GD11+GD15+GD19</f>
    </nc>
  </rcc>
  <rcc rId="5734" ua="false" sId="2">
    <nc r="AC19" t="n">
      <f>+GD17-GD18</f>
    </nc>
  </rcc>
  <rcc rId="5735" ua="false" sId="2">
    <nc r="AC18" t="n">
      <f>GC18*1.02</f>
    </nc>
  </rcc>
  <rcc rId="5736" ua="false" sId="2">
    <nc r="AC17" t="n">
      <f>GC17*1.02</f>
    </nc>
  </rcc>
  <rcc rId="5737" ua="false" sId="2">
    <nc r="AC15" t="n">
      <f>+GD13-GD14</f>
    </nc>
  </rcc>
  <rcc rId="5738" ua="false" sId="2">
    <nc r="AC14" t="n">
      <f>GC14*1.02</f>
    </nc>
  </rcc>
  <rcc rId="5739" ua="false" sId="2">
    <nc r="AC13" t="n">
      <f>GC13*1.02</f>
    </nc>
  </rcc>
  <rcc rId="5740" ua="false" sId="2">
    <nc r="AC11" t="n">
      <f>+GD6-GD10</f>
    </nc>
  </rcc>
  <rcc rId="5741" ua="false" sId="2">
    <nc r="AC10" t="n">
      <f>SUM(GD7:GD9)</f>
    </nc>
  </rcc>
  <rcc rId="5742" ua="false" sId="2">
    <nc r="AC9" t="n">
      <f>GC9*1.02</f>
    </nc>
  </rcc>
  <rcc rId="5743" ua="false" sId="2">
    <nc r="AC8" t="n">
      <f>FY8</f>
    </nc>
  </rcc>
  <rcc rId="5744" ua="false" sId="2">
    <nc r="AC7" t="n">
      <f>FY7</f>
    </nc>
  </rcc>
  <rcc rId="5745" ua="false" sId="2">
    <nc r="AC6" t="n">
      <f>+GD4-GD5</f>
    </nc>
  </rcc>
  <rcc rId="5746" ua="false" sId="2">
    <nc r="AC5" t="n">
      <f>GC5*1.02</f>
    </nc>
  </rcc>
  <rcc rId="5747" ua="false" sId="2">
    <nc r="AC4" t="n">
      <f>GC4*1.02</f>
    </nc>
  </rcc>
  <rcc rId="5748" ua="false" sId="2">
    <nc r="AC1" t="n">
      <v>2190</v>
    </nc>
  </rcc>
  <rcc rId="5749" ua="false" sId="2">
    <nc r="AC1" t="n">
      <v>2190</v>
    </nc>
  </rcc>
  <rcc rId="5750" ua="false" sId="2">
    <oc r="AC23" t="n">
      <f>+GE21-GE22*(1+FP26)</f>
    </oc>
    <nc r="AC23" t="n">
      <f>(+GE21-GE22)*(1+FP26)</f>
    </nc>
  </rcc>
  <rcc rId="5751" ua="false" sId="2">
    <oc r="AC26" t="n">
      <v>0.05</v>
    </oc>
    <nc r="AC26" t="n">
      <v>0.06</v>
    </nc>
  </rcc>
  <rcc rId="5752" ua="false" sId="2">
    <nc r="AC22" t="n">
      <f>GD22*1.02</f>
    </nc>
  </rcc>
  <rcc rId="5753" ua="false" sId="2">
    <nc r="AC21" t="n">
      <f>+GE11+GE15+GE19</f>
    </nc>
  </rcc>
  <rcc rId="5754" ua="false" sId="2">
    <nc r="AC19" t="n">
      <f>+GE17-GE18</f>
    </nc>
  </rcc>
  <rcc rId="5755" ua="false" sId="2">
    <nc r="AC18" t="n">
      <f>GD18*1.02</f>
    </nc>
  </rcc>
  <rcc rId="5756" ua="false" sId="2">
    <nc r="AC17" t="n">
      <f>GD17*1.02</f>
    </nc>
  </rcc>
  <rcc rId="5757" ua="false" sId="2">
    <nc r="AC15" t="n">
      <f>+GE13-GE14</f>
    </nc>
  </rcc>
  <rcc rId="5758" ua="false" sId="2">
    <nc r="AC14" t="n">
      <f>GD14*1.02</f>
    </nc>
  </rcc>
  <rcc rId="5759" ua="false" sId="2">
    <nc r="AC13" t="n">
      <f>GD13*1.02</f>
    </nc>
  </rcc>
  <rcc rId="5760" ua="false" sId="2">
    <nc r="AC11" t="n">
      <f>+GE6-GE10</f>
    </nc>
  </rcc>
  <rcc rId="5761" ua="false" sId="2">
    <nc r="AC10" t="n">
      <f>SUM(GE7:GE9)</f>
    </nc>
  </rcc>
  <rcc rId="5762" ua="false" sId="2">
    <nc r="AC9" t="n">
      <f>GD9*1.02</f>
    </nc>
  </rcc>
  <rcc rId="5763" ua="false" sId="2">
    <nc r="AC8" t="n">
      <f>FZ8</f>
    </nc>
  </rcc>
  <rcc rId="5764" ua="false" sId="2">
    <nc r="AC7" t="n">
      <f>FZ7</f>
    </nc>
  </rcc>
  <rcc rId="5765" ua="false" sId="2">
    <nc r="AC6" t="n">
      <f>+GE4-GE5</f>
    </nc>
  </rcc>
  <rcc rId="5766" ua="false" sId="2">
    <nc r="AC5" t="n">
      <f>GD5*1.02</f>
    </nc>
  </rcc>
  <rcc rId="5767" ua="false" sId="2">
    <nc r="AC4" t="n">
      <f>GD4*1.02</f>
    </nc>
  </rcc>
  <rcc rId="5768" ua="false" sId="2">
    <nc r="AC1" t="n">
      <v>2191</v>
    </nc>
  </rcc>
  <rcc rId="5769" ua="false" sId="2">
    <nc r="AC1" t="n">
      <v>2191</v>
    </nc>
  </rcc>
  <rcc rId="5770" ua="false" sId="2">
    <oc r="AC23" t="n">
      <f>+GF21-GF22*(1+FQ26)</f>
    </oc>
    <nc r="AC23" t="n">
      <f>(+GF21-GF22)*(1+FQ26)</f>
    </nc>
  </rcc>
  <rcc rId="5771" ua="false" sId="2">
    <oc r="AC26" t="n">
      <v>0.05</v>
    </oc>
    <nc r="AC26" t="n">
      <v>0.06</v>
    </nc>
  </rcc>
  <rcc rId="5772" ua="false" sId="2">
    <nc r="AC22" t="n">
      <f>GE22*1.02</f>
    </nc>
  </rcc>
  <rcc rId="5773" ua="false" sId="2">
    <nc r="AC21" t="n">
      <f>+GF11+GF15+GF19</f>
    </nc>
  </rcc>
  <rcc rId="5774" ua="false" sId="2">
    <nc r="AC19" t="n">
      <f>+GF17-GF18</f>
    </nc>
  </rcc>
  <rcc rId="5775" ua="false" sId="2">
    <nc r="AC18" t="n">
      <f>GE18*1.02</f>
    </nc>
  </rcc>
  <rcc rId="5776" ua="false" sId="2">
    <nc r="AC17" t="n">
      <f>GE17*1.02</f>
    </nc>
  </rcc>
  <rcc rId="5777" ua="false" sId="2">
    <nc r="AC15" t="n">
      <f>+GF13-GF14</f>
    </nc>
  </rcc>
  <rcc rId="5778" ua="false" sId="2">
    <nc r="AC14" t="n">
      <f>GE14*1.02</f>
    </nc>
  </rcc>
  <rcc rId="5779" ua="false" sId="2">
    <nc r="AC13" t="n">
      <f>GE13*1.02</f>
    </nc>
  </rcc>
  <rcc rId="5780" ua="false" sId="2">
    <nc r="AC11" t="n">
      <f>+GF6-GF10</f>
    </nc>
  </rcc>
  <rcc rId="5781" ua="false" sId="2">
    <nc r="AC10" t="n">
      <f>SUM(GF7:GF9)</f>
    </nc>
  </rcc>
  <rcc rId="5782" ua="false" sId="2">
    <nc r="AC9" t="n">
      <f>GE9*1.02</f>
    </nc>
  </rcc>
  <rcc rId="5783" ua="false" sId="2">
    <nc r="AC8" t="n">
      <f>GA8</f>
    </nc>
  </rcc>
  <rcc rId="5784" ua="false" sId="2">
    <nc r="AC7" t="n">
      <f>GA7</f>
    </nc>
  </rcc>
  <rcc rId="5785" ua="false" sId="2">
    <nc r="AC6" t="n">
      <f>+GF4-GF5</f>
    </nc>
  </rcc>
  <rcc rId="5786" ua="false" sId="2">
    <nc r="AC5" t="n">
      <f>GE5*1.02</f>
    </nc>
  </rcc>
  <rcc rId="5787" ua="false" sId="2">
    <nc r="AC4" t="n">
      <f>GE4*1.02</f>
    </nc>
  </rcc>
  <rcc rId="5788" ua="false" sId="2">
    <nc r="AC1" t="n">
      <v>2192</v>
    </nc>
  </rcc>
  <rcc rId="5789" ua="false" sId="2">
    <nc r="AC1" t="n">
      <v>2192</v>
    </nc>
  </rcc>
  <rcc rId="5790" ua="false" sId="2">
    <oc r="AC23" t="n">
      <f>+GG21-GG22*(1+FR26)</f>
    </oc>
    <nc r="AC23" t="n">
      <f>(+GG21-GG22)*(1+FR26)</f>
    </nc>
  </rcc>
  <rcc rId="5791" ua="false" sId="2">
    <oc r="AC26" t="n">
      <v>0.05</v>
    </oc>
    <nc r="AC26" t="n">
      <v>0.06</v>
    </nc>
  </rcc>
  <rcc rId="5792" ua="false" sId="2">
    <nc r="AC22" t="n">
      <f>GF22*1.02</f>
    </nc>
  </rcc>
  <rcc rId="5793" ua="false" sId="2">
    <nc r="AC21" t="n">
      <f>+GG11+GG15+GG19</f>
    </nc>
  </rcc>
  <rcc rId="5794" ua="false" sId="2">
    <nc r="AC19" t="n">
      <f>+GG17-GG18</f>
    </nc>
  </rcc>
  <rcc rId="5795" ua="false" sId="2">
    <nc r="AC18" t="n">
      <f>GF18*1.02</f>
    </nc>
  </rcc>
  <rcc rId="5796" ua="false" sId="2">
    <nc r="AC17" t="n">
      <f>GF17*1.02</f>
    </nc>
  </rcc>
  <rcc rId="5797" ua="false" sId="2">
    <nc r="AC15" t="n">
      <f>+GG13-GG14</f>
    </nc>
  </rcc>
  <rcc rId="5798" ua="false" sId="2">
    <nc r="AC14" t="n">
      <f>GF14*1.02</f>
    </nc>
  </rcc>
  <rcc rId="5799" ua="false" sId="2">
    <nc r="AC13" t="n">
      <f>GF13*1.02</f>
    </nc>
  </rcc>
  <rcc rId="5800" ua="false" sId="2">
    <nc r="AC11" t="n">
      <f>+GG6-GG10</f>
    </nc>
  </rcc>
  <rcc rId="5801" ua="false" sId="2">
    <nc r="AC10" t="n">
      <f>SUM(GG7:GG9)</f>
    </nc>
  </rcc>
  <rcc rId="5802" ua="false" sId="2">
    <nc r="AC9" t="n">
      <f>GF9*1.02</f>
    </nc>
  </rcc>
  <rcc rId="5803" ua="false" sId="2">
    <nc r="AC8" t="n">
      <f>GB8</f>
    </nc>
  </rcc>
  <rcc rId="5804" ua="false" sId="2">
    <nc r="AC7" t="n">
      <f>GB7</f>
    </nc>
  </rcc>
  <rcc rId="5805" ua="false" sId="2">
    <nc r="AC6" t="n">
      <f>+GG4-GG5</f>
    </nc>
  </rcc>
  <rcc rId="5806" ua="false" sId="2">
    <nc r="AC5" t="n">
      <f>GF5*1.02</f>
    </nc>
  </rcc>
  <rcc rId="5807" ua="false" sId="2">
    <nc r="AC4" t="n">
      <f>GF4*1.02</f>
    </nc>
  </rcc>
  <rcc rId="5808" ua="false" sId="2">
    <nc r="AC1" t="n">
      <v>2193</v>
    </nc>
  </rcc>
  <rcc rId="5809" ua="false" sId="2">
    <nc r="AC1" t="n">
      <v>2193</v>
    </nc>
  </rcc>
  <rcc rId="5810" ua="false" sId="2">
    <oc r="AC23" t="n">
      <f>+GH21-GH22*(1+FS26)</f>
    </oc>
    <nc r="AC23" t="n">
      <f>(+GH21-GH22)*(1+FS26)</f>
    </nc>
  </rcc>
  <rcc rId="5811" ua="false" sId="2">
    <oc r="AC26" t="n">
      <v>0.05</v>
    </oc>
    <nc r="AC26" t="n">
      <v>0.06</v>
    </nc>
  </rcc>
  <rcc rId="5812" ua="false" sId="2">
    <nc r="AC22" t="n">
      <f>GG22*1.02</f>
    </nc>
  </rcc>
  <rcc rId="5813" ua="false" sId="2">
    <nc r="AC21" t="n">
      <f>+GH11+GH15+GH19</f>
    </nc>
  </rcc>
  <rcc rId="5814" ua="false" sId="2">
    <nc r="AC19" t="n">
      <f>+GH17-GH18</f>
    </nc>
  </rcc>
  <rcc rId="5815" ua="false" sId="2">
    <nc r="AC18" t="n">
      <f>GG18*1.02</f>
    </nc>
  </rcc>
  <rcc rId="5816" ua="false" sId="2">
    <nc r="AC17" t="n">
      <f>GG17*1.02</f>
    </nc>
  </rcc>
  <rcc rId="5817" ua="false" sId="2">
    <nc r="AC15" t="n">
      <f>+GH13-GH14</f>
    </nc>
  </rcc>
  <rcc rId="5818" ua="false" sId="2">
    <nc r="AC14" t="n">
      <f>GG14*1.02</f>
    </nc>
  </rcc>
  <rcc rId="5819" ua="false" sId="2">
    <nc r="AC13" t="n">
      <f>GG13*1.02</f>
    </nc>
  </rcc>
  <rcc rId="5820" ua="false" sId="2">
    <nc r="AC11" t="n">
      <f>+GH6-GH10</f>
    </nc>
  </rcc>
  <rcc rId="5821" ua="false" sId="2">
    <nc r="AC10" t="n">
      <f>SUM(GH7:GH9)</f>
    </nc>
  </rcc>
  <rcc rId="5822" ua="false" sId="2">
    <nc r="AC9" t="n">
      <f>GG9*1.02</f>
    </nc>
  </rcc>
  <rcc rId="5823" ua="false" sId="2">
    <nc r="AC8" t="n">
      <f>GC8</f>
    </nc>
  </rcc>
  <rcc rId="5824" ua="false" sId="2">
    <nc r="AC7" t="n">
      <f>GC7</f>
    </nc>
  </rcc>
  <rcc rId="5825" ua="false" sId="2">
    <nc r="AC6" t="n">
      <f>+GH4-GH5</f>
    </nc>
  </rcc>
  <rcc rId="5826" ua="false" sId="2">
    <nc r="AC5" t="n">
      <f>GG5*1.02</f>
    </nc>
  </rcc>
  <rcc rId="5827" ua="false" sId="2">
    <nc r="AC4" t="n">
      <f>GG4*1.02</f>
    </nc>
  </rcc>
  <rcc rId="5828" ua="false" sId="2">
    <nc r="AC1" t="n">
      <v>2194</v>
    </nc>
  </rcc>
  <rcc rId="5829" ua="false" sId="2">
    <nc r="AC1" t="n">
      <v>2194</v>
    </nc>
  </rcc>
  <rcc rId="5830" ua="false" sId="2">
    <oc r="AC23" t="n">
      <f>+GI21-GI22*(1+FT26)</f>
    </oc>
    <nc r="AC23" t="n">
      <f>(+GI21-GI22)*(1+FT26)</f>
    </nc>
  </rcc>
  <rcc rId="5831" ua="false" sId="2">
    <oc r="AC26" t="n">
      <v>0.05</v>
    </oc>
    <nc r="AC26" t="n">
      <v>0.06</v>
    </nc>
  </rcc>
  <rcc rId="5832" ua="false" sId="2">
    <nc r="AC22" t="n">
      <f>GH22*1.02</f>
    </nc>
  </rcc>
  <rcc rId="5833" ua="false" sId="2">
    <nc r="AC21" t="n">
      <f>+GI11+GI15+GI19</f>
    </nc>
  </rcc>
  <rcc rId="5834" ua="false" sId="2">
    <nc r="AC19" t="n">
      <f>+GI17-GI18</f>
    </nc>
  </rcc>
  <rcc rId="5835" ua="false" sId="2">
    <nc r="AC18" t="n">
      <f>GH18*1.02</f>
    </nc>
  </rcc>
  <rcc rId="5836" ua="false" sId="2">
    <nc r="AC17" t="n">
      <f>GH17*1.02</f>
    </nc>
  </rcc>
  <rcc rId="5837" ua="false" sId="2">
    <nc r="AC15" t="n">
      <f>+GI13-GI14</f>
    </nc>
  </rcc>
  <rcc rId="5838" ua="false" sId="2">
    <nc r="AC14" t="n">
      <f>GH14*1.02</f>
    </nc>
  </rcc>
  <rcc rId="5839" ua="false" sId="2">
    <nc r="AC13" t="n">
      <f>GH13*1.02</f>
    </nc>
  </rcc>
  <rcc rId="5840" ua="false" sId="2">
    <nc r="AC11" t="n">
      <f>+GI6-GI10</f>
    </nc>
  </rcc>
  <rcc rId="5841" ua="false" sId="2">
    <nc r="AC10" t="n">
      <f>SUM(GI7:GI9)</f>
    </nc>
  </rcc>
  <rcc rId="5842" ua="false" sId="2">
    <nc r="AC9" t="n">
      <f>GH9*1.02</f>
    </nc>
  </rcc>
  <rcc rId="5843" ua="false" sId="2">
    <nc r="AC8" t="n">
      <f>GD8</f>
    </nc>
  </rcc>
  <rcc rId="5844" ua="false" sId="2">
    <nc r="AC7" t="n">
      <f>GD7</f>
    </nc>
  </rcc>
  <rcc rId="5845" ua="false" sId="2">
    <nc r="AC6" t="n">
      <f>+GI4-GI5</f>
    </nc>
  </rcc>
  <rcc rId="5846" ua="false" sId="2">
    <nc r="AC5" t="n">
      <f>GH5*1.02</f>
    </nc>
  </rcc>
  <rcc rId="5847" ua="false" sId="2">
    <nc r="AC4" t="n">
      <f>GH4*1.02</f>
    </nc>
  </rcc>
  <rcc rId="5848" ua="false" sId="2">
    <nc r="AC1" t="n">
      <v>2195</v>
    </nc>
  </rcc>
  <rcc rId="5849" ua="false" sId="2">
    <nc r="AC1" t="n">
      <v>2195</v>
    </nc>
  </rcc>
  <rcc rId="5850" ua="false" sId="2">
    <oc r="AC23" t="n">
      <f>+GJ21-GJ22*(1+FU26)</f>
    </oc>
    <nc r="AC23" t="n">
      <f>(+GJ21-GJ22)*(1+FU26)</f>
    </nc>
  </rcc>
  <rcc rId="5851" ua="false" sId="2">
    <oc r="AC26" t="n">
      <v>0.05</v>
    </oc>
    <nc r="AC26" t="n">
      <v>0.06</v>
    </nc>
  </rcc>
  <rcc rId="5852" ua="false" sId="2">
    <nc r="AC22" t="n">
      <f>GI22*1.02</f>
    </nc>
  </rcc>
  <rcc rId="5853" ua="false" sId="2">
    <nc r="AC21" t="n">
      <f>+GJ11+GJ15+GJ19</f>
    </nc>
  </rcc>
  <rcc rId="5854" ua="false" sId="2">
    <nc r="AC19" t="n">
      <f>+GJ17-GJ18</f>
    </nc>
  </rcc>
  <rcc rId="5855" ua="false" sId="2">
    <nc r="AC18" t="n">
      <f>GI18*1.02</f>
    </nc>
  </rcc>
  <rcc rId="5856" ua="false" sId="2">
    <nc r="AC17" t="n">
      <f>GI17*1.02</f>
    </nc>
  </rcc>
  <rcc rId="5857" ua="false" sId="2">
    <nc r="AC15" t="n">
      <f>+GJ13-GJ14</f>
    </nc>
  </rcc>
  <rcc rId="5858" ua="false" sId="2">
    <nc r="AC14" t="n">
      <f>GI14*1.02</f>
    </nc>
  </rcc>
  <rcc rId="5859" ua="false" sId="2">
    <nc r="AC13" t="n">
      <f>GI13*1.02</f>
    </nc>
  </rcc>
  <rcc rId="5860" ua="false" sId="2">
    <nc r="AC11" t="n">
      <f>+GJ6-GJ10</f>
    </nc>
  </rcc>
  <rcc rId="5861" ua="false" sId="2">
    <nc r="AC10" t="n">
      <f>SUM(GJ7:GJ9)</f>
    </nc>
  </rcc>
  <rcc rId="5862" ua="false" sId="2">
    <nc r="AC9" t="n">
      <f>GI9*1.02</f>
    </nc>
  </rcc>
  <rcc rId="5863" ua="false" sId="2">
    <nc r="AC8" t="n">
      <f>GE8</f>
    </nc>
  </rcc>
  <rcc rId="5864" ua="false" sId="2">
    <nc r="AC7" t="n">
      <f>GE7</f>
    </nc>
  </rcc>
  <rcc rId="5865" ua="false" sId="2">
    <nc r="AC6" t="n">
      <f>+GJ4-GJ5</f>
    </nc>
  </rcc>
  <rcc rId="5866" ua="false" sId="2">
    <nc r="AC5" t="n">
      <f>GI5*1.02</f>
    </nc>
  </rcc>
  <rcc rId="5867" ua="false" sId="2">
    <nc r="AC4" t="n">
      <f>GI4*1.02</f>
    </nc>
  </rcc>
  <rcc rId="5868" ua="false" sId="2">
    <nc r="AC1" t="n">
      <v>2196</v>
    </nc>
  </rcc>
  <rcc rId="5869" ua="false" sId="2">
    <nc r="AC1" t="n">
      <v>2196</v>
    </nc>
  </rcc>
  <rcc rId="5870" ua="false" sId="2">
    <oc r="AC23" t="n">
      <f>+GK21-GK22*(1+FV26)</f>
    </oc>
    <nc r="AC23" t="n">
      <f>(+GK21-GK22)*(1+FV26)</f>
    </nc>
  </rcc>
  <rcc rId="5871" ua="false" sId="2">
    <oc r="AC26" t="n">
      <v>0.05</v>
    </oc>
    <nc r="AC26" t="n">
      <v>0.06</v>
    </nc>
  </rcc>
  <rcc rId="5872" ua="false" sId="2">
    <nc r="AC22" t="n">
      <f>GJ22*1.02</f>
    </nc>
  </rcc>
  <rcc rId="5873" ua="false" sId="2">
    <nc r="AC21" t="n">
      <f>+GK11+GK15+GK19</f>
    </nc>
  </rcc>
  <rcc rId="5874" ua="false" sId="2">
    <nc r="AC19" t="n">
      <f>+GK17-GK18</f>
    </nc>
  </rcc>
  <rcc rId="5875" ua="false" sId="2">
    <nc r="AC18" t="n">
      <f>GJ18*1.02</f>
    </nc>
  </rcc>
  <rcc rId="5876" ua="false" sId="2">
    <nc r="AC17" t="n">
      <f>GJ17*1.02</f>
    </nc>
  </rcc>
  <rcc rId="5877" ua="false" sId="2">
    <nc r="AC15" t="n">
      <f>+GK13-GK14</f>
    </nc>
  </rcc>
  <rcc rId="5878" ua="false" sId="2">
    <nc r="AC14" t="n">
      <f>GJ14*1.02</f>
    </nc>
  </rcc>
  <rcc rId="5879" ua="false" sId="2">
    <nc r="AC13" t="n">
      <f>GJ13*1.02</f>
    </nc>
  </rcc>
  <rcc rId="5880" ua="false" sId="2">
    <nc r="AC11" t="n">
      <f>+GK6-GK10</f>
    </nc>
  </rcc>
  <rcc rId="5881" ua="false" sId="2">
    <nc r="AC10" t="n">
      <f>SUM(GK7:GK9)</f>
    </nc>
  </rcc>
  <rcc rId="5882" ua="false" sId="2">
    <nc r="AC9" t="n">
      <f>GJ9*1.02</f>
    </nc>
  </rcc>
  <rcc rId="5883" ua="false" sId="2">
    <nc r="AC8" t="n">
      <f>GF8</f>
    </nc>
  </rcc>
  <rcc rId="5884" ua="false" sId="2">
    <nc r="AC7" t="n">
      <f>GF7</f>
    </nc>
  </rcc>
  <rcc rId="5885" ua="false" sId="2">
    <nc r="AC6" t="n">
      <f>+GK4-GK5</f>
    </nc>
  </rcc>
  <rcc rId="5886" ua="false" sId="2">
    <nc r="AC5" t="n">
      <f>GJ5*1.02</f>
    </nc>
  </rcc>
  <rcc rId="5887" ua="false" sId="2">
    <nc r="AC4" t="n">
      <f>GJ4*1.02</f>
    </nc>
  </rcc>
  <rcc rId="5888" ua="false" sId="2">
    <nc r="AC1" t="n">
      <v>2197</v>
    </nc>
  </rcc>
  <rcc rId="5889" ua="false" sId="2">
    <nc r="AC1" t="n">
      <v>2197</v>
    </nc>
  </rcc>
  <rcc rId="5890" ua="false" sId="2">
    <oc r="AC23" t="n">
      <f>+GL21-GL22*(1+FW26)</f>
    </oc>
    <nc r="AC23" t="n">
      <f>(+GL21-GL22)*(1+FW26)</f>
    </nc>
  </rcc>
  <rcc rId="5891" ua="false" sId="2">
    <oc r="AC26" t="n">
      <v>0.05</v>
    </oc>
    <nc r="AC26" t="n">
      <v>0.06</v>
    </nc>
  </rcc>
  <rcc rId="5892" ua="false" sId="2">
    <nc r="AC22" t="n">
      <f>GK22*1.02</f>
    </nc>
  </rcc>
  <rcc rId="5893" ua="false" sId="2">
    <nc r="AC21" t="n">
      <f>+GL11+GL15+GL19</f>
    </nc>
  </rcc>
  <rcc rId="5894" ua="false" sId="2">
    <nc r="AC19" t="n">
      <f>+GL17-GL18</f>
    </nc>
  </rcc>
  <rcc rId="5895" ua="false" sId="2">
    <nc r="AC18" t="n">
      <f>GK18*1.02</f>
    </nc>
  </rcc>
  <rcc rId="5896" ua="false" sId="2">
    <nc r="AC17" t="n">
      <f>GK17*1.02</f>
    </nc>
  </rcc>
  <rcc rId="5897" ua="false" sId="2">
    <nc r="AC15" t="n">
      <f>+GL13-GL14</f>
    </nc>
  </rcc>
  <rcc rId="5898" ua="false" sId="2">
    <nc r="AC14" t="n">
      <f>GK14*1.02</f>
    </nc>
  </rcc>
  <rcc rId="5899" ua="false" sId="2">
    <nc r="AC13" t="n">
      <f>GK13*1.02</f>
    </nc>
  </rcc>
  <rcc rId="5900" ua="false" sId="2">
    <nc r="AC11" t="n">
      <f>+GL6-GL10</f>
    </nc>
  </rcc>
  <rcc rId="5901" ua="false" sId="2">
    <nc r="AC10" t="n">
      <f>SUM(GL7:GL9)</f>
    </nc>
  </rcc>
  <rcc rId="5902" ua="false" sId="2">
    <nc r="AC9" t="n">
      <f>GK9*1.02</f>
    </nc>
  </rcc>
  <rcc rId="5903" ua="false" sId="2">
    <nc r="AC8" t="n">
      <f>GG8</f>
    </nc>
  </rcc>
  <rcc rId="5904" ua="false" sId="2">
    <nc r="AC7" t="n">
      <f>GG7</f>
    </nc>
  </rcc>
  <rcc rId="5905" ua="false" sId="2">
    <nc r="AC6" t="n">
      <f>+GL4-GL5</f>
    </nc>
  </rcc>
  <rcc rId="5906" ua="false" sId="2">
    <nc r="AC5" t="n">
      <f>GK5*1.02</f>
    </nc>
  </rcc>
  <rcc rId="5907" ua="false" sId="2">
    <nc r="AC4" t="n">
      <f>GK4*1.02</f>
    </nc>
  </rcc>
  <rcc rId="5908" ua="false" sId="2">
    <nc r="AC1" t="n">
      <v>2198</v>
    </nc>
  </rcc>
  <rcc rId="5909" ua="false" sId="2">
    <nc r="AC1" t="n">
      <v>2198</v>
    </nc>
  </rcc>
  <rcc rId="5910" ua="false" sId="2">
    <oc r="AC23" t="n">
      <f>+GM21-GM22*(1+FX26)</f>
    </oc>
    <nc r="AC23" t="n">
      <f>(+GM21-GM22)*(1+FX26)</f>
    </nc>
  </rcc>
  <rcc rId="5911" ua="false" sId="2">
    <oc r="AC26" t="n">
      <v>0.05</v>
    </oc>
    <nc r="AC26" t="n">
      <v>0.06</v>
    </nc>
  </rcc>
  <rcc rId="5912" ua="false" sId="2">
    <nc r="AC22" t="n">
      <f>GL22*1.02</f>
    </nc>
  </rcc>
  <rcc rId="5913" ua="false" sId="2">
    <nc r="AC21" t="n">
      <f>+GM11+GM15+GM19</f>
    </nc>
  </rcc>
  <rcc rId="5914" ua="false" sId="2">
    <nc r="AC19" t="n">
      <f>+GM17-GM18</f>
    </nc>
  </rcc>
  <rcc rId="5915" ua="false" sId="2">
    <nc r="AC18" t="n">
      <f>GL18*1.02</f>
    </nc>
  </rcc>
  <rcc rId="5916" ua="false" sId="2">
    <nc r="AC17" t="n">
      <f>GL17*1.02</f>
    </nc>
  </rcc>
  <rcc rId="5917" ua="false" sId="2">
    <nc r="AC15" t="n">
      <f>+GM13-GM14</f>
    </nc>
  </rcc>
  <rcc rId="5918" ua="false" sId="2">
    <nc r="AC14" t="n">
      <f>GL14*1.02</f>
    </nc>
  </rcc>
  <rcc rId="5919" ua="false" sId="2">
    <nc r="AC13" t="n">
      <f>GL13*1.02</f>
    </nc>
  </rcc>
  <rcc rId="5920" ua="false" sId="2">
    <nc r="AC11" t="n">
      <f>+GM6-GM10</f>
    </nc>
  </rcc>
  <rcc rId="5921" ua="false" sId="2">
    <nc r="AC10" t="n">
      <f>SUM(GM7:GM9)</f>
    </nc>
  </rcc>
  <rcc rId="5922" ua="false" sId="2">
    <nc r="AC9" t="n">
      <f>GL9*1.02</f>
    </nc>
  </rcc>
  <rcc rId="5923" ua="false" sId="2">
    <nc r="AC8" t="n">
      <f>GH8</f>
    </nc>
  </rcc>
  <rcc rId="5924" ua="false" sId="2">
    <nc r="AC7" t="n">
      <f>GH7</f>
    </nc>
  </rcc>
  <rcc rId="5925" ua="false" sId="2">
    <nc r="AC6" t="n">
      <f>+GM4-GM5</f>
    </nc>
  </rcc>
  <rcc rId="5926" ua="false" sId="2">
    <nc r="AC5" t="n">
      <f>GL5*1.02</f>
    </nc>
  </rcc>
  <rcc rId="5927" ua="false" sId="2">
    <nc r="AC4" t="n">
      <f>GL4*1.02</f>
    </nc>
  </rcc>
  <rcc rId="5928" ua="false" sId="2">
    <nc r="AC1" t="n">
      <v>2199</v>
    </nc>
  </rcc>
  <rcc rId="5929" ua="false" sId="2">
    <nc r="AC1" t="n">
      <v>2199</v>
    </nc>
  </rcc>
  <rcc rId="5930" ua="false" sId="2">
    <oc r="AC23" t="n">
      <f>+GN21-GN22*(1+FY26)</f>
    </oc>
    <nc r="AC23" t="n">
      <f>(+GN21-GN22)*(1+FY26)</f>
    </nc>
  </rcc>
  <rcc rId="5931" ua="false" sId="2">
    <oc r="AC26" t="n">
      <v>0.05</v>
    </oc>
    <nc r="AC26" t="n">
      <v>0.06</v>
    </nc>
  </rcc>
  <rcc rId="5932" ua="false" sId="2">
    <nc r="AC22" t="n">
      <f>GM22*1.02</f>
    </nc>
  </rcc>
  <rcc rId="5933" ua="false" sId="2">
    <nc r="AC21" t="n">
      <f>+GN11+GN15+GN19</f>
    </nc>
  </rcc>
  <rcc rId="5934" ua="false" sId="2">
    <nc r="AC19" t="n">
      <f>+GN17-GN18</f>
    </nc>
  </rcc>
  <rcc rId="5935" ua="false" sId="2">
    <nc r="AC18" t="n">
      <f>GM18*1.02</f>
    </nc>
  </rcc>
  <rcc rId="5936" ua="false" sId="2">
    <nc r="AC17" t="n">
      <f>GM17*1.02</f>
    </nc>
  </rcc>
  <rcc rId="5937" ua="false" sId="2">
    <nc r="AC15" t="n">
      <f>+GN13-GN14</f>
    </nc>
  </rcc>
  <rcc rId="5938" ua="false" sId="2">
    <nc r="AC14" t="n">
      <f>GM14*1.02</f>
    </nc>
  </rcc>
  <rcc rId="5939" ua="false" sId="2">
    <nc r="AC13" t="n">
      <f>GM13*1.02</f>
    </nc>
  </rcc>
  <rcc rId="5940" ua="false" sId="2">
    <nc r="AC11" t="n">
      <f>+GN6-GN10</f>
    </nc>
  </rcc>
  <rcc rId="5941" ua="false" sId="2">
    <nc r="AC10" t="n">
      <f>SUM(GN7:GN9)</f>
    </nc>
  </rcc>
  <rcc rId="5942" ua="false" sId="2">
    <nc r="AC9" t="n">
      <f>GM9*1.02</f>
    </nc>
  </rcc>
  <rcc rId="5943" ua="false" sId="2">
    <nc r="AC8" t="n">
      <f>GI8</f>
    </nc>
  </rcc>
  <rcc rId="5944" ua="false" sId="2">
    <nc r="AC7" t="n">
      <f>GI7</f>
    </nc>
  </rcc>
  <rcc rId="5945" ua="false" sId="2">
    <nc r="AC6" t="n">
      <f>+GN4-GN5</f>
    </nc>
  </rcc>
  <rcc rId="5946" ua="false" sId="2">
    <nc r="AC5" t="n">
      <f>GM5*1.02</f>
    </nc>
  </rcc>
  <rcc rId="5947" ua="false" sId="2">
    <nc r="AC4" t="n">
      <f>GM4*1.02</f>
    </nc>
  </rcc>
  <rcc rId="5948" ua="false" sId="2">
    <nc r="AC1" t="n">
      <v>2200</v>
    </nc>
  </rcc>
  <rcc rId="5949" ua="false" sId="2">
    <nc r="AC1" t="n">
      <v>2200</v>
    </nc>
  </rcc>
  <rcc rId="5950" ua="false" sId="2">
    <oc r="AC23" t="n">
      <f>+GO21-GO22*(1+FZ26)</f>
    </oc>
    <nc r="AC23" t="n">
      <f>(+GO21-GO22)*(1+FZ26)</f>
    </nc>
  </rcc>
  <rcc rId="5951" ua="false" sId="2">
    <oc r="AC26" t="n">
      <v>0.05</v>
    </oc>
    <nc r="AC26" t="n">
      <v>0.06</v>
    </nc>
  </rcc>
  <rcc rId="5952" ua="false" sId="2">
    <nc r="AC22" t="n">
      <f>GN22*1.02</f>
    </nc>
  </rcc>
  <rcc rId="5953" ua="false" sId="2">
    <nc r="AC21" t="n">
      <f>+GO11+GO15+GO19</f>
    </nc>
  </rcc>
  <rcc rId="5954" ua="false" sId="2">
    <nc r="AC19" t="n">
      <f>+GO17-GO18</f>
    </nc>
  </rcc>
  <rcc rId="5955" ua="false" sId="2">
    <nc r="AC18" t="n">
      <f>GN18*1.02</f>
    </nc>
  </rcc>
  <rcc rId="5956" ua="false" sId="2">
    <nc r="AC17" t="n">
      <f>GN17*1.02</f>
    </nc>
  </rcc>
  <rcc rId="5957" ua="false" sId="2">
    <nc r="AC15" t="n">
      <f>+GO13-GO14</f>
    </nc>
  </rcc>
  <rcc rId="5958" ua="false" sId="2">
    <nc r="AC14" t="n">
      <f>GN14*1.02</f>
    </nc>
  </rcc>
  <rcc rId="5959" ua="false" sId="2">
    <nc r="AC13" t="n">
      <f>GN13*1.02</f>
    </nc>
  </rcc>
  <rcc rId="5960" ua="false" sId="2">
    <nc r="AC11" t="n">
      <f>+GO6-GO10</f>
    </nc>
  </rcc>
  <rcc rId="5961" ua="false" sId="2">
    <nc r="AC10" t="n">
      <f>SUM(GO7:GO9)</f>
    </nc>
  </rcc>
  <rcc rId="5962" ua="false" sId="2">
    <nc r="AC9" t="n">
      <f>GN9*1.02</f>
    </nc>
  </rcc>
  <rcc rId="5963" ua="false" sId="2">
    <nc r="AC8" t="n">
      <f>GJ8</f>
    </nc>
  </rcc>
  <rcc rId="5964" ua="false" sId="2">
    <nc r="AC7" t="n">
      <f>GJ7</f>
    </nc>
  </rcc>
  <rcc rId="5965" ua="false" sId="2">
    <nc r="AC6" t="n">
      <f>+GO4-GO5</f>
    </nc>
  </rcc>
  <rcc rId="5966" ua="false" sId="2">
    <nc r="AC5" t="n">
      <f>GN5*1.02</f>
    </nc>
  </rcc>
  <rcc rId="5967" ua="false" sId="2">
    <nc r="AC4" t="n">
      <f>GN4*1.02</f>
    </nc>
  </rcc>
  <rcc rId="5968" ua="false" sId="2">
    <nc r="AC1" t="n">
      <v>2201</v>
    </nc>
  </rcc>
  <rcc rId="5969" ua="false" sId="2">
    <nc r="AC1" t="n">
      <v>2201</v>
    </nc>
  </rcc>
  <rcc rId="5970" ua="false" sId="2">
    <oc r="AC23" t="n">
      <f>+GP21-GP22*(1+GA26)</f>
    </oc>
    <nc r="AC23" t="n">
      <f>(+GP21-GP22)*(1+GA26)</f>
    </nc>
  </rcc>
  <rcc rId="5971" ua="false" sId="2">
    <oc r="AC26" t="n">
      <v>0.05</v>
    </oc>
    <nc r="AC26" t="n">
      <v>0.06</v>
    </nc>
  </rcc>
  <rcc rId="5972" ua="false" sId="2">
    <nc r="AC22" t="n">
      <f>GO22*1.02</f>
    </nc>
  </rcc>
  <rcc rId="5973" ua="false" sId="2">
    <nc r="AC21" t="n">
      <f>+GP11+GP15+GP19</f>
    </nc>
  </rcc>
  <rcc rId="5974" ua="false" sId="2">
    <nc r="AC19" t="n">
      <f>+GP17-GP18</f>
    </nc>
  </rcc>
  <rcc rId="5975" ua="false" sId="2">
    <nc r="AC18" t="n">
      <f>GO18*1.02</f>
    </nc>
  </rcc>
  <rcc rId="5976" ua="false" sId="2">
    <nc r="AC17" t="n">
      <f>GO17*1.02</f>
    </nc>
  </rcc>
  <rcc rId="5977" ua="false" sId="2">
    <nc r="AC15" t="n">
      <f>+GP13-GP14</f>
    </nc>
  </rcc>
  <rcc rId="5978" ua="false" sId="2">
    <nc r="AC14" t="n">
      <f>GO14*1.02</f>
    </nc>
  </rcc>
  <rcc rId="5979" ua="false" sId="2">
    <nc r="AC13" t="n">
      <f>GO13*1.02</f>
    </nc>
  </rcc>
  <rcc rId="5980" ua="false" sId="2">
    <nc r="AC11" t="n">
      <f>+GP6-GP10</f>
    </nc>
  </rcc>
  <rcc rId="5981" ua="false" sId="2">
    <nc r="AC10" t="n">
      <f>SUM(GP7:GP9)</f>
    </nc>
  </rcc>
  <rcc rId="5982" ua="false" sId="2">
    <nc r="AC9" t="n">
      <f>GO9*1.02</f>
    </nc>
  </rcc>
  <rcc rId="5983" ua="false" sId="2">
    <nc r="AC8" t="n">
      <f>GK8</f>
    </nc>
  </rcc>
  <rcc rId="5984" ua="false" sId="2">
    <nc r="AC7" t="n">
      <f>GK7</f>
    </nc>
  </rcc>
  <rcc rId="5985" ua="false" sId="2">
    <nc r="AC6" t="n">
      <f>+GP4-GP5</f>
    </nc>
  </rcc>
  <rcc rId="5986" ua="false" sId="2">
    <nc r="AC5" t="n">
      <f>GO5*1.02</f>
    </nc>
  </rcc>
  <rcc rId="5987" ua="false" sId="2">
    <nc r="AC4" t="n">
      <f>GO4*1.02</f>
    </nc>
  </rcc>
  <rcc rId="5988" ua="false" sId="2">
    <nc r="AC1" t="n">
      <v>2202</v>
    </nc>
  </rcc>
  <rcc rId="5989" ua="false" sId="2">
    <nc r="AC1" t="n">
      <v>2202</v>
    </nc>
  </rcc>
  <rcc rId="5990" ua="false" sId="2">
    <oc r="AC23" t="n">
      <f>+GQ21-GQ22*(1+GB26)</f>
    </oc>
    <nc r="AC23" t="n">
      <f>(+GQ21-GQ22)*(1+GB26)</f>
    </nc>
  </rcc>
  <rcc rId="5991" ua="false" sId="2">
    <oc r="AC26" t="n">
      <v>0.05</v>
    </oc>
    <nc r="AC26" t="n">
      <v>0.06</v>
    </nc>
  </rcc>
  <rcc rId="5992" ua="false" sId="2">
    <nc r="AC22" t="n">
      <f>GP22*1.02</f>
    </nc>
  </rcc>
  <rcc rId="5993" ua="false" sId="2">
    <nc r="AC21" t="n">
      <f>+GQ11+GQ15+GQ19</f>
    </nc>
  </rcc>
  <rcc rId="5994" ua="false" sId="2">
    <nc r="AC19" t="n">
      <f>+GQ17-GQ18</f>
    </nc>
  </rcc>
  <rcc rId="5995" ua="false" sId="2">
    <nc r="AC18" t="n">
      <f>GP18*1.02</f>
    </nc>
  </rcc>
  <rcc rId="5996" ua="false" sId="2">
    <nc r="AC17" t="n">
      <f>GP17*1.02</f>
    </nc>
  </rcc>
  <rcc rId="5997" ua="false" sId="2">
    <nc r="AC15" t="n">
      <f>+GQ13-GQ14</f>
    </nc>
  </rcc>
  <rcc rId="5998" ua="false" sId="2">
    <nc r="AC14" t="n">
      <f>GP14*1.02</f>
    </nc>
  </rcc>
  <rcc rId="5999" ua="false" sId="2">
    <nc r="AC13" t="n">
      <f>GP13*1.02</f>
    </nc>
  </rcc>
  <rcc rId="6000" ua="false" sId="2">
    <nc r="AC11" t="n">
      <f>+GQ6-GQ10</f>
    </nc>
  </rcc>
  <rcc rId="6001" ua="false" sId="2">
    <nc r="AC10" t="n">
      <f>SUM(GQ7:GQ9)</f>
    </nc>
  </rcc>
  <rcc rId="6002" ua="false" sId="2">
    <nc r="AC9" t="n">
      <f>GP9*1.02</f>
    </nc>
  </rcc>
  <rcc rId="6003" ua="false" sId="2">
    <nc r="AC8" t="n">
      <f>GL8</f>
    </nc>
  </rcc>
  <rcc rId="6004" ua="false" sId="2">
    <nc r="AC7" t="n">
      <f>GL7</f>
    </nc>
  </rcc>
  <rcc rId="6005" ua="false" sId="2">
    <nc r="AC6" t="n">
      <f>+GQ4-GQ5</f>
    </nc>
  </rcc>
  <rcc rId="6006" ua="false" sId="2">
    <nc r="AC5" t="n">
      <f>GP5*1.02</f>
    </nc>
  </rcc>
  <rcc rId="6007" ua="false" sId="2">
    <nc r="AC4" t="n">
      <f>GP4*1.02</f>
    </nc>
  </rcc>
  <rcc rId="6008" ua="false" sId="2">
    <nc r="AC1" t="n">
      <v>2203</v>
    </nc>
  </rcc>
  <rcc rId="6009" ua="false" sId="2">
    <nc r="AC1" t="n">
      <v>2203</v>
    </nc>
  </rcc>
  <rcc rId="6010" ua="false" sId="2">
    <oc r="AC23" t="n">
      <f>+GR21-GR22*(1+GC26)</f>
    </oc>
    <nc r="AC23" t="n">
      <f>(+GR21-GR22)*(1+GC26)</f>
    </nc>
  </rcc>
  <rcc rId="6011" ua="false" sId="2">
    <oc r="AC26" t="n">
      <v>0.05</v>
    </oc>
    <nc r="AC26" t="n">
      <v>0.06</v>
    </nc>
  </rcc>
  <rcc rId="6012" ua="false" sId="2">
    <nc r="AC22" t="n">
      <f>GQ22*1.02</f>
    </nc>
  </rcc>
  <rcc rId="6013" ua="false" sId="2">
    <nc r="AC21" t="n">
      <f>+GR11+GR15+GR19</f>
    </nc>
  </rcc>
  <rcc rId="6014" ua="false" sId="2">
    <nc r="AC19" t="n">
      <f>+GR17-GR18</f>
    </nc>
  </rcc>
  <rcc rId="6015" ua="false" sId="2">
    <nc r="AC18" t="n">
      <f>GQ18*1.02</f>
    </nc>
  </rcc>
  <rcc rId="6016" ua="false" sId="2">
    <nc r="AC17" t="n">
      <f>GQ17*1.02</f>
    </nc>
  </rcc>
  <rcc rId="6017" ua="false" sId="2">
    <nc r="AC15" t="n">
      <f>+GR13-GR14</f>
    </nc>
  </rcc>
  <rcc rId="6018" ua="false" sId="2">
    <nc r="AC14" t="n">
      <f>GQ14*1.02</f>
    </nc>
  </rcc>
  <rcc rId="6019" ua="false" sId="2">
    <nc r="AC13" t="n">
      <f>GQ13*1.02</f>
    </nc>
  </rcc>
  <rcc rId="6020" ua="false" sId="2">
    <nc r="AC11" t="n">
      <f>+GR6-GR10</f>
    </nc>
  </rcc>
  <rcc rId="6021" ua="false" sId="2">
    <nc r="AC10" t="n">
      <f>SUM(GR7:GR9)</f>
    </nc>
  </rcc>
  <rcc rId="6022" ua="false" sId="2">
    <nc r="AC9" t="n">
      <f>GQ9*1.02</f>
    </nc>
  </rcc>
  <rcc rId="6023" ua="false" sId="2">
    <nc r="AC8" t="n">
      <f>GM8</f>
    </nc>
  </rcc>
  <rcc rId="6024" ua="false" sId="2">
    <nc r="AC7" t="n">
      <f>GM7</f>
    </nc>
  </rcc>
  <rcc rId="6025" ua="false" sId="2">
    <nc r="AC6" t="n">
      <f>+GR4-GR5</f>
    </nc>
  </rcc>
  <rcc rId="6026" ua="false" sId="2">
    <nc r="AC5" t="n">
      <f>GQ5*1.02</f>
    </nc>
  </rcc>
  <rcc rId="6027" ua="false" sId="2">
    <nc r="AC4" t="n">
      <f>GQ4*1.02</f>
    </nc>
  </rcc>
  <rcc rId="6028" ua="false" sId="2">
    <nc r="AC1" t="n">
      <v>2204</v>
    </nc>
  </rcc>
  <rcc rId="6029" ua="false" sId="2">
    <nc r="AC1" t="n">
      <v>2204</v>
    </nc>
  </rcc>
  <rcc rId="6030" ua="false" sId="2">
    <oc r="AC23" t="n">
      <f>+GS21-GS22*(1+GD26)</f>
    </oc>
    <nc r="AC23" t="n">
      <f>(+GS21-GS22)*(1+GD26)</f>
    </nc>
  </rcc>
  <rcc rId="6031" ua="false" sId="2">
    <oc r="AC26" t="n">
      <v>0.05</v>
    </oc>
    <nc r="AC26" t="n">
      <v>0.06</v>
    </nc>
  </rcc>
  <rcc rId="6032" ua="false" sId="2">
    <nc r="AC22" t="n">
      <f>GR22*1.02</f>
    </nc>
  </rcc>
  <rcc rId="6033" ua="false" sId="2">
    <nc r="AC21" t="n">
      <f>+GS11+GS15+GS19</f>
    </nc>
  </rcc>
  <rcc rId="6034" ua="false" sId="2">
    <nc r="AC19" t="n">
      <f>+GS17-GS18</f>
    </nc>
  </rcc>
  <rcc rId="6035" ua="false" sId="2">
    <nc r="AC18" t="n">
      <f>GR18*1.02</f>
    </nc>
  </rcc>
  <rcc rId="6036" ua="false" sId="2">
    <nc r="AC17" t="n">
      <f>GR17*1.02</f>
    </nc>
  </rcc>
  <rcc rId="6037" ua="false" sId="2">
    <nc r="AC15" t="n">
      <f>+GS13-GS14</f>
    </nc>
  </rcc>
  <rcc rId="6038" ua="false" sId="2">
    <nc r="AC14" t="n">
      <f>GR14*1.02</f>
    </nc>
  </rcc>
  <rcc rId="6039" ua="false" sId="2">
    <nc r="AC13" t="n">
      <f>GR13*1.02</f>
    </nc>
  </rcc>
  <rcc rId="6040" ua="false" sId="2">
    <nc r="AC11" t="n">
      <f>+GS6-GS10</f>
    </nc>
  </rcc>
  <rcc rId="6041" ua="false" sId="2">
    <nc r="AC10" t="n">
      <f>SUM(GS7:GS9)</f>
    </nc>
  </rcc>
  <rcc rId="6042" ua="false" sId="2">
    <nc r="AC9" t="n">
      <f>GR9*1.02</f>
    </nc>
  </rcc>
  <rcc rId="6043" ua="false" sId="2">
    <nc r="AC8" t="n">
      <f>GN8</f>
    </nc>
  </rcc>
  <rcc rId="6044" ua="false" sId="2">
    <nc r="AC7" t="n">
      <f>GN7</f>
    </nc>
  </rcc>
  <rcc rId="6045" ua="false" sId="2">
    <nc r="AC6" t="n">
      <f>+GS4-GS5</f>
    </nc>
  </rcc>
  <rcc rId="6046" ua="false" sId="2">
    <nc r="AC5" t="n">
      <f>GR5*1.02</f>
    </nc>
  </rcc>
  <rcc rId="6047" ua="false" sId="2">
    <nc r="AC4" t="n">
      <f>GR4*1.02</f>
    </nc>
  </rcc>
  <rcc rId="6048" ua="false" sId="2">
    <nc r="AC1" t="n">
      <v>2205</v>
    </nc>
  </rcc>
  <rcc rId="6049" ua="false" sId="2">
    <nc r="AC1" t="n">
      <v>2205</v>
    </nc>
  </rcc>
  <rcc rId="6050" ua="false" sId="2">
    <oc r="AC23" t="n">
      <f>+GT21-GT22*(1+GE26)</f>
    </oc>
    <nc r="AC23" t="n">
      <f>(+GT21-GT22)*(1+GE26)</f>
    </nc>
  </rcc>
  <rcc rId="6051" ua="false" sId="2">
    <oc r="AC26" t="n">
      <v>0.05</v>
    </oc>
    <nc r="AC26" t="n">
      <v>0.06</v>
    </nc>
  </rcc>
  <rcc rId="6052" ua="false" sId="2">
    <nc r="AC22" t="n">
      <f>GS22*1.02</f>
    </nc>
  </rcc>
  <rcc rId="6053" ua="false" sId="2">
    <nc r="AC21" t="n">
      <f>+GT11+GT15+GT19</f>
    </nc>
  </rcc>
  <rcc rId="6054" ua="false" sId="2">
    <nc r="AC19" t="n">
      <f>+GT17-GT18</f>
    </nc>
  </rcc>
  <rcc rId="6055" ua="false" sId="2">
    <nc r="AC18" t="n">
      <f>GS18*1.02</f>
    </nc>
  </rcc>
  <rcc rId="6056" ua="false" sId="2">
    <nc r="AC17" t="n">
      <f>GS17*1.02</f>
    </nc>
  </rcc>
  <rcc rId="6057" ua="false" sId="2">
    <nc r="AC15" t="n">
      <f>+GT13-GT14</f>
    </nc>
  </rcc>
  <rcc rId="6058" ua="false" sId="2">
    <nc r="AC14" t="n">
      <f>GS14*1.02</f>
    </nc>
  </rcc>
  <rcc rId="6059" ua="false" sId="2">
    <nc r="AC13" t="n">
      <f>GS13*1.02</f>
    </nc>
  </rcc>
  <rcc rId="6060" ua="false" sId="2">
    <nc r="AC11" t="n">
      <f>+GT6-GT10</f>
    </nc>
  </rcc>
  <rcc rId="6061" ua="false" sId="2">
    <nc r="AC10" t="n">
      <f>SUM(GT7:GT9)</f>
    </nc>
  </rcc>
  <rcc rId="6062" ua="false" sId="2">
    <nc r="AC9" t="n">
      <f>GS9*1.02</f>
    </nc>
  </rcc>
  <rcc rId="6063" ua="false" sId="2">
    <nc r="AC8" t="n">
      <f>GO8</f>
    </nc>
  </rcc>
  <rcc rId="6064" ua="false" sId="2">
    <nc r="AC7" t="n">
      <f>GO7</f>
    </nc>
  </rcc>
  <rcc rId="6065" ua="false" sId="2">
    <nc r="AC6" t="n">
      <f>+GT4-GT5</f>
    </nc>
  </rcc>
  <rcc rId="6066" ua="false" sId="2">
    <nc r="AC5" t="n">
      <f>GS5*1.02</f>
    </nc>
  </rcc>
  <rcc rId="6067" ua="false" sId="2">
    <nc r="AC4" t="n">
      <f>GS4*1.02</f>
    </nc>
  </rcc>
  <rcc rId="6068" ua="false" sId="2">
    <nc r="AC1" t="n">
      <v>2206</v>
    </nc>
  </rcc>
  <rcc rId="6069" ua="false" sId="2">
    <nc r="AC1" t="n">
      <v>2206</v>
    </nc>
  </rcc>
  <rcc rId="6070" ua="false" sId="2">
    <oc r="AC23" t="n">
      <f>+GU21-GU22*(1+GF26)</f>
    </oc>
    <nc r="AC23" t="n">
      <f>(+GU21-GU22)*(1+GF26)</f>
    </nc>
  </rcc>
  <rcc rId="6071" ua="false" sId="2">
    <oc r="AC26" t="n">
      <v>0.05</v>
    </oc>
    <nc r="AC26" t="n">
      <v>0.06</v>
    </nc>
  </rcc>
  <rcc rId="6072" ua="false" sId="2">
    <nc r="AC22" t="n">
      <f>GT22*1.02</f>
    </nc>
  </rcc>
  <rcc rId="6073" ua="false" sId="2">
    <nc r="AC21" t="n">
      <f>+GU11+GU15+GU19</f>
    </nc>
  </rcc>
  <rcc rId="6074" ua="false" sId="2">
    <nc r="AC19" t="n">
      <f>+GU17-GU18</f>
    </nc>
  </rcc>
  <rcc rId="6075" ua="false" sId="2">
    <nc r="AC18" t="n">
      <f>GT18*1.02</f>
    </nc>
  </rcc>
  <rcc rId="6076" ua="false" sId="2">
    <nc r="AC17" t="n">
      <f>GT17*1.02</f>
    </nc>
  </rcc>
  <rcc rId="6077" ua="false" sId="2">
    <nc r="AC15" t="n">
      <f>+GU13-GU14</f>
    </nc>
  </rcc>
  <rcc rId="6078" ua="false" sId="2">
    <nc r="AC14" t="n">
      <f>GT14*1.02</f>
    </nc>
  </rcc>
  <rcc rId="6079" ua="false" sId="2">
    <nc r="AC13" t="n">
      <f>GT13*1.02</f>
    </nc>
  </rcc>
  <rcc rId="6080" ua="false" sId="2">
    <nc r="AC11" t="n">
      <f>+GU6-GU10</f>
    </nc>
  </rcc>
  <rcc rId="6081" ua="false" sId="2">
    <nc r="AC10" t="n">
      <f>SUM(GU7:GU9)</f>
    </nc>
  </rcc>
  <rcc rId="6082" ua="false" sId="2">
    <nc r="AC9" t="n">
      <f>GT9*1.02</f>
    </nc>
  </rcc>
  <rcc rId="6083" ua="false" sId="2">
    <nc r="AC8" t="n">
      <f>GP8</f>
    </nc>
  </rcc>
  <rcc rId="6084" ua="false" sId="2">
    <nc r="AC7" t="n">
      <f>GP7</f>
    </nc>
  </rcc>
  <rcc rId="6085" ua="false" sId="2">
    <nc r="AC6" t="n">
      <f>+GU4-GU5</f>
    </nc>
  </rcc>
  <rcc rId="6086" ua="false" sId="2">
    <nc r="AC5" t="n">
      <f>GT5*1.02</f>
    </nc>
  </rcc>
  <rcc rId="6087" ua="false" sId="2">
    <nc r="AC4" t="n">
      <f>GT4*1.02</f>
    </nc>
  </rcc>
  <rcc rId="6088" ua="false" sId="2">
    <nc r="AC1" t="n">
      <v>2207</v>
    </nc>
  </rcc>
  <rcc rId="6089" ua="false" sId="2">
    <nc r="AC1" t="n">
      <v>2207</v>
    </nc>
  </rcc>
  <rcc rId="6090" ua="false" sId="2">
    <oc r="AC23" t="n">
      <f>+GV21-GV22*(1+GG26)</f>
    </oc>
    <nc r="AC23" t="n">
      <f>(+GV21-GV22)*(1+GG26)</f>
    </nc>
  </rcc>
  <rcc rId="6091" ua="false" sId="2">
    <oc r="AC26" t="n">
      <v>0.05</v>
    </oc>
    <nc r="AC26" t="n">
      <v>0.06</v>
    </nc>
  </rcc>
  <rcc rId="6092" ua="false" sId="2">
    <nc r="AC22" t="n">
      <f>GU22*1.02</f>
    </nc>
  </rcc>
  <rcc rId="6093" ua="false" sId="2">
    <nc r="AC21" t="n">
      <f>+GV11+GV15+GV19</f>
    </nc>
  </rcc>
  <rcc rId="6094" ua="false" sId="2">
    <nc r="AC19" t="n">
      <f>+GV17-GV18</f>
    </nc>
  </rcc>
  <rcc rId="6095" ua="false" sId="2">
    <nc r="AC18" t="n">
      <f>GU18*1.02</f>
    </nc>
  </rcc>
  <rcc rId="6096" ua="false" sId="2">
    <nc r="AC17" t="n">
      <f>GU17*1.02</f>
    </nc>
  </rcc>
  <rcc rId="6097" ua="false" sId="2">
    <nc r="AC15" t="n">
      <f>+GV13-GV14</f>
    </nc>
  </rcc>
  <rcc rId="6098" ua="false" sId="2">
    <nc r="AC14" t="n">
      <f>GU14*1.02</f>
    </nc>
  </rcc>
  <rcc rId="6099" ua="false" sId="2">
    <nc r="AC13" t="n">
      <f>GU13*1.02</f>
    </nc>
  </rcc>
  <rcc rId="6100" ua="false" sId="2">
    <nc r="AC11" t="n">
      <f>+GV6-GV10</f>
    </nc>
  </rcc>
  <rcc rId="6101" ua="false" sId="2">
    <nc r="AC10" t="n">
      <f>SUM(GV7:GV9)</f>
    </nc>
  </rcc>
  <rcc rId="6102" ua="false" sId="2">
    <nc r="AC9" t="n">
      <f>GU9*1.02</f>
    </nc>
  </rcc>
  <rcc rId="6103" ua="false" sId="2">
    <nc r="AC8" t="n">
      <f>GQ8</f>
    </nc>
  </rcc>
  <rcc rId="6104" ua="false" sId="2">
    <nc r="AC7" t="n">
      <f>GQ7</f>
    </nc>
  </rcc>
  <rcc rId="6105" ua="false" sId="2">
    <nc r="AC6" t="n">
      <f>+GV4-GV5</f>
    </nc>
  </rcc>
  <rcc rId="6106" ua="false" sId="2">
    <nc r="AC5" t="n">
      <f>GU5*1.02</f>
    </nc>
  </rcc>
  <rcc rId="6107" ua="false" sId="2">
    <nc r="AC4" t="n">
      <f>GU4*1.02</f>
    </nc>
  </rcc>
  <rcc rId="6108" ua="false" sId="2">
    <nc r="AC1" t="n">
      <v>2208</v>
    </nc>
  </rcc>
  <rcc rId="6109" ua="false" sId="2">
    <nc r="AC1" t="n">
      <v>2208</v>
    </nc>
  </rcc>
  <rcc rId="6110" ua="false" sId="2">
    <oc r="AC23" t="n">
      <f>+GW21-GW22*(1+GH26)</f>
    </oc>
    <nc r="AC23" t="n">
      <f>(+GW21-GW22)*(1+GH26)</f>
    </nc>
  </rcc>
  <rcc rId="6111" ua="false" sId="2">
    <oc r="AC26" t="n">
      <v>0.05</v>
    </oc>
    <nc r="AC26" t="n">
      <v>0.06</v>
    </nc>
  </rcc>
  <rcc rId="6112" ua="false" sId="2">
    <nc r="AC22" t="n">
      <f>GV22*1.02</f>
    </nc>
  </rcc>
  <rcc rId="6113" ua="false" sId="2">
    <nc r="AC21" t="n">
      <f>+GW11+GW15+GW19</f>
    </nc>
  </rcc>
  <rcc rId="6114" ua="false" sId="2">
    <nc r="AC19" t="n">
      <f>+GW17-GW18</f>
    </nc>
  </rcc>
  <rcc rId="6115" ua="false" sId="2">
    <nc r="AC18" t="n">
      <f>GV18*1.02</f>
    </nc>
  </rcc>
  <rcc rId="6116" ua="false" sId="2">
    <nc r="AC17" t="n">
      <f>GV17*1.02</f>
    </nc>
  </rcc>
  <rcc rId="6117" ua="false" sId="2">
    <nc r="AC15" t="n">
      <f>+GW13-GW14</f>
    </nc>
  </rcc>
  <rcc rId="6118" ua="false" sId="2">
    <nc r="AC14" t="n">
      <f>GV14*1.02</f>
    </nc>
  </rcc>
  <rcc rId="6119" ua="false" sId="2">
    <nc r="AC13" t="n">
      <f>GV13*1.02</f>
    </nc>
  </rcc>
  <rcc rId="6120" ua="false" sId="2">
    <nc r="AC11" t="n">
      <f>+GW6-GW10</f>
    </nc>
  </rcc>
  <rcc rId="6121" ua="false" sId="2">
    <nc r="AC10" t="n">
      <f>SUM(GW7:GW9)</f>
    </nc>
  </rcc>
  <rcc rId="6122" ua="false" sId="2">
    <nc r="AC9" t="n">
      <f>GV9*1.02</f>
    </nc>
  </rcc>
  <rcc rId="6123" ua="false" sId="2">
    <nc r="AC8" t="n">
      <f>GR8</f>
    </nc>
  </rcc>
  <rcc rId="6124" ua="false" sId="2">
    <nc r="AC7" t="n">
      <f>GR7</f>
    </nc>
  </rcc>
  <rcc rId="6125" ua="false" sId="2">
    <nc r="AC6" t="n">
      <f>+GW4-GW5</f>
    </nc>
  </rcc>
  <rcc rId="6126" ua="false" sId="2">
    <nc r="AC5" t="n">
      <f>GV5*1.02</f>
    </nc>
  </rcc>
  <rcc rId="6127" ua="false" sId="2">
    <nc r="AC4" t="n">
      <f>GV4*1.02</f>
    </nc>
  </rcc>
  <rcc rId="6128" ua="false" sId="2">
    <nc r="AC1" t="n">
      <v>2209</v>
    </nc>
  </rcc>
  <rcc rId="6129" ua="false" sId="2">
    <nc r="AC1" t="n">
      <v>2209</v>
    </nc>
  </rcc>
  <rcc rId="6130" ua="false" sId="2">
    <oc r="AC23" t="n">
      <f>+GX21-GX22*(1+GI26)</f>
    </oc>
    <nc r="AC23" t="n">
      <f>(+GX21-GX22)*(1+GI26)</f>
    </nc>
  </rcc>
  <rcc rId="6131" ua="false" sId="2">
    <oc r="AC26" t="n">
      <v>0.05</v>
    </oc>
    <nc r="AC26" t="n">
      <v>0.06</v>
    </nc>
  </rcc>
  <rcc rId="6132" ua="false" sId="2">
    <nc r="AC22" t="n">
      <f>GW22*1.02</f>
    </nc>
  </rcc>
  <rcc rId="6133" ua="false" sId="2">
    <nc r="AC21" t="n">
      <f>+GX11+GX15+GX19</f>
    </nc>
  </rcc>
  <rcc rId="6134" ua="false" sId="2">
    <nc r="AC19" t="n">
      <f>+GX17-GX18</f>
    </nc>
  </rcc>
  <rcc rId="6135" ua="false" sId="2">
    <nc r="AC18" t="n">
      <f>GW18*1.02</f>
    </nc>
  </rcc>
  <rcc rId="6136" ua="false" sId="2">
    <nc r="AC17" t="n">
      <f>GW17*1.02</f>
    </nc>
  </rcc>
  <rcc rId="6137" ua="false" sId="2">
    <nc r="AC15" t="n">
      <f>+GX13-GX14</f>
    </nc>
  </rcc>
  <rcc rId="6138" ua="false" sId="2">
    <nc r="AC14" t="n">
      <f>GW14*1.02</f>
    </nc>
  </rcc>
  <rcc rId="6139" ua="false" sId="2">
    <nc r="AC13" t="n">
      <f>GW13*1.02</f>
    </nc>
  </rcc>
  <rcc rId="6140" ua="false" sId="2">
    <nc r="AC11" t="n">
      <f>+GX6-GX10</f>
    </nc>
  </rcc>
  <rcc rId="6141" ua="false" sId="2">
    <nc r="AC10" t="n">
      <f>SUM(GX7:GX9)</f>
    </nc>
  </rcc>
  <rcc rId="6142" ua="false" sId="2">
    <nc r="AC9" t="n">
      <f>GW9*1.02</f>
    </nc>
  </rcc>
  <rcc rId="6143" ua="false" sId="2">
    <nc r="AC8" t="n">
      <f>GS8</f>
    </nc>
  </rcc>
  <rcc rId="6144" ua="false" sId="2">
    <nc r="AC7" t="n">
      <f>GS7</f>
    </nc>
  </rcc>
  <rcc rId="6145" ua="false" sId="2">
    <nc r="AC6" t="n">
      <f>+GX4-GX5</f>
    </nc>
  </rcc>
  <rcc rId="6146" ua="false" sId="2">
    <nc r="AC5" t="n">
      <f>GW5*1.02</f>
    </nc>
  </rcc>
  <rcc rId="6147" ua="false" sId="2">
    <nc r="AC4" t="n">
      <f>GW4*1.02</f>
    </nc>
  </rcc>
  <rcc rId="6148" ua="false" sId="2">
    <nc r="AC1" t="n">
      <v>2210</v>
    </nc>
  </rcc>
  <rcc rId="6149" ua="false" sId="2">
    <nc r="AC1" t="n">
      <v>2210</v>
    </nc>
  </rcc>
  <rcc rId="6150" ua="false" sId="2">
    <oc r="AC23" t="n">
      <f>+GY21-GY22*(1+GJ26)</f>
    </oc>
    <nc r="AC23" t="n">
      <f>(+GY21-GY22)*(1+GJ26)</f>
    </nc>
  </rcc>
  <rcc rId="6151" ua="false" sId="2">
    <oc r="AC26" t="n">
      <v>0.05</v>
    </oc>
    <nc r="AC26" t="n">
      <v>0.06</v>
    </nc>
  </rcc>
  <rcc rId="6152" ua="false" sId="2">
    <nc r="AC22" t="n">
      <f>GX22*1.02</f>
    </nc>
  </rcc>
  <rcc rId="6153" ua="false" sId="2">
    <nc r="AC21" t="n">
      <f>+GY11+GY15+GY19</f>
    </nc>
  </rcc>
  <rcc rId="6154" ua="false" sId="2">
    <nc r="AC19" t="n">
      <f>+GY17-GY18</f>
    </nc>
  </rcc>
  <rcc rId="6155" ua="false" sId="2">
    <nc r="AC18" t="n">
      <f>GX18*1.02</f>
    </nc>
  </rcc>
  <rcc rId="6156" ua="false" sId="2">
    <nc r="AC17" t="n">
      <f>GX17*1.02</f>
    </nc>
  </rcc>
  <rcc rId="6157" ua="false" sId="2">
    <nc r="AC15" t="n">
      <f>+GY13-GY14</f>
    </nc>
  </rcc>
  <rcc rId="6158" ua="false" sId="2">
    <nc r="AC14" t="n">
      <f>GX14*1.02</f>
    </nc>
  </rcc>
  <rcc rId="6159" ua="false" sId="2">
    <nc r="AC13" t="n">
      <f>GX13*1.02</f>
    </nc>
  </rcc>
  <rcc rId="6160" ua="false" sId="2">
    <nc r="AC11" t="n">
      <f>+GY6-GY10</f>
    </nc>
  </rcc>
  <rcc rId="6161" ua="false" sId="2">
    <nc r="AC10" t="n">
      <f>SUM(GY7:GY9)</f>
    </nc>
  </rcc>
  <rcc rId="6162" ua="false" sId="2">
    <nc r="AC9" t="n">
      <f>GX9*1.02</f>
    </nc>
  </rcc>
  <rcc rId="6163" ua="false" sId="2">
    <nc r="AC8" t="n">
      <f>GT8</f>
    </nc>
  </rcc>
  <rcc rId="6164" ua="false" sId="2">
    <nc r="AC7" t="n">
      <f>GT7</f>
    </nc>
  </rcc>
  <rcc rId="6165" ua="false" sId="2">
    <nc r="AC6" t="n">
      <f>+GY4-GY5</f>
    </nc>
  </rcc>
  <rcc rId="6166" ua="false" sId="2">
    <nc r="AC5" t="n">
      <f>GX5*1.02</f>
    </nc>
  </rcc>
  <rcc rId="6167" ua="false" sId="2">
    <nc r="AC4" t="n">
      <f>GX4*1.02</f>
    </nc>
  </rcc>
  <rcc rId="6168" ua="false" sId="2">
    <nc r="AC1" t="n">
      <v>2211</v>
    </nc>
  </rcc>
  <rcc rId="6169" ua="false" sId="2">
    <nc r="AC1" t="n">
      <v>2211</v>
    </nc>
  </rcc>
  <rcc rId="6170" ua="false" sId="2">
    <oc r="AC23" t="n">
      <f>+GZ21-GZ22*(1+GK26)</f>
    </oc>
    <nc r="AC23" t="n">
      <f>(+GZ21-GZ22)*(1+GK26)</f>
    </nc>
  </rcc>
  <rcc rId="6171" ua="false" sId="2">
    <oc r="AC26" t="n">
      <v>0.05</v>
    </oc>
    <nc r="AC26" t="n">
      <v>0.06</v>
    </nc>
  </rcc>
  <rcc rId="6172" ua="false" sId="2">
    <nc r="AC22" t="n">
      <f>GY22*1.02</f>
    </nc>
  </rcc>
  <rcc rId="6173" ua="false" sId="2">
    <nc r="AC21" t="n">
      <f>+GZ11+GZ15+GZ19</f>
    </nc>
  </rcc>
  <rcc rId="6174" ua="false" sId="2">
    <nc r="AC19" t="n">
      <f>+GZ17-GZ18</f>
    </nc>
  </rcc>
  <rcc rId="6175" ua="false" sId="2">
    <nc r="AC18" t="n">
      <f>GY18*1.02</f>
    </nc>
  </rcc>
  <rcc rId="6176" ua="false" sId="2">
    <nc r="AC17" t="n">
      <f>GY17*1.02</f>
    </nc>
  </rcc>
  <rcc rId="6177" ua="false" sId="2">
    <nc r="AC15" t="n">
      <f>+GZ13-GZ14</f>
    </nc>
  </rcc>
  <rcc rId="6178" ua="false" sId="2">
    <nc r="AC14" t="n">
      <f>GY14*1.02</f>
    </nc>
  </rcc>
  <rcc rId="6179" ua="false" sId="2">
    <nc r="AC13" t="n">
      <f>GY13*1.02</f>
    </nc>
  </rcc>
  <rcc rId="6180" ua="false" sId="2">
    <nc r="AC11" t="n">
      <f>+GZ6-GZ10</f>
    </nc>
  </rcc>
  <rcc rId="6181" ua="false" sId="2">
    <nc r="AC10" t="n">
      <f>SUM(GZ7:GZ9)</f>
    </nc>
  </rcc>
  <rcc rId="6182" ua="false" sId="2">
    <nc r="AC9" t="n">
      <f>GY9*1.02</f>
    </nc>
  </rcc>
  <rcc rId="6183" ua="false" sId="2">
    <nc r="AC8" t="n">
      <f>GU8</f>
    </nc>
  </rcc>
  <rcc rId="6184" ua="false" sId="2">
    <nc r="AC7" t="n">
      <f>GU7</f>
    </nc>
  </rcc>
  <rcc rId="6185" ua="false" sId="2">
    <nc r="AC6" t="n">
      <f>+GZ4-GZ5</f>
    </nc>
  </rcc>
  <rcc rId="6186" ua="false" sId="2">
    <nc r="AC5" t="n">
      <f>GY5*1.02</f>
    </nc>
  </rcc>
  <rcc rId="6187" ua="false" sId="2">
    <nc r="AC4" t="n">
      <f>GY4*1.02</f>
    </nc>
  </rcc>
  <rcc rId="6188" ua="false" sId="2">
    <nc r="AC1" t="n">
      <v>2212</v>
    </nc>
  </rcc>
  <rcc rId="6189" ua="false" sId="2">
    <nc r="AC1" t="n">
      <v>2212</v>
    </nc>
  </rcc>
  <rcc rId="6190" ua="false" sId="2">
    <oc r="AC23" t="n">
      <f>+HA21-HA22*(1+GL26)</f>
    </oc>
    <nc r="AC23" t="n">
      <f>(+HA21-HA22)*(1+GL26)</f>
    </nc>
  </rcc>
  <rcc rId="6191" ua="false" sId="2">
    <oc r="AC26" t="n">
      <v>0.05</v>
    </oc>
    <nc r="AC26" t="n">
      <v>0.06</v>
    </nc>
  </rcc>
  <rcc rId="6192" ua="false" sId="2">
    <nc r="AC22" t="n">
      <f>GZ22*1.02</f>
    </nc>
  </rcc>
  <rcc rId="6193" ua="false" sId="2">
    <nc r="AC21" t="n">
      <f>+HA11+HA15+HA19</f>
    </nc>
  </rcc>
  <rcc rId="6194" ua="false" sId="2">
    <nc r="AC19" t="n">
      <f>+HA17-HA18</f>
    </nc>
  </rcc>
  <rcc rId="6195" ua="false" sId="2">
    <nc r="AC18" t="n">
      <f>GZ18*1.02</f>
    </nc>
  </rcc>
  <rcc rId="6196" ua="false" sId="2">
    <nc r="AC17" t="n">
      <f>GZ17*1.02</f>
    </nc>
  </rcc>
  <rcc rId="6197" ua="false" sId="2">
    <nc r="AC15" t="n">
      <f>+HA13-HA14</f>
    </nc>
  </rcc>
  <rcc rId="6198" ua="false" sId="2">
    <nc r="AC14" t="n">
      <f>GZ14*1.02</f>
    </nc>
  </rcc>
  <rcc rId="6199" ua="false" sId="2">
    <nc r="AC13" t="n">
      <f>GZ13*1.02</f>
    </nc>
  </rcc>
  <rcc rId="6200" ua="false" sId="2">
    <nc r="AC11" t="n">
      <f>+HA6-HA10</f>
    </nc>
  </rcc>
  <rcc rId="6201" ua="false" sId="2">
    <nc r="AC10" t="n">
      <f>SUM(HA7:HA9)</f>
    </nc>
  </rcc>
  <rcc rId="6202" ua="false" sId="2">
    <nc r="AC9" t="n">
      <f>GZ9*1.02</f>
    </nc>
  </rcc>
  <rcc rId="6203" ua="false" sId="2">
    <nc r="AC8" t="n">
      <f>GV8</f>
    </nc>
  </rcc>
  <rcc rId="6204" ua="false" sId="2">
    <nc r="AC7" t="n">
      <f>GV7</f>
    </nc>
  </rcc>
  <rcc rId="6205" ua="false" sId="2">
    <nc r="AC6" t="n">
      <f>+HA4-HA5</f>
    </nc>
  </rcc>
  <rcc rId="6206" ua="false" sId="2">
    <nc r="AC5" t="n">
      <f>GZ5*1.02</f>
    </nc>
  </rcc>
  <rcc rId="6207" ua="false" sId="2">
    <nc r="AC4" t="n">
      <f>GZ4*1.02</f>
    </nc>
  </rcc>
  <rcc rId="6208" ua="false" sId="2">
    <nc r="AC1" t="n">
      <v>2213</v>
    </nc>
  </rcc>
  <rcc rId="6209" ua="false" sId="2">
    <nc r="AC1" t="n">
      <v>2213</v>
    </nc>
  </rcc>
  <rcc rId="6210" ua="false" sId="2">
    <oc r="AC23" t="n">
      <f>+HB21-HB22*(1+GM26)</f>
    </oc>
    <nc r="AC23" t="n">
      <f>(+HB21-HB22)*(1+GM26)</f>
    </nc>
  </rcc>
  <rcc rId="6211" ua="false" sId="2">
    <oc r="AC26" t="n">
      <v>0.05</v>
    </oc>
    <nc r="AC26" t="n">
      <v>0.06</v>
    </nc>
  </rcc>
  <rcc rId="6212" ua="false" sId="2">
    <nc r="AC22" t="n">
      <f>HA22*1.02</f>
    </nc>
  </rcc>
  <rcc rId="6213" ua="false" sId="2">
    <nc r="AC21" t="n">
      <f>+HB11+HB15+HB19</f>
    </nc>
  </rcc>
  <rcc rId="6214" ua="false" sId="2">
    <nc r="AC19" t="n">
      <f>+HB17-HB18</f>
    </nc>
  </rcc>
  <rcc rId="6215" ua="false" sId="2">
    <nc r="AC18" t="n">
      <f>HA18*1.02</f>
    </nc>
  </rcc>
  <rcc rId="6216" ua="false" sId="2">
    <nc r="AC17" t="n">
      <f>HA17*1.02</f>
    </nc>
  </rcc>
  <rcc rId="6217" ua="false" sId="2">
    <nc r="AC15" t="n">
      <f>+HB13-HB14</f>
    </nc>
  </rcc>
  <rcc rId="6218" ua="false" sId="2">
    <nc r="AC14" t="n">
      <f>HA14*1.02</f>
    </nc>
  </rcc>
  <rcc rId="6219" ua="false" sId="2">
    <nc r="AC13" t="n">
      <f>HA13*1.02</f>
    </nc>
  </rcc>
  <rcc rId="6220" ua="false" sId="2">
    <nc r="AC11" t="n">
      <f>+HB6-HB10</f>
    </nc>
  </rcc>
  <rcc rId="6221" ua="false" sId="2">
    <nc r="AC10" t="n">
      <f>SUM(HB7:HB9)</f>
    </nc>
  </rcc>
  <rcc rId="6222" ua="false" sId="2">
    <nc r="AC9" t="n">
      <f>HA9*1.02</f>
    </nc>
  </rcc>
  <rcc rId="6223" ua="false" sId="2">
    <nc r="AC8" t="n">
      <f>GW8</f>
    </nc>
  </rcc>
  <rcc rId="6224" ua="false" sId="2">
    <nc r="AC7" t="n">
      <f>GW7</f>
    </nc>
  </rcc>
  <rcc rId="6225" ua="false" sId="2">
    <nc r="AC6" t="n">
      <f>+HB4-HB5</f>
    </nc>
  </rcc>
  <rcc rId="6226" ua="false" sId="2">
    <nc r="AC5" t="n">
      <f>HA5*1.02</f>
    </nc>
  </rcc>
  <rcc rId="6227" ua="false" sId="2">
    <nc r="AC4" t="n">
      <f>HA4*1.02</f>
    </nc>
  </rcc>
  <rcc rId="6228" ua="false" sId="2">
    <nc r="AC1" t="n">
      <v>2214</v>
    </nc>
  </rcc>
  <rcc rId="6229" ua="false" sId="2">
    <nc r="AC1" t="n">
      <v>2214</v>
    </nc>
  </rcc>
  <rcc rId="6230" ua="false" sId="2">
    <oc r="AC23" t="n">
      <f>+HC21-HC22*(1+GN26)</f>
    </oc>
    <nc r="AC23" t="n">
      <f>(+HC21-HC22)*(1+GN26)</f>
    </nc>
  </rcc>
  <rcc rId="6231" ua="false" sId="2">
    <oc r="AC26" t="n">
      <v>0.05</v>
    </oc>
    <nc r="AC26" t="n">
      <v>0.06</v>
    </nc>
  </rcc>
  <rcc rId="6232" ua="false" sId="2">
    <nc r="AC22" t="n">
      <f>HB22*1.02</f>
    </nc>
  </rcc>
  <rcc rId="6233" ua="false" sId="2">
    <nc r="AC21" t="n">
      <f>+HC11+HC15+HC19</f>
    </nc>
  </rcc>
  <rcc rId="6234" ua="false" sId="2">
    <nc r="AC19" t="n">
      <f>+HC17-HC18</f>
    </nc>
  </rcc>
  <rcc rId="6235" ua="false" sId="2">
    <nc r="AC18" t="n">
      <f>HB18*1.02</f>
    </nc>
  </rcc>
  <rcc rId="6236" ua="false" sId="2">
    <nc r="AC17" t="n">
      <f>HB17*1.02</f>
    </nc>
  </rcc>
  <rcc rId="6237" ua="false" sId="2">
    <nc r="AC15" t="n">
      <f>+HC13-HC14</f>
    </nc>
  </rcc>
  <rcc rId="6238" ua="false" sId="2">
    <nc r="AC14" t="n">
      <f>HB14*1.02</f>
    </nc>
  </rcc>
  <rcc rId="6239" ua="false" sId="2">
    <nc r="AC13" t="n">
      <f>HB13*1.02</f>
    </nc>
  </rcc>
  <rcc rId="6240" ua="false" sId="2">
    <nc r="AC11" t="n">
      <f>+HC6-HC10</f>
    </nc>
  </rcc>
  <rcc rId="6241" ua="false" sId="2">
    <nc r="AC10" t="n">
      <f>SUM(HC7:HC9)</f>
    </nc>
  </rcc>
  <rcc rId="6242" ua="false" sId="2">
    <nc r="AC9" t="n">
      <f>HB9*1.02</f>
    </nc>
  </rcc>
  <rcc rId="6243" ua="false" sId="2">
    <nc r="AC8" t="n">
      <f>GX8</f>
    </nc>
  </rcc>
  <rcc rId="6244" ua="false" sId="2">
    <nc r="AC7" t="n">
      <f>GX7</f>
    </nc>
  </rcc>
  <rcc rId="6245" ua="false" sId="2">
    <nc r="AC6" t="n">
      <f>+HC4-HC5</f>
    </nc>
  </rcc>
  <rcc rId="6246" ua="false" sId="2">
    <nc r="AC5" t="n">
      <f>HB5*1.02</f>
    </nc>
  </rcc>
  <rcc rId="6247" ua="false" sId="2">
    <nc r="AC4" t="n">
      <f>HB4*1.02</f>
    </nc>
  </rcc>
  <rcc rId="6248" ua="false" sId="2">
    <nc r="AC1" t="n">
      <v>2215</v>
    </nc>
  </rcc>
  <rcc rId="6249" ua="false" sId="2">
    <nc r="AC1" t="n">
      <v>2215</v>
    </nc>
  </rcc>
  <rcc rId="6250" ua="false" sId="2">
    <oc r="AC23" t="n">
      <f>+HD21-HD22*(1+GO26)</f>
    </oc>
    <nc r="AC23" t="n">
      <f>(+HD21-HD22)*(1+GO26)</f>
    </nc>
  </rcc>
  <rcc rId="6251" ua="false" sId="2">
    <oc r="AC26" t="n">
      <v>0.05</v>
    </oc>
    <nc r="AC26" t="n">
      <v>0.06</v>
    </nc>
  </rcc>
  <rcc rId="6252" ua="false" sId="2">
    <nc r="AC22" t="n">
      <f>HC22*1.02</f>
    </nc>
  </rcc>
  <rcc rId="6253" ua="false" sId="2">
    <nc r="AC21" t="n">
      <f>+HD11+HD15+HD19</f>
    </nc>
  </rcc>
  <rcc rId="6254" ua="false" sId="2">
    <nc r="AC19" t="n">
      <f>+HD17-HD18</f>
    </nc>
  </rcc>
  <rcc rId="6255" ua="false" sId="2">
    <nc r="AC18" t="n">
      <f>HC18*1.02</f>
    </nc>
  </rcc>
  <rcc rId="6256" ua="false" sId="2">
    <nc r="AC17" t="n">
      <f>HC17*1.02</f>
    </nc>
  </rcc>
  <rcc rId="6257" ua="false" sId="2">
    <nc r="AC15" t="n">
      <f>+HD13-HD14</f>
    </nc>
  </rcc>
  <rcc rId="6258" ua="false" sId="2">
    <nc r="AC14" t="n">
      <f>HC14*1.02</f>
    </nc>
  </rcc>
  <rcc rId="6259" ua="false" sId="2">
    <nc r="AC13" t="n">
      <f>HC13*1.02</f>
    </nc>
  </rcc>
  <rcc rId="6260" ua="false" sId="2">
    <nc r="AC11" t="n">
      <f>+HD6-HD10</f>
    </nc>
  </rcc>
  <rcc rId="6261" ua="false" sId="2">
    <nc r="AC10" t="n">
      <f>SUM(HD7:HD9)</f>
    </nc>
  </rcc>
  <rcc rId="6262" ua="false" sId="2">
    <nc r="AC9" t="n">
      <f>HC9*1.02</f>
    </nc>
  </rcc>
  <rcc rId="6263" ua="false" sId="2">
    <nc r="AC8" t="n">
      <f>GY8</f>
    </nc>
  </rcc>
  <rcc rId="6264" ua="false" sId="2">
    <nc r="AC7" t="n">
      <f>GY7</f>
    </nc>
  </rcc>
  <rcc rId="6265" ua="false" sId="2">
    <nc r="AC6" t="n">
      <f>+HD4-HD5</f>
    </nc>
  </rcc>
  <rcc rId="6266" ua="false" sId="2">
    <nc r="AC5" t="n">
      <f>HC5*1.02</f>
    </nc>
  </rcc>
  <rcc rId="6267" ua="false" sId="2">
    <nc r="AC4" t="n">
      <f>HC4*1.02</f>
    </nc>
  </rcc>
  <rcc rId="6268" ua="false" sId="2">
    <nc r="AC1" t="n">
      <v>2216</v>
    </nc>
  </rcc>
  <rcc rId="6269" ua="false" sId="2">
    <nc r="AC1" t="n">
      <v>2216</v>
    </nc>
  </rcc>
  <rcc rId="6270" ua="false" sId="2">
    <oc r="AC23" t="n">
      <f>+HE21-HE22*(1+GP26)</f>
    </oc>
    <nc r="AC23" t="n">
      <f>(+HE21-HE22)*(1+GP26)</f>
    </nc>
  </rcc>
  <rcc rId="6271" ua="false" sId="2">
    <oc r="AC26" t="n">
      <v>0.05</v>
    </oc>
    <nc r="AC26" t="n">
      <v>0.06</v>
    </nc>
  </rcc>
  <rcc rId="6272" ua="false" sId="2">
    <nc r="AC22" t="n">
      <f>HD22*1.02</f>
    </nc>
  </rcc>
  <rcc rId="6273" ua="false" sId="2">
    <nc r="AC21" t="n">
      <f>+HE11+HE15+HE19</f>
    </nc>
  </rcc>
  <rcc rId="6274" ua="false" sId="2">
    <nc r="AC19" t="n">
      <f>+HE17-HE18</f>
    </nc>
  </rcc>
  <rcc rId="6275" ua="false" sId="2">
    <nc r="AC18" t="n">
      <f>HD18*1.02</f>
    </nc>
  </rcc>
  <rcc rId="6276" ua="false" sId="2">
    <nc r="AC17" t="n">
      <f>HD17*1.02</f>
    </nc>
  </rcc>
  <rcc rId="6277" ua="false" sId="2">
    <nc r="AC15" t="n">
      <f>+HE13-HE14</f>
    </nc>
  </rcc>
  <rcc rId="6278" ua="false" sId="2">
    <nc r="AC14" t="n">
      <f>HD14*1.02</f>
    </nc>
  </rcc>
  <rcc rId="6279" ua="false" sId="2">
    <nc r="AC13" t="n">
      <f>HD13*1.02</f>
    </nc>
  </rcc>
  <rcc rId="6280" ua="false" sId="2">
    <nc r="AC11" t="n">
      <f>+HE6-HE10</f>
    </nc>
  </rcc>
  <rcc rId="6281" ua="false" sId="2">
    <nc r="AC10" t="n">
      <f>SUM(HE7:HE9)</f>
    </nc>
  </rcc>
  <rcc rId="6282" ua="false" sId="2">
    <nc r="AC9" t="n">
      <f>HD9*1.02</f>
    </nc>
  </rcc>
  <rcc rId="6283" ua="false" sId="2">
    <nc r="AC8" t="n">
      <f>GZ8</f>
    </nc>
  </rcc>
  <rcc rId="6284" ua="false" sId="2">
    <nc r="AC7" t="n">
      <f>GZ7</f>
    </nc>
  </rcc>
  <rcc rId="6285" ua="false" sId="2">
    <nc r="AC6" t="n">
      <f>+HE4-HE5</f>
    </nc>
  </rcc>
  <rcc rId="6286" ua="false" sId="2">
    <nc r="AC5" t="n">
      <f>HD5*1.02</f>
    </nc>
  </rcc>
  <rcc rId="6287" ua="false" sId="2">
    <nc r="AC4" t="n">
      <f>HD4*1.02</f>
    </nc>
  </rcc>
  <rcc rId="6288" ua="false" sId="2">
    <nc r="AC1" t="n">
      <v>2217</v>
    </nc>
  </rcc>
  <rcc rId="6289" ua="false" sId="2">
    <nc r="AC1" t="n">
      <v>2217</v>
    </nc>
  </rcc>
  <rcc rId="6290" ua="false" sId="2">
    <oc r="AC23" t="n">
      <f>+HF21-HF22*(1+GQ26)</f>
    </oc>
    <nc r="AC23" t="n">
      <f>(+HF21-HF22)*(1+GQ26)</f>
    </nc>
  </rcc>
  <rcc rId="6291" ua="false" sId="2">
    <oc r="AC26" t="n">
      <v>0.05</v>
    </oc>
    <nc r="AC26" t="n">
      <v>0.06</v>
    </nc>
  </rcc>
  <rcc rId="6292" ua="false" sId="2">
    <nc r="AC22" t="n">
      <f>HE22*1.02</f>
    </nc>
  </rcc>
  <rcc rId="6293" ua="false" sId="2">
    <nc r="AC21" t="n">
      <f>+HF11+HF15+HF19</f>
    </nc>
  </rcc>
  <rcc rId="6294" ua="false" sId="2">
    <nc r="AC19" t="n">
      <f>+HF17-HF18</f>
    </nc>
  </rcc>
  <rcc rId="6295" ua="false" sId="2">
    <nc r="AC18" t="n">
      <f>HE18*1.02</f>
    </nc>
  </rcc>
  <rcc rId="6296" ua="false" sId="2">
    <nc r="AC17" t="n">
      <f>HE17*1.02</f>
    </nc>
  </rcc>
  <rcc rId="6297" ua="false" sId="2">
    <nc r="AC15" t="n">
      <f>+HF13-HF14</f>
    </nc>
  </rcc>
  <rcc rId="6298" ua="false" sId="2">
    <nc r="AC14" t="n">
      <f>HE14*1.02</f>
    </nc>
  </rcc>
  <rcc rId="6299" ua="false" sId="2">
    <nc r="AC13" t="n">
      <f>HE13*1.02</f>
    </nc>
  </rcc>
  <rcc rId="6300" ua="false" sId="2">
    <nc r="AC11" t="n">
      <f>+HF6-HF10</f>
    </nc>
  </rcc>
  <rcc rId="6301" ua="false" sId="2">
    <nc r="AC10" t="n">
      <f>SUM(HF7:HF9)</f>
    </nc>
  </rcc>
  <rcc rId="6302" ua="false" sId="2">
    <nc r="AC9" t="n">
      <f>HE9*1.02</f>
    </nc>
  </rcc>
  <rcc rId="6303" ua="false" sId="2">
    <nc r="AC8" t="n">
      <f>HA8</f>
    </nc>
  </rcc>
  <rcc rId="6304" ua="false" sId="2">
    <nc r="AC7" t="n">
      <f>HA7</f>
    </nc>
  </rcc>
  <rcc rId="6305" ua="false" sId="2">
    <nc r="AC6" t="n">
      <f>+HF4-HF5</f>
    </nc>
  </rcc>
  <rcc rId="6306" ua="false" sId="2">
    <nc r="AC5" t="n">
      <f>HE5*1.02</f>
    </nc>
  </rcc>
  <rcc rId="6307" ua="false" sId="2">
    <nc r="AC4" t="n">
      <f>HE4*1.02</f>
    </nc>
  </rcc>
  <rcc rId="6308" ua="false" sId="2">
    <nc r="AC1" t="n">
      <v>2218</v>
    </nc>
  </rcc>
  <rcc rId="6309" ua="false" sId="2">
    <nc r="AC1" t="n">
      <v>2218</v>
    </nc>
  </rcc>
  <rcc rId="6310" ua="false" sId="2">
    <oc r="AC23" t="n">
      <f>+HG21-HG22*(1+GR26)</f>
    </oc>
    <nc r="AC23" t="n">
      <f>(+HG21-HG22)*(1+GR26)</f>
    </nc>
  </rcc>
  <rcc rId="6311" ua="false" sId="2">
    <oc r="AC26" t="n">
      <v>0.05</v>
    </oc>
    <nc r="AC26" t="n">
      <v>0.06</v>
    </nc>
  </rcc>
  <rcc rId="6312" ua="false" sId="2">
    <nc r="AC22" t="n">
      <f>HF22*1.02</f>
    </nc>
  </rcc>
  <rcc rId="6313" ua="false" sId="2">
    <nc r="AC21" t="n">
      <f>+HG11+HG15+HG19</f>
    </nc>
  </rcc>
  <rcc rId="6314" ua="false" sId="2">
    <nc r="AC19" t="n">
      <f>+HG17-HG18</f>
    </nc>
  </rcc>
  <rcc rId="6315" ua="false" sId="2">
    <nc r="AC18" t="n">
      <f>HF18*1.02</f>
    </nc>
  </rcc>
  <rcc rId="6316" ua="false" sId="2">
    <nc r="AC17" t="n">
      <f>HF17*1.02</f>
    </nc>
  </rcc>
  <rcc rId="6317" ua="false" sId="2">
    <nc r="AC15" t="n">
      <f>+HG13-HG14</f>
    </nc>
  </rcc>
  <rcc rId="6318" ua="false" sId="2">
    <nc r="AC14" t="n">
      <f>HF14*1.02</f>
    </nc>
  </rcc>
  <rcc rId="6319" ua="false" sId="2">
    <nc r="AC13" t="n">
      <f>HF13*1.02</f>
    </nc>
  </rcc>
  <rcc rId="6320" ua="false" sId="2">
    <nc r="AC11" t="n">
      <f>+HG6-HG10</f>
    </nc>
  </rcc>
  <rcc rId="6321" ua="false" sId="2">
    <nc r="AC10" t="n">
      <f>SUM(HG7:HG9)</f>
    </nc>
  </rcc>
  <rcc rId="6322" ua="false" sId="2">
    <nc r="AC9" t="n">
      <f>HF9*1.02</f>
    </nc>
  </rcc>
  <rcc rId="6323" ua="false" sId="2">
    <nc r="AC8" t="n">
      <f>HB8</f>
    </nc>
  </rcc>
  <rcc rId="6324" ua="false" sId="2">
    <nc r="AC7" t="n">
      <f>HB7</f>
    </nc>
  </rcc>
  <rcc rId="6325" ua="false" sId="2">
    <nc r="AC6" t="n">
      <f>+HG4-HG5</f>
    </nc>
  </rcc>
  <rcc rId="6326" ua="false" sId="2">
    <nc r="AC5" t="n">
      <f>HF5*1.02</f>
    </nc>
  </rcc>
  <rcc rId="6327" ua="false" sId="2">
    <nc r="AC4" t="n">
      <f>HF4*1.02</f>
    </nc>
  </rcc>
  <rcc rId="6328" ua="false" sId="2">
    <nc r="AC1" t="n">
      <v>2219</v>
    </nc>
  </rcc>
  <rcc rId="6329" ua="false" sId="2">
    <nc r="AC1" t="n">
      <v>2219</v>
    </nc>
  </rcc>
  <rcc rId="6330" ua="false" sId="2">
    <oc r="AC23" t="n">
      <f>+HH21-HH22*(1+GS26)</f>
    </oc>
    <nc r="AC23" t="n">
      <f>(+HH21-HH22)*(1+GS26)</f>
    </nc>
  </rcc>
  <rcc rId="6331" ua="false" sId="2">
    <oc r="AC26" t="n">
      <v>0.05</v>
    </oc>
    <nc r="AC26" t="n">
      <v>0.06</v>
    </nc>
  </rcc>
  <rcc rId="6332" ua="false" sId="2">
    <nc r="AC22" t="n">
      <f>HG22*1.02</f>
    </nc>
  </rcc>
  <rcc rId="6333" ua="false" sId="2">
    <nc r="AC21" t="n">
      <f>+HH11+HH15+HH19</f>
    </nc>
  </rcc>
  <rcc rId="6334" ua="false" sId="2">
    <nc r="AC19" t="n">
      <f>+HH17-HH18</f>
    </nc>
  </rcc>
  <rcc rId="6335" ua="false" sId="2">
    <nc r="AC18" t="n">
      <f>HG18*1.02</f>
    </nc>
  </rcc>
  <rcc rId="6336" ua="false" sId="2">
    <nc r="AC17" t="n">
      <f>HG17*1.02</f>
    </nc>
  </rcc>
  <rcc rId="6337" ua="false" sId="2">
    <nc r="AC15" t="n">
      <f>+HH13-HH14</f>
    </nc>
  </rcc>
  <rcc rId="6338" ua="false" sId="2">
    <nc r="AC14" t="n">
      <f>HG14*1.02</f>
    </nc>
  </rcc>
  <rcc rId="6339" ua="false" sId="2">
    <nc r="AC13" t="n">
      <f>HG13*1.02</f>
    </nc>
  </rcc>
  <rcc rId="6340" ua="false" sId="2">
    <nc r="AC11" t="n">
      <f>+HH6-HH10</f>
    </nc>
  </rcc>
  <rcc rId="6341" ua="false" sId="2">
    <nc r="AC10" t="n">
      <f>SUM(HH7:HH9)</f>
    </nc>
  </rcc>
  <rcc rId="6342" ua="false" sId="2">
    <nc r="AC9" t="n">
      <f>HG9*1.02</f>
    </nc>
  </rcc>
  <rcc rId="6343" ua="false" sId="2">
    <nc r="AC8" t="n">
      <f>HC8</f>
    </nc>
  </rcc>
  <rcc rId="6344" ua="false" sId="2">
    <nc r="AC7" t="n">
      <f>HC7</f>
    </nc>
  </rcc>
  <rcc rId="6345" ua="false" sId="2">
    <nc r="AC6" t="n">
      <f>+HH4-HH5</f>
    </nc>
  </rcc>
  <rcc rId="6346" ua="false" sId="2">
    <nc r="AC5" t="n">
      <f>HG5*1.02</f>
    </nc>
  </rcc>
  <rcc rId="6347" ua="false" sId="2">
    <nc r="AC4" t="n">
      <f>HG4*1.02</f>
    </nc>
  </rcc>
  <rcc rId="6348" ua="false" sId="2">
    <nc r="AC1" t="n">
      <v>2220</v>
    </nc>
  </rcc>
  <rcc rId="6349" ua="false" sId="2">
    <nc r="AC1" t="n">
      <v>2220</v>
    </nc>
  </rcc>
  <rcc rId="6350" ua="false" sId="2">
    <oc r="AC23" t="n">
      <f>+HI21-HI22*(1+GT26)</f>
    </oc>
    <nc r="AC23" t="n">
      <f>(+HI21-HI22)*(1+GT26)</f>
    </nc>
  </rcc>
  <rcc rId="6351" ua="false" sId="2">
    <oc r="AC26" t="n">
      <v>0.05</v>
    </oc>
    <nc r="AC26" t="n">
      <v>0.06</v>
    </nc>
  </rcc>
  <rcc rId="6352" ua="false" sId="2">
    <nc r="AC22" t="n">
      <f>HH22*1.02</f>
    </nc>
  </rcc>
  <rcc rId="6353" ua="false" sId="2">
    <nc r="AC21" t="n">
      <f>+HI11+HI15+HI19</f>
    </nc>
  </rcc>
  <rcc rId="6354" ua="false" sId="2">
    <nc r="AC19" t="n">
      <f>+HI17-HI18</f>
    </nc>
  </rcc>
  <rcc rId="6355" ua="false" sId="2">
    <nc r="AC18" t="n">
      <f>HH18*1.02</f>
    </nc>
  </rcc>
  <rcc rId="6356" ua="false" sId="2">
    <nc r="AC17" t="n">
      <f>HH17*1.02</f>
    </nc>
  </rcc>
  <rcc rId="6357" ua="false" sId="2">
    <nc r="AC15" t="n">
      <f>+HI13-HI14</f>
    </nc>
  </rcc>
  <rcc rId="6358" ua="false" sId="2">
    <nc r="AC14" t="n">
      <f>HH14*1.02</f>
    </nc>
  </rcc>
  <rcc rId="6359" ua="false" sId="2">
    <nc r="AC13" t="n">
      <f>HH13*1.02</f>
    </nc>
  </rcc>
  <rcc rId="6360" ua="false" sId="2">
    <nc r="AC11" t="n">
      <f>+HI6-HI10</f>
    </nc>
  </rcc>
  <rcc rId="6361" ua="false" sId="2">
    <nc r="AC10" t="n">
      <f>SUM(HI7:HI9)</f>
    </nc>
  </rcc>
  <rcc rId="6362" ua="false" sId="2">
    <nc r="AC9" t="n">
      <f>HH9*1.02</f>
    </nc>
  </rcc>
  <rcc rId="6363" ua="false" sId="2">
    <nc r="AC8" t="n">
      <f>HD8</f>
    </nc>
  </rcc>
  <rcc rId="6364" ua="false" sId="2">
    <nc r="AC7" t="n">
      <f>HD7</f>
    </nc>
  </rcc>
  <rcc rId="6365" ua="false" sId="2">
    <nc r="AC6" t="n">
      <f>+HI4-HI5</f>
    </nc>
  </rcc>
  <rcc rId="6366" ua="false" sId="2">
    <nc r="AC5" t="n">
      <f>HH5*1.02</f>
    </nc>
  </rcc>
  <rcc rId="6367" ua="false" sId="2">
    <nc r="AC4" t="n">
      <f>HH4*1.02</f>
    </nc>
  </rcc>
  <rcc rId="6368" ua="false" sId="2">
    <nc r="AC1" t="n">
      <v>2221</v>
    </nc>
  </rcc>
  <rcc rId="6369" ua="false" sId="2">
    <nc r="AC1" t="n">
      <v>2221</v>
    </nc>
  </rcc>
  <rcc rId="6370" ua="false" sId="2">
    <oc r="AC23" t="n">
      <f>+HJ21-HJ22*(1+GU26)</f>
    </oc>
    <nc r="AC23" t="n">
      <f>(+HJ21-HJ22)*(1+GU26)</f>
    </nc>
  </rcc>
  <rcc rId="6371" ua="false" sId="2">
    <oc r="AC26" t="n">
      <v>0.05</v>
    </oc>
    <nc r="AC26" t="n">
      <v>0.06</v>
    </nc>
  </rcc>
  <rcc rId="6372" ua="false" sId="2">
    <nc r="AC22" t="n">
      <f>HI22*1.02</f>
    </nc>
  </rcc>
  <rcc rId="6373" ua="false" sId="2">
    <nc r="AC21" t="n">
      <f>+HJ11+HJ15+HJ19</f>
    </nc>
  </rcc>
  <rcc rId="6374" ua="false" sId="2">
    <nc r="AC19" t="n">
      <f>+HJ17-HJ18</f>
    </nc>
  </rcc>
  <rcc rId="6375" ua="false" sId="2">
    <nc r="AC18" t="n">
      <f>HI18*1.02</f>
    </nc>
  </rcc>
  <rcc rId="6376" ua="false" sId="2">
    <nc r="AC17" t="n">
      <f>HI17*1.02</f>
    </nc>
  </rcc>
  <rcc rId="6377" ua="false" sId="2">
    <nc r="AC15" t="n">
      <f>+HJ13-HJ14</f>
    </nc>
  </rcc>
  <rcc rId="6378" ua="false" sId="2">
    <nc r="AC14" t="n">
      <f>HI14*1.02</f>
    </nc>
  </rcc>
  <rcc rId="6379" ua="false" sId="2">
    <nc r="AC13" t="n">
      <f>HI13*1.02</f>
    </nc>
  </rcc>
  <rcc rId="6380" ua="false" sId="2">
    <nc r="AC11" t="n">
      <f>+HJ6-HJ10</f>
    </nc>
  </rcc>
  <rcc rId="6381" ua="false" sId="2">
    <nc r="AC10" t="n">
      <f>SUM(HJ7:HJ9)</f>
    </nc>
  </rcc>
  <rcc rId="6382" ua="false" sId="2">
    <nc r="AC9" t="n">
      <f>HI9*1.02</f>
    </nc>
  </rcc>
  <rcc rId="6383" ua="false" sId="2">
    <nc r="AC8" t="n">
      <f>HE8</f>
    </nc>
  </rcc>
  <rcc rId="6384" ua="false" sId="2">
    <nc r="AC7" t="n">
      <f>HE7</f>
    </nc>
  </rcc>
  <rcc rId="6385" ua="false" sId="2">
    <nc r="AC6" t="n">
      <f>+HJ4-HJ5</f>
    </nc>
  </rcc>
  <rcc rId="6386" ua="false" sId="2">
    <nc r="AC5" t="n">
      <f>HI5*1.02</f>
    </nc>
  </rcc>
  <rcc rId="6387" ua="false" sId="2">
    <nc r="AC4" t="n">
      <f>HI4*1.02</f>
    </nc>
  </rcc>
  <rcc rId="6388" ua="false" sId="2">
    <nc r="AC1" t="n">
      <v>2222</v>
    </nc>
  </rcc>
  <rcc rId="6389" ua="false" sId="2">
    <nc r="AC1" t="n">
      <v>2222</v>
    </nc>
  </rcc>
  <rcc rId="6390" ua="false" sId="2">
    <oc r="AC23" t="n">
      <f>+HK21-HK22*(1+GV26)</f>
    </oc>
    <nc r="AC23" t="n">
      <f>(+HK21-HK22)*(1+GV26)</f>
    </nc>
  </rcc>
  <rcc rId="6391" ua="false" sId="2">
    <oc r="AC26" t="n">
      <v>0.05</v>
    </oc>
    <nc r="AC26" t="n">
      <v>0.06</v>
    </nc>
  </rcc>
  <rcc rId="6392" ua="false" sId="2">
    <nc r="AC22" t="n">
      <f>HJ22*1.02</f>
    </nc>
  </rcc>
  <rcc rId="6393" ua="false" sId="2">
    <nc r="AC21" t="n">
      <f>+HK11+HK15+HK19</f>
    </nc>
  </rcc>
  <rcc rId="6394" ua="false" sId="2">
    <nc r="AC19" t="n">
      <f>+HK17-HK18</f>
    </nc>
  </rcc>
  <rcc rId="6395" ua="false" sId="2">
    <nc r="AC18" t="n">
      <f>HJ18*1.02</f>
    </nc>
  </rcc>
  <rcc rId="6396" ua="false" sId="2">
    <nc r="AC17" t="n">
      <f>HJ17*1.02</f>
    </nc>
  </rcc>
  <rcc rId="6397" ua="false" sId="2">
    <nc r="AC15" t="n">
      <f>+HK13-HK14</f>
    </nc>
  </rcc>
  <rcc rId="6398" ua="false" sId="2">
    <nc r="AC14" t="n">
      <f>HJ14*1.02</f>
    </nc>
  </rcc>
  <rcc rId="6399" ua="false" sId="2">
    <nc r="AC13" t="n">
      <f>HJ13*1.02</f>
    </nc>
  </rcc>
  <rcc rId="6400" ua="false" sId="2">
    <nc r="AC11" t="n">
      <f>+HK6-HK10</f>
    </nc>
  </rcc>
  <rcc rId="6401" ua="false" sId="2">
    <nc r="AC10" t="n">
      <f>SUM(HK7:HK9)</f>
    </nc>
  </rcc>
  <rcc rId="6402" ua="false" sId="2">
    <nc r="AC9" t="n">
      <f>HJ9*1.02</f>
    </nc>
  </rcc>
  <rcc rId="6403" ua="false" sId="2">
    <nc r="AC8" t="n">
      <f>HF8</f>
    </nc>
  </rcc>
  <rcc rId="6404" ua="false" sId="2">
    <nc r="AC7" t="n">
      <f>HF7</f>
    </nc>
  </rcc>
  <rcc rId="6405" ua="false" sId="2">
    <nc r="AC6" t="n">
      <f>+HK4-HK5</f>
    </nc>
  </rcc>
  <rcc rId="6406" ua="false" sId="2">
    <nc r="AC5" t="n">
      <f>HJ5*1.02</f>
    </nc>
  </rcc>
  <rcc rId="6407" ua="false" sId="2">
    <nc r="AC4" t="n">
      <f>HJ4*1.02</f>
    </nc>
  </rcc>
  <rcc rId="6408" ua="false" sId="2">
    <nc r="AC1" t="n">
      <v>2223</v>
    </nc>
  </rcc>
  <rcc rId="6409" ua="false" sId="2">
    <nc r="AC1" t="n">
      <v>2223</v>
    </nc>
  </rcc>
  <rcc rId="6410" ua="false" sId="2">
    <oc r="AC23" t="n">
      <f>+HL21-HL22*(1+GW26)</f>
    </oc>
    <nc r="AC23" t="n">
      <f>(+HL21-HL22)*(1+GW26)</f>
    </nc>
  </rcc>
  <rcc rId="6411" ua="false" sId="2">
    <oc r="AC26" t="n">
      <v>0.05</v>
    </oc>
    <nc r="AC26" t="n">
      <v>0.06</v>
    </nc>
  </rcc>
  <rcc rId="6412" ua="false" sId="2">
    <nc r="AC22" t="n">
      <f>HK22*1.02</f>
    </nc>
  </rcc>
  <rcc rId="6413" ua="false" sId="2">
    <nc r="AC21" t="n">
      <f>+HL11+HL15+HL19</f>
    </nc>
  </rcc>
  <rcc rId="6414" ua="false" sId="2">
    <nc r="AC19" t="n">
      <f>+HL17-HL18</f>
    </nc>
  </rcc>
  <rcc rId="6415" ua="false" sId="2">
    <nc r="AC18" t="n">
      <f>HK18*1.02</f>
    </nc>
  </rcc>
  <rcc rId="6416" ua="false" sId="2">
    <nc r="AC17" t="n">
      <f>HK17*1.02</f>
    </nc>
  </rcc>
  <rcc rId="6417" ua="false" sId="2">
    <nc r="AC15" t="n">
      <f>+HL13-HL14</f>
    </nc>
  </rcc>
  <rcc rId="6418" ua="false" sId="2">
    <nc r="AC14" t="n">
      <f>HK14*1.02</f>
    </nc>
  </rcc>
  <rcc rId="6419" ua="false" sId="2">
    <nc r="AC13" t="n">
      <f>HK13*1.02</f>
    </nc>
  </rcc>
  <rcc rId="6420" ua="false" sId="2">
    <nc r="AC11" t="n">
      <f>+HL6-HL10</f>
    </nc>
  </rcc>
  <rcc rId="6421" ua="false" sId="2">
    <nc r="AC10" t="n">
      <f>SUM(HL7:HL9)</f>
    </nc>
  </rcc>
  <rcc rId="6422" ua="false" sId="2">
    <nc r="AC9" t="n">
      <f>HK9*1.02</f>
    </nc>
  </rcc>
  <rcc rId="6423" ua="false" sId="2">
    <nc r="AC8" t="n">
      <f>HG8</f>
    </nc>
  </rcc>
  <rcc rId="6424" ua="false" sId="2">
    <nc r="AC7" t="n">
      <f>HG7</f>
    </nc>
  </rcc>
  <rcc rId="6425" ua="false" sId="2">
    <nc r="AC6" t="n">
      <f>+HL4-HL5</f>
    </nc>
  </rcc>
  <rcc rId="6426" ua="false" sId="2">
    <nc r="AC5" t="n">
      <f>HK5*1.02</f>
    </nc>
  </rcc>
  <rcc rId="6427" ua="false" sId="2">
    <nc r="AC4" t="n">
      <f>HK4*1.02</f>
    </nc>
  </rcc>
  <rcc rId="6428" ua="false" sId="2">
    <nc r="AC1" t="n">
      <v>2224</v>
    </nc>
  </rcc>
  <rcc rId="6429" ua="false" sId="2">
    <nc r="AC1" t="n">
      <v>2224</v>
    </nc>
  </rcc>
  <rcc rId="6430" ua="false" sId="2">
    <oc r="AC23" t="n">
      <f>+HM21-HM22*(1+GX26)</f>
    </oc>
    <nc r="AC23" t="n">
      <f>(+HM21-HM22)*(1+GX26)</f>
    </nc>
  </rcc>
  <rcc rId="6431" ua="false" sId="2">
    <oc r="AC26" t="n">
      <v>0.05</v>
    </oc>
    <nc r="AC26" t="n">
      <v>0.06</v>
    </nc>
  </rcc>
  <rcc rId="6432" ua="false" sId="2">
    <nc r="AC22" t="n">
      <f>HL22*1.02</f>
    </nc>
  </rcc>
  <rcc rId="6433" ua="false" sId="2">
    <nc r="AC21" t="n">
      <f>+HM11+HM15+HM19</f>
    </nc>
  </rcc>
  <rcc rId="6434" ua="false" sId="2">
    <nc r="AC19" t="n">
      <f>+HM17-HM18</f>
    </nc>
  </rcc>
  <rcc rId="6435" ua="false" sId="2">
    <nc r="AC18" t="n">
      <f>HL18*1.02</f>
    </nc>
  </rcc>
  <rcc rId="6436" ua="false" sId="2">
    <nc r="AC17" t="n">
      <f>HL17*1.02</f>
    </nc>
  </rcc>
  <rcc rId="6437" ua="false" sId="2">
    <nc r="AC15" t="n">
      <f>+HM13-HM14</f>
    </nc>
  </rcc>
  <rcc rId="6438" ua="false" sId="2">
    <nc r="AC14" t="n">
      <f>HL14*1.02</f>
    </nc>
  </rcc>
  <rcc rId="6439" ua="false" sId="2">
    <nc r="AC13" t="n">
      <f>HL13*1.02</f>
    </nc>
  </rcc>
  <rcc rId="6440" ua="false" sId="2">
    <nc r="AC11" t="n">
      <f>+HM6-HM10</f>
    </nc>
  </rcc>
  <rcc rId="6441" ua="false" sId="2">
    <nc r="AC10" t="n">
      <f>SUM(HM7:HM9)</f>
    </nc>
  </rcc>
  <rcc rId="6442" ua="false" sId="2">
    <nc r="AC9" t="n">
      <f>HL9*1.02</f>
    </nc>
  </rcc>
  <rcc rId="6443" ua="false" sId="2">
    <nc r="AC8" t="n">
      <f>HH8</f>
    </nc>
  </rcc>
  <rcc rId="6444" ua="false" sId="2">
    <nc r="AC7" t="n">
      <f>HH7</f>
    </nc>
  </rcc>
  <rcc rId="6445" ua="false" sId="2">
    <nc r="AC6" t="n">
      <f>+HM4-HM5</f>
    </nc>
  </rcc>
  <rcc rId="6446" ua="false" sId="2">
    <nc r="AC5" t="n">
      <f>HL5*1.02</f>
    </nc>
  </rcc>
  <rcc rId="6447" ua="false" sId="2">
    <nc r="AC4" t="n">
      <f>HL4*1.02</f>
    </nc>
  </rcc>
  <rcc rId="6448" ua="false" sId="2">
    <nc r="AC1" t="n">
      <v>2225</v>
    </nc>
  </rcc>
  <rcc rId="6449" ua="false" sId="2">
    <nc r="AC1" t="n">
      <v>2225</v>
    </nc>
  </rcc>
  <rcc rId="6450" ua="false" sId="2">
    <oc r="AC23" t="n">
      <f>+HN21-HN22*(1+GY26)</f>
    </oc>
    <nc r="AC23" t="n">
      <f>(+HN21-HN22)*(1+GY26)</f>
    </nc>
  </rcc>
  <rcc rId="6451" ua="false" sId="2">
    <oc r="AC26" t="n">
      <v>0.05</v>
    </oc>
    <nc r="AC26" t="n">
      <v>0.06</v>
    </nc>
  </rcc>
  <rcc rId="6452" ua="false" sId="2">
    <nc r="AC22" t="n">
      <f>HM22*1.02</f>
    </nc>
  </rcc>
  <rcc rId="6453" ua="false" sId="2">
    <nc r="AC21" t="n">
      <f>+HN11+HN15+HN19</f>
    </nc>
  </rcc>
  <rcc rId="6454" ua="false" sId="2">
    <nc r="AC19" t="n">
      <f>+HN17-HN18</f>
    </nc>
  </rcc>
  <rcc rId="6455" ua="false" sId="2">
    <nc r="AC18" t="n">
      <f>HM18*1.02</f>
    </nc>
  </rcc>
  <rcc rId="6456" ua="false" sId="2">
    <nc r="AC17" t="n">
      <f>HM17*1.02</f>
    </nc>
  </rcc>
  <rcc rId="6457" ua="false" sId="2">
    <nc r="AC15" t="n">
      <f>+HN13-HN14</f>
    </nc>
  </rcc>
  <rcc rId="6458" ua="false" sId="2">
    <nc r="AC14" t="n">
      <f>HM14*1.02</f>
    </nc>
  </rcc>
  <rcc rId="6459" ua="false" sId="2">
    <nc r="AC13" t="n">
      <f>HM13*1.02</f>
    </nc>
  </rcc>
  <rcc rId="6460" ua="false" sId="2">
    <nc r="AC11" t="n">
      <f>+HN6-HN10</f>
    </nc>
  </rcc>
  <rcc rId="6461" ua="false" sId="2">
    <nc r="AC10" t="n">
      <f>SUM(HN7:HN9)</f>
    </nc>
  </rcc>
  <rcc rId="6462" ua="false" sId="2">
    <nc r="AC9" t="n">
      <f>HM9*1.02</f>
    </nc>
  </rcc>
  <rcc rId="6463" ua="false" sId="2">
    <nc r="AC8" t="n">
      <f>HI8</f>
    </nc>
  </rcc>
  <rcc rId="6464" ua="false" sId="2">
    <nc r="AC7" t="n">
      <f>HI7</f>
    </nc>
  </rcc>
  <rcc rId="6465" ua="false" sId="2">
    <nc r="AC6" t="n">
      <f>+HN4-HN5</f>
    </nc>
  </rcc>
  <rcc rId="6466" ua="false" sId="2">
    <nc r="AC5" t="n">
      <f>HM5*1.02</f>
    </nc>
  </rcc>
  <rcc rId="6467" ua="false" sId="2">
    <nc r="AC4" t="n">
      <f>HM4*1.02</f>
    </nc>
  </rcc>
  <rcc rId="6468" ua="false" sId="2">
    <nc r="AC1" t="n">
      <v>2226</v>
    </nc>
  </rcc>
  <rcc rId="6469" ua="false" sId="2">
    <nc r="AC1" t="n">
      <v>2226</v>
    </nc>
  </rcc>
  <rcc rId="6470" ua="false" sId="2">
    <oc r="AC23" t="n">
      <f>+HO21-HO22*(1+GZ26)</f>
    </oc>
    <nc r="AC23" t="n">
      <f>(+HO21-HO22)*(1+GZ26)</f>
    </nc>
  </rcc>
  <rcc rId="6471" ua="false" sId="2">
    <oc r="AC26" t="n">
      <v>0.05</v>
    </oc>
    <nc r="AC26" t="n">
      <v>0.06</v>
    </nc>
  </rcc>
  <rcc rId="6472" ua="false" sId="2">
    <nc r="AC22" t="n">
      <f>HN22*1.02</f>
    </nc>
  </rcc>
  <rcc rId="6473" ua="false" sId="2">
    <nc r="AC21" t="n">
      <f>+HO11+HO15+HO19</f>
    </nc>
  </rcc>
  <rcc rId="6474" ua="false" sId="2">
    <nc r="AC19" t="n">
      <f>+HO17-HO18</f>
    </nc>
  </rcc>
  <rcc rId="6475" ua="false" sId="2">
    <nc r="AC18" t="n">
      <f>HN18*1.02</f>
    </nc>
  </rcc>
  <rcc rId="6476" ua="false" sId="2">
    <nc r="AC17" t="n">
      <f>HN17*1.02</f>
    </nc>
  </rcc>
  <rcc rId="6477" ua="false" sId="2">
    <nc r="AC15" t="n">
      <f>+HO13-HO14</f>
    </nc>
  </rcc>
  <rcc rId="6478" ua="false" sId="2">
    <nc r="AC14" t="n">
      <f>HN14*1.02</f>
    </nc>
  </rcc>
  <rcc rId="6479" ua="false" sId="2">
    <nc r="AC13" t="n">
      <f>HN13*1.02</f>
    </nc>
  </rcc>
  <rcc rId="6480" ua="false" sId="2">
    <nc r="AC11" t="n">
      <f>+HO6-HO10</f>
    </nc>
  </rcc>
  <rcc rId="6481" ua="false" sId="2">
    <nc r="AC10" t="n">
      <f>SUM(HO7:HO9)</f>
    </nc>
  </rcc>
  <rcc rId="6482" ua="false" sId="2">
    <nc r="AC9" t="n">
      <f>HN9*1.02</f>
    </nc>
  </rcc>
  <rcc rId="6483" ua="false" sId="2">
    <nc r="AC8" t="n">
      <f>HJ8</f>
    </nc>
  </rcc>
  <rcc rId="6484" ua="false" sId="2">
    <nc r="AC7" t="n">
      <f>HJ7</f>
    </nc>
  </rcc>
  <rcc rId="6485" ua="false" sId="2">
    <nc r="AC6" t="n">
      <f>+HO4-HO5</f>
    </nc>
  </rcc>
  <rcc rId="6486" ua="false" sId="2">
    <nc r="AC5" t="n">
      <f>HN5*1.02</f>
    </nc>
  </rcc>
  <rcc rId="6487" ua="false" sId="2">
    <nc r="AC4" t="n">
      <f>HN4*1.02</f>
    </nc>
  </rcc>
  <rcc rId="6488" ua="false" sId="2">
    <nc r="AC1" t="n">
      <v>2227</v>
    </nc>
  </rcc>
  <rcc rId="6489" ua="false" sId="2">
    <nc r="AC1" t="n">
      <v>2227</v>
    </nc>
  </rcc>
  <rcc rId="6490" ua="false" sId="2">
    <oc r="AC23" t="n">
      <f>+HP21-HP22*(1+HA26)</f>
    </oc>
    <nc r="AC23" t="n">
      <f>(+HP21-HP22)*(1+HA26)</f>
    </nc>
  </rcc>
  <rcc rId="6491" ua="false" sId="2">
    <oc r="AC26" t="n">
      <v>0.05</v>
    </oc>
    <nc r="AC26" t="n">
      <v>0.06</v>
    </nc>
  </rcc>
  <rcc rId="6492" ua="false" sId="2">
    <nc r="AC22" t="n">
      <f>HO22*1.02</f>
    </nc>
  </rcc>
  <rcc rId="6493" ua="false" sId="2">
    <nc r="AC21" t="n">
      <f>+HP11+HP15+HP19</f>
    </nc>
  </rcc>
  <rcc rId="6494" ua="false" sId="2">
    <nc r="AC19" t="n">
      <f>+HP17-HP18</f>
    </nc>
  </rcc>
  <rcc rId="6495" ua="false" sId="2">
    <nc r="AC18" t="n">
      <f>HO18*1.02</f>
    </nc>
  </rcc>
  <rcc rId="6496" ua="false" sId="2">
    <nc r="AC17" t="n">
      <f>HO17*1.02</f>
    </nc>
  </rcc>
  <rcc rId="6497" ua="false" sId="2">
    <nc r="AC15" t="n">
      <f>+HP13-HP14</f>
    </nc>
  </rcc>
  <rcc rId="6498" ua="false" sId="2">
    <nc r="AC14" t="n">
      <f>HO14*1.02</f>
    </nc>
  </rcc>
  <rcc rId="6499" ua="false" sId="2">
    <nc r="AC13" t="n">
      <f>HO13*1.02</f>
    </nc>
  </rcc>
  <rcc rId="6500" ua="false" sId="2">
    <nc r="AC11" t="n">
      <f>+HP6-HP10</f>
    </nc>
  </rcc>
  <rcc rId="6501" ua="false" sId="2">
    <nc r="AC10" t="n">
      <f>SUM(HP7:HP9)</f>
    </nc>
  </rcc>
  <rcc rId="6502" ua="false" sId="2">
    <nc r="AC9" t="n">
      <f>HO9*1.02</f>
    </nc>
  </rcc>
  <rcc rId="6503" ua="false" sId="2">
    <nc r="AC8" t="n">
      <f>HK8</f>
    </nc>
  </rcc>
  <rcc rId="6504" ua="false" sId="2">
    <nc r="AC7" t="n">
      <f>HK7</f>
    </nc>
  </rcc>
  <rcc rId="6505" ua="false" sId="2">
    <nc r="AC6" t="n">
      <f>+HP4-HP5</f>
    </nc>
  </rcc>
  <rcc rId="6506" ua="false" sId="2">
    <nc r="AC5" t="n">
      <f>HO5*1.02</f>
    </nc>
  </rcc>
  <rcc rId="6507" ua="false" sId="2">
    <nc r="AC4" t="n">
      <f>HO4*1.02</f>
    </nc>
  </rcc>
  <rcc rId="6508" ua="false" sId="2">
    <nc r="AC1" t="n">
      <v>2228</v>
    </nc>
  </rcc>
  <rcc rId="6509" ua="false" sId="2">
    <nc r="AC1" t="n">
      <v>2228</v>
    </nc>
  </rcc>
  <rcc rId="6510" ua="false" sId="2">
    <oc r="AC23" t="n">
      <f>+HQ21-HQ22*(1+HB26)</f>
    </oc>
    <nc r="AC23" t="n">
      <f>(+HQ21-HQ22)*(1+HB26)</f>
    </nc>
  </rcc>
  <rcc rId="6511" ua="false" sId="2">
    <oc r="AC26" t="n">
      <v>0.05</v>
    </oc>
    <nc r="AC26" t="n">
      <v>0.06</v>
    </nc>
  </rcc>
  <rcc rId="6512" ua="false" sId="2">
    <nc r="AC22" t="n">
      <f>HP22*1.02</f>
    </nc>
  </rcc>
  <rcc rId="6513" ua="false" sId="2">
    <nc r="AC21" t="n">
      <f>+HQ11+HQ15+HQ19</f>
    </nc>
  </rcc>
  <rcc rId="6514" ua="false" sId="2">
    <nc r="AC19" t="n">
      <f>+HQ17-HQ18</f>
    </nc>
  </rcc>
  <rcc rId="6515" ua="false" sId="2">
    <nc r="AC18" t="n">
      <f>HP18*1.02</f>
    </nc>
  </rcc>
  <rcc rId="6516" ua="false" sId="2">
    <nc r="AC17" t="n">
      <f>HP17*1.02</f>
    </nc>
  </rcc>
  <rcc rId="6517" ua="false" sId="2">
    <nc r="AC15" t="n">
      <f>+HQ13-HQ14</f>
    </nc>
  </rcc>
  <rcc rId="6518" ua="false" sId="2">
    <nc r="AC14" t="n">
      <f>HP14*1.02</f>
    </nc>
  </rcc>
  <rcc rId="6519" ua="false" sId="2">
    <nc r="AC13" t="n">
      <f>HP13*1.02</f>
    </nc>
  </rcc>
  <rcc rId="6520" ua="false" sId="2">
    <nc r="AC11" t="n">
      <f>+HQ6-HQ10</f>
    </nc>
  </rcc>
  <rcc rId="6521" ua="false" sId="2">
    <nc r="AC10" t="n">
      <f>SUM(HQ7:HQ9)</f>
    </nc>
  </rcc>
  <rcc rId="6522" ua="false" sId="2">
    <nc r="AC9" t="n">
      <f>HP9*1.02</f>
    </nc>
  </rcc>
  <rcc rId="6523" ua="false" sId="2">
    <nc r="AC8" t="n">
      <f>HL8</f>
    </nc>
  </rcc>
  <rcc rId="6524" ua="false" sId="2">
    <nc r="AC7" t="n">
      <f>HL7</f>
    </nc>
  </rcc>
  <rcc rId="6525" ua="false" sId="2">
    <nc r="AC6" t="n">
      <f>+HQ4-HQ5</f>
    </nc>
  </rcc>
  <rcc rId="6526" ua="false" sId="2">
    <nc r="AC5" t="n">
      <f>HP5*1.02</f>
    </nc>
  </rcc>
  <rcc rId="6527" ua="false" sId="2">
    <nc r="AC4" t="n">
      <f>HP4*1.02</f>
    </nc>
  </rcc>
  <rcc rId="6528" ua="false" sId="2">
    <nc r="AC1" t="n">
      <v>2229</v>
    </nc>
  </rcc>
  <rcc rId="6529" ua="false" sId="2">
    <nc r="AC1" t="n">
      <v>2229</v>
    </nc>
  </rcc>
  <rcc rId="6530" ua="false" sId="2">
    <oc r="AC23" t="n">
      <f>+HR21-HR22*(1+HC26)</f>
    </oc>
    <nc r="AC23" t="n">
      <f>(+HR21-HR22)*(1+HC26)</f>
    </nc>
  </rcc>
  <rcc rId="6531" ua="false" sId="2">
    <oc r="AC26" t="n">
      <v>0.05</v>
    </oc>
    <nc r="AC26" t="n">
      <v>0.06</v>
    </nc>
  </rcc>
  <rcc rId="6532" ua="false" sId="2">
    <nc r="AC22" t="n">
      <f>HQ22*1.02</f>
    </nc>
  </rcc>
  <rcc rId="6533" ua="false" sId="2">
    <nc r="AC21" t="n">
      <f>+HR11+HR15+HR19</f>
    </nc>
  </rcc>
  <rcc rId="6534" ua="false" sId="2">
    <nc r="AC19" t="n">
      <f>+HR17-HR18</f>
    </nc>
  </rcc>
  <rcc rId="6535" ua="false" sId="2">
    <nc r="AC18" t="n">
      <f>HQ18*1.02</f>
    </nc>
  </rcc>
  <rcc rId="6536" ua="false" sId="2">
    <nc r="AC17" t="n">
      <f>HQ17*1.02</f>
    </nc>
  </rcc>
  <rcc rId="6537" ua="false" sId="2">
    <nc r="AC15" t="n">
      <f>+HR13-HR14</f>
    </nc>
  </rcc>
  <rcc rId="6538" ua="false" sId="2">
    <nc r="AC14" t="n">
      <f>HQ14*1.02</f>
    </nc>
  </rcc>
  <rcc rId="6539" ua="false" sId="2">
    <nc r="AC13" t="n">
      <f>HQ13*1.02</f>
    </nc>
  </rcc>
  <rcc rId="6540" ua="false" sId="2">
    <nc r="AC11" t="n">
      <f>+HR6-HR10</f>
    </nc>
  </rcc>
  <rcc rId="6541" ua="false" sId="2">
    <nc r="AC10" t="n">
      <f>SUM(HR7:HR9)</f>
    </nc>
  </rcc>
  <rcc rId="6542" ua="false" sId="2">
    <nc r="AC9" t="n">
      <f>HQ9*1.02</f>
    </nc>
  </rcc>
  <rcc rId="6543" ua="false" sId="2">
    <nc r="AC8" t="n">
      <f>HM8</f>
    </nc>
  </rcc>
  <rcc rId="6544" ua="false" sId="2">
    <nc r="AC7" t="n">
      <f>HM7</f>
    </nc>
  </rcc>
  <rcc rId="6545" ua="false" sId="2">
    <nc r="AC6" t="n">
      <f>+HR4-HR5</f>
    </nc>
  </rcc>
  <rcc rId="6546" ua="false" sId="2">
    <nc r="AC5" t="n">
      <f>HQ5*1.02</f>
    </nc>
  </rcc>
  <rcc rId="6547" ua="false" sId="2">
    <nc r="AC4" t="n">
      <f>HQ4*1.02</f>
    </nc>
  </rcc>
  <rcc rId="6548" ua="false" sId="2">
    <nc r="AC1" t="n">
      <v>2230</v>
    </nc>
  </rcc>
  <rcc rId="6549" ua="false" sId="2">
    <nc r="AC1" t="n">
      <v>2230</v>
    </nc>
  </rcc>
  <rcc rId="6550" ua="false" sId="2">
    <oc r="AC23" t="n">
      <f>+HS21-HS22*(1+HD26)</f>
    </oc>
    <nc r="AC23" t="n">
      <f>(+HS21-HS22)*(1+HD26)</f>
    </nc>
  </rcc>
  <rcc rId="6551" ua="false" sId="2">
    <oc r="AC26" t="n">
      <v>0.05</v>
    </oc>
    <nc r="AC26" t="n">
      <v>0.06</v>
    </nc>
  </rcc>
  <rcc rId="6552" ua="false" sId="2">
    <nc r="AC22" t="n">
      <f>HR22*1.02</f>
    </nc>
  </rcc>
  <rcc rId="6553" ua="false" sId="2">
    <nc r="AC21" t="n">
      <f>+HS11+HS15+HS19</f>
    </nc>
  </rcc>
  <rcc rId="6554" ua="false" sId="2">
    <nc r="AC19" t="n">
      <f>+HS17-HS18</f>
    </nc>
  </rcc>
  <rcc rId="6555" ua="false" sId="2">
    <nc r="AC18" t="n">
      <f>HR18*1.02</f>
    </nc>
  </rcc>
  <rcc rId="6556" ua="false" sId="2">
    <nc r="AC17" t="n">
      <f>HR17*1.02</f>
    </nc>
  </rcc>
  <rcc rId="6557" ua="false" sId="2">
    <nc r="AC15" t="n">
      <f>+HS13-HS14</f>
    </nc>
  </rcc>
  <rcc rId="6558" ua="false" sId="2">
    <nc r="AC14" t="n">
      <f>HR14*1.02</f>
    </nc>
  </rcc>
  <rcc rId="6559" ua="false" sId="2">
    <nc r="AC13" t="n">
      <f>HR13*1.02</f>
    </nc>
  </rcc>
  <rcc rId="6560" ua="false" sId="2">
    <nc r="AC11" t="n">
      <f>+HS6-HS10</f>
    </nc>
  </rcc>
  <rcc rId="6561" ua="false" sId="2">
    <nc r="AC10" t="n">
      <f>SUM(HS7:HS9)</f>
    </nc>
  </rcc>
  <rcc rId="6562" ua="false" sId="2">
    <nc r="AC9" t="n">
      <f>HR9*1.02</f>
    </nc>
  </rcc>
  <rcc rId="6563" ua="false" sId="2">
    <nc r="AC8" t="n">
      <f>HN8</f>
    </nc>
  </rcc>
  <rcc rId="6564" ua="false" sId="2">
    <nc r="AC7" t="n">
      <f>HN7</f>
    </nc>
  </rcc>
  <rcc rId="6565" ua="false" sId="2">
    <nc r="AC6" t="n">
      <f>+HS4-HS5</f>
    </nc>
  </rcc>
  <rcc rId="6566" ua="false" sId="2">
    <nc r="AC5" t="n">
      <f>HR5*1.02</f>
    </nc>
  </rcc>
  <rcc rId="6567" ua="false" sId="2">
    <nc r="AC4" t="n">
      <f>HR4*1.02</f>
    </nc>
  </rcc>
  <rcc rId="6568" ua="false" sId="2">
    <nc r="AC1" t="n">
      <v>2231</v>
    </nc>
  </rcc>
  <rcc rId="6569" ua="false" sId="2">
    <nc r="AC1" t="n">
      <v>2231</v>
    </nc>
  </rcc>
  <rcc rId="6570" ua="false" sId="2">
    <oc r="AC23" t="n">
      <f>+HT21-HT22*(1+HE26)</f>
    </oc>
    <nc r="AC23" t="n">
      <f>(+HT21-HT22)*(1+HE26)</f>
    </nc>
  </rcc>
  <rcc rId="6571" ua="false" sId="2">
    <oc r="AC26" t="n">
      <v>0.05</v>
    </oc>
    <nc r="AC26" t="n">
      <v>0.06</v>
    </nc>
  </rcc>
  <rcc rId="6572" ua="false" sId="2">
    <nc r="AC22" t="n">
      <f>HS22*1.02</f>
    </nc>
  </rcc>
  <rcc rId="6573" ua="false" sId="2">
    <nc r="AC21" t="n">
      <f>+HT11+HT15+HT19</f>
    </nc>
  </rcc>
  <rcc rId="6574" ua="false" sId="2">
    <nc r="AC19" t="n">
      <f>+HT17-HT18</f>
    </nc>
  </rcc>
  <rcc rId="6575" ua="false" sId="2">
    <nc r="AC18" t="n">
      <f>HS18*1.02</f>
    </nc>
  </rcc>
  <rcc rId="6576" ua="false" sId="2">
    <nc r="AC17" t="n">
      <f>HS17*1.02</f>
    </nc>
  </rcc>
  <rcc rId="6577" ua="false" sId="2">
    <nc r="AC15" t="n">
      <f>+HT13-HT14</f>
    </nc>
  </rcc>
  <rcc rId="6578" ua="false" sId="2">
    <nc r="AC14" t="n">
      <f>HS14*1.02</f>
    </nc>
  </rcc>
  <rcc rId="6579" ua="false" sId="2">
    <nc r="AC13" t="n">
      <f>HS13*1.02</f>
    </nc>
  </rcc>
  <rcc rId="6580" ua="false" sId="2">
    <nc r="AC11" t="n">
      <f>+HT6-HT10</f>
    </nc>
  </rcc>
  <rcc rId="6581" ua="false" sId="2">
    <nc r="AC10" t="n">
      <f>SUM(HT7:HT9)</f>
    </nc>
  </rcc>
  <rcc rId="6582" ua="false" sId="2">
    <nc r="AC9" t="n">
      <f>HS9*1.02</f>
    </nc>
  </rcc>
  <rcc rId="6583" ua="false" sId="2">
    <nc r="AC8" t="n">
      <f>HO8</f>
    </nc>
  </rcc>
  <rcc rId="6584" ua="false" sId="2">
    <nc r="AC7" t="n">
      <f>HO7</f>
    </nc>
  </rcc>
  <rcc rId="6585" ua="false" sId="2">
    <nc r="AC6" t="n">
      <f>+HT4-HT5</f>
    </nc>
  </rcc>
  <rcc rId="6586" ua="false" sId="2">
    <nc r="AC5" t="n">
      <f>HS5*1.02</f>
    </nc>
  </rcc>
  <rcc rId="6587" ua="false" sId="2">
    <nc r="AC4" t="n">
      <f>HS4*1.02</f>
    </nc>
  </rcc>
  <rcc rId="6588" ua="false" sId="2">
    <nc r="AC1" t="n">
      <v>2232</v>
    </nc>
  </rcc>
  <rcc rId="6589" ua="false" sId="2">
    <nc r="AC1" t="n">
      <v>2232</v>
    </nc>
  </rcc>
  <rcc rId="6590" ua="false" sId="2">
    <oc r="AC23" t="n">
      <f>+HU21-HU22*(1+HF26)</f>
    </oc>
    <nc r="AC23" t="n">
      <f>(+HU21-HU22)*(1+HF26)</f>
    </nc>
  </rcc>
  <rcc rId="6591" ua="false" sId="2">
    <oc r="AC26" t="n">
      <v>0.05</v>
    </oc>
    <nc r="AC26" t="n">
      <v>0.06</v>
    </nc>
  </rcc>
  <rcc rId="6592" ua="false" sId="2">
    <nc r="AC22" t="n">
      <f>HT22*1.02</f>
    </nc>
  </rcc>
  <rcc rId="6593" ua="false" sId="2">
    <nc r="AC21" t="n">
      <f>+HU11+HU15+HU19</f>
    </nc>
  </rcc>
  <rcc rId="6594" ua="false" sId="2">
    <nc r="AC19" t="n">
      <f>+HU17-HU18</f>
    </nc>
  </rcc>
  <rcc rId="6595" ua="false" sId="2">
    <nc r="AC18" t="n">
      <f>HT18*1.02</f>
    </nc>
  </rcc>
  <rcc rId="6596" ua="false" sId="2">
    <nc r="AC17" t="n">
      <f>HT17*1.02</f>
    </nc>
  </rcc>
  <rcc rId="6597" ua="false" sId="2">
    <nc r="AC15" t="n">
      <f>+HU13-HU14</f>
    </nc>
  </rcc>
  <rcc rId="6598" ua="false" sId="2">
    <nc r="AC14" t="n">
      <f>HT14*1.02</f>
    </nc>
  </rcc>
  <rcc rId="6599" ua="false" sId="2">
    <nc r="AC13" t="n">
      <f>HT13*1.02</f>
    </nc>
  </rcc>
  <rcc rId="6600" ua="false" sId="2">
    <nc r="AC11" t="n">
      <f>+HU6-HU10</f>
    </nc>
  </rcc>
  <rcc rId="6601" ua="false" sId="2">
    <nc r="AC10" t="n">
      <f>SUM(HU7:HU9)</f>
    </nc>
  </rcc>
  <rcc rId="6602" ua="false" sId="2">
    <nc r="AC9" t="n">
      <f>HT9*1.02</f>
    </nc>
  </rcc>
  <rcc rId="6603" ua="false" sId="2">
    <nc r="AC8" t="n">
      <f>HP8</f>
    </nc>
  </rcc>
  <rcc rId="6604" ua="false" sId="2">
    <nc r="AC7" t="n">
      <f>HP7</f>
    </nc>
  </rcc>
  <rcc rId="6605" ua="false" sId="2">
    <nc r="AC6" t="n">
      <f>+HU4-HU5</f>
    </nc>
  </rcc>
  <rcc rId="6606" ua="false" sId="2">
    <nc r="AC5" t="n">
      <f>HT5*1.02</f>
    </nc>
  </rcc>
  <rcc rId="6607" ua="false" sId="2">
    <nc r="AC4" t="n">
      <f>HT4*1.02</f>
    </nc>
  </rcc>
  <rcc rId="6608" ua="false" sId="2">
    <nc r="AC1" t="n">
      <v>2233</v>
    </nc>
  </rcc>
  <rcc rId="6609" ua="false" sId="2">
    <nc r="AC1" t="n">
      <v>2233</v>
    </nc>
  </rcc>
  <rcc rId="6610" ua="false" sId="2">
    <oc r="AC23" t="n">
      <f>+HV21-HV22*(1+HG26)</f>
    </oc>
    <nc r="AC23" t="n">
      <f>(+HV21-HV22)*(1+HG26)</f>
    </nc>
  </rcc>
  <rcc rId="6611" ua="false" sId="2">
    <oc r="AC26" t="n">
      <v>0.05</v>
    </oc>
    <nc r="AC26" t="n">
      <v>0.06</v>
    </nc>
  </rcc>
  <rcc rId="6612" ua="false" sId="2">
    <nc r="AC22" t="n">
      <f>HU22*1.02</f>
    </nc>
  </rcc>
  <rcc rId="6613" ua="false" sId="2">
    <nc r="AC21" t="n">
      <f>+HV11+HV15+HV19</f>
    </nc>
  </rcc>
  <rcc rId="6614" ua="false" sId="2">
    <nc r="AC19" t="n">
      <f>+HV17-HV18</f>
    </nc>
  </rcc>
  <rcc rId="6615" ua="false" sId="2">
    <nc r="AC18" t="n">
      <f>HU18*1.02</f>
    </nc>
  </rcc>
  <rcc rId="6616" ua="false" sId="2">
    <nc r="AC17" t="n">
      <f>HU17*1.02</f>
    </nc>
  </rcc>
  <rcc rId="6617" ua="false" sId="2">
    <nc r="AC15" t="n">
      <f>+HV13-HV14</f>
    </nc>
  </rcc>
  <rcc rId="6618" ua="false" sId="2">
    <nc r="AC14" t="n">
      <f>HU14*1.02</f>
    </nc>
  </rcc>
  <rcc rId="6619" ua="false" sId="2">
    <nc r="AC13" t="n">
      <f>HU13*1.02</f>
    </nc>
  </rcc>
  <rcc rId="6620" ua="false" sId="2">
    <nc r="AC11" t="n">
      <f>+HV6-HV10</f>
    </nc>
  </rcc>
  <rcc rId="6621" ua="false" sId="2">
    <nc r="AC10" t="n">
      <f>SUM(HV7:HV9)</f>
    </nc>
  </rcc>
  <rcc rId="6622" ua="false" sId="2">
    <nc r="AC9" t="n">
      <f>HU9*1.02</f>
    </nc>
  </rcc>
  <rcc rId="6623" ua="false" sId="2">
    <nc r="AC8" t="n">
      <f>HQ8</f>
    </nc>
  </rcc>
  <rcc rId="6624" ua="false" sId="2">
    <nc r="AC7" t="n">
      <f>HQ7</f>
    </nc>
  </rcc>
  <rcc rId="6625" ua="false" sId="2">
    <nc r="AC6" t="n">
      <f>+HV4-HV5</f>
    </nc>
  </rcc>
  <rcc rId="6626" ua="false" sId="2">
    <nc r="AC5" t="n">
      <f>HU5*1.02</f>
    </nc>
  </rcc>
  <rcc rId="6627" ua="false" sId="2">
    <nc r="AC4" t="n">
      <f>HU4*1.02</f>
    </nc>
  </rcc>
  <rcc rId="6628" ua="false" sId="2">
    <nc r="AC1" t="n">
      <v>2234</v>
    </nc>
  </rcc>
  <rcc rId="6629" ua="false" sId="2">
    <nc r="AC1" t="n">
      <v>2234</v>
    </nc>
  </rcc>
  <rcc rId="6630" ua="false" sId="2">
    <oc r="AC23" t="n">
      <f>+HW21-HW22*(1+HH26)</f>
    </oc>
    <nc r="AC23" t="n">
      <f>(+HW21-HW22)*(1+HH26)</f>
    </nc>
  </rcc>
  <rcc rId="6631" ua="false" sId="2">
    <oc r="AC26" t="n">
      <v>0.05</v>
    </oc>
    <nc r="AC26" t="n">
      <v>0.06</v>
    </nc>
  </rcc>
  <rcc rId="6632" ua="false" sId="2">
    <nc r="AC22" t="n">
      <f>HV22*1.02</f>
    </nc>
  </rcc>
  <rcc rId="6633" ua="false" sId="2">
    <nc r="AC21" t="n">
      <f>+HW11+HW15+HW19</f>
    </nc>
  </rcc>
  <rcc rId="6634" ua="false" sId="2">
    <nc r="AC19" t="n">
      <f>+HW17-HW18</f>
    </nc>
  </rcc>
  <rcc rId="6635" ua="false" sId="2">
    <nc r="AC18" t="n">
      <f>HV18*1.02</f>
    </nc>
  </rcc>
  <rcc rId="6636" ua="false" sId="2">
    <nc r="AC17" t="n">
      <f>HV17*1.02</f>
    </nc>
  </rcc>
  <rcc rId="6637" ua="false" sId="2">
    <nc r="AC15" t="n">
      <f>+HW13-HW14</f>
    </nc>
  </rcc>
  <rcc rId="6638" ua="false" sId="2">
    <nc r="AC14" t="n">
      <f>HV14*1.02</f>
    </nc>
  </rcc>
  <rcc rId="6639" ua="false" sId="2">
    <nc r="AC13" t="n">
      <f>HV13*1.02</f>
    </nc>
  </rcc>
  <rcc rId="6640" ua="false" sId="2">
    <nc r="AC11" t="n">
      <f>+HW6-HW10</f>
    </nc>
  </rcc>
  <rcc rId="6641" ua="false" sId="2">
    <nc r="AC10" t="n">
      <f>SUM(HW7:HW9)</f>
    </nc>
  </rcc>
  <rcc rId="6642" ua="false" sId="2">
    <nc r="AC9" t="n">
      <f>HV9*1.02</f>
    </nc>
  </rcc>
  <rcc rId="6643" ua="false" sId="2">
    <nc r="AC8" t="n">
      <f>HR8</f>
    </nc>
  </rcc>
  <rcc rId="6644" ua="false" sId="2">
    <nc r="AC7" t="n">
      <f>HR7</f>
    </nc>
  </rcc>
  <rcc rId="6645" ua="false" sId="2">
    <nc r="AC6" t="n">
      <f>+HW4-HW5</f>
    </nc>
  </rcc>
  <rcc rId="6646" ua="false" sId="2">
    <nc r="AC5" t="n">
      <f>HV5*1.02</f>
    </nc>
  </rcc>
  <rcc rId="6647" ua="false" sId="2">
    <nc r="AC4" t="n">
      <f>HV4*1.02</f>
    </nc>
  </rcc>
  <rcc rId="6648" ua="false" sId="2">
    <nc r="AC1" t="n">
      <v>2235</v>
    </nc>
  </rcc>
  <rcc rId="6649" ua="false" sId="2">
    <nc r="AC1" t="n">
      <v>2235</v>
    </nc>
  </rcc>
  <rcc rId="6650" ua="false" sId="2">
    <oc r="AC23" t="n">
      <f>+HX21-HX22*(1+HI26)</f>
    </oc>
    <nc r="AC23" t="n">
      <f>(+HX21-HX22)*(1+HI26)</f>
    </nc>
  </rcc>
  <rcc rId="6651" ua="false" sId="2">
    <oc r="AC26" t="n">
      <v>0.05</v>
    </oc>
    <nc r="AC26" t="n">
      <v>0.06</v>
    </nc>
  </rcc>
  <rcc rId="6652" ua="false" sId="2">
    <nc r="AC22" t="n">
      <f>HW22*1.02</f>
    </nc>
  </rcc>
  <rcc rId="6653" ua="false" sId="2">
    <nc r="AC21" t="n">
      <f>+HX11+HX15+HX19</f>
    </nc>
  </rcc>
  <rcc rId="6654" ua="false" sId="2">
    <nc r="AC19" t="n">
      <f>+HX17-HX18</f>
    </nc>
  </rcc>
  <rcc rId="6655" ua="false" sId="2">
    <nc r="AC18" t="n">
      <f>HW18*1.02</f>
    </nc>
  </rcc>
  <rcc rId="6656" ua="false" sId="2">
    <nc r="AC17" t="n">
      <f>HW17*1.02</f>
    </nc>
  </rcc>
  <rcc rId="6657" ua="false" sId="2">
    <nc r="AC15" t="n">
      <f>+HX13-HX14</f>
    </nc>
  </rcc>
  <rcc rId="6658" ua="false" sId="2">
    <nc r="AC14" t="n">
      <f>HW14*1.02</f>
    </nc>
  </rcc>
  <rcc rId="6659" ua="false" sId="2">
    <nc r="AC13" t="n">
      <f>HW13*1.02</f>
    </nc>
  </rcc>
  <rcc rId="6660" ua="false" sId="2">
    <nc r="AC11" t="n">
      <f>+HX6-HX10</f>
    </nc>
  </rcc>
  <rcc rId="6661" ua="false" sId="2">
    <nc r="AC10" t="n">
      <f>SUM(HX7:HX9)</f>
    </nc>
  </rcc>
  <rcc rId="6662" ua="false" sId="2">
    <nc r="AC9" t="n">
      <f>HW9*1.02</f>
    </nc>
  </rcc>
  <rcc rId="6663" ua="false" sId="2">
    <nc r="AC8" t="n">
      <f>HS8</f>
    </nc>
  </rcc>
  <rcc rId="6664" ua="false" sId="2">
    <nc r="AC7" t="n">
      <f>HS7</f>
    </nc>
  </rcc>
  <rcc rId="6665" ua="false" sId="2">
    <nc r="AC6" t="n">
      <f>+HX4-HX5</f>
    </nc>
  </rcc>
  <rcc rId="6666" ua="false" sId="2">
    <nc r="AC5" t="n">
      <f>HW5*1.02</f>
    </nc>
  </rcc>
  <rcc rId="6667" ua="false" sId="2">
    <nc r="AC4" t="n">
      <f>HW4*1.02</f>
    </nc>
  </rcc>
  <rcc rId="6668" ua="false" sId="2">
    <nc r="AC1" t="n">
      <v>2236</v>
    </nc>
  </rcc>
  <rcc rId="6669" ua="false" sId="2">
    <nc r="AC1" t="n">
      <v>2236</v>
    </nc>
  </rcc>
  <rcc rId="6670" ua="false" sId="2">
    <oc r="AC23" t="n">
      <f>+HY21-HY22*(1+HJ26)</f>
    </oc>
    <nc r="AC23" t="n">
      <f>(+HY21-HY22)*(1+HJ26)</f>
    </nc>
  </rcc>
  <rcc rId="6671" ua="false" sId="2">
    <oc r="AC26" t="n">
      <v>0.05</v>
    </oc>
    <nc r="AC26" t="n">
      <v>0.06</v>
    </nc>
  </rcc>
  <rcc rId="6672" ua="false" sId="2">
    <nc r="AC22" t="n">
      <f>HX22*1.02</f>
    </nc>
  </rcc>
  <rcc rId="6673" ua="false" sId="2">
    <nc r="AC21" t="n">
      <f>+HY11+HY15+HY19</f>
    </nc>
  </rcc>
  <rcc rId="6674" ua="false" sId="2">
    <nc r="AC19" t="n">
      <f>+HY17-HY18</f>
    </nc>
  </rcc>
  <rcc rId="6675" ua="false" sId="2">
    <nc r="AC18" t="n">
      <f>HX18*1.02</f>
    </nc>
  </rcc>
  <rcc rId="6676" ua="false" sId="2">
    <nc r="AC17" t="n">
      <f>HX17*1.02</f>
    </nc>
  </rcc>
  <rcc rId="6677" ua="false" sId="2">
    <nc r="AC15" t="n">
      <f>+HY13-HY14</f>
    </nc>
  </rcc>
  <rcc rId="6678" ua="false" sId="2">
    <nc r="AC14" t="n">
      <f>HX14*1.02</f>
    </nc>
  </rcc>
  <rcc rId="6679" ua="false" sId="2">
    <nc r="AC13" t="n">
      <f>HX13*1.02</f>
    </nc>
  </rcc>
  <rcc rId="6680" ua="false" sId="2">
    <nc r="AC11" t="n">
      <f>+HY6-HY10</f>
    </nc>
  </rcc>
  <rcc rId="6681" ua="false" sId="2">
    <nc r="AC10" t="n">
      <f>SUM(HY7:HY9)</f>
    </nc>
  </rcc>
  <rcc rId="6682" ua="false" sId="2">
    <nc r="AC9" t="n">
      <f>HX9*1.02</f>
    </nc>
  </rcc>
  <rcc rId="6683" ua="false" sId="2">
    <nc r="AC8" t="n">
      <f>HT8</f>
    </nc>
  </rcc>
  <rcc rId="6684" ua="false" sId="2">
    <nc r="AC7" t="n">
      <f>HT7</f>
    </nc>
  </rcc>
  <rcc rId="6685" ua="false" sId="2">
    <nc r="AC6" t="n">
      <f>+HY4-HY5</f>
    </nc>
  </rcc>
  <rcc rId="6686" ua="false" sId="2">
    <nc r="AC5" t="n">
      <f>HX5*1.02</f>
    </nc>
  </rcc>
  <rcc rId="6687" ua="false" sId="2">
    <nc r="AC4" t="n">
      <f>HX4*1.02</f>
    </nc>
  </rcc>
  <rcc rId="6688" ua="false" sId="2">
    <nc r="AC1" t="n">
      <v>2237</v>
    </nc>
  </rcc>
  <rcc rId="6689" ua="false" sId="2">
    <nc r="AC1" t="n">
      <v>2237</v>
    </nc>
  </rcc>
  <rcc rId="6690" ua="false" sId="2">
    <oc r="AC23" t="n">
      <f>+HZ21-HZ22*(1+HK26)</f>
    </oc>
    <nc r="AC23" t="n">
      <f>(+HZ21-HZ22)*(1+HK26)</f>
    </nc>
  </rcc>
  <rcc rId="6691" ua="false" sId="2">
    <oc r="AC26" t="n">
      <v>0.05</v>
    </oc>
    <nc r="AC26" t="n">
      <v>0.06</v>
    </nc>
  </rcc>
  <rcc rId="6692" ua="false" sId="2">
    <nc r="AC22" t="n">
      <f>HY22*1.02</f>
    </nc>
  </rcc>
  <rcc rId="6693" ua="false" sId="2">
    <nc r="AC21" t="n">
      <f>+HZ11+HZ15+HZ19</f>
    </nc>
  </rcc>
  <rcc rId="6694" ua="false" sId="2">
    <nc r="AC19" t="n">
      <f>+HZ17-HZ18</f>
    </nc>
  </rcc>
  <rcc rId="6695" ua="false" sId="2">
    <nc r="AC18" t="n">
      <f>HY18*1.02</f>
    </nc>
  </rcc>
  <rcc rId="6696" ua="false" sId="2">
    <nc r="AC17" t="n">
      <f>HY17*1.02</f>
    </nc>
  </rcc>
  <rcc rId="6697" ua="false" sId="2">
    <nc r="AC15" t="n">
      <f>+HZ13-HZ14</f>
    </nc>
  </rcc>
  <rcc rId="6698" ua="false" sId="2">
    <nc r="AC14" t="n">
      <f>HY14*1.02</f>
    </nc>
  </rcc>
  <rcc rId="6699" ua="false" sId="2">
    <nc r="AC13" t="n">
      <f>HY13*1.02</f>
    </nc>
  </rcc>
  <rcc rId="6700" ua="false" sId="2">
    <nc r="AC11" t="n">
      <f>+HZ6-HZ10</f>
    </nc>
  </rcc>
  <rcc rId="6701" ua="false" sId="2">
    <nc r="AC10" t="n">
      <f>SUM(HZ7:HZ9)</f>
    </nc>
  </rcc>
  <rcc rId="6702" ua="false" sId="2">
    <nc r="AC9" t="n">
      <f>HY9*1.02</f>
    </nc>
  </rcc>
  <rcc rId="6703" ua="false" sId="2">
    <nc r="AC8" t="n">
      <f>HU8</f>
    </nc>
  </rcc>
  <rcc rId="6704" ua="false" sId="2">
    <nc r="AC7" t="n">
      <f>HU7</f>
    </nc>
  </rcc>
  <rcc rId="6705" ua="false" sId="2">
    <nc r="AC6" t="n">
      <f>+HZ4-HZ5</f>
    </nc>
  </rcc>
  <rcc rId="6706" ua="false" sId="2">
    <nc r="AC5" t="n">
      <f>HY5*1.02</f>
    </nc>
  </rcc>
  <rcc rId="6707" ua="false" sId="2">
    <nc r="AC4" t="n">
      <f>HY4*1.02</f>
    </nc>
  </rcc>
  <rcc rId="6708" ua="false" sId="2">
    <nc r="AC1" t="n">
      <v>2238</v>
    </nc>
  </rcc>
  <rcc rId="6709" ua="false" sId="2">
    <nc r="AC1" t="n">
      <v>2238</v>
    </nc>
  </rcc>
  <rcc rId="6710" ua="false" sId="2">
    <oc r="AC23" t="n">
      <f>+IA21-IA22*(1+HL26)</f>
    </oc>
    <nc r="AC23" t="n">
      <f>(+IA21-IA22)*(1+HL26)</f>
    </nc>
  </rcc>
  <rcc rId="6711" ua="false" sId="2">
    <oc r="AC26" t="n">
      <v>0.05</v>
    </oc>
    <nc r="AC26" t="n">
      <v>0.06</v>
    </nc>
  </rcc>
  <rcc rId="6712" ua="false" sId="2">
    <nc r="AC22" t="n">
      <f>HZ22*1.02</f>
    </nc>
  </rcc>
  <rcc rId="6713" ua="false" sId="2">
    <nc r="AC21" t="n">
      <f>+IA11+IA15+IA19</f>
    </nc>
  </rcc>
  <rcc rId="6714" ua="false" sId="2">
    <nc r="AC19" t="n">
      <f>+IA17-IA18</f>
    </nc>
  </rcc>
  <rcc rId="6715" ua="false" sId="2">
    <nc r="AC18" t="n">
      <f>HZ18*1.02</f>
    </nc>
  </rcc>
  <rcc rId="6716" ua="false" sId="2">
    <nc r="AC17" t="n">
      <f>HZ17*1.02</f>
    </nc>
  </rcc>
  <rcc rId="6717" ua="false" sId="2">
    <nc r="AC15" t="n">
      <f>+IA13-IA14</f>
    </nc>
  </rcc>
  <rcc rId="6718" ua="false" sId="2">
    <nc r="AC14" t="n">
      <f>HZ14*1.02</f>
    </nc>
  </rcc>
  <rcc rId="6719" ua="false" sId="2">
    <nc r="AC13" t="n">
      <f>HZ13*1.02</f>
    </nc>
  </rcc>
  <rcc rId="6720" ua="false" sId="2">
    <nc r="AC11" t="n">
      <f>+IA6-IA10</f>
    </nc>
  </rcc>
  <rcc rId="6721" ua="false" sId="2">
    <nc r="AC10" t="n">
      <f>SUM(IA7:IA9)</f>
    </nc>
  </rcc>
  <rcc rId="6722" ua="false" sId="2">
    <nc r="AC9" t="n">
      <f>HZ9*1.02</f>
    </nc>
  </rcc>
  <rcc rId="6723" ua="false" sId="2">
    <nc r="AC8" t="n">
      <f>HV8</f>
    </nc>
  </rcc>
  <rcc rId="6724" ua="false" sId="2">
    <nc r="AC7" t="n">
      <f>HV7</f>
    </nc>
  </rcc>
  <rcc rId="6725" ua="false" sId="2">
    <nc r="AC6" t="n">
      <f>+IA4-IA5</f>
    </nc>
  </rcc>
  <rcc rId="6726" ua="false" sId="2">
    <nc r="AC5" t="n">
      <f>HZ5*1.02</f>
    </nc>
  </rcc>
  <rcc rId="6727" ua="false" sId="2">
    <nc r="AC4" t="n">
      <f>HZ4*1.02</f>
    </nc>
  </rcc>
  <rcc rId="6728" ua="false" sId="2">
    <nc r="AC1" t="n">
      <v>2239</v>
    </nc>
  </rcc>
  <rcc rId="6729" ua="false" sId="2">
    <nc r="AC1" t="n">
      <v>2239</v>
    </nc>
  </rcc>
  <rcc rId="6730" ua="false" sId="2">
    <oc r="AC23" t="n">
      <f>+IB21-IB22*(1+HM26)</f>
    </oc>
    <nc r="AC23" t="n">
      <f>(+IB21-IB22)*(1+HM26)</f>
    </nc>
  </rcc>
  <rcc rId="6731" ua="false" sId="2">
    <oc r="AC26" t="n">
      <v>0.05</v>
    </oc>
    <nc r="AC26" t="n">
      <v>0.06</v>
    </nc>
  </rcc>
  <rcc rId="6732" ua="false" sId="2">
    <nc r="AC22" t="n">
      <f>IA22*1.02</f>
    </nc>
  </rcc>
  <rcc rId="6733" ua="false" sId="2">
    <nc r="AC21" t="n">
      <f>+IB11+IB15+IB19</f>
    </nc>
  </rcc>
  <rcc rId="6734" ua="false" sId="2">
    <nc r="AC19" t="n">
      <f>+IB17-IB18</f>
    </nc>
  </rcc>
  <rcc rId="6735" ua="false" sId="2">
    <nc r="AC18" t="n">
      <f>IA18*1.02</f>
    </nc>
  </rcc>
  <rcc rId="6736" ua="false" sId="2">
    <nc r="AC17" t="n">
      <f>IA17*1.02</f>
    </nc>
  </rcc>
  <rcc rId="6737" ua="false" sId="2">
    <nc r="AC15" t="n">
      <f>+IB13-IB14</f>
    </nc>
  </rcc>
  <rcc rId="6738" ua="false" sId="2">
    <nc r="AC14" t="n">
      <f>IA14*1.02</f>
    </nc>
  </rcc>
  <rcc rId="6739" ua="false" sId="2">
    <nc r="AC13" t="n">
      <f>IA13*1.02</f>
    </nc>
  </rcc>
  <rcc rId="6740" ua="false" sId="2">
    <nc r="AC11" t="n">
      <f>+IB6-IB10</f>
    </nc>
  </rcc>
  <rcc rId="6741" ua="false" sId="2">
    <nc r="AC10" t="n">
      <f>SUM(IB7:IB9)</f>
    </nc>
  </rcc>
  <rcc rId="6742" ua="false" sId="2">
    <nc r="AC9" t="n">
      <f>IA9*1.02</f>
    </nc>
  </rcc>
  <rcc rId="6743" ua="false" sId="2">
    <nc r="AC8" t="n">
      <f>HW8</f>
    </nc>
  </rcc>
  <rcc rId="6744" ua="false" sId="2">
    <nc r="AC7" t="n">
      <f>HW7</f>
    </nc>
  </rcc>
  <rcc rId="6745" ua="false" sId="2">
    <nc r="AC6" t="n">
      <f>+IB4-IB5</f>
    </nc>
  </rcc>
  <rcc rId="6746" ua="false" sId="2">
    <nc r="AC5" t="n">
      <f>IA5*1.02</f>
    </nc>
  </rcc>
  <rcc rId="6747" ua="false" sId="2">
    <nc r="AC4" t="n">
      <f>IA4*1.02</f>
    </nc>
  </rcc>
  <rcc rId="6748" ua="false" sId="2">
    <nc r="AC1" t="n">
      <v>2240</v>
    </nc>
  </rcc>
  <rcc rId="6749" ua="false" sId="2">
    <nc r="AC1" t="n">
      <v>2240</v>
    </nc>
  </rcc>
  <rcc rId="6750" ua="false" sId="2">
    <oc r="AC23" t="n">
      <f>+IC21-IC22*(1+HN26)</f>
    </oc>
    <nc r="AC23" t="n">
      <f>(+IC21-IC22)*(1+HN26)</f>
    </nc>
  </rcc>
  <rcc rId="6751" ua="false" sId="2">
    <oc r="AC26" t="n">
      <v>0.05</v>
    </oc>
    <nc r="AC26" t="n">
      <v>0.06</v>
    </nc>
  </rcc>
  <rcc rId="6752" ua="false" sId="2">
    <nc r="AC22" t="n">
      <f>IB22*1.02</f>
    </nc>
  </rcc>
  <rcc rId="6753" ua="false" sId="2">
    <nc r="AC21" t="n">
      <f>+IC11+IC15+IC19</f>
    </nc>
  </rcc>
  <rcc rId="6754" ua="false" sId="2">
    <nc r="AC19" t="n">
      <f>+IC17-IC18</f>
    </nc>
  </rcc>
  <rcc rId="6755" ua="false" sId="2">
    <nc r="AC18" t="n">
      <f>IB18*1.02</f>
    </nc>
  </rcc>
  <rcc rId="6756" ua="false" sId="2">
    <nc r="AC17" t="n">
      <f>IB17*1.02</f>
    </nc>
  </rcc>
  <rcc rId="6757" ua="false" sId="2">
    <nc r="AC15" t="n">
      <f>+IC13-IC14</f>
    </nc>
  </rcc>
  <rcc rId="6758" ua="false" sId="2">
    <nc r="AC14" t="n">
      <f>IB14*1.02</f>
    </nc>
  </rcc>
  <rcc rId="6759" ua="false" sId="2">
    <nc r="AC13" t="n">
      <f>IB13*1.02</f>
    </nc>
  </rcc>
  <rcc rId="6760" ua="false" sId="2">
    <nc r="AC11" t="n">
      <f>+IC6-IC10</f>
    </nc>
  </rcc>
  <rcc rId="6761" ua="false" sId="2">
    <nc r="AC10" t="n">
      <f>SUM(IC7:IC9)</f>
    </nc>
  </rcc>
  <rcc rId="6762" ua="false" sId="2">
    <nc r="AC9" t="n">
      <f>IB9*1.02</f>
    </nc>
  </rcc>
  <rcc rId="6763" ua="false" sId="2">
    <nc r="AC8" t="n">
      <f>HX8</f>
    </nc>
  </rcc>
  <rcc rId="6764" ua="false" sId="2">
    <nc r="AC7" t="n">
      <f>HX7</f>
    </nc>
  </rcc>
  <rcc rId="6765" ua="false" sId="2">
    <nc r="AC6" t="n">
      <f>+IC4-IC5</f>
    </nc>
  </rcc>
  <rcc rId="6766" ua="false" sId="2">
    <nc r="AC5" t="n">
      <f>IB5*1.02</f>
    </nc>
  </rcc>
  <rcc rId="6767" ua="false" sId="2">
    <nc r="AC4" t="n">
      <f>IB4*1.02</f>
    </nc>
  </rcc>
  <rcc rId="6768" ua="false" sId="2">
    <nc r="AC1" t="n">
      <v>2241</v>
    </nc>
  </rcc>
  <rcc rId="6769" ua="false" sId="2">
    <nc r="AC1" t="n">
      <v>2241</v>
    </nc>
  </rcc>
  <rcc rId="6770" ua="false" sId="2">
    <oc r="AC23" t="n">
      <f>+ID21-ID22*(1+HO26)</f>
    </oc>
    <nc r="AC23" t="n">
      <f>(+ID21-ID22)*(1+HO26)</f>
    </nc>
  </rcc>
  <rcc rId="6771" ua="false" sId="2">
    <oc r="AC26" t="n">
      <v>0.05</v>
    </oc>
    <nc r="AC26" t="n">
      <v>0.06</v>
    </nc>
  </rcc>
  <rcc rId="6772" ua="false" sId="2">
    <nc r="AC22" t="n">
      <f>IC22*1.02</f>
    </nc>
  </rcc>
  <rcc rId="6773" ua="false" sId="2">
    <nc r="AC21" t="n">
      <f>+ID11+ID15+ID19</f>
    </nc>
  </rcc>
  <rcc rId="6774" ua="false" sId="2">
    <nc r="AC19" t="n">
      <f>+ID17-ID18</f>
    </nc>
  </rcc>
  <rcc rId="6775" ua="false" sId="2">
    <nc r="AC18" t="n">
      <f>IC18*1.02</f>
    </nc>
  </rcc>
  <rcc rId="6776" ua="false" sId="2">
    <nc r="AC17" t="n">
      <f>IC17*1.02</f>
    </nc>
  </rcc>
  <rcc rId="6777" ua="false" sId="2">
    <nc r="AC15" t="n">
      <f>+ID13-ID14</f>
    </nc>
  </rcc>
  <rcc rId="6778" ua="false" sId="2">
    <nc r="AC14" t="n">
      <f>IC14*1.02</f>
    </nc>
  </rcc>
  <rcc rId="6779" ua="false" sId="2">
    <nc r="AC13" t="n">
      <f>IC13*1.02</f>
    </nc>
  </rcc>
  <rcc rId="6780" ua="false" sId="2">
    <nc r="AC11" t="n">
      <f>+ID6-ID10</f>
    </nc>
  </rcc>
  <rcc rId="6781" ua="false" sId="2">
    <nc r="AC10" t="n">
      <f>SUM(ID7:ID9)</f>
    </nc>
  </rcc>
  <rcc rId="6782" ua="false" sId="2">
    <nc r="AC9" t="n">
      <f>IC9*1.02</f>
    </nc>
  </rcc>
  <rcc rId="6783" ua="false" sId="2">
    <nc r="AC8" t="n">
      <f>HY8</f>
    </nc>
  </rcc>
  <rcc rId="6784" ua="false" sId="2">
    <nc r="AC7" t="n">
      <f>HY7</f>
    </nc>
  </rcc>
  <rcc rId="6785" ua="false" sId="2">
    <nc r="AC6" t="n">
      <f>+ID4-ID5</f>
    </nc>
  </rcc>
  <rcc rId="6786" ua="false" sId="2">
    <nc r="AC5" t="n">
      <f>IC5*1.02</f>
    </nc>
  </rcc>
  <rcc rId="6787" ua="false" sId="2">
    <nc r="AC4" t="n">
      <f>IC4*1.02</f>
    </nc>
  </rcc>
  <rcc rId="6788" ua="false" sId="2">
    <nc r="AC1" t="n">
      <v>2242</v>
    </nc>
  </rcc>
  <rcc rId="6789" ua="false" sId="2">
    <nc r="AC1" t="n">
      <v>2242</v>
    </nc>
  </rcc>
  <rcc rId="6790" ua="false" sId="2">
    <oc r="AC23" t="n">
      <f>+IE21-IE22*(1+HP26)</f>
    </oc>
    <nc r="AC23" t="n">
      <f>(+IE21-IE22)*(1+HP26)</f>
    </nc>
  </rcc>
  <rcc rId="6791" ua="false" sId="2">
    <oc r="AC26" t="n">
      <v>0.05</v>
    </oc>
    <nc r="AC26" t="n">
      <v>0.06</v>
    </nc>
  </rcc>
  <rcc rId="6792" ua="false" sId="2">
    <nc r="AC22" t="n">
      <f>ID22*1.02</f>
    </nc>
  </rcc>
  <rcc rId="6793" ua="false" sId="2">
    <nc r="AC21" t="n">
      <f>+IE11+IE15+IE19</f>
    </nc>
  </rcc>
  <rcc rId="6794" ua="false" sId="2">
    <nc r="AC19" t="n">
      <f>+IE17-IE18</f>
    </nc>
  </rcc>
  <rcc rId="6795" ua="false" sId="2">
    <nc r="AC18" t="n">
      <f>ID18*1.02</f>
    </nc>
  </rcc>
  <rcc rId="6796" ua="false" sId="2">
    <nc r="AC17" t="n">
      <f>ID17*1.02</f>
    </nc>
  </rcc>
  <rcc rId="6797" ua="false" sId="2">
    <nc r="AC15" t="n">
      <f>+IE13-IE14</f>
    </nc>
  </rcc>
  <rcc rId="6798" ua="false" sId="2">
    <nc r="AC14" t="n">
      <f>ID14*1.02</f>
    </nc>
  </rcc>
  <rcc rId="6799" ua="false" sId="2">
    <nc r="AC13" t="n">
      <f>ID13*1.02</f>
    </nc>
  </rcc>
  <rcc rId="6800" ua="false" sId="2">
    <nc r="AC11" t="n">
      <f>+IE6-IE10</f>
    </nc>
  </rcc>
  <rcc rId="6801" ua="false" sId="2">
    <nc r="AC10" t="n">
      <f>SUM(IE7:IE9)</f>
    </nc>
  </rcc>
  <rcc rId="6802" ua="false" sId="2">
    <nc r="AC9" t="n">
      <f>ID9*1.02</f>
    </nc>
  </rcc>
  <rcc rId="6803" ua="false" sId="2">
    <nc r="AC8" t="n">
      <f>HZ8</f>
    </nc>
  </rcc>
  <rcc rId="6804" ua="false" sId="2">
    <nc r="AC7" t="n">
      <f>HZ7</f>
    </nc>
  </rcc>
  <rcc rId="6805" ua="false" sId="2">
    <nc r="AC6" t="n">
      <f>+IE4-IE5</f>
    </nc>
  </rcc>
  <rcc rId="6806" ua="false" sId="2">
    <nc r="AC5" t="n">
      <f>ID5*1.02</f>
    </nc>
  </rcc>
  <rcc rId="6807" ua="false" sId="2">
    <nc r="AC4" t="n">
      <f>ID4*1.02</f>
    </nc>
  </rcc>
  <rcc rId="6808" ua="false" sId="2">
    <nc r="AC1" t="n">
      <v>2243</v>
    </nc>
  </rcc>
  <rcc rId="6809" ua="false" sId="2">
    <nc r="AC1" t="n">
      <v>2243</v>
    </nc>
  </rcc>
  <rcc rId="6810" ua="false" sId="2">
    <oc r="AC23" t="n">
      <f>+IF21-IF22*(1+HQ26)</f>
    </oc>
    <nc r="AC23" t="n">
      <f>(+IF21-IF22)*(1+HQ26)</f>
    </nc>
  </rcc>
  <rcc rId="6811" ua="false" sId="2">
    <oc r="AC26" t="n">
      <v>0.05</v>
    </oc>
    <nc r="AC26" t="n">
      <v>0.06</v>
    </nc>
  </rcc>
  <rcc rId="6812" ua="false" sId="2">
    <nc r="AC22" t="n">
      <f>IE22*1.02</f>
    </nc>
  </rcc>
  <rcc rId="6813" ua="false" sId="2">
    <nc r="AC21" t="n">
      <f>+IF11+IF15+IF19</f>
    </nc>
  </rcc>
  <rcc rId="6814" ua="false" sId="2">
    <nc r="AC19" t="n">
      <f>+IF17-IF18</f>
    </nc>
  </rcc>
  <rcc rId="6815" ua="false" sId="2">
    <nc r="AC18" t="n">
      <f>IE18*1.02</f>
    </nc>
  </rcc>
  <rcc rId="6816" ua="false" sId="2">
    <nc r="AC17" t="n">
      <f>IE17*1.02</f>
    </nc>
  </rcc>
  <rcc rId="6817" ua="false" sId="2">
    <nc r="AC15" t="n">
      <f>+IF13-IF14</f>
    </nc>
  </rcc>
  <rcc rId="6818" ua="false" sId="2">
    <nc r="AC14" t="n">
      <f>IE14*1.02</f>
    </nc>
  </rcc>
  <rcc rId="6819" ua="false" sId="2">
    <nc r="AC13" t="n">
      <f>IE13*1.02</f>
    </nc>
  </rcc>
  <rcc rId="6820" ua="false" sId="2">
    <nc r="AC11" t="n">
      <f>+IF6-IF10</f>
    </nc>
  </rcc>
  <rcc rId="6821" ua="false" sId="2">
    <nc r="AC10" t="n">
      <f>SUM(IF7:IF9)</f>
    </nc>
  </rcc>
  <rcc rId="6822" ua="false" sId="2">
    <nc r="AC9" t="n">
      <f>IE9*1.02</f>
    </nc>
  </rcc>
  <rcc rId="6823" ua="false" sId="2">
    <nc r="AC8" t="n">
      <f>IA8</f>
    </nc>
  </rcc>
  <rcc rId="6824" ua="false" sId="2">
    <nc r="AC7" t="n">
      <f>IA7</f>
    </nc>
  </rcc>
  <rcc rId="6825" ua="false" sId="2">
    <nc r="AC6" t="n">
      <f>+IF4-IF5</f>
    </nc>
  </rcc>
  <rcc rId="6826" ua="false" sId="2">
    <nc r="AC5" t="n">
      <f>IE5*1.02</f>
    </nc>
  </rcc>
  <rcc rId="6827" ua="false" sId="2">
    <nc r="AC4" t="n">
      <f>IE4*1.02</f>
    </nc>
  </rcc>
  <rcc rId="6828" ua="false" sId="2">
    <nc r="AC1" t="n">
      <v>2244</v>
    </nc>
  </rcc>
  <rcc rId="6829" ua="false" sId="2">
    <nc r="AC1" t="n">
      <v>2244</v>
    </nc>
  </rcc>
  <rcc rId="6830" ua="false" sId="2">
    <oc r="AC23" t="n">
      <f>+IG21-IG22*(1+HR26)</f>
    </oc>
    <nc r="AC23" t="n">
      <f>(+IG21-IG22)*(1+HR26)</f>
    </nc>
  </rcc>
  <rcc rId="6831" ua="false" sId="2">
    <oc r="AC26" t="n">
      <v>0.05</v>
    </oc>
    <nc r="AC26" t="n">
      <v>0.06</v>
    </nc>
  </rcc>
  <rcc rId="6832" ua="false" sId="2">
    <nc r="AC22" t="n">
      <f>IF22*1.02</f>
    </nc>
  </rcc>
  <rcc rId="6833" ua="false" sId="2">
    <nc r="AC21" t="n">
      <f>+IG11+IG15+IG19</f>
    </nc>
  </rcc>
  <rcc rId="6834" ua="false" sId="2">
    <nc r="AC19" t="n">
      <f>+IG17-IG18</f>
    </nc>
  </rcc>
  <rcc rId="6835" ua="false" sId="2">
    <nc r="AC18" t="n">
      <f>IF18*1.02</f>
    </nc>
  </rcc>
  <rcc rId="6836" ua="false" sId="2">
    <nc r="AC17" t="n">
      <f>IF17*1.02</f>
    </nc>
  </rcc>
  <rcc rId="6837" ua="false" sId="2">
    <nc r="AC15" t="n">
      <f>+IG13-IG14</f>
    </nc>
  </rcc>
  <rcc rId="6838" ua="false" sId="2">
    <nc r="AC14" t="n">
      <f>IF14*1.02</f>
    </nc>
  </rcc>
  <rcc rId="6839" ua="false" sId="2">
    <nc r="AC13" t="n">
      <f>IF13*1.02</f>
    </nc>
  </rcc>
  <rcc rId="6840" ua="false" sId="2">
    <nc r="AC11" t="n">
      <f>+IG6-IG10</f>
    </nc>
  </rcc>
  <rcc rId="6841" ua="false" sId="2">
    <nc r="AC10" t="n">
      <f>SUM(IG7:IG9)</f>
    </nc>
  </rcc>
  <rcc rId="6842" ua="false" sId="2">
    <nc r="AC9" t="n">
      <f>IF9*1.02</f>
    </nc>
  </rcc>
  <rcc rId="6843" ua="false" sId="2">
    <nc r="AC8" t="n">
      <f>IB8</f>
    </nc>
  </rcc>
  <rcc rId="6844" ua="false" sId="2">
    <nc r="AC7" t="n">
      <f>IB7</f>
    </nc>
  </rcc>
  <rcc rId="6845" ua="false" sId="2">
    <nc r="AC6" t="n">
      <f>+IG4-IG5</f>
    </nc>
  </rcc>
  <rcc rId="6846" ua="false" sId="2">
    <nc r="AC5" t="n">
      <f>IF5*1.02</f>
    </nc>
  </rcc>
  <rcc rId="6847" ua="false" sId="2">
    <nc r="AC4" t="n">
      <f>IF4*1.02</f>
    </nc>
  </rcc>
  <rcc rId="6848" ua="false" sId="2">
    <nc r="AC1" t="n">
      <v>2245</v>
    </nc>
  </rcc>
  <rcc rId="6849" ua="false" sId="2">
    <nc r="AC1" t="n">
      <v>2245</v>
    </nc>
  </rcc>
  <rcc rId="6850" ua="false" sId="2">
    <oc r="AC23" t="n">
      <f>+IH21-IH22*(1+HS26)</f>
    </oc>
    <nc r="AC23" t="n">
      <f>(+IH21-IH22)*(1+HS26)</f>
    </nc>
  </rcc>
  <rcc rId="6851" ua="false" sId="2">
    <oc r="AC26" t="n">
      <v>0.05</v>
    </oc>
    <nc r="AC26" t="n">
      <v>0.06</v>
    </nc>
  </rcc>
  <rcc rId="6852" ua="false" sId="2">
    <nc r="AC22" t="n">
      <f>IG22*1.02</f>
    </nc>
  </rcc>
  <rcc rId="6853" ua="false" sId="2">
    <nc r="AC21" t="n">
      <f>+IH11+IH15+IH19</f>
    </nc>
  </rcc>
  <rcc rId="6854" ua="false" sId="2">
    <nc r="AC19" t="n">
      <f>+IH17-IH18</f>
    </nc>
  </rcc>
  <rcc rId="6855" ua="false" sId="2">
    <nc r="AC18" t="n">
      <f>IG18*1.02</f>
    </nc>
  </rcc>
  <rcc rId="6856" ua="false" sId="2">
    <nc r="AC17" t="n">
      <f>IG17*1.02</f>
    </nc>
  </rcc>
  <rcc rId="6857" ua="false" sId="2">
    <nc r="AC15" t="n">
      <f>+IH13-IH14</f>
    </nc>
  </rcc>
  <rcc rId="6858" ua="false" sId="2">
    <nc r="AC14" t="n">
      <f>IG14*1.02</f>
    </nc>
  </rcc>
  <rcc rId="6859" ua="false" sId="2">
    <nc r="AC13" t="n">
      <f>IG13*1.02</f>
    </nc>
  </rcc>
  <rcc rId="6860" ua="false" sId="2">
    <nc r="AC11" t="n">
      <f>+IH6-IH10</f>
    </nc>
  </rcc>
  <rcc rId="6861" ua="false" sId="2">
    <nc r="AC10" t="n">
      <f>SUM(IH7:IH9)</f>
    </nc>
  </rcc>
  <rcc rId="6862" ua="false" sId="2">
    <nc r="AC9" t="n">
      <f>IG9*1.02</f>
    </nc>
  </rcc>
  <rcc rId="6863" ua="false" sId="2">
    <nc r="AC8" t="n">
      <f>IC8</f>
    </nc>
  </rcc>
  <rcc rId="6864" ua="false" sId="2">
    <nc r="AC7" t="n">
      <f>IC7</f>
    </nc>
  </rcc>
  <rcc rId="6865" ua="false" sId="2">
    <nc r="AC6" t="n">
      <f>+IH4-IH5</f>
    </nc>
  </rcc>
  <rcc rId="6866" ua="false" sId="2">
    <nc r="AC5" t="n">
      <f>IG5*1.02</f>
    </nc>
  </rcc>
  <rcc rId="6867" ua="false" sId="2">
    <nc r="AC4" t="n">
      <f>IG4*1.02</f>
    </nc>
  </rcc>
  <rcc rId="6868" ua="false" sId="2">
    <nc r="AC1" t="n">
      <v>2246</v>
    </nc>
  </rcc>
  <rcc rId="6869" ua="false" sId="2">
    <nc r="AC1" t="n">
      <v>2246</v>
    </nc>
  </rcc>
  <rcc rId="6870" ua="false" sId="2">
    <oc r="AC23" t="n">
      <f>+II21-II22*(1+HT26)</f>
    </oc>
    <nc r="AC23" t="n">
      <f>(+II21-II22)*(1+HT26)</f>
    </nc>
  </rcc>
  <rcc rId="6871" ua="false" sId="2">
    <oc r="AC26" t="n">
      <v>0.05</v>
    </oc>
    <nc r="AC26" t="n">
      <v>0.06</v>
    </nc>
  </rcc>
  <rcc rId="6872" ua="false" sId="2">
    <nc r="AC22" t="n">
      <f>IH22*1.02</f>
    </nc>
  </rcc>
  <rcc rId="6873" ua="false" sId="2">
    <nc r="AC21" t="n">
      <f>+II11+II15+II19</f>
    </nc>
  </rcc>
  <rcc rId="6874" ua="false" sId="2">
    <nc r="AC19" t="n">
      <f>+II17-II18</f>
    </nc>
  </rcc>
  <rcc rId="6875" ua="false" sId="2">
    <nc r="AC18" t="n">
      <f>IH18*1.02</f>
    </nc>
  </rcc>
  <rcc rId="6876" ua="false" sId="2">
    <nc r="AC17" t="n">
      <f>IH17*1.02</f>
    </nc>
  </rcc>
  <rcc rId="6877" ua="false" sId="2">
    <nc r="AC15" t="n">
      <f>+II13-II14</f>
    </nc>
  </rcc>
  <rcc rId="6878" ua="false" sId="2">
    <nc r="AC14" t="n">
      <f>IH14*1.02</f>
    </nc>
  </rcc>
  <rcc rId="6879" ua="false" sId="2">
    <nc r="AC13" t="n">
      <f>IH13*1.02</f>
    </nc>
  </rcc>
  <rcc rId="6880" ua="false" sId="2">
    <nc r="AC11" t="n">
      <f>+II6-II10</f>
    </nc>
  </rcc>
  <rcc rId="6881" ua="false" sId="2">
    <nc r="AC10" t="n">
      <f>SUM(II7:II9)</f>
    </nc>
  </rcc>
  <rcc rId="6882" ua="false" sId="2">
    <nc r="AC9" t="n">
      <f>IH9*1.02</f>
    </nc>
  </rcc>
  <rcc rId="6883" ua="false" sId="2">
    <nc r="AC8" t="n">
      <f>ID8</f>
    </nc>
  </rcc>
  <rcc rId="6884" ua="false" sId="2">
    <nc r="AC7" t="n">
      <f>ID7</f>
    </nc>
  </rcc>
  <rcc rId="6885" ua="false" sId="2">
    <nc r="AC6" t="n">
      <f>+II4-II5</f>
    </nc>
  </rcc>
  <rcc rId="6886" ua="false" sId="2">
    <nc r="AC5" t="n">
      <f>IH5*1.02</f>
    </nc>
  </rcc>
  <rcc rId="6887" ua="false" sId="2">
    <nc r="AC4" t="n">
      <f>IH4*1.02</f>
    </nc>
  </rcc>
  <rcc rId="6888" ua="false" sId="2">
    <nc r="AC1" t="n">
      <v>2247</v>
    </nc>
  </rcc>
  <rcc rId="6889" ua="false" sId="2">
    <nc r="AC1" t="n">
      <v>2247</v>
    </nc>
  </rcc>
  <rcc rId="6890" ua="false" sId="2">
    <oc r="AC23" t="n">
      <f>+IJ21-IJ22*(1+HU26)</f>
    </oc>
    <nc r="AC23" t="n">
      <f>(+IJ21-IJ22)*(1+HU26)</f>
    </nc>
  </rcc>
  <rcc rId="6891" ua="false" sId="2">
    <oc r="AC26" t="n">
      <v>0.05</v>
    </oc>
    <nc r="AC26" t="n">
      <v>0.06</v>
    </nc>
  </rcc>
  <rcc rId="6892" ua="false" sId="2">
    <nc r="AC22" t="n">
      <f>II22*1.02</f>
    </nc>
  </rcc>
  <rcc rId="6893" ua="false" sId="2">
    <nc r="AC21" t="n">
      <f>+IJ11+IJ15+IJ19</f>
    </nc>
  </rcc>
  <rcc rId="6894" ua="false" sId="2">
    <nc r="AC19" t="n">
      <f>+IJ17-IJ18</f>
    </nc>
  </rcc>
  <rcc rId="6895" ua="false" sId="2">
    <nc r="AC18" t="n">
      <f>II18*1.02</f>
    </nc>
  </rcc>
  <rcc rId="6896" ua="false" sId="2">
    <nc r="AC17" t="n">
      <f>II17*1.02</f>
    </nc>
  </rcc>
  <rcc rId="6897" ua="false" sId="2">
    <nc r="AC15" t="n">
      <f>+IJ13-IJ14</f>
    </nc>
  </rcc>
  <rcc rId="6898" ua="false" sId="2">
    <nc r="AC14" t="n">
      <f>II14*1.02</f>
    </nc>
  </rcc>
  <rcc rId="6899" ua="false" sId="2">
    <nc r="AC13" t="n">
      <f>II13*1.02</f>
    </nc>
  </rcc>
  <rcc rId="6900" ua="false" sId="2">
    <nc r="AC11" t="n">
      <f>+IJ6-IJ10</f>
    </nc>
  </rcc>
  <rcc rId="6901" ua="false" sId="2">
    <nc r="AC10" t="n">
      <f>SUM(IJ7:IJ9)</f>
    </nc>
  </rcc>
  <rcc rId="6902" ua="false" sId="2">
    <nc r="AC9" t="n">
      <f>II9*1.02</f>
    </nc>
  </rcc>
  <rcc rId="6903" ua="false" sId="2">
    <nc r="AC8" t="n">
      <f>IE8</f>
    </nc>
  </rcc>
  <rcc rId="6904" ua="false" sId="2">
    <nc r="AC7" t="n">
      <f>IE7</f>
    </nc>
  </rcc>
  <rcc rId="6905" ua="false" sId="2">
    <nc r="AC6" t="n">
      <f>+IJ4-IJ5</f>
    </nc>
  </rcc>
  <rcc rId="6906" ua="false" sId="2">
    <nc r="AC5" t="n">
      <f>II5*1.02</f>
    </nc>
  </rcc>
  <rcc rId="6907" ua="false" sId="2">
    <nc r="AC4" t="n">
      <f>II4*1.02</f>
    </nc>
  </rcc>
  <rcc rId="6908" ua="false" sId="2">
    <nc r="AC1" t="n">
      <v>2248</v>
    </nc>
  </rcc>
  <rcc rId="6909" ua="false" sId="2">
    <nc r="AC1" t="n">
      <v>2248</v>
    </nc>
  </rcc>
  <rcc rId="6910" ua="false" sId="2">
    <oc r="AC23" t="n">
      <f>+IK21-IK22*(1+HV26)</f>
    </oc>
    <nc r="AC23" t="n">
      <f>(+IK21-IK22)*(1+HV26)</f>
    </nc>
  </rcc>
  <rcc rId="6911" ua="false" sId="2">
    <oc r="AC26" t="n">
      <v>0.05</v>
    </oc>
    <nc r="AC26" t="n">
      <v>0.06</v>
    </nc>
  </rcc>
  <rcc rId="6912" ua="false" sId="2">
    <nc r="AC22" t="n">
      <f>IJ22*1.02</f>
    </nc>
  </rcc>
  <rcc rId="6913" ua="false" sId="2">
    <nc r="AC21" t="n">
      <f>+IK11+IK15+IK19</f>
    </nc>
  </rcc>
  <rcc rId="6914" ua="false" sId="2">
    <nc r="AC19" t="n">
      <f>+IK17-IK18</f>
    </nc>
  </rcc>
  <rcc rId="6915" ua="false" sId="2">
    <nc r="AC18" t="n">
      <f>IJ18*1.02</f>
    </nc>
  </rcc>
  <rcc rId="6916" ua="false" sId="2">
    <nc r="AC17" t="n">
      <f>IJ17*1.02</f>
    </nc>
  </rcc>
  <rcc rId="6917" ua="false" sId="2">
    <nc r="AC15" t="n">
      <f>+IK13-IK14</f>
    </nc>
  </rcc>
  <rcc rId="6918" ua="false" sId="2">
    <nc r="AC14" t="n">
      <f>IJ14*1.02</f>
    </nc>
  </rcc>
  <rcc rId="6919" ua="false" sId="2">
    <nc r="AC13" t="n">
      <f>IJ13*1.02</f>
    </nc>
  </rcc>
  <rcc rId="6920" ua="false" sId="2">
    <nc r="AC11" t="n">
      <f>+IK6-IK10</f>
    </nc>
  </rcc>
  <rcc rId="6921" ua="false" sId="2">
    <nc r="AC10" t="n">
      <f>SUM(IK7:IK9)</f>
    </nc>
  </rcc>
  <rcc rId="6922" ua="false" sId="2">
    <nc r="AC9" t="n">
      <f>IJ9*1.02</f>
    </nc>
  </rcc>
  <rcc rId="6923" ua="false" sId="2">
    <nc r="AC8" t="n">
      <f>IF8</f>
    </nc>
  </rcc>
  <rcc rId="6924" ua="false" sId="2">
    <nc r="AC7" t="n">
      <f>IF7</f>
    </nc>
  </rcc>
  <rcc rId="6925" ua="false" sId="2">
    <nc r="AC6" t="n">
      <f>+IK4-IK5</f>
    </nc>
  </rcc>
  <rcc rId="6926" ua="false" sId="2">
    <nc r="AC5" t="n">
      <f>IJ5*1.02</f>
    </nc>
  </rcc>
  <rcc rId="6927" ua="false" sId="2">
    <nc r="AC4" t="n">
      <f>IJ4*1.02</f>
    </nc>
  </rcc>
  <rcc rId="6928" ua="false" sId="2">
    <nc r="AC1" t="n">
      <v>2249</v>
    </nc>
  </rcc>
  <rcc rId="6929" ua="false" sId="2">
    <nc r="AC1" t="n">
      <v>2249</v>
    </nc>
  </rcc>
  <rcc rId="6930" ua="false" sId="2">
    <oc r="AC23" t="n">
      <f>+IL21-IL22*(1+HW26)</f>
    </oc>
    <nc r="AC23" t="n">
      <f>(+IL21-IL22)*(1+HW26)</f>
    </nc>
  </rcc>
  <rcc rId="6931" ua="false" sId="2">
    <oc r="AC26" t="n">
      <v>0.05</v>
    </oc>
    <nc r="AC26" t="n">
      <v>0.06</v>
    </nc>
  </rcc>
  <rcc rId="6932" ua="false" sId="2">
    <nc r="AC22" t="n">
      <f>IK22*1.02</f>
    </nc>
  </rcc>
  <rcc rId="6933" ua="false" sId="2">
    <nc r="AC21" t="n">
      <f>+IL11+IL15+IL19</f>
    </nc>
  </rcc>
  <rcc rId="6934" ua="false" sId="2">
    <nc r="AC19" t="n">
      <f>+IL17-IL18</f>
    </nc>
  </rcc>
  <rcc rId="6935" ua="false" sId="2">
    <nc r="AC18" t="n">
      <f>IK18*1.02</f>
    </nc>
  </rcc>
  <rcc rId="6936" ua="false" sId="2">
    <nc r="AC17" t="n">
      <f>IK17*1.02</f>
    </nc>
  </rcc>
  <rcc rId="6937" ua="false" sId="2">
    <nc r="AC15" t="n">
      <f>+IL13-IL14</f>
    </nc>
  </rcc>
  <rcc rId="6938" ua="false" sId="2">
    <nc r="AC14" t="n">
      <f>IK14*1.02</f>
    </nc>
  </rcc>
  <rcc rId="6939" ua="false" sId="2">
    <nc r="AC13" t="n">
      <f>IK13*1.02</f>
    </nc>
  </rcc>
  <rcc rId="6940" ua="false" sId="2">
    <nc r="AC11" t="n">
      <f>+IL6-IL10</f>
    </nc>
  </rcc>
  <rcc rId="6941" ua="false" sId="2">
    <nc r="AC10" t="n">
      <f>SUM(IL7:IL9)</f>
    </nc>
  </rcc>
  <rcc rId="6942" ua="false" sId="2">
    <nc r="AC9" t="n">
      <f>IK9*1.02</f>
    </nc>
  </rcc>
  <rcc rId="6943" ua="false" sId="2">
    <nc r="AC8" t="n">
      <f>IG8</f>
    </nc>
  </rcc>
  <rcc rId="6944" ua="false" sId="2">
    <nc r="AC7" t="n">
      <f>IG7</f>
    </nc>
  </rcc>
  <rcc rId="6945" ua="false" sId="2">
    <nc r="AC6" t="n">
      <f>+IL4-IL5</f>
    </nc>
  </rcc>
  <rcc rId="6946" ua="false" sId="2">
    <nc r="AC5" t="n">
      <f>IK5*1.02</f>
    </nc>
  </rcc>
  <rcc rId="6947" ua="false" sId="2">
    <nc r="AC4" t="n">
      <f>IK4*1.02</f>
    </nc>
  </rcc>
  <rcc rId="6948" ua="false" sId="2">
    <nc r="AC1" t="n">
      <v>2250</v>
    </nc>
  </rcc>
  <rcc rId="6949" ua="false" sId="2">
    <nc r="AC1" t="n">
      <v>2250</v>
    </nc>
  </rcc>
  <rcc rId="6950" ua="false" sId="2">
    <oc r="AC23" t="n">
      <f>+IM21-IM22*(1+HX26)</f>
    </oc>
    <nc r="AC23" t="n">
      <f>(+IM21-IM22)*(1+HX26)</f>
    </nc>
  </rcc>
  <rcc rId="6951" ua="false" sId="2">
    <oc r="AC26" t="n">
      <v>0.05</v>
    </oc>
    <nc r="AC26" t="n">
      <v>0.06</v>
    </nc>
  </rcc>
  <rcc rId="6952" ua="false" sId="2">
    <nc r="AC22" t="n">
      <f>IL22*1.02</f>
    </nc>
  </rcc>
  <rcc rId="6953" ua="false" sId="2">
    <nc r="AC21" t="n">
      <f>+IM11+IM15+IM19</f>
    </nc>
  </rcc>
  <rcc rId="6954" ua="false" sId="2">
    <nc r="AC19" t="n">
      <f>+IM17-IM18</f>
    </nc>
  </rcc>
  <rcc rId="6955" ua="false" sId="2">
    <nc r="AC18" t="n">
      <f>IL18*1.02</f>
    </nc>
  </rcc>
  <rcc rId="6956" ua="false" sId="2">
    <nc r="AC17" t="n">
      <f>IL17*1.02</f>
    </nc>
  </rcc>
  <rcc rId="6957" ua="false" sId="2">
    <nc r="AC15" t="n">
      <f>+IM13-IM14</f>
    </nc>
  </rcc>
  <rcc rId="6958" ua="false" sId="2">
    <nc r="AC14" t="n">
      <f>IL14*1.02</f>
    </nc>
  </rcc>
  <rcc rId="6959" ua="false" sId="2">
    <nc r="AC13" t="n">
      <f>IL13*1.02</f>
    </nc>
  </rcc>
  <rcc rId="6960" ua="false" sId="2">
    <nc r="AC11" t="n">
      <f>+IM6-IM10</f>
    </nc>
  </rcc>
  <rcc rId="6961" ua="false" sId="2">
    <nc r="AC10" t="n">
      <f>SUM(IM7:IM9)</f>
    </nc>
  </rcc>
  <rcc rId="6962" ua="false" sId="2">
    <nc r="AC9" t="n">
      <f>IL9*1.02</f>
    </nc>
  </rcc>
  <rcc rId="6963" ua="false" sId="2">
    <nc r="AC8" t="n">
      <f>IH8</f>
    </nc>
  </rcc>
  <rcc rId="6964" ua="false" sId="2">
    <nc r="AC7" t="n">
      <f>IH7</f>
    </nc>
  </rcc>
  <rcc rId="6965" ua="false" sId="2">
    <nc r="AC6" t="n">
      <f>+IM4-IM5</f>
    </nc>
  </rcc>
  <rcc rId="6966" ua="false" sId="2">
    <nc r="AC5" t="n">
      <f>IL5*1.02</f>
    </nc>
  </rcc>
  <rcc rId="6967" ua="false" sId="2">
    <nc r="AC4" t="n">
      <f>IL4*1.02</f>
    </nc>
  </rcc>
  <rcc rId="6968" ua="false" sId="2">
    <nc r="AC1" t="n">
      <v>2251</v>
    </nc>
  </rcc>
  <rcc rId="6969" ua="false" sId="2">
    <nc r="AC1" t="n">
      <v>2251</v>
    </nc>
  </rcc>
  <rcc rId="6970" ua="false" sId="2">
    <oc r="AC23" t="n">
      <f>+IN21-IN22*(1+HY26)</f>
    </oc>
    <nc r="AC23" t="n">
      <f>(+IN21-IN22)*(1+HY26)</f>
    </nc>
  </rcc>
  <rcc rId="6971" ua="false" sId="2">
    <oc r="AC26" t="n">
      <v>0.05</v>
    </oc>
    <nc r="AC26" t="n">
      <v>0.06</v>
    </nc>
  </rcc>
  <rcc rId="6972" ua="false" sId="2">
    <nc r="AC22" t="n">
      <f>IM22*1.02</f>
    </nc>
  </rcc>
  <rcc rId="6973" ua="false" sId="2">
    <nc r="AC21" t="n">
      <f>+IN11+IN15+IN19</f>
    </nc>
  </rcc>
  <rcc rId="6974" ua="false" sId="2">
    <nc r="AC19" t="n">
      <f>+IN17-IN18</f>
    </nc>
  </rcc>
  <rcc rId="6975" ua="false" sId="2">
    <nc r="AC18" t="n">
      <f>IM18*1.02</f>
    </nc>
  </rcc>
  <rcc rId="6976" ua="false" sId="2">
    <nc r="AC17" t="n">
      <f>IM17*1.02</f>
    </nc>
  </rcc>
  <rcc rId="6977" ua="false" sId="2">
    <nc r="AC15" t="n">
      <f>+IN13-IN14</f>
    </nc>
  </rcc>
  <rcc rId="6978" ua="false" sId="2">
    <nc r="AC14" t="n">
      <f>IM14*1.02</f>
    </nc>
  </rcc>
  <rcc rId="6979" ua="false" sId="2">
    <nc r="AC13" t="n">
      <f>IM13*1.02</f>
    </nc>
  </rcc>
  <rcc rId="6980" ua="false" sId="2">
    <nc r="AC11" t="n">
      <f>+IN6-IN10</f>
    </nc>
  </rcc>
  <rcc rId="6981" ua="false" sId="2">
    <nc r="AC10" t="n">
      <f>SUM(IN7:IN9)</f>
    </nc>
  </rcc>
  <rcc rId="6982" ua="false" sId="2">
    <nc r="AC9" t="n">
      <f>IM9*1.02</f>
    </nc>
  </rcc>
  <rcc rId="6983" ua="false" sId="2">
    <nc r="AC8" t="n">
      <f>II8</f>
    </nc>
  </rcc>
  <rcc rId="6984" ua="false" sId="2">
    <nc r="AC7" t="n">
      <f>II7</f>
    </nc>
  </rcc>
  <rcc rId="6985" ua="false" sId="2">
    <nc r="AC6" t="n">
      <f>+IN4-IN5</f>
    </nc>
  </rcc>
  <rcc rId="6986" ua="false" sId="2">
    <nc r="AC5" t="n">
      <f>IM5*1.02</f>
    </nc>
  </rcc>
  <rcc rId="6987" ua="false" sId="2">
    <nc r="AC4" t="n">
      <f>IM4*1.02</f>
    </nc>
  </rcc>
  <rcc rId="6988" ua="false" sId="2">
    <nc r="AC1" t="n">
      <v>2252</v>
    </nc>
  </rcc>
  <rcc rId="6989" ua="false" sId="2">
    <nc r="AC1" t="n">
      <v>2252</v>
    </nc>
  </rcc>
  <rcc rId="6990" ua="false" sId="2">
    <oc r="AC23" t="n">
      <f>+IO21-IO22*(1+HZ26)</f>
    </oc>
    <nc r="AC23" t="n">
      <f>(+IO21-IO22)*(1+HZ26)</f>
    </nc>
  </rcc>
  <rcc rId="6991" ua="false" sId="2">
    <oc r="AC26" t="n">
      <v>0.05</v>
    </oc>
    <nc r="AC26" t="n">
      <v>0.06</v>
    </nc>
  </rcc>
  <rcc rId="6992" ua="false" sId="2">
    <nc r="AC22" t="n">
      <f>IN22*1.02</f>
    </nc>
  </rcc>
  <rcc rId="6993" ua="false" sId="2">
    <nc r="AC21" t="n">
      <f>+IO11+IO15+IO19</f>
    </nc>
  </rcc>
  <rcc rId="6994" ua="false" sId="2">
    <nc r="AC19" t="n">
      <f>+IO17-IO18</f>
    </nc>
  </rcc>
  <rcc rId="6995" ua="false" sId="2">
    <nc r="AC18" t="n">
      <f>IN18*1.02</f>
    </nc>
  </rcc>
  <rcc rId="6996" ua="false" sId="2">
    <nc r="AC17" t="n">
      <f>IN17*1.02</f>
    </nc>
  </rcc>
  <rcc rId="6997" ua="false" sId="2">
    <nc r="AC15" t="n">
      <f>+IO13-IO14</f>
    </nc>
  </rcc>
  <rcc rId="6998" ua="false" sId="2">
    <nc r="AC14" t="n">
      <f>IN14*1.02</f>
    </nc>
  </rcc>
  <rcc rId="6999" ua="false" sId="2">
    <nc r="AC13" t="n">
      <f>IN13*1.02</f>
    </nc>
  </rcc>
  <rcc rId="7000" ua="false" sId="2">
    <nc r="AC11" t="n">
      <f>+IO6-IO10</f>
    </nc>
  </rcc>
  <rcc rId="7001" ua="false" sId="2">
    <nc r="AC10" t="n">
      <f>SUM(IO7:IO9)</f>
    </nc>
  </rcc>
  <rcc rId="7002" ua="false" sId="2">
    <nc r="AC9" t="n">
      <f>IN9*1.02</f>
    </nc>
  </rcc>
  <rcc rId="7003" ua="false" sId="2">
    <nc r="AC8" t="n">
      <f>IJ8</f>
    </nc>
  </rcc>
  <rcc rId="7004" ua="false" sId="2">
    <nc r="AC7" t="n">
      <f>IJ7</f>
    </nc>
  </rcc>
  <rcc rId="7005" ua="false" sId="2">
    <nc r="AC6" t="n">
      <f>+IO4-IO5</f>
    </nc>
  </rcc>
  <rcc rId="7006" ua="false" sId="2">
    <nc r="AC5" t="n">
      <f>IN5*1.02</f>
    </nc>
  </rcc>
  <rcc rId="7007" ua="false" sId="2">
    <nc r="AC4" t="n">
      <f>IN4*1.02</f>
    </nc>
  </rcc>
  <rcc rId="7008" ua="false" sId="2">
    <nc r="AC1" t="n">
      <v>2253</v>
    </nc>
  </rcc>
  <rcc rId="7009" ua="false" sId="2">
    <nc r="AC1" t="n">
      <v>2253</v>
    </nc>
  </rcc>
  <rcc rId="7010" ua="false" sId="2">
    <oc r="AC23" t="n">
      <f>+IP21-IP22*(1+IA26)</f>
    </oc>
    <nc r="AC23" t="n">
      <f>(+IP21-IP22)*(1+IA26)</f>
    </nc>
  </rcc>
  <rcc rId="7011" ua="false" sId="2">
    <oc r="AC26" t="n">
      <v>0.05</v>
    </oc>
    <nc r="AC26" t="n">
      <v>0.06</v>
    </nc>
  </rcc>
  <rcc rId="7012" ua="false" sId="2">
    <nc r="AC22" t="n">
      <f>IO22*1.02</f>
    </nc>
  </rcc>
  <rcc rId="7013" ua="false" sId="2">
    <nc r="AC21" t="n">
      <f>+IP11+IP15+IP19</f>
    </nc>
  </rcc>
  <rcc rId="7014" ua="false" sId="2">
    <nc r="AC19" t="n">
      <f>+IP17-IP18</f>
    </nc>
  </rcc>
  <rcc rId="7015" ua="false" sId="2">
    <nc r="AC18" t="n">
      <f>IO18*1.02</f>
    </nc>
  </rcc>
  <rcc rId="7016" ua="false" sId="2">
    <nc r="AC17" t="n">
      <f>IO17*1.02</f>
    </nc>
  </rcc>
  <rcc rId="7017" ua="false" sId="2">
    <nc r="AC15" t="n">
      <f>+IP13-IP14</f>
    </nc>
  </rcc>
  <rcc rId="7018" ua="false" sId="2">
    <nc r="AC14" t="n">
      <f>IO14*1.02</f>
    </nc>
  </rcc>
  <rcc rId="7019" ua="false" sId="2">
    <nc r="AC13" t="n">
      <f>IO13*1.02</f>
    </nc>
  </rcc>
  <rcc rId="7020" ua="false" sId="2">
    <nc r="AC11" t="n">
      <f>+IP6-IP10</f>
    </nc>
  </rcc>
  <rcc rId="7021" ua="false" sId="2">
    <nc r="AC10" t="n">
      <f>SUM(IP7:IP9)</f>
    </nc>
  </rcc>
  <rcc rId="7022" ua="false" sId="2">
    <nc r="AC9" t="n">
      <f>IO9*1.02</f>
    </nc>
  </rcc>
  <rcc rId="7023" ua="false" sId="2">
    <nc r="AC8" t="n">
      <f>IK8</f>
    </nc>
  </rcc>
  <rcc rId="7024" ua="false" sId="2">
    <nc r="AC7" t="n">
      <f>IK7</f>
    </nc>
  </rcc>
  <rcc rId="7025" ua="false" sId="2">
    <nc r="AC6" t="n">
      <f>+IP4-IP5</f>
    </nc>
  </rcc>
  <rcc rId="7026" ua="false" sId="2">
    <nc r="AC5" t="n">
      <f>IO5*1.02</f>
    </nc>
  </rcc>
  <rcc rId="7027" ua="false" sId="2">
    <nc r="AC4" t="n">
      <f>IO4*1.02</f>
    </nc>
  </rcc>
  <rcc rId="7028" ua="false" sId="2">
    <nc r="AC1" t="n">
      <v>2254</v>
    </nc>
  </rcc>
  <rcc rId="7029" ua="false" sId="2">
    <nc r="AC1" t="n">
      <v>2254</v>
    </nc>
  </rcc>
  <rcc rId="7030" ua="false" sId="2">
    <oc r="AC23" t="n">
      <f>+IQ21-IQ22*(1+IB26)</f>
    </oc>
    <nc r="AC23" t="n">
      <f>(+IQ21-IQ22)*(1+IB26)</f>
    </nc>
  </rcc>
  <rcc rId="7031" ua="false" sId="2">
    <oc r="AC26" t="n">
      <v>0.05</v>
    </oc>
    <nc r="AC26" t="n">
      <v>0.06</v>
    </nc>
  </rcc>
  <rcc rId="7032" ua="false" sId="2">
    <nc r="AC22" t="n">
      <f>IP22*1.02</f>
    </nc>
  </rcc>
  <rcc rId="7033" ua="false" sId="2">
    <nc r="AC21" t="n">
      <f>+IQ11+IQ15+IQ19</f>
    </nc>
  </rcc>
  <rcc rId="7034" ua="false" sId="2">
    <nc r="AC19" t="n">
      <f>+IQ17-IQ18</f>
    </nc>
  </rcc>
  <rcc rId="7035" ua="false" sId="2">
    <nc r="AC18" t="n">
      <f>IP18*1.02</f>
    </nc>
  </rcc>
  <rcc rId="7036" ua="false" sId="2">
    <nc r="AC17" t="n">
      <f>IP17*1.02</f>
    </nc>
  </rcc>
  <rcc rId="7037" ua="false" sId="2">
    <nc r="AC15" t="n">
      <f>+IQ13-IQ14</f>
    </nc>
  </rcc>
  <rcc rId="7038" ua="false" sId="2">
    <nc r="AC14" t="n">
      <f>IP14*1.02</f>
    </nc>
  </rcc>
  <rcc rId="7039" ua="false" sId="2">
    <nc r="AC13" t="n">
      <f>IP13*1.02</f>
    </nc>
  </rcc>
  <rcc rId="7040" ua="false" sId="2">
    <nc r="AC11" t="n">
      <f>+IQ6-IQ10</f>
    </nc>
  </rcc>
  <rcc rId="7041" ua="false" sId="2">
    <nc r="AC10" t="n">
      <f>SUM(IQ7:IQ9)</f>
    </nc>
  </rcc>
  <rcc rId="7042" ua="false" sId="2">
    <nc r="AC9" t="n">
      <f>IP9*1.02</f>
    </nc>
  </rcc>
  <rcc rId="7043" ua="false" sId="2">
    <nc r="AC8" t="n">
      <f>IL8</f>
    </nc>
  </rcc>
  <rcc rId="7044" ua="false" sId="2">
    <nc r="AC7" t="n">
      <f>IL7</f>
    </nc>
  </rcc>
  <rcc rId="7045" ua="false" sId="2">
    <nc r="AC6" t="n">
      <f>+IQ4-IQ5</f>
    </nc>
  </rcc>
  <rcc rId="7046" ua="false" sId="2">
    <nc r="AC5" t="n">
      <f>IP5*1.02</f>
    </nc>
  </rcc>
  <rcc rId="7047" ua="false" sId="2">
    <nc r="AC4" t="n">
      <f>IP4*1.02</f>
    </nc>
  </rcc>
  <rcc rId="7048" ua="false" sId="2">
    <nc r="AC1" t="n">
      <v>2255</v>
    </nc>
  </rcc>
  <rcc rId="7049" ua="false" sId="2">
    <nc r="AC1" t="n">
      <v>2255</v>
    </nc>
  </rcc>
  <rcc rId="7050" ua="false" sId="2">
    <oc r="AC23" t="n">
      <f>+IR21-IR22*(1+IC26)</f>
    </oc>
    <nc r="AC23" t="n">
      <f>(+IR21-IR22)*(1+IC26)</f>
    </nc>
  </rcc>
  <rcc rId="7051" ua="false" sId="2">
    <oc r="AC26" t="n">
      <v>0.05</v>
    </oc>
    <nc r="AC26" t="n">
      <v>0.06</v>
    </nc>
  </rcc>
  <rcc rId="7052" ua="false" sId="2">
    <nc r="AC22" t="n">
      <f>IQ22*1.02</f>
    </nc>
  </rcc>
  <rcc rId="7053" ua="false" sId="2">
    <nc r="AC21" t="n">
      <f>+IR11+IR15+IR19</f>
    </nc>
  </rcc>
  <rcc rId="7054" ua="false" sId="2">
    <nc r="AC19" t="n">
      <f>+IR17-IR18</f>
    </nc>
  </rcc>
  <rcc rId="7055" ua="false" sId="2">
    <nc r="AC18" t="n">
      <f>IQ18*1.02</f>
    </nc>
  </rcc>
  <rcc rId="7056" ua="false" sId="2">
    <nc r="AC17" t="n">
      <f>IQ17*1.02</f>
    </nc>
  </rcc>
  <rcc rId="7057" ua="false" sId="2">
    <nc r="AC15" t="n">
      <f>+IR13-IR14</f>
    </nc>
  </rcc>
  <rcc rId="7058" ua="false" sId="2">
    <nc r="AC14" t="n">
      <f>IQ14*1.02</f>
    </nc>
  </rcc>
  <rcc rId="7059" ua="false" sId="2">
    <nc r="AC13" t="n">
      <f>IQ13*1.02</f>
    </nc>
  </rcc>
  <rcc rId="7060" ua="false" sId="2">
    <nc r="AC11" t="n">
      <f>+IR6-IR10</f>
    </nc>
  </rcc>
  <rcc rId="7061" ua="false" sId="2">
    <nc r="AC10" t="n">
      <f>SUM(IR7:IR9)</f>
    </nc>
  </rcc>
  <rcc rId="7062" ua="false" sId="2">
    <nc r="AC9" t="n">
      <f>IQ9*1.02</f>
    </nc>
  </rcc>
  <rcc rId="7063" ua="false" sId="2">
    <nc r="AC8" t="n">
      <f>IM8</f>
    </nc>
  </rcc>
  <rcc rId="7064" ua="false" sId="2">
    <nc r="AC7" t="n">
      <f>IM7</f>
    </nc>
  </rcc>
  <rcc rId="7065" ua="false" sId="2">
    <nc r="AC6" t="n">
      <f>+IR4-IR5</f>
    </nc>
  </rcc>
  <rcc rId="7066" ua="false" sId="2">
    <nc r="AC5" t="n">
      <f>IQ5*1.02</f>
    </nc>
  </rcc>
  <rcc rId="7067" ua="false" sId="2">
    <nc r="AC4" t="n">
      <f>IQ4*1.02</f>
    </nc>
  </rcc>
  <rcc rId="7068" ua="false" sId="2">
    <nc r="AC1" t="n">
      <v>2256</v>
    </nc>
  </rcc>
  <rcc rId="7069" ua="false" sId="2">
    <nc r="AC1" t="n">
      <v>2256</v>
    </nc>
  </rcc>
  <rcc rId="7070" ua="false" sId="2">
    <oc r="AC23" t="n">
      <f>+IS21-IS22*(1+ID26)</f>
    </oc>
    <nc r="AC23" t="n">
      <f>(+IS21-IS22)*(1+ID26)</f>
    </nc>
  </rcc>
  <rcc rId="7071" ua="false" sId="2">
    <oc r="AC26" t="n">
      <v>0.05</v>
    </oc>
    <nc r="AC26" t="n">
      <v>0.06</v>
    </nc>
  </rcc>
  <rcc rId="7072" ua="false" sId="2">
    <nc r="AC22" t="n">
      <f>IR22*1.02</f>
    </nc>
  </rcc>
  <rcc rId="7073" ua="false" sId="2">
    <nc r="AC21" t="n">
      <f>+IS11+IS15+IS19</f>
    </nc>
  </rcc>
  <rcc rId="7074" ua="false" sId="2">
    <nc r="AC19" t="n">
      <f>+IS17-IS18</f>
    </nc>
  </rcc>
  <rcc rId="7075" ua="false" sId="2">
    <nc r="AC18" t="n">
      <f>IR18*1.02</f>
    </nc>
  </rcc>
  <rcc rId="7076" ua="false" sId="2">
    <nc r="AC17" t="n">
      <f>IR17*1.02</f>
    </nc>
  </rcc>
  <rcc rId="7077" ua="false" sId="2">
    <nc r="AC15" t="n">
      <f>+IS13-IS14</f>
    </nc>
  </rcc>
  <rcc rId="7078" ua="false" sId="2">
    <nc r="AC14" t="n">
      <f>IR14*1.02</f>
    </nc>
  </rcc>
  <rcc rId="7079" ua="false" sId="2">
    <nc r="AC13" t="n">
      <f>IR13*1.02</f>
    </nc>
  </rcc>
  <rcc rId="7080" ua="false" sId="2">
    <nc r="AC11" t="n">
      <f>+IS6-IS10</f>
    </nc>
  </rcc>
  <rcc rId="7081" ua="false" sId="2">
    <nc r="AC10" t="n">
      <f>SUM(IS7:IS9)</f>
    </nc>
  </rcc>
  <rcc rId="7082" ua="false" sId="2">
    <nc r="AC9" t="n">
      <f>IR9*1.02</f>
    </nc>
  </rcc>
  <rcc rId="7083" ua="false" sId="2">
    <nc r="AC8" t="n">
      <f>IN8</f>
    </nc>
  </rcc>
  <rcc rId="7084" ua="false" sId="2">
    <nc r="AC7" t="n">
      <f>IN7</f>
    </nc>
  </rcc>
  <rcc rId="7085" ua="false" sId="2">
    <nc r="AC6" t="n">
      <f>+IS4-IS5</f>
    </nc>
  </rcc>
  <rcc rId="7086" ua="false" sId="2">
    <nc r="AC5" t="n">
      <f>IR5*1.02</f>
    </nc>
  </rcc>
  <rcc rId="7087" ua="false" sId="2">
    <nc r="AC4" t="n">
      <f>IR4*1.02</f>
    </nc>
  </rcc>
  <rcc rId="7088" ua="false" sId="2">
    <nc r="AC1" t="n">
      <v>2257</v>
    </nc>
  </rcc>
  <rcc rId="7089" ua="false" sId="2">
    <nc r="AC1" t="n">
      <v>2257</v>
    </nc>
  </rcc>
  <rcc rId="7090" ua="false" sId="2">
    <oc r="AC23" t="n">
      <f>+IT21-IT22*(1+IE26)</f>
    </oc>
    <nc r="AC23" t="n">
      <f>(+IT21-IT22)*(1+IE26)</f>
    </nc>
  </rcc>
  <rcc rId="7091" ua="false" sId="2">
    <oc r="AC26" t="n">
      <v>0.05</v>
    </oc>
    <nc r="AC26" t="n">
      <v>0.06</v>
    </nc>
  </rcc>
  <rcc rId="7092" ua="false" sId="2">
    <nc r="AC22" t="n">
      <f>IS22*1.02</f>
    </nc>
  </rcc>
  <rcc rId="7093" ua="false" sId="2">
    <nc r="AC21" t="n">
      <f>+IT11+IT15+IT19</f>
    </nc>
  </rcc>
  <rcc rId="7094" ua="false" sId="2">
    <nc r="AC19" t="n">
      <f>+IT17-IT18</f>
    </nc>
  </rcc>
  <rcc rId="7095" ua="false" sId="2">
    <nc r="AC18" t="n">
      <f>IS18*1.02</f>
    </nc>
  </rcc>
  <rcc rId="7096" ua="false" sId="2">
    <nc r="AC17" t="n">
      <f>IS17*1.02</f>
    </nc>
  </rcc>
  <rcc rId="7097" ua="false" sId="2">
    <nc r="AC15" t="n">
      <f>+IT13-IT14</f>
    </nc>
  </rcc>
  <rcc rId="7098" ua="false" sId="2">
    <nc r="AC14" t="n">
      <f>IS14*1.02</f>
    </nc>
  </rcc>
  <rcc rId="7099" ua="false" sId="2">
    <nc r="AC13" t="n">
      <f>IS13*1.02</f>
    </nc>
  </rcc>
  <rcc rId="7100" ua="false" sId="2">
    <nc r="AC11" t="n">
      <f>+IT6-IT10</f>
    </nc>
  </rcc>
  <rcc rId="7101" ua="false" sId="2">
    <nc r="AC10" t="n">
      <f>SUM(IT7:IT9)</f>
    </nc>
  </rcc>
  <rcc rId="7102" ua="false" sId="2">
    <nc r="AC9" t="n">
      <f>IS9*1.02</f>
    </nc>
  </rcc>
  <rcc rId="7103" ua="false" sId="2">
    <nc r="AC8" t="n">
      <f>IO8</f>
    </nc>
  </rcc>
  <rcc rId="7104" ua="false" sId="2">
    <nc r="AC7" t="n">
      <f>IO7</f>
    </nc>
  </rcc>
  <rcc rId="7105" ua="false" sId="2">
    <nc r="AC6" t="n">
      <f>+IT4-IT5</f>
    </nc>
  </rcc>
  <rcc rId="7106" ua="false" sId="2">
    <nc r="AC5" t="n">
      <f>IS5*1.02</f>
    </nc>
  </rcc>
  <rcc rId="7107" ua="false" sId="2">
    <nc r="AC4" t="n">
      <f>IS4*1.02</f>
    </nc>
  </rcc>
  <rcc rId="7108" ua="false" sId="2">
    <nc r="AC1" t="n">
      <v>2258</v>
    </nc>
  </rcc>
  <rcc rId="7109" ua="false" sId="2">
    <nc r="AC1" t="n">
      <v>2258</v>
    </nc>
  </rcc>
  <rcc rId="7110" ua="false" sId="2">
    <oc r="AC23" t="n">
      <f>+IU21-IU22*(1+IF26)</f>
    </oc>
    <nc r="AC23" t="n">
      <f>(+IU21-IU22)*(1+IF26)</f>
    </nc>
  </rcc>
  <rcc rId="7111" ua="false" sId="2">
    <oc r="AC26" t="n">
      <v>0.05</v>
    </oc>
    <nc r="AC26" t="n">
      <v>0.06</v>
    </nc>
  </rcc>
  <rcc rId="7112" ua="false" sId="2">
    <nc r="AC22" t="n">
      <f>IT22*1.02</f>
    </nc>
  </rcc>
  <rcc rId="7113" ua="false" sId="2">
    <nc r="AC21" t="n">
      <f>+IU11+IU15+IU19</f>
    </nc>
  </rcc>
  <rcc rId="7114" ua="false" sId="2">
    <nc r="AC19" t="n">
      <f>+IU17-IU18</f>
    </nc>
  </rcc>
  <rcc rId="7115" ua="false" sId="2">
    <nc r="AC18" t="n">
      <f>IT18*1.02</f>
    </nc>
  </rcc>
  <rcc rId="7116" ua="false" sId="2">
    <nc r="AC17" t="n">
      <f>IT17*1.02</f>
    </nc>
  </rcc>
  <rcc rId="7117" ua="false" sId="2">
    <nc r="AC15" t="n">
      <f>+IU13-IU14</f>
    </nc>
  </rcc>
  <rcc rId="7118" ua="false" sId="2">
    <nc r="AC14" t="n">
      <f>IT14*1.02</f>
    </nc>
  </rcc>
  <rcc rId="7119" ua="false" sId="2">
    <nc r="AC13" t="n">
      <f>IT13*1.02</f>
    </nc>
  </rcc>
  <rcc rId="7120" ua="false" sId="2">
    <nc r="AC11" t="n">
      <f>+IU6-IU10</f>
    </nc>
  </rcc>
  <rcc rId="7121" ua="false" sId="2">
    <nc r="AC10" t="n">
      <f>SUM(IU7:IU9)</f>
    </nc>
  </rcc>
  <rcc rId="7122" ua="false" sId="2">
    <nc r="AC9" t="n">
      <f>IT9*1.02</f>
    </nc>
  </rcc>
  <rcc rId="7123" ua="false" sId="2">
    <nc r="AC8" t="n">
      <f>IP8</f>
    </nc>
  </rcc>
  <rcc rId="7124" ua="false" sId="2">
    <nc r="AC7" t="n">
      <f>IP7</f>
    </nc>
  </rcc>
  <rcc rId="7125" ua="false" sId="2">
    <nc r="AC6" t="n">
      <f>+IU4-IU5</f>
    </nc>
  </rcc>
  <rcc rId="7126" ua="false" sId="2">
    <nc r="AC5" t="n">
      <f>IT5*1.02</f>
    </nc>
  </rcc>
  <rcc rId="7127" ua="false" sId="2">
    <nc r="AC4" t="n">
      <f>IT4*1.02</f>
    </nc>
  </rcc>
  <rcc rId="7128" ua="false" sId="2">
    <nc r="AC1" t="n">
      <v>2259</v>
    </nc>
  </rcc>
  <rcc rId="7129" ua="false" sId="2">
    <nc r="AC1" t="n">
      <v>2259</v>
    </nc>
  </rcc>
  <rcc rId="7130" ua="false" sId="2">
    <oc r="AC23" t="n">
      <f>+IV21-IV22*(1+IG26)</f>
    </oc>
    <nc r="AC23" t="n">
      <f>(+IV21-IV22)*(1+IG26)</f>
    </nc>
  </rcc>
  <rcc rId="7131" ua="false" sId="2">
    <oc r="AC26" t="n">
      <v>0.05</v>
    </oc>
    <nc r="AC26" t="n">
      <v>0.06</v>
    </nc>
  </rcc>
  <rcc rId="7132" ua="false" sId="2">
    <nc r="AC22" t="n">
      <f>IU22*1.02</f>
    </nc>
  </rcc>
  <rcc rId="7133" ua="false" sId="2">
    <nc r="AC21" t="n">
      <f>+IV11+IV15+IV19</f>
    </nc>
  </rcc>
  <rcc rId="7134" ua="false" sId="2">
    <nc r="AC19" t="n">
      <f>+IV17-IV18</f>
    </nc>
  </rcc>
  <rcc rId="7135" ua="false" sId="2">
    <nc r="AC18" t="n">
      <f>IU18*1.02</f>
    </nc>
  </rcc>
  <rcc rId="7136" ua="false" sId="2">
    <nc r="AC17" t="n">
      <f>IU17*1.02</f>
    </nc>
  </rcc>
  <rcc rId="7137" ua="false" sId="2">
    <nc r="AC15" t="n">
      <f>+IV13-IV14</f>
    </nc>
  </rcc>
  <rcc rId="7138" ua="false" sId="2">
    <nc r="AC14" t="n">
      <f>IU14*1.02</f>
    </nc>
  </rcc>
  <rcc rId="7139" ua="false" sId="2">
    <nc r="AC13" t="n">
      <f>IU13*1.02</f>
    </nc>
  </rcc>
  <rcc rId="7140" ua="false" sId="2">
    <nc r="AC11" t="n">
      <f>+IV6-IV10</f>
    </nc>
  </rcc>
  <rcc rId="7141" ua="false" sId="2">
    <nc r="AC10" t="n">
      <f>SUM(IV7:IV9)</f>
    </nc>
  </rcc>
  <rcc rId="7142" ua="false" sId="2">
    <nc r="AC9" t="n">
      <f>IU9*1.02</f>
    </nc>
  </rcc>
  <rcc rId="7143" ua="false" sId="2">
    <nc r="AC8" t="n">
      <f>IQ8</f>
    </nc>
  </rcc>
  <rcc rId="7144" ua="false" sId="2">
    <nc r="AC7" t="n">
      <f>IQ7</f>
    </nc>
  </rcc>
  <rcc rId="7145" ua="false" sId="2">
    <nc r="AC6" t="n">
      <f>+IV4-IV5</f>
    </nc>
  </rcc>
  <rcc rId="7146" ua="false" sId="2">
    <nc r="AC5" t="n">
      <f>IU5*1.02</f>
    </nc>
  </rcc>
  <rcc rId="7147" ua="false" sId="2">
    <nc r="AC4" t="n">
      <f>IU4*1.02</f>
    </nc>
  </rcc>
  <rcc rId="7148" ua="false" sId="2">
    <nc r="AC1" t="n">
      <v>2260</v>
    </nc>
  </rcc>
  <rcc rId="7149" ua="false" sId="2">
    <nc r="AC1" t="n">
      <v>2260</v>
    </nc>
  </rcc>
  <rcc rId="7150" ua="false" sId="2">
    <oc r="AC23" t="n">
      <f>+IW21-IW22*(1+IH26)</f>
    </oc>
    <nc r="AC23" t="n">
      <f>(+IW21-IW22)*(1+IH26)</f>
    </nc>
  </rcc>
  <rcc rId="7151" ua="false" sId="2">
    <oc r="AC26" t="n">
      <v>0.05</v>
    </oc>
    <nc r="AC26" t="n">
      <v>0.06</v>
    </nc>
  </rcc>
  <rcc rId="7152" ua="false" sId="2">
    <nc r="AC22" t="n">
      <f>IV22*1.02</f>
    </nc>
  </rcc>
  <rcc rId="7153" ua="false" sId="2">
    <nc r="AC21" t="n">
      <f>+IW11+IW15+IW19</f>
    </nc>
  </rcc>
  <rcc rId="7154" ua="false" sId="2">
    <nc r="AC19" t="n">
      <f>+IW17-IW18</f>
    </nc>
  </rcc>
  <rcc rId="7155" ua="false" sId="2">
    <nc r="AC18" t="n">
      <f>IV18*1.02</f>
    </nc>
  </rcc>
  <rcc rId="7156" ua="false" sId="2">
    <nc r="AC17" t="n">
      <f>IV17*1.02</f>
    </nc>
  </rcc>
  <rcc rId="7157" ua="false" sId="2">
    <nc r="AC15" t="n">
      <f>+IW13-IW14</f>
    </nc>
  </rcc>
  <rcc rId="7158" ua="false" sId="2">
    <nc r="AC14" t="n">
      <f>IV14*1.02</f>
    </nc>
  </rcc>
  <rcc rId="7159" ua="false" sId="2">
    <nc r="AC13" t="n">
      <f>IV13*1.02</f>
    </nc>
  </rcc>
  <rcc rId="7160" ua="false" sId="2">
    <nc r="AC11" t="n">
      <f>+IW6-IW10</f>
    </nc>
  </rcc>
  <rcc rId="7161" ua="false" sId="2">
    <nc r="AC10" t="n">
      <f>SUM(IW7:IW9)</f>
    </nc>
  </rcc>
  <rcc rId="7162" ua="false" sId="2">
    <nc r="AC9" t="n">
      <f>IV9*1.02</f>
    </nc>
  </rcc>
  <rcc rId="7163" ua="false" sId="2">
    <nc r="AC8" t="n">
      <f>IR8</f>
    </nc>
  </rcc>
  <rcc rId="7164" ua="false" sId="2">
    <nc r="AC7" t="n">
      <f>IR7</f>
    </nc>
  </rcc>
  <rcc rId="7165" ua="false" sId="2">
    <nc r="AC6" t="n">
      <f>+IW4-IW5</f>
    </nc>
  </rcc>
  <rcc rId="7166" ua="false" sId="2">
    <nc r="AC5" t="n">
      <f>IV5*1.02</f>
    </nc>
  </rcc>
  <rcc rId="7167" ua="false" sId="2">
    <nc r="AC4" t="n">
      <f>IV4*1.02</f>
    </nc>
  </rcc>
  <rcc rId="7168" ua="false" sId="2">
    <nc r="AC1" t="n">
      <v>2261</v>
    </nc>
  </rcc>
  <rcc rId="7169" ua="false" sId="2">
    <nc r="AC1" t="n">
      <v>2261</v>
    </nc>
  </rcc>
  <rcc rId="7170" ua="false" sId="2">
    <oc r="AC23" t="n">
      <f>+IX21-IX22*(1+II26)</f>
    </oc>
    <nc r="AC23" t="n">
      <f>(+IX21-IX22)*(1+II26)</f>
    </nc>
  </rcc>
  <rcc rId="7171" ua="false" sId="2">
    <oc r="AC26" t="n">
      <v>0.05</v>
    </oc>
    <nc r="AC26" t="n">
      <v>0.06</v>
    </nc>
  </rcc>
  <rcc rId="7172" ua="false" sId="2">
    <nc r="AC22" t="n">
      <f>IW22*1.02</f>
    </nc>
  </rcc>
  <rcc rId="7173" ua="false" sId="2">
    <nc r="AC21" t="n">
      <f>+IX11+IX15+IX19</f>
    </nc>
  </rcc>
  <rcc rId="7174" ua="false" sId="2">
    <nc r="AC19" t="n">
      <f>+IX17-IX18</f>
    </nc>
  </rcc>
  <rcc rId="7175" ua="false" sId="2">
    <nc r="AC18" t="n">
      <f>IW18*1.02</f>
    </nc>
  </rcc>
  <rcc rId="7176" ua="false" sId="2">
    <nc r="AC17" t="n">
      <f>IW17*1.02</f>
    </nc>
  </rcc>
  <rcc rId="7177" ua="false" sId="2">
    <nc r="AC15" t="n">
      <f>+IX13-IX14</f>
    </nc>
  </rcc>
  <rcc rId="7178" ua="false" sId="2">
    <nc r="AC14" t="n">
      <f>IW14*1.02</f>
    </nc>
  </rcc>
  <rcc rId="7179" ua="false" sId="2">
    <nc r="AC13" t="n">
      <f>IW13*1.02</f>
    </nc>
  </rcc>
  <rcc rId="7180" ua="false" sId="2">
    <nc r="AC11" t="n">
      <f>+IX6-IX10</f>
    </nc>
  </rcc>
  <rcc rId="7181" ua="false" sId="2">
    <nc r="AC10" t="n">
      <f>SUM(IX7:IX9)</f>
    </nc>
  </rcc>
  <rcc rId="7182" ua="false" sId="2">
    <nc r="AC9" t="n">
      <f>IW9*1.02</f>
    </nc>
  </rcc>
  <rcc rId="7183" ua="false" sId="2">
    <nc r="AC8" t="n">
      <f>IS8</f>
    </nc>
  </rcc>
  <rcc rId="7184" ua="false" sId="2">
    <nc r="AC7" t="n">
      <f>IS7</f>
    </nc>
  </rcc>
  <rcc rId="7185" ua="false" sId="2">
    <nc r="AC6" t="n">
      <f>+IX4-IX5</f>
    </nc>
  </rcc>
  <rcc rId="7186" ua="false" sId="2">
    <nc r="AC5" t="n">
      <f>IW5*1.02</f>
    </nc>
  </rcc>
  <rcc rId="7187" ua="false" sId="2">
    <nc r="AC4" t="n">
      <f>IW4*1.02</f>
    </nc>
  </rcc>
  <rcc rId="7188" ua="false" sId="2">
    <nc r="AC1" t="n">
      <v>2262</v>
    </nc>
  </rcc>
  <rcc rId="7189" ua="false" sId="2">
    <nc r="AC1" t="n">
      <v>2262</v>
    </nc>
  </rcc>
  <rcc rId="7190" ua="false" sId="2">
    <oc r="AC23" t="n">
      <f>+IY21-IY22*(1+IJ26)</f>
    </oc>
    <nc r="AC23" t="n">
      <f>(+IY21-IY22)*(1+IJ26)</f>
    </nc>
  </rcc>
  <rcc rId="7191" ua="false" sId="2">
    <oc r="AC26" t="n">
      <v>0.05</v>
    </oc>
    <nc r="AC26" t="n">
      <v>0.06</v>
    </nc>
  </rcc>
  <rcc rId="7192" ua="false" sId="2">
    <nc r="AC22" t="n">
      <f>IX22*1.02</f>
    </nc>
  </rcc>
  <rcc rId="7193" ua="false" sId="2">
    <nc r="AC21" t="n">
      <f>+IY11+IY15+IY19</f>
    </nc>
  </rcc>
  <rcc rId="7194" ua="false" sId="2">
    <nc r="AC19" t="n">
      <f>+IY17-IY18</f>
    </nc>
  </rcc>
  <rcc rId="7195" ua="false" sId="2">
    <nc r="AC18" t="n">
      <f>IX18*1.02</f>
    </nc>
  </rcc>
  <rcc rId="7196" ua="false" sId="2">
    <nc r="AC17" t="n">
      <f>IX17*1.02</f>
    </nc>
  </rcc>
  <rcc rId="7197" ua="false" sId="2">
    <nc r="AC15" t="n">
      <f>+IY13-IY14</f>
    </nc>
  </rcc>
  <rcc rId="7198" ua="false" sId="2">
    <nc r="AC14" t="n">
      <f>IX14*1.02</f>
    </nc>
  </rcc>
  <rcc rId="7199" ua="false" sId="2">
    <nc r="AC13" t="n">
      <f>IX13*1.02</f>
    </nc>
  </rcc>
  <rcc rId="7200" ua="false" sId="2">
    <nc r="AC11" t="n">
      <f>+IY6-IY10</f>
    </nc>
  </rcc>
  <rcc rId="7201" ua="false" sId="2">
    <nc r="AC10" t="n">
      <f>SUM(IY7:IY9)</f>
    </nc>
  </rcc>
  <rcc rId="7202" ua="false" sId="2">
    <nc r="AC9" t="n">
      <f>IX9*1.02</f>
    </nc>
  </rcc>
  <rcc rId="7203" ua="false" sId="2">
    <nc r="AC8" t="n">
      <f>IT8</f>
    </nc>
  </rcc>
  <rcc rId="7204" ua="false" sId="2">
    <nc r="AC7" t="n">
      <f>IT7</f>
    </nc>
  </rcc>
  <rcc rId="7205" ua="false" sId="2">
    <nc r="AC6" t="n">
      <f>+IY4-IY5</f>
    </nc>
  </rcc>
  <rcc rId="7206" ua="false" sId="2">
    <nc r="AC5" t="n">
      <f>IX5*1.02</f>
    </nc>
  </rcc>
  <rcc rId="7207" ua="false" sId="2">
    <nc r="AC4" t="n">
      <f>IX4*1.02</f>
    </nc>
  </rcc>
  <rcc rId="7208" ua="false" sId="2">
    <nc r="AC1" t="n">
      <v>2263</v>
    </nc>
  </rcc>
  <rcc rId="7209" ua="false" sId="2">
    <nc r="AC1" t="n">
      <v>2263</v>
    </nc>
  </rcc>
  <rcc rId="7210" ua="false" sId="2">
    <oc r="AC23" t="n">
      <f>+IZ21-IZ22*(1+IK26)</f>
    </oc>
    <nc r="AC23" t="n">
      <f>(+IZ21-IZ22)*(1+IK26)</f>
    </nc>
  </rcc>
  <rcc rId="7211" ua="false" sId="2">
    <oc r="AC26" t="n">
      <v>0.05</v>
    </oc>
    <nc r="AC26" t="n">
      <v>0.06</v>
    </nc>
  </rcc>
  <rcc rId="7212" ua="false" sId="2">
    <nc r="AC22" t="n">
      <f>IY22*1.02</f>
    </nc>
  </rcc>
  <rcc rId="7213" ua="false" sId="2">
    <nc r="AC21" t="n">
      <f>+IZ11+IZ15+IZ19</f>
    </nc>
  </rcc>
  <rcc rId="7214" ua="false" sId="2">
    <nc r="AC19" t="n">
      <f>+IZ17-IZ18</f>
    </nc>
  </rcc>
  <rcc rId="7215" ua="false" sId="2">
    <nc r="AC18" t="n">
      <f>IY18*1.02</f>
    </nc>
  </rcc>
  <rcc rId="7216" ua="false" sId="2">
    <nc r="AC17" t="n">
      <f>IY17*1.02</f>
    </nc>
  </rcc>
  <rcc rId="7217" ua="false" sId="2">
    <nc r="AC15" t="n">
      <f>+IZ13-IZ14</f>
    </nc>
  </rcc>
  <rcc rId="7218" ua="false" sId="2">
    <nc r="AC14" t="n">
      <f>IY14*1.02</f>
    </nc>
  </rcc>
  <rcc rId="7219" ua="false" sId="2">
    <nc r="AC13" t="n">
      <f>IY13*1.02</f>
    </nc>
  </rcc>
  <rcc rId="7220" ua="false" sId="2">
    <nc r="AC11" t="n">
      <f>+IZ6-IZ10</f>
    </nc>
  </rcc>
  <rcc rId="7221" ua="false" sId="2">
    <nc r="AC10" t="n">
      <f>SUM(IZ7:IZ9)</f>
    </nc>
  </rcc>
  <rcc rId="7222" ua="false" sId="2">
    <nc r="AC9" t="n">
      <f>IY9*1.02</f>
    </nc>
  </rcc>
  <rcc rId="7223" ua="false" sId="2">
    <nc r="AC8" t="n">
      <f>IU8</f>
    </nc>
  </rcc>
  <rcc rId="7224" ua="false" sId="2">
    <nc r="AC7" t="n">
      <f>IU7</f>
    </nc>
  </rcc>
  <rcc rId="7225" ua="false" sId="2">
    <nc r="AC6" t="n">
      <f>+IZ4-IZ5</f>
    </nc>
  </rcc>
  <rcc rId="7226" ua="false" sId="2">
    <nc r="AC5" t="n">
      <f>IY5*1.02</f>
    </nc>
  </rcc>
  <rcc rId="7227" ua="false" sId="2">
    <nc r="AC4" t="n">
      <f>IY4*1.02</f>
    </nc>
  </rcc>
  <rcc rId="7228" ua="false" sId="2">
    <nc r="AC1" t="n">
      <v>2264</v>
    </nc>
  </rcc>
  <rcc rId="7229" ua="false" sId="2">
    <nc r="AC1" t="n">
      <v>2264</v>
    </nc>
  </rcc>
  <rcc rId="7230" ua="false" sId="2">
    <oc r="AC23" t="n">
      <f>+JA21-JA22*(1+IL26)</f>
    </oc>
    <nc r="AC23" t="n">
      <f>(+JA21-JA22)*(1+IL26)</f>
    </nc>
  </rcc>
  <rcc rId="7231" ua="false" sId="2">
    <oc r="AC26" t="n">
      <v>0.05</v>
    </oc>
    <nc r="AC26" t="n">
      <v>0.06</v>
    </nc>
  </rcc>
  <rcc rId="7232" ua="false" sId="2">
    <nc r="AC22" t="n">
      <f>IZ22*1.02</f>
    </nc>
  </rcc>
  <rcc rId="7233" ua="false" sId="2">
    <nc r="AC21" t="n">
      <f>+JA11+JA15+JA19</f>
    </nc>
  </rcc>
  <rcc rId="7234" ua="false" sId="2">
    <nc r="AC19" t="n">
      <f>+JA17-JA18</f>
    </nc>
  </rcc>
  <rcc rId="7235" ua="false" sId="2">
    <nc r="AC18" t="n">
      <f>IZ18*1.02</f>
    </nc>
  </rcc>
  <rcc rId="7236" ua="false" sId="2">
    <nc r="AC17" t="n">
      <f>IZ17*1.02</f>
    </nc>
  </rcc>
  <rcc rId="7237" ua="false" sId="2">
    <nc r="AC15" t="n">
      <f>+JA13-JA14</f>
    </nc>
  </rcc>
  <rcc rId="7238" ua="false" sId="2">
    <nc r="AC14" t="n">
      <f>IZ14*1.02</f>
    </nc>
  </rcc>
  <rcc rId="7239" ua="false" sId="2">
    <nc r="AC13" t="n">
      <f>IZ13*1.02</f>
    </nc>
  </rcc>
  <rcc rId="7240" ua="false" sId="2">
    <nc r="AC11" t="n">
      <f>+JA6-JA10</f>
    </nc>
  </rcc>
  <rcc rId="7241" ua="false" sId="2">
    <nc r="AC10" t="n">
      <f>SUM(JA7:JA9)</f>
    </nc>
  </rcc>
  <rcc rId="7242" ua="false" sId="2">
    <nc r="AC9" t="n">
      <f>IZ9*1.02</f>
    </nc>
  </rcc>
  <rcc rId="7243" ua="false" sId="2">
    <nc r="AC8" t="n">
      <f>IV8</f>
    </nc>
  </rcc>
  <rcc rId="7244" ua="false" sId="2">
    <nc r="AC7" t="n">
      <f>IV7</f>
    </nc>
  </rcc>
  <rcc rId="7245" ua="false" sId="2">
    <nc r="AC6" t="n">
      <f>+JA4-JA5</f>
    </nc>
  </rcc>
  <rcc rId="7246" ua="false" sId="2">
    <nc r="AC5" t="n">
      <f>IZ5*1.02</f>
    </nc>
  </rcc>
  <rcc rId="7247" ua="false" sId="2">
    <nc r="AC4" t="n">
      <f>IZ4*1.02</f>
    </nc>
  </rcc>
  <rcc rId="7248" ua="false" sId="2">
    <nc r="AC1" t="n">
      <v>2265</v>
    </nc>
  </rcc>
  <rcc rId="7249" ua="false" sId="2">
    <nc r="AC1" t="n">
      <v>2265</v>
    </nc>
  </rcc>
  <rcc rId="7250" ua="false" sId="2">
    <oc r="AC23" t="n">
      <f>+JB21-JB22*(1+IM26)</f>
    </oc>
    <nc r="AC23" t="n">
      <f>(+JB21-JB22)*(1+IM26)</f>
    </nc>
  </rcc>
  <rcc rId="7251" ua="false" sId="2">
    <oc r="AC26" t="n">
      <v>0.05</v>
    </oc>
    <nc r="AC26" t="n">
      <v>0.06</v>
    </nc>
  </rcc>
  <rcc rId="7252" ua="false" sId="2">
    <nc r="AC22" t="n">
      <f>JA22*1.02</f>
    </nc>
  </rcc>
  <rcc rId="7253" ua="false" sId="2">
    <nc r="AC21" t="n">
      <f>+JB11+JB15+JB19</f>
    </nc>
  </rcc>
  <rcc rId="7254" ua="false" sId="2">
    <nc r="AC19" t="n">
      <f>+JB17-JB18</f>
    </nc>
  </rcc>
  <rcc rId="7255" ua="false" sId="2">
    <nc r="AC18" t="n">
      <f>JA18*1.02</f>
    </nc>
  </rcc>
  <rcc rId="7256" ua="false" sId="2">
    <nc r="AC17" t="n">
      <f>JA17*1.02</f>
    </nc>
  </rcc>
  <rcc rId="7257" ua="false" sId="2">
    <nc r="AC15" t="n">
      <f>+JB13-JB14</f>
    </nc>
  </rcc>
  <rcc rId="7258" ua="false" sId="2">
    <nc r="AC14" t="n">
      <f>JA14*1.02</f>
    </nc>
  </rcc>
  <rcc rId="7259" ua="false" sId="2">
    <nc r="AC13" t="n">
      <f>JA13*1.02</f>
    </nc>
  </rcc>
  <rcc rId="7260" ua="false" sId="2">
    <nc r="AC11" t="n">
      <f>+JB6-JB10</f>
    </nc>
  </rcc>
  <rcc rId="7261" ua="false" sId="2">
    <nc r="AC10" t="n">
      <f>SUM(JB7:JB9)</f>
    </nc>
  </rcc>
  <rcc rId="7262" ua="false" sId="2">
    <nc r="AC9" t="n">
      <f>JA9*1.02</f>
    </nc>
  </rcc>
  <rcc rId="7263" ua="false" sId="2">
    <nc r="AC8" t="n">
      <f>IW8</f>
    </nc>
  </rcc>
  <rcc rId="7264" ua="false" sId="2">
    <nc r="AC7" t="n">
      <f>IW7</f>
    </nc>
  </rcc>
  <rcc rId="7265" ua="false" sId="2">
    <nc r="AC6" t="n">
      <f>+JB4-JB5</f>
    </nc>
  </rcc>
  <rcc rId="7266" ua="false" sId="2">
    <nc r="AC5" t="n">
      <f>JA5*1.02</f>
    </nc>
  </rcc>
  <rcc rId="7267" ua="false" sId="2">
    <nc r="AC4" t="n">
      <f>JA4*1.02</f>
    </nc>
  </rcc>
  <rcc rId="7268" ua="false" sId="2">
    <nc r="AC1" t="n">
      <v>2266</v>
    </nc>
  </rcc>
  <rcc rId="7269" ua="false" sId="2">
    <nc r="AC1" t="n">
      <v>2266</v>
    </nc>
  </rcc>
  <rcc rId="7270" ua="false" sId="2">
    <oc r="AC23" t="n">
      <f>+JC21-JC22*(1+IN26)</f>
    </oc>
    <nc r="AC23" t="n">
      <f>(+JC21-JC22)*(1+IN26)</f>
    </nc>
  </rcc>
  <rcc rId="7271" ua="false" sId="2">
    <oc r="AC26" t="n">
      <v>0.05</v>
    </oc>
    <nc r="AC26" t="n">
      <v>0.06</v>
    </nc>
  </rcc>
  <rcc rId="7272" ua="false" sId="2">
    <nc r="AC22" t="n">
      <f>JB22*1.02</f>
    </nc>
  </rcc>
  <rcc rId="7273" ua="false" sId="2">
    <nc r="AC21" t="n">
      <f>+JC11+JC15+JC19</f>
    </nc>
  </rcc>
  <rcc rId="7274" ua="false" sId="2">
    <nc r="AC19" t="n">
      <f>+JC17-JC18</f>
    </nc>
  </rcc>
  <rcc rId="7275" ua="false" sId="2">
    <nc r="AC18" t="n">
      <f>JB18*1.02</f>
    </nc>
  </rcc>
  <rcc rId="7276" ua="false" sId="2">
    <nc r="AC17" t="n">
      <f>JB17*1.02</f>
    </nc>
  </rcc>
  <rcc rId="7277" ua="false" sId="2">
    <nc r="AC15" t="n">
      <f>+JC13-JC14</f>
    </nc>
  </rcc>
  <rcc rId="7278" ua="false" sId="2">
    <nc r="AC14" t="n">
      <f>JB14*1.02</f>
    </nc>
  </rcc>
  <rcc rId="7279" ua="false" sId="2">
    <nc r="AC13" t="n">
      <f>JB13*1.02</f>
    </nc>
  </rcc>
  <rcc rId="7280" ua="false" sId="2">
    <nc r="AC11" t="n">
      <f>+JC6-JC10</f>
    </nc>
  </rcc>
  <rcc rId="7281" ua="false" sId="2">
    <nc r="AC10" t="n">
      <f>SUM(JC7:JC9)</f>
    </nc>
  </rcc>
  <rcc rId="7282" ua="false" sId="2">
    <nc r="AC9" t="n">
      <f>JB9*1.02</f>
    </nc>
  </rcc>
  <rcc rId="7283" ua="false" sId="2">
    <nc r="AC8" t="n">
      <f>IX8</f>
    </nc>
  </rcc>
  <rcc rId="7284" ua="false" sId="2">
    <nc r="AC7" t="n">
      <f>IX7</f>
    </nc>
  </rcc>
  <rcc rId="7285" ua="false" sId="2">
    <nc r="AC6" t="n">
      <f>+JC4-JC5</f>
    </nc>
  </rcc>
  <rcc rId="7286" ua="false" sId="2">
    <nc r="AC5" t="n">
      <f>JB5*1.02</f>
    </nc>
  </rcc>
  <rcc rId="7287" ua="false" sId="2">
    <nc r="AC4" t="n">
      <f>JB4*1.02</f>
    </nc>
  </rcc>
  <rcc rId="7288" ua="false" sId="2">
    <nc r="AC1" t="n">
      <v>2267</v>
    </nc>
  </rcc>
  <rcc rId="7289" ua="false" sId="2">
    <nc r="AC1" t="n">
      <v>2267</v>
    </nc>
  </rcc>
  <rcc rId="7290" ua="false" sId="2">
    <oc r="AC23" t="n">
      <f>+JD21-JD22*(1+IO26)</f>
    </oc>
    <nc r="AC23" t="n">
      <f>(+JD21-JD22)*(1+IO26)</f>
    </nc>
  </rcc>
  <rcc rId="7291" ua="false" sId="2">
    <oc r="AC26" t="n">
      <v>0.05</v>
    </oc>
    <nc r="AC26" t="n">
      <v>0.06</v>
    </nc>
  </rcc>
  <rcc rId="7292" ua="false" sId="2">
    <nc r="AC22" t="n">
      <f>JC22*1.02</f>
    </nc>
  </rcc>
  <rcc rId="7293" ua="false" sId="2">
    <nc r="AC21" t="n">
      <f>+JD11+JD15+JD19</f>
    </nc>
  </rcc>
  <rcc rId="7294" ua="false" sId="2">
    <nc r="AC19" t="n">
      <f>+JD17-JD18</f>
    </nc>
  </rcc>
  <rcc rId="7295" ua="false" sId="2">
    <nc r="AC18" t="n">
      <f>JC18*1.02</f>
    </nc>
  </rcc>
  <rcc rId="7296" ua="false" sId="2">
    <nc r="AC17" t="n">
      <f>JC17*1.02</f>
    </nc>
  </rcc>
  <rcc rId="7297" ua="false" sId="2">
    <nc r="AC15" t="n">
      <f>+JD13-JD14</f>
    </nc>
  </rcc>
  <rcc rId="7298" ua="false" sId="2">
    <nc r="AC14" t="n">
      <f>JC14*1.02</f>
    </nc>
  </rcc>
  <rcc rId="7299" ua="false" sId="2">
    <nc r="AC13" t="n">
      <f>JC13*1.02</f>
    </nc>
  </rcc>
  <rcc rId="7300" ua="false" sId="2">
    <nc r="AC11" t="n">
      <f>+JD6-JD10</f>
    </nc>
  </rcc>
  <rcc rId="7301" ua="false" sId="2">
    <nc r="AC10" t="n">
      <f>SUM(JD7:JD9)</f>
    </nc>
  </rcc>
  <rcc rId="7302" ua="false" sId="2">
    <nc r="AC9" t="n">
      <f>JC9*1.02</f>
    </nc>
  </rcc>
  <rcc rId="7303" ua="false" sId="2">
    <nc r="AC8" t="n">
      <f>IY8</f>
    </nc>
  </rcc>
  <rcc rId="7304" ua="false" sId="2">
    <nc r="AC7" t="n">
      <f>IY7</f>
    </nc>
  </rcc>
  <rcc rId="7305" ua="false" sId="2">
    <nc r="AC6" t="n">
      <f>+JD4-JD5</f>
    </nc>
  </rcc>
  <rcc rId="7306" ua="false" sId="2">
    <nc r="AC5" t="n">
      <f>JC5*1.02</f>
    </nc>
  </rcc>
  <rcc rId="7307" ua="false" sId="2">
    <nc r="AC4" t="n">
      <f>JC4*1.02</f>
    </nc>
  </rcc>
  <rcc rId="7308" ua="false" sId="2">
    <nc r="AC1" t="n">
      <v>2268</v>
    </nc>
  </rcc>
  <rcc rId="7309" ua="false" sId="2">
    <nc r="AC1" t="n">
      <v>2268</v>
    </nc>
  </rcc>
  <rcc rId="7310" ua="false" sId="2">
    <oc r="AC23" t="n">
      <f>+JE21-JE22*(1+IP26)</f>
    </oc>
    <nc r="AC23" t="n">
      <f>(+JE21-JE22)*(1+IP26)</f>
    </nc>
  </rcc>
  <rcc rId="7311" ua="false" sId="2">
    <oc r="AC26" t="n">
      <v>0.05</v>
    </oc>
    <nc r="AC26" t="n">
      <v>0.06</v>
    </nc>
  </rcc>
  <rcc rId="7312" ua="false" sId="2">
    <nc r="AC22" t="n">
      <f>JD22*1.02</f>
    </nc>
  </rcc>
  <rcc rId="7313" ua="false" sId="2">
    <nc r="AC21" t="n">
      <f>+JE11+JE15+JE19</f>
    </nc>
  </rcc>
  <rcc rId="7314" ua="false" sId="2">
    <nc r="AC19" t="n">
      <f>+JE17-JE18</f>
    </nc>
  </rcc>
  <rcc rId="7315" ua="false" sId="2">
    <nc r="AC18" t="n">
      <f>JD18*1.02</f>
    </nc>
  </rcc>
  <rcc rId="7316" ua="false" sId="2">
    <nc r="AC17" t="n">
      <f>JD17*1.02</f>
    </nc>
  </rcc>
  <rcc rId="7317" ua="false" sId="2">
    <nc r="AC15" t="n">
      <f>+JE13-JE14</f>
    </nc>
  </rcc>
  <rcc rId="7318" ua="false" sId="2">
    <nc r="AC14" t="n">
      <f>JD14*1.02</f>
    </nc>
  </rcc>
  <rcc rId="7319" ua="false" sId="2">
    <nc r="AC13" t="n">
      <f>JD13*1.02</f>
    </nc>
  </rcc>
  <rcc rId="7320" ua="false" sId="2">
    <nc r="AC11" t="n">
      <f>+JE6-JE10</f>
    </nc>
  </rcc>
  <rcc rId="7321" ua="false" sId="2">
    <nc r="AC10" t="n">
      <f>SUM(JE7:JE9)</f>
    </nc>
  </rcc>
  <rcc rId="7322" ua="false" sId="2">
    <nc r="AC9" t="n">
      <f>JD9*1.02</f>
    </nc>
  </rcc>
  <rcc rId="7323" ua="false" sId="2">
    <nc r="AC8" t="n">
      <f>IZ8</f>
    </nc>
  </rcc>
  <rcc rId="7324" ua="false" sId="2">
    <nc r="AC7" t="n">
      <f>IZ7</f>
    </nc>
  </rcc>
  <rcc rId="7325" ua="false" sId="2">
    <nc r="AC6" t="n">
      <f>+JE4-JE5</f>
    </nc>
  </rcc>
  <rcc rId="7326" ua="false" sId="2">
    <nc r="AC5" t="n">
      <f>JD5*1.02</f>
    </nc>
  </rcc>
  <rcc rId="7327" ua="false" sId="2">
    <nc r="AC4" t="n">
      <f>JD4*1.02</f>
    </nc>
  </rcc>
  <rcc rId="7328" ua="false" sId="2">
    <nc r="AC1" t="n">
      <v>2269</v>
    </nc>
  </rcc>
  <rcc rId="7329" ua="false" sId="2">
    <nc r="AC1" t="n">
      <v>2269</v>
    </nc>
  </rcc>
  <rcc rId="7330" ua="false" sId="2">
    <oc r="AC23" t="n">
      <f>+JF21-JF22*(1+IQ26)</f>
    </oc>
    <nc r="AC23" t="n">
      <f>(+JF21-JF22)*(1+IQ26)</f>
    </nc>
  </rcc>
  <rcc rId="7331" ua="false" sId="2">
    <oc r="AC26" t="n">
      <v>0.05</v>
    </oc>
    <nc r="AC26" t="n">
      <v>0.06</v>
    </nc>
  </rcc>
  <rcc rId="7332" ua="false" sId="2">
    <nc r="AC22" t="n">
      <f>JE22*1.02</f>
    </nc>
  </rcc>
  <rcc rId="7333" ua="false" sId="2">
    <nc r="AC21" t="n">
      <f>+JF11+JF15+JF19</f>
    </nc>
  </rcc>
  <rcc rId="7334" ua="false" sId="2">
    <nc r="AC19" t="n">
      <f>+JF17-JF18</f>
    </nc>
  </rcc>
  <rcc rId="7335" ua="false" sId="2">
    <nc r="AC18" t="n">
      <f>JE18*1.02</f>
    </nc>
  </rcc>
  <rcc rId="7336" ua="false" sId="2">
    <nc r="AC17" t="n">
      <f>JE17*1.02</f>
    </nc>
  </rcc>
  <rcc rId="7337" ua="false" sId="2">
    <nc r="AC15" t="n">
      <f>+JF13-JF14</f>
    </nc>
  </rcc>
  <rcc rId="7338" ua="false" sId="2">
    <nc r="AC14" t="n">
      <f>JE14*1.02</f>
    </nc>
  </rcc>
  <rcc rId="7339" ua="false" sId="2">
    <nc r="AC13" t="n">
      <f>JE13*1.02</f>
    </nc>
  </rcc>
  <rcc rId="7340" ua="false" sId="2">
    <nc r="AC11" t="n">
      <f>+JF6-JF10</f>
    </nc>
  </rcc>
  <rcc rId="7341" ua="false" sId="2">
    <nc r="AC10" t="n">
      <f>SUM(JF7:JF9)</f>
    </nc>
  </rcc>
  <rcc rId="7342" ua="false" sId="2">
    <nc r="AC9" t="n">
      <f>JE9*1.02</f>
    </nc>
  </rcc>
  <rcc rId="7343" ua="false" sId="2">
    <nc r="AC8" t="n">
      <f>JA8</f>
    </nc>
  </rcc>
  <rcc rId="7344" ua="false" sId="2">
    <nc r="AC7" t="n">
      <f>JA7</f>
    </nc>
  </rcc>
  <rcc rId="7345" ua="false" sId="2">
    <nc r="AC6" t="n">
      <f>+JF4-JF5</f>
    </nc>
  </rcc>
  <rcc rId="7346" ua="false" sId="2">
    <nc r="AC5" t="n">
      <f>JE5*1.02</f>
    </nc>
  </rcc>
  <rcc rId="7347" ua="false" sId="2">
    <nc r="AC4" t="n">
      <f>JE4*1.02</f>
    </nc>
  </rcc>
  <rcc rId="7348" ua="false" sId="2">
    <nc r="AC1" t="n">
      <v>2270</v>
    </nc>
  </rcc>
  <rcc rId="7349" ua="false" sId="2">
    <nc r="AC1" t="n">
      <v>2270</v>
    </nc>
  </rcc>
  <rcc rId="7350" ua="false" sId="2">
    <oc r="AC23" t="n">
      <f>+JG21-JG22*(1+IR26)</f>
    </oc>
    <nc r="AC23" t="n">
      <f>(+JG21-JG22)*(1+IR26)</f>
    </nc>
  </rcc>
  <rcc rId="7351" ua="false" sId="2">
    <oc r="AC26" t="n">
      <v>0.05</v>
    </oc>
    <nc r="AC26" t="n">
      <v>0.06</v>
    </nc>
  </rcc>
  <rcc rId="7352" ua="false" sId="2">
    <nc r="AC22" t="n">
      <f>JF22*1.02</f>
    </nc>
  </rcc>
  <rcc rId="7353" ua="false" sId="2">
    <nc r="AC21" t="n">
      <f>+JG11+JG15+JG19</f>
    </nc>
  </rcc>
  <rcc rId="7354" ua="false" sId="2">
    <nc r="AC19" t="n">
      <f>+JG17-JG18</f>
    </nc>
  </rcc>
  <rcc rId="7355" ua="false" sId="2">
    <nc r="AC18" t="n">
      <f>JF18*1.02</f>
    </nc>
  </rcc>
  <rcc rId="7356" ua="false" sId="2">
    <nc r="AC17" t="n">
      <f>JF17*1.02</f>
    </nc>
  </rcc>
  <rcc rId="7357" ua="false" sId="2">
    <nc r="AC15" t="n">
      <f>+JG13-JG14</f>
    </nc>
  </rcc>
  <rcc rId="7358" ua="false" sId="2">
    <nc r="AC14" t="n">
      <f>JF14*1.02</f>
    </nc>
  </rcc>
  <rcc rId="7359" ua="false" sId="2">
    <nc r="AC13" t="n">
      <f>JF13*1.02</f>
    </nc>
  </rcc>
  <rcc rId="7360" ua="false" sId="2">
    <nc r="AC11" t="n">
      <f>+JG6-JG10</f>
    </nc>
  </rcc>
  <rcc rId="7361" ua="false" sId="2">
    <nc r="AC10" t="n">
      <f>SUM(JG7:JG9)</f>
    </nc>
  </rcc>
  <rcc rId="7362" ua="false" sId="2">
    <nc r="AC9" t="n">
      <f>JF9*1.02</f>
    </nc>
  </rcc>
  <rcc rId="7363" ua="false" sId="2">
    <nc r="AC8" t="n">
      <f>JB8</f>
    </nc>
  </rcc>
  <rcc rId="7364" ua="false" sId="2">
    <nc r="AC7" t="n">
      <f>JB7</f>
    </nc>
  </rcc>
  <rcc rId="7365" ua="false" sId="2">
    <nc r="AC6" t="n">
      <f>+JG4-JG5</f>
    </nc>
  </rcc>
  <rcc rId="7366" ua="false" sId="2">
    <nc r="AC5" t="n">
      <f>JF5*1.02</f>
    </nc>
  </rcc>
  <rcc rId="7367" ua="false" sId="2">
    <nc r="AC4" t="n">
      <f>JF4*1.02</f>
    </nc>
  </rcc>
  <rcc rId="7368" ua="false" sId="2">
    <nc r="AC1" t="n">
      <v>2271</v>
    </nc>
  </rcc>
  <rcc rId="7369" ua="false" sId="2">
    <nc r="AC1" t="n">
      <v>2271</v>
    </nc>
  </rcc>
  <rcc rId="7370" ua="false" sId="2">
    <oc r="AC23" t="n">
      <f>+JH21-JH22*(1+IS26)</f>
    </oc>
    <nc r="AC23" t="n">
      <f>(+JH21-JH22)*(1+IS26)</f>
    </nc>
  </rcc>
  <rcc rId="7371" ua="false" sId="2">
    <oc r="AC26" t="n">
      <v>0.05</v>
    </oc>
    <nc r="AC26" t="n">
      <v>0.06</v>
    </nc>
  </rcc>
  <rcc rId="7372" ua="false" sId="2">
    <nc r="AC22" t="n">
      <f>JG22*1.02</f>
    </nc>
  </rcc>
  <rcc rId="7373" ua="false" sId="2">
    <nc r="AC21" t="n">
      <f>+JH11+JH15+JH19</f>
    </nc>
  </rcc>
  <rcc rId="7374" ua="false" sId="2">
    <nc r="AC19" t="n">
      <f>+JH17-JH18</f>
    </nc>
  </rcc>
  <rcc rId="7375" ua="false" sId="2">
    <nc r="AC18" t="n">
      <f>JG18*1.02</f>
    </nc>
  </rcc>
  <rcc rId="7376" ua="false" sId="2">
    <nc r="AC17" t="n">
      <f>JG17*1.02</f>
    </nc>
  </rcc>
  <rcc rId="7377" ua="false" sId="2">
    <nc r="AC15" t="n">
      <f>+JH13-JH14</f>
    </nc>
  </rcc>
  <rcc rId="7378" ua="false" sId="2">
    <nc r="AC14" t="n">
      <f>JG14*1.02</f>
    </nc>
  </rcc>
  <rcc rId="7379" ua="false" sId="2">
    <nc r="AC13" t="n">
      <f>JG13*1.02</f>
    </nc>
  </rcc>
  <rcc rId="7380" ua="false" sId="2">
    <nc r="AC11" t="n">
      <f>+JH6-JH10</f>
    </nc>
  </rcc>
  <rcc rId="7381" ua="false" sId="2">
    <nc r="AC10" t="n">
      <f>SUM(JH7:JH9)</f>
    </nc>
  </rcc>
  <rcc rId="7382" ua="false" sId="2">
    <nc r="AC9" t="n">
      <f>JG9*1.02</f>
    </nc>
  </rcc>
  <rcc rId="7383" ua="false" sId="2">
    <nc r="AC8" t="n">
      <f>JC8</f>
    </nc>
  </rcc>
  <rcc rId="7384" ua="false" sId="2">
    <nc r="AC7" t="n">
      <f>JC7</f>
    </nc>
  </rcc>
  <rcc rId="7385" ua="false" sId="2">
    <nc r="AC6" t="n">
      <f>+JH4-JH5</f>
    </nc>
  </rcc>
  <rcc rId="7386" ua="false" sId="2">
    <nc r="AC5" t="n">
      <f>JG5*1.02</f>
    </nc>
  </rcc>
  <rcc rId="7387" ua="false" sId="2">
    <nc r="AC4" t="n">
      <f>JG4*1.02</f>
    </nc>
  </rcc>
  <rcc rId="7388" ua="false" sId="2">
    <nc r="AC1" t="n">
      <v>2272</v>
    </nc>
  </rcc>
  <rcc rId="7389" ua="false" sId="2">
    <nc r="AC1" t="n">
      <v>2272</v>
    </nc>
  </rcc>
  <rcc rId="7390" ua="false" sId="2">
    <oc r="AC23" t="n">
      <f>+JI21-JI22*(1+IT26)</f>
    </oc>
    <nc r="AC23" t="n">
      <f>(+JI21-JI22)*(1+IT26)</f>
    </nc>
  </rcc>
  <rcc rId="7391" ua="false" sId="2">
    <oc r="AC26" t="n">
      <v>0.05</v>
    </oc>
    <nc r="AC26" t="n">
      <v>0.06</v>
    </nc>
  </rcc>
  <rcc rId="7392" ua="false" sId="2">
    <nc r="AC22" t="n">
      <f>JH22*1.02</f>
    </nc>
  </rcc>
  <rcc rId="7393" ua="false" sId="2">
    <nc r="AC21" t="n">
      <f>+JI11+JI15+JI19</f>
    </nc>
  </rcc>
  <rcc rId="7394" ua="false" sId="2">
    <nc r="AC19" t="n">
      <f>+JI17-JI18</f>
    </nc>
  </rcc>
  <rcc rId="7395" ua="false" sId="2">
    <nc r="AC18" t="n">
      <f>JH18*1.02</f>
    </nc>
  </rcc>
  <rcc rId="7396" ua="false" sId="2">
    <nc r="AC17" t="n">
      <f>JH17*1.02</f>
    </nc>
  </rcc>
  <rcc rId="7397" ua="false" sId="2">
    <nc r="AC15" t="n">
      <f>+JI13-JI14</f>
    </nc>
  </rcc>
  <rcc rId="7398" ua="false" sId="2">
    <nc r="AC14" t="n">
      <f>JH14*1.02</f>
    </nc>
  </rcc>
  <rcc rId="7399" ua="false" sId="2">
    <nc r="AC13" t="n">
      <f>JH13*1.02</f>
    </nc>
  </rcc>
  <rcc rId="7400" ua="false" sId="2">
    <nc r="AC11" t="n">
      <f>+JI6-JI10</f>
    </nc>
  </rcc>
  <rcc rId="7401" ua="false" sId="2">
    <nc r="AC10" t="n">
      <f>SUM(JI7:JI9)</f>
    </nc>
  </rcc>
  <rcc rId="7402" ua="false" sId="2">
    <nc r="AC9" t="n">
      <f>JH9*1.02</f>
    </nc>
  </rcc>
  <rcc rId="7403" ua="false" sId="2">
    <nc r="AC8" t="n">
      <f>JD8</f>
    </nc>
  </rcc>
  <rcc rId="7404" ua="false" sId="2">
    <nc r="AC7" t="n">
      <f>JD7</f>
    </nc>
  </rcc>
  <rcc rId="7405" ua="false" sId="2">
    <nc r="AC6" t="n">
      <f>+JI4-JI5</f>
    </nc>
  </rcc>
  <rcc rId="7406" ua="false" sId="2">
    <nc r="AC5" t="n">
      <f>JH5*1.02</f>
    </nc>
  </rcc>
  <rcc rId="7407" ua="false" sId="2">
    <nc r="AC4" t="n">
      <f>JH4*1.02</f>
    </nc>
  </rcc>
  <rcc rId="7408" ua="false" sId="2">
    <nc r="AC1" t="n">
      <v>2273</v>
    </nc>
  </rcc>
  <rcc rId="7409" ua="false" sId="2">
    <nc r="AC1" t="n">
      <v>2273</v>
    </nc>
  </rcc>
  <rcc rId="7410" ua="false" sId="2">
    <oc r="AC23" t="n">
      <f>+JJ21-JJ22*(1+IU26)</f>
    </oc>
    <nc r="AC23" t="n">
      <f>(+JJ21-JJ22)*(1+IU26)</f>
    </nc>
  </rcc>
  <rcc rId="7411" ua="false" sId="2">
    <oc r="AC26" t="n">
      <v>0.05</v>
    </oc>
    <nc r="AC26" t="n">
      <v>0.06</v>
    </nc>
  </rcc>
  <rcc rId="7412" ua="false" sId="2">
    <nc r="AC22" t="n">
      <f>JI22*1.02</f>
    </nc>
  </rcc>
  <rcc rId="7413" ua="false" sId="2">
    <nc r="AC21" t="n">
      <f>+JJ11+JJ15+JJ19</f>
    </nc>
  </rcc>
  <rcc rId="7414" ua="false" sId="2">
    <nc r="AC19" t="n">
      <f>+JJ17-JJ18</f>
    </nc>
  </rcc>
  <rcc rId="7415" ua="false" sId="2">
    <nc r="AC18" t="n">
      <f>JI18*1.02</f>
    </nc>
  </rcc>
  <rcc rId="7416" ua="false" sId="2">
    <nc r="AC17" t="n">
      <f>JI17*1.02</f>
    </nc>
  </rcc>
  <rcc rId="7417" ua="false" sId="2">
    <nc r="AC15" t="n">
      <f>+JJ13-JJ14</f>
    </nc>
  </rcc>
  <rcc rId="7418" ua="false" sId="2">
    <nc r="AC14" t="n">
      <f>JI14*1.02</f>
    </nc>
  </rcc>
  <rcc rId="7419" ua="false" sId="2">
    <nc r="AC13" t="n">
      <f>JI13*1.02</f>
    </nc>
  </rcc>
  <rcc rId="7420" ua="false" sId="2">
    <nc r="AC11" t="n">
      <f>+JJ6-JJ10</f>
    </nc>
  </rcc>
  <rcc rId="7421" ua="false" sId="2">
    <nc r="AC10" t="n">
      <f>SUM(JJ7:JJ9)</f>
    </nc>
  </rcc>
  <rcc rId="7422" ua="false" sId="2">
    <nc r="AC9" t="n">
      <f>JI9*1.02</f>
    </nc>
  </rcc>
  <rcc rId="7423" ua="false" sId="2">
    <nc r="AC8" t="n">
      <f>JE8</f>
    </nc>
  </rcc>
  <rcc rId="7424" ua="false" sId="2">
    <nc r="AC7" t="n">
      <f>JE7</f>
    </nc>
  </rcc>
  <rcc rId="7425" ua="false" sId="2">
    <nc r="AC6" t="n">
      <f>+JJ4-JJ5</f>
    </nc>
  </rcc>
  <rcc rId="7426" ua="false" sId="2">
    <nc r="AC5" t="n">
      <f>JI5*1.02</f>
    </nc>
  </rcc>
  <rcc rId="7427" ua="false" sId="2">
    <nc r="AC4" t="n">
      <f>JI4*1.02</f>
    </nc>
  </rcc>
  <rcc rId="7428" ua="false" sId="2">
    <nc r="AC1" t="n">
      <v>2274</v>
    </nc>
  </rcc>
  <rcc rId="7429" ua="false" sId="2">
    <nc r="AC1" t="n">
      <v>2274</v>
    </nc>
  </rcc>
  <rcc rId="7430" ua="false" sId="2">
    <oc r="AC23" t="n">
      <f>+JK21-JK22*(1+IV26)</f>
    </oc>
    <nc r="AC23" t="n">
      <f>(+JK21-JK22)*(1+IV26)</f>
    </nc>
  </rcc>
  <rcc rId="7431" ua="false" sId="2">
    <oc r="AC26" t="n">
      <v>0.05</v>
    </oc>
    <nc r="AC26" t="n">
      <v>0.06</v>
    </nc>
  </rcc>
  <rcc rId="7432" ua="false" sId="2">
    <nc r="AC22" t="n">
      <f>JJ22*1.02</f>
    </nc>
  </rcc>
  <rcc rId="7433" ua="false" sId="2">
    <nc r="AC21" t="n">
      <f>+JK11+JK15+JK19</f>
    </nc>
  </rcc>
  <rcc rId="7434" ua="false" sId="2">
    <nc r="AC19" t="n">
      <f>+JK17-JK18</f>
    </nc>
  </rcc>
  <rcc rId="7435" ua="false" sId="2">
    <nc r="AC18" t="n">
      <f>JJ18*1.02</f>
    </nc>
  </rcc>
  <rcc rId="7436" ua="false" sId="2">
    <nc r="AC17" t="n">
      <f>JJ17*1.02</f>
    </nc>
  </rcc>
  <rcc rId="7437" ua="false" sId="2">
    <nc r="AC15" t="n">
      <f>+JK13-JK14</f>
    </nc>
  </rcc>
  <rcc rId="7438" ua="false" sId="2">
    <nc r="AC14" t="n">
      <f>JJ14*1.02</f>
    </nc>
  </rcc>
  <rcc rId="7439" ua="false" sId="2">
    <nc r="AC13" t="n">
      <f>JJ13*1.02</f>
    </nc>
  </rcc>
  <rcc rId="7440" ua="false" sId="2">
    <nc r="AC11" t="n">
      <f>+JK6-JK10</f>
    </nc>
  </rcc>
  <rcc rId="7441" ua="false" sId="2">
    <nc r="AC10" t="n">
      <f>SUM(JK7:JK9)</f>
    </nc>
  </rcc>
  <rcc rId="7442" ua="false" sId="2">
    <nc r="AC9" t="n">
      <f>JJ9*1.02</f>
    </nc>
  </rcc>
  <rcc rId="7443" ua="false" sId="2">
    <nc r="AC8" t="n">
      <f>JF8</f>
    </nc>
  </rcc>
  <rcc rId="7444" ua="false" sId="2">
    <nc r="AC7" t="n">
      <f>JF7</f>
    </nc>
  </rcc>
  <rcc rId="7445" ua="false" sId="2">
    <nc r="AC6" t="n">
      <f>+JK4-JK5</f>
    </nc>
  </rcc>
  <rcc rId="7446" ua="false" sId="2">
    <nc r="AC5" t="n">
      <f>JJ5*1.02</f>
    </nc>
  </rcc>
  <rcc rId="7447" ua="false" sId="2">
    <nc r="AC4" t="n">
      <f>JJ4*1.02</f>
    </nc>
  </rcc>
  <rcc rId="7448" ua="false" sId="2">
    <nc r="AC1" t="n">
      <v>2275</v>
    </nc>
  </rcc>
  <rcc rId="7449" ua="false" sId="2">
    <nc r="AC1" t="n">
      <v>2275</v>
    </nc>
  </rcc>
  <rcc rId="7450" ua="false" sId="2">
    <oc r="AC23" t="n">
      <f>+JL21-JL22*(1+IW26)</f>
    </oc>
    <nc r="AC23" t="n">
      <f>(+JL21-JL22)*(1+IW26)</f>
    </nc>
  </rcc>
  <rcc rId="7451" ua="false" sId="2">
    <oc r="AC26" t="n">
      <v>0.05</v>
    </oc>
    <nc r="AC26" t="n">
      <v>0.06</v>
    </nc>
  </rcc>
  <rcc rId="7452" ua="false" sId="2">
    <nc r="AC22" t="n">
      <f>JK22*1.02</f>
    </nc>
  </rcc>
  <rcc rId="7453" ua="false" sId="2">
    <nc r="AC21" t="n">
      <f>+JL11+JL15+JL19</f>
    </nc>
  </rcc>
  <rcc rId="7454" ua="false" sId="2">
    <nc r="AC19" t="n">
      <f>+JL17-JL18</f>
    </nc>
  </rcc>
  <rcc rId="7455" ua="false" sId="2">
    <nc r="AC18" t="n">
      <f>JK18*1.02</f>
    </nc>
  </rcc>
  <rcc rId="7456" ua="false" sId="2">
    <nc r="AC17" t="n">
      <f>JK17*1.02</f>
    </nc>
  </rcc>
  <rcc rId="7457" ua="false" sId="2">
    <nc r="AC15" t="n">
      <f>+JL13-JL14</f>
    </nc>
  </rcc>
  <rcc rId="7458" ua="false" sId="2">
    <nc r="AC14" t="n">
      <f>JK14*1.02</f>
    </nc>
  </rcc>
  <rcc rId="7459" ua="false" sId="2">
    <nc r="AC13" t="n">
      <f>JK13*1.02</f>
    </nc>
  </rcc>
  <rcc rId="7460" ua="false" sId="2">
    <nc r="AC11" t="n">
      <f>+JL6-JL10</f>
    </nc>
  </rcc>
  <rcc rId="7461" ua="false" sId="2">
    <nc r="AC10" t="n">
      <f>SUM(JL7:JL9)</f>
    </nc>
  </rcc>
  <rcc rId="7462" ua="false" sId="2">
    <nc r="AC9" t="n">
      <f>JK9*1.02</f>
    </nc>
  </rcc>
  <rcc rId="7463" ua="false" sId="2">
    <nc r="AC8" t="n">
      <f>JG8</f>
    </nc>
  </rcc>
  <rcc rId="7464" ua="false" sId="2">
    <nc r="AC7" t="n">
      <f>JG7</f>
    </nc>
  </rcc>
  <rcc rId="7465" ua="false" sId="2">
    <nc r="AC6" t="n">
      <f>+JL4-JL5</f>
    </nc>
  </rcc>
  <rcc rId="7466" ua="false" sId="2">
    <nc r="AC5" t="n">
      <f>JK5*1.02</f>
    </nc>
  </rcc>
  <rcc rId="7467" ua="false" sId="2">
    <nc r="AC4" t="n">
      <f>JK4*1.02</f>
    </nc>
  </rcc>
  <rcc rId="7468" ua="false" sId="2">
    <nc r="AC1" t="n">
      <v>2276</v>
    </nc>
  </rcc>
  <rcc rId="7469" ua="false" sId="2">
    <nc r="AC1" t="n">
      <v>2276</v>
    </nc>
  </rcc>
  <rcc rId="7470" ua="false" sId="2">
    <oc r="AC23" t="n">
      <f>+JM21-JM22*(1+IX26)</f>
    </oc>
    <nc r="AC23" t="n">
      <f>(+JM21-JM22)*(1+IX26)</f>
    </nc>
  </rcc>
  <rcc rId="7471" ua="false" sId="2">
    <oc r="AC26" t="n">
      <v>0.05</v>
    </oc>
    <nc r="AC26" t="n">
      <v>0.06</v>
    </nc>
  </rcc>
  <rcc rId="7472" ua="false" sId="2">
    <nc r="AC22" t="n">
      <f>JL22*1.02</f>
    </nc>
  </rcc>
  <rcc rId="7473" ua="false" sId="2">
    <nc r="AC21" t="n">
      <f>+JM11+JM15+JM19</f>
    </nc>
  </rcc>
  <rcc rId="7474" ua="false" sId="2">
    <nc r="AC19" t="n">
      <f>+JM17-JM18</f>
    </nc>
  </rcc>
  <rcc rId="7475" ua="false" sId="2">
    <nc r="AC18" t="n">
      <f>JL18*1.02</f>
    </nc>
  </rcc>
  <rcc rId="7476" ua="false" sId="2">
    <nc r="AC17" t="n">
      <f>JL17*1.02</f>
    </nc>
  </rcc>
  <rcc rId="7477" ua="false" sId="2">
    <nc r="AC15" t="n">
      <f>+JM13-JM14</f>
    </nc>
  </rcc>
  <rcc rId="7478" ua="false" sId="2">
    <nc r="AC14" t="n">
      <f>JL14*1.02</f>
    </nc>
  </rcc>
  <rcc rId="7479" ua="false" sId="2">
    <nc r="AC13" t="n">
      <f>JL13*1.02</f>
    </nc>
  </rcc>
  <rcc rId="7480" ua="false" sId="2">
    <nc r="AC11" t="n">
      <f>+JM6-JM10</f>
    </nc>
  </rcc>
  <rcc rId="7481" ua="false" sId="2">
    <nc r="AC10" t="n">
      <f>SUM(JM7:JM9)</f>
    </nc>
  </rcc>
  <rcc rId="7482" ua="false" sId="2">
    <nc r="AC9" t="n">
      <f>JL9*1.02</f>
    </nc>
  </rcc>
  <rcc rId="7483" ua="false" sId="2">
    <nc r="AC8" t="n">
      <f>JH8</f>
    </nc>
  </rcc>
  <rcc rId="7484" ua="false" sId="2">
    <nc r="AC7" t="n">
      <f>JH7</f>
    </nc>
  </rcc>
  <rcc rId="7485" ua="false" sId="2">
    <nc r="AC6" t="n">
      <f>+JM4-JM5</f>
    </nc>
  </rcc>
  <rcc rId="7486" ua="false" sId="2">
    <nc r="AC5" t="n">
      <f>JL5*1.02</f>
    </nc>
  </rcc>
  <rcc rId="7487" ua="false" sId="2">
    <nc r="AC4" t="n">
      <f>JL4*1.02</f>
    </nc>
  </rcc>
  <rcc rId="7488" ua="false" sId="2">
    <nc r="AC1" t="n">
      <v>2277</v>
    </nc>
  </rcc>
  <rcc rId="7489" ua="false" sId="2">
    <nc r="AC1" t="n">
      <v>2277</v>
    </nc>
  </rcc>
  <rcc rId="7490" ua="false" sId="2">
    <oc r="AC23" t="n">
      <f>+JN21-JN22*(1+IY26)</f>
    </oc>
    <nc r="AC23" t="n">
      <f>(+JN21-JN22)*(1+IY26)</f>
    </nc>
  </rcc>
  <rcc rId="7491" ua="false" sId="2">
    <oc r="AC26" t="n">
      <v>0.05</v>
    </oc>
    <nc r="AC26" t="n">
      <v>0.06</v>
    </nc>
  </rcc>
  <rcc rId="7492" ua="false" sId="2">
    <nc r="AC22" t="n">
      <f>JM22*1.02</f>
    </nc>
  </rcc>
  <rcc rId="7493" ua="false" sId="2">
    <nc r="AC21" t="n">
      <f>+JN11+JN15+JN19</f>
    </nc>
  </rcc>
  <rcc rId="7494" ua="false" sId="2">
    <nc r="AC19" t="n">
      <f>+JN17-JN18</f>
    </nc>
  </rcc>
  <rcc rId="7495" ua="false" sId="2">
    <nc r="AC18" t="n">
      <f>JM18*1.02</f>
    </nc>
  </rcc>
  <rcc rId="7496" ua="false" sId="2">
    <nc r="AC17" t="n">
      <f>JM17*1.02</f>
    </nc>
  </rcc>
  <rcc rId="7497" ua="false" sId="2">
    <nc r="AC15" t="n">
      <f>+JN13-JN14</f>
    </nc>
  </rcc>
  <rcc rId="7498" ua="false" sId="2">
    <nc r="AC14" t="n">
      <f>JM14*1.02</f>
    </nc>
  </rcc>
  <rcc rId="7499" ua="false" sId="2">
    <nc r="AC13" t="n">
      <f>JM13*1.02</f>
    </nc>
  </rcc>
  <rcc rId="7500" ua="false" sId="2">
    <nc r="AC11" t="n">
      <f>+JN6-JN10</f>
    </nc>
  </rcc>
  <rcc rId="7501" ua="false" sId="2">
    <nc r="AC10" t="n">
      <f>SUM(JN7:JN9)</f>
    </nc>
  </rcc>
  <rcc rId="7502" ua="false" sId="2">
    <nc r="AC9" t="n">
      <f>JM9*1.02</f>
    </nc>
  </rcc>
  <rcc rId="7503" ua="false" sId="2">
    <nc r="AC8" t="n">
      <f>JI8</f>
    </nc>
  </rcc>
  <rcc rId="7504" ua="false" sId="2">
    <nc r="AC7" t="n">
      <f>JI7</f>
    </nc>
  </rcc>
  <rcc rId="7505" ua="false" sId="2">
    <nc r="AC6" t="n">
      <f>+JN4-JN5</f>
    </nc>
  </rcc>
  <rcc rId="7506" ua="false" sId="2">
    <nc r="AC5" t="n">
      <f>JM5*1.02</f>
    </nc>
  </rcc>
  <rcc rId="7507" ua="false" sId="2">
    <nc r="AC4" t="n">
      <f>JM4*1.02</f>
    </nc>
  </rcc>
  <rcc rId="7508" ua="false" sId="2">
    <nc r="AC1" t="n">
      <v>2278</v>
    </nc>
  </rcc>
  <rcc rId="7509" ua="false" sId="2">
    <nc r="AC1" t="n">
      <v>2278</v>
    </nc>
  </rcc>
  <rcc rId="7510" ua="false" sId="2">
    <oc r="AC23" t="n">
      <f>+JO21-JO22*(1+IZ26)</f>
    </oc>
    <nc r="AC23" t="n">
      <f>(+JO21-JO22)*(1+IZ26)</f>
    </nc>
  </rcc>
  <rcc rId="7511" ua="false" sId="2">
    <oc r="AC26" t="n">
      <v>0.05</v>
    </oc>
    <nc r="AC26" t="n">
      <v>0.06</v>
    </nc>
  </rcc>
  <rcc rId="7512" ua="false" sId="2">
    <nc r="AC22" t="n">
      <f>JN22*1.02</f>
    </nc>
  </rcc>
  <rcc rId="7513" ua="false" sId="2">
    <nc r="AC21" t="n">
      <f>+JO11+JO15+JO19</f>
    </nc>
  </rcc>
  <rcc rId="7514" ua="false" sId="2">
    <nc r="AC19" t="n">
      <f>+JO17-JO18</f>
    </nc>
  </rcc>
  <rcc rId="7515" ua="false" sId="2">
    <nc r="AC18" t="n">
      <f>JN18*1.02</f>
    </nc>
  </rcc>
  <rcc rId="7516" ua="false" sId="2">
    <nc r="AC17" t="n">
      <f>JN17*1.02</f>
    </nc>
  </rcc>
  <rcc rId="7517" ua="false" sId="2">
    <nc r="AC15" t="n">
      <f>+JO13-JO14</f>
    </nc>
  </rcc>
  <rcc rId="7518" ua="false" sId="2">
    <nc r="AC14" t="n">
      <f>JN14*1.02</f>
    </nc>
  </rcc>
  <rcc rId="7519" ua="false" sId="2">
    <nc r="AC13" t="n">
      <f>JN13*1.02</f>
    </nc>
  </rcc>
  <rcc rId="7520" ua="false" sId="2">
    <nc r="AC11" t="n">
      <f>+JO6-JO10</f>
    </nc>
  </rcc>
  <rcc rId="7521" ua="false" sId="2">
    <nc r="AC10" t="n">
      <f>SUM(JO7:JO9)</f>
    </nc>
  </rcc>
  <rcc rId="7522" ua="false" sId="2">
    <nc r="AC9" t="n">
      <f>JN9*1.02</f>
    </nc>
  </rcc>
  <rcc rId="7523" ua="false" sId="2">
    <nc r="AC8" t="n">
      <f>JJ8</f>
    </nc>
  </rcc>
  <rcc rId="7524" ua="false" sId="2">
    <nc r="AC7" t="n">
      <f>JJ7</f>
    </nc>
  </rcc>
  <rcc rId="7525" ua="false" sId="2">
    <nc r="AC6" t="n">
      <f>+JO4-JO5</f>
    </nc>
  </rcc>
  <rcc rId="7526" ua="false" sId="2">
    <nc r="AC5" t="n">
      <f>JN5*1.02</f>
    </nc>
  </rcc>
  <rcc rId="7527" ua="false" sId="2">
    <nc r="AC4" t="n">
      <f>JN4*1.02</f>
    </nc>
  </rcc>
  <rcc rId="7528" ua="false" sId="2">
    <nc r="AC1" t="n">
      <v>2279</v>
    </nc>
  </rcc>
  <rcc rId="7529" ua="false" sId="2">
    <nc r="AC1" t="n">
      <v>2279</v>
    </nc>
  </rcc>
  <rcc rId="7530" ua="false" sId="2">
    <oc r="AC23" t="n">
      <f>+JP21-JP22*(1+JA26)</f>
    </oc>
    <nc r="AC23" t="n">
      <f>(+JP21-JP22)*(1+JA26)</f>
    </nc>
  </rcc>
  <rcc rId="7531" ua="false" sId="2">
    <oc r="AC26" t="n">
      <v>0.05</v>
    </oc>
    <nc r="AC26" t="n">
      <v>0.06</v>
    </nc>
  </rcc>
  <rcc rId="7532" ua="false" sId="2">
    <nc r="AC22" t="n">
      <f>JO22*1.02</f>
    </nc>
  </rcc>
  <rcc rId="7533" ua="false" sId="2">
    <nc r="AC21" t="n">
      <f>+JP11+JP15+JP19</f>
    </nc>
  </rcc>
  <rcc rId="7534" ua="false" sId="2">
    <nc r="AC19" t="n">
      <f>+JP17-JP18</f>
    </nc>
  </rcc>
  <rcc rId="7535" ua="false" sId="2">
    <nc r="AC18" t="n">
      <f>JO18*1.02</f>
    </nc>
  </rcc>
  <rcc rId="7536" ua="false" sId="2">
    <nc r="AC17" t="n">
      <f>JO17*1.02</f>
    </nc>
  </rcc>
  <rcc rId="7537" ua="false" sId="2">
    <nc r="AC15" t="n">
      <f>+JP13-JP14</f>
    </nc>
  </rcc>
  <rcc rId="7538" ua="false" sId="2">
    <nc r="AC14" t="n">
      <f>JO14*1.02</f>
    </nc>
  </rcc>
  <rcc rId="7539" ua="false" sId="2">
    <nc r="AC13" t="n">
      <f>JO13*1.02</f>
    </nc>
  </rcc>
  <rcc rId="7540" ua="false" sId="2">
    <nc r="AC11" t="n">
      <f>+JP6-JP10</f>
    </nc>
  </rcc>
  <rcc rId="7541" ua="false" sId="2">
    <nc r="AC10" t="n">
      <f>SUM(JP7:JP9)</f>
    </nc>
  </rcc>
  <rcc rId="7542" ua="false" sId="2">
    <nc r="AC9" t="n">
      <f>JO9*1.02</f>
    </nc>
  </rcc>
  <rcc rId="7543" ua="false" sId="2">
    <nc r="AC8" t="n">
      <f>JK8</f>
    </nc>
  </rcc>
  <rcc rId="7544" ua="false" sId="2">
    <nc r="AC7" t="n">
      <f>JK7</f>
    </nc>
  </rcc>
  <rcc rId="7545" ua="false" sId="2">
    <nc r="AC6" t="n">
      <f>+JP4-JP5</f>
    </nc>
  </rcc>
  <rcc rId="7546" ua="false" sId="2">
    <nc r="AC5" t="n">
      <f>JO5*1.02</f>
    </nc>
  </rcc>
  <rcc rId="7547" ua="false" sId="2">
    <nc r="AC4" t="n">
      <f>JO4*1.02</f>
    </nc>
  </rcc>
  <rcc rId="7548" ua="false" sId="2">
    <nc r="AC1" t="n">
      <v>2280</v>
    </nc>
  </rcc>
  <rcc rId="7549" ua="false" sId="2">
    <nc r="AC1" t="n">
      <v>2280</v>
    </nc>
  </rcc>
  <rcc rId="7550" ua="false" sId="2">
    <oc r="AC23" t="n">
      <f>+JQ21-JQ22*(1+JB26)</f>
    </oc>
    <nc r="AC23" t="n">
      <f>(+JQ21-JQ22)*(1+JB26)</f>
    </nc>
  </rcc>
  <rcc rId="7551" ua="false" sId="2">
    <oc r="AC26" t="n">
      <v>0.05</v>
    </oc>
    <nc r="AC26" t="n">
      <v>0.06</v>
    </nc>
  </rcc>
  <rcc rId="7552" ua="false" sId="2">
    <nc r="AC22" t="n">
      <f>JP22*1.02</f>
    </nc>
  </rcc>
  <rcc rId="7553" ua="false" sId="2">
    <nc r="AC21" t="n">
      <f>+JQ11+JQ15+JQ19</f>
    </nc>
  </rcc>
  <rcc rId="7554" ua="false" sId="2">
    <nc r="AC19" t="n">
      <f>+JQ17-JQ18</f>
    </nc>
  </rcc>
  <rcc rId="7555" ua="false" sId="2">
    <nc r="AC18" t="n">
      <f>JP18*1.02</f>
    </nc>
  </rcc>
  <rcc rId="7556" ua="false" sId="2">
    <nc r="AC17" t="n">
      <f>JP17*1.02</f>
    </nc>
  </rcc>
  <rcc rId="7557" ua="false" sId="2">
    <nc r="AC15" t="n">
      <f>+JQ13-JQ14</f>
    </nc>
  </rcc>
  <rcc rId="7558" ua="false" sId="2">
    <nc r="AC14" t="n">
      <f>JP14*1.02</f>
    </nc>
  </rcc>
  <rcc rId="7559" ua="false" sId="2">
    <nc r="AC13" t="n">
      <f>JP13*1.02</f>
    </nc>
  </rcc>
  <rcc rId="7560" ua="false" sId="2">
    <nc r="AC11" t="n">
      <f>+JQ6-JQ10</f>
    </nc>
  </rcc>
  <rcc rId="7561" ua="false" sId="2">
    <nc r="AC10" t="n">
      <f>SUM(JQ7:JQ9)</f>
    </nc>
  </rcc>
  <rcc rId="7562" ua="false" sId="2">
    <nc r="AC9" t="n">
      <f>JP9*1.02</f>
    </nc>
  </rcc>
  <rcc rId="7563" ua="false" sId="2">
    <nc r="AC8" t="n">
      <f>JL8</f>
    </nc>
  </rcc>
  <rcc rId="7564" ua="false" sId="2">
    <nc r="AC7" t="n">
      <f>JL7</f>
    </nc>
  </rcc>
  <rcc rId="7565" ua="false" sId="2">
    <nc r="AC6" t="n">
      <f>+JQ4-JQ5</f>
    </nc>
  </rcc>
  <rcc rId="7566" ua="false" sId="2">
    <nc r="AC5" t="n">
      <f>JP5*1.02</f>
    </nc>
  </rcc>
  <rcc rId="7567" ua="false" sId="2">
    <nc r="AC4" t="n">
      <f>JP4*1.02</f>
    </nc>
  </rcc>
  <rcc rId="7568" ua="false" sId="2">
    <nc r="AC1" t="n">
      <v>2281</v>
    </nc>
  </rcc>
  <rcc rId="7569" ua="false" sId="2">
    <nc r="AC1" t="n">
      <v>2281</v>
    </nc>
  </rcc>
  <rcc rId="7570" ua="false" sId="2">
    <oc r="AC23" t="n">
      <f>+JR21-JR22*(1+JC26)</f>
    </oc>
    <nc r="AC23" t="n">
      <f>(+JR21-JR22)*(1+JC26)</f>
    </nc>
  </rcc>
  <rcc rId="7571" ua="false" sId="2">
    <oc r="AC26" t="n">
      <v>0.05</v>
    </oc>
    <nc r="AC26" t="n">
      <v>0.06</v>
    </nc>
  </rcc>
  <rcc rId="7572" ua="false" sId="2">
    <nc r="AC22" t="n">
      <f>JQ22*1.02</f>
    </nc>
  </rcc>
  <rcc rId="7573" ua="false" sId="2">
    <nc r="AC21" t="n">
      <f>+JR11+JR15+JR19</f>
    </nc>
  </rcc>
  <rcc rId="7574" ua="false" sId="2">
    <nc r="AC19" t="n">
      <f>+JR17-JR18</f>
    </nc>
  </rcc>
  <rcc rId="7575" ua="false" sId="2">
    <nc r="AC18" t="n">
      <f>JQ18*1.02</f>
    </nc>
  </rcc>
  <rcc rId="7576" ua="false" sId="2">
    <nc r="AC17" t="n">
      <f>JQ17*1.02</f>
    </nc>
  </rcc>
  <rcc rId="7577" ua="false" sId="2">
    <nc r="AC15" t="n">
      <f>+JR13-JR14</f>
    </nc>
  </rcc>
  <rcc rId="7578" ua="false" sId="2">
    <nc r="AC14" t="n">
      <f>JQ14*1.02</f>
    </nc>
  </rcc>
  <rcc rId="7579" ua="false" sId="2">
    <nc r="AC13" t="n">
      <f>JQ13*1.02</f>
    </nc>
  </rcc>
  <rcc rId="7580" ua="false" sId="2">
    <nc r="AC11" t="n">
      <f>+JR6-JR10</f>
    </nc>
  </rcc>
  <rcc rId="7581" ua="false" sId="2">
    <nc r="AC10" t="n">
      <f>SUM(JR7:JR9)</f>
    </nc>
  </rcc>
  <rcc rId="7582" ua="false" sId="2">
    <nc r="AC9" t="n">
      <f>JQ9*1.02</f>
    </nc>
  </rcc>
  <rcc rId="7583" ua="false" sId="2">
    <nc r="AC8" t="n">
      <f>JM8</f>
    </nc>
  </rcc>
  <rcc rId="7584" ua="false" sId="2">
    <nc r="AC7" t="n">
      <f>JM7</f>
    </nc>
  </rcc>
  <rcc rId="7585" ua="false" sId="2">
    <nc r="AC6" t="n">
      <f>+JR4-JR5</f>
    </nc>
  </rcc>
  <rcc rId="7586" ua="false" sId="2">
    <nc r="AC5" t="n">
      <f>JQ5*1.02</f>
    </nc>
  </rcc>
  <rcc rId="7587" ua="false" sId="2">
    <nc r="AC4" t="n">
      <f>JQ4*1.02</f>
    </nc>
  </rcc>
  <rcc rId="7588" ua="false" sId="2">
    <nc r="AC1" t="n">
      <v>2282</v>
    </nc>
  </rcc>
  <rcc rId="7589" ua="false" sId="2">
    <nc r="AC1" t="n">
      <v>2282</v>
    </nc>
  </rcc>
  <rcc rId="7590" ua="false" sId="2">
    <oc r="AC23" t="n">
      <f>+JS21-JS22*(1+JD26)</f>
    </oc>
    <nc r="AC23" t="n">
      <f>(+JS21-JS22)*(1+JD26)</f>
    </nc>
  </rcc>
  <rcc rId="7591" ua="false" sId="2">
    <oc r="AC26" t="n">
      <v>0.05</v>
    </oc>
    <nc r="AC26" t="n">
      <v>0.06</v>
    </nc>
  </rcc>
  <rcc rId="7592" ua="false" sId="2">
    <nc r="AC22" t="n">
      <f>JR22*1.02</f>
    </nc>
  </rcc>
  <rcc rId="7593" ua="false" sId="2">
    <nc r="AC21" t="n">
      <f>+JS11+JS15+JS19</f>
    </nc>
  </rcc>
  <rcc rId="7594" ua="false" sId="2">
    <nc r="AC19" t="n">
      <f>+JS17-JS18</f>
    </nc>
  </rcc>
  <rcc rId="7595" ua="false" sId="2">
    <nc r="AC18" t="n">
      <f>JR18*1.02</f>
    </nc>
  </rcc>
  <rcc rId="7596" ua="false" sId="2">
    <nc r="AC17" t="n">
      <f>JR17*1.02</f>
    </nc>
  </rcc>
  <rcc rId="7597" ua="false" sId="2">
    <nc r="AC15" t="n">
      <f>+JS13-JS14</f>
    </nc>
  </rcc>
  <rcc rId="7598" ua="false" sId="2">
    <nc r="AC14" t="n">
      <f>JR14*1.02</f>
    </nc>
  </rcc>
  <rcc rId="7599" ua="false" sId="2">
    <nc r="AC13" t="n">
      <f>JR13*1.02</f>
    </nc>
  </rcc>
  <rcc rId="7600" ua="false" sId="2">
    <nc r="AC11" t="n">
      <f>+JS6-JS10</f>
    </nc>
  </rcc>
  <rcc rId="7601" ua="false" sId="2">
    <nc r="AC10" t="n">
      <f>SUM(JS7:JS9)</f>
    </nc>
  </rcc>
  <rcc rId="7602" ua="false" sId="2">
    <nc r="AC9" t="n">
      <f>JR9*1.02</f>
    </nc>
  </rcc>
  <rcc rId="7603" ua="false" sId="2">
    <nc r="AC8" t="n">
      <f>JN8</f>
    </nc>
  </rcc>
  <rcc rId="7604" ua="false" sId="2">
    <nc r="AC7" t="n">
      <f>JN7</f>
    </nc>
  </rcc>
  <rcc rId="7605" ua="false" sId="2">
    <nc r="AC6" t="n">
      <f>+JS4-JS5</f>
    </nc>
  </rcc>
  <rcc rId="7606" ua="false" sId="2">
    <nc r="AC5" t="n">
      <f>JR5*1.02</f>
    </nc>
  </rcc>
  <rcc rId="7607" ua="false" sId="2">
    <nc r="AC4" t="n">
      <f>JR4*1.02</f>
    </nc>
  </rcc>
  <rcc rId="7608" ua="false" sId="2">
    <nc r="AC1" t="n">
      <v>2283</v>
    </nc>
  </rcc>
  <rcc rId="7609" ua="false" sId="2">
    <nc r="AC1" t="n">
      <v>2283</v>
    </nc>
  </rcc>
  <rcc rId="7610" ua="false" sId="2">
    <oc r="AC23" t="n">
      <f>+JT21-JT22*(1+JE26)</f>
    </oc>
    <nc r="AC23" t="n">
      <f>(+JT21-JT22)*(1+JE26)</f>
    </nc>
  </rcc>
  <rcc rId="7611" ua="false" sId="2">
    <oc r="AC26" t="n">
      <v>0.05</v>
    </oc>
    <nc r="AC26" t="n">
      <v>0.06</v>
    </nc>
  </rcc>
  <rcc rId="7612" ua="false" sId="2">
    <nc r="AC22" t="n">
      <f>JS22*1.02</f>
    </nc>
  </rcc>
  <rcc rId="7613" ua="false" sId="2">
    <nc r="AC21" t="n">
      <f>+JT11+JT15+JT19</f>
    </nc>
  </rcc>
  <rcc rId="7614" ua="false" sId="2">
    <nc r="AC19" t="n">
      <f>+JT17-JT18</f>
    </nc>
  </rcc>
  <rcc rId="7615" ua="false" sId="2">
    <nc r="AC18" t="n">
      <f>JS18*1.02</f>
    </nc>
  </rcc>
  <rcc rId="7616" ua="false" sId="2">
    <nc r="AC17" t="n">
      <f>JS17*1.02</f>
    </nc>
  </rcc>
  <rcc rId="7617" ua="false" sId="2">
    <nc r="AC15" t="n">
      <f>+JT13-JT14</f>
    </nc>
  </rcc>
  <rcc rId="7618" ua="false" sId="2">
    <nc r="AC14" t="n">
      <f>JS14*1.02</f>
    </nc>
  </rcc>
  <rcc rId="7619" ua="false" sId="2">
    <nc r="AC13" t="n">
      <f>JS13*1.02</f>
    </nc>
  </rcc>
  <rcc rId="7620" ua="false" sId="2">
    <nc r="AC11" t="n">
      <f>+JT6-JT10</f>
    </nc>
  </rcc>
  <rcc rId="7621" ua="false" sId="2">
    <nc r="AC10" t="n">
      <f>SUM(JT7:JT9)</f>
    </nc>
  </rcc>
  <rcc rId="7622" ua="false" sId="2">
    <nc r="AC9" t="n">
      <f>JS9*1.02</f>
    </nc>
  </rcc>
  <rcc rId="7623" ua="false" sId="2">
    <nc r="AC8" t="n">
      <f>JO8</f>
    </nc>
  </rcc>
  <rcc rId="7624" ua="false" sId="2">
    <nc r="AC7" t="n">
      <f>JO7</f>
    </nc>
  </rcc>
  <rcc rId="7625" ua="false" sId="2">
    <nc r="AC6" t="n">
      <f>+JT4-JT5</f>
    </nc>
  </rcc>
  <rcc rId="7626" ua="false" sId="2">
    <nc r="AC5" t="n">
      <f>JS5*1.02</f>
    </nc>
  </rcc>
  <rcc rId="7627" ua="false" sId="2">
    <nc r="AC4" t="n">
      <f>JS4*1.02</f>
    </nc>
  </rcc>
  <rcc rId="7628" ua="false" sId="2">
    <nc r="AC1" t="n">
      <v>2284</v>
    </nc>
  </rcc>
  <rcc rId="7629" ua="false" sId="2">
    <nc r="AC1" t="n">
      <v>2284</v>
    </nc>
  </rcc>
  <rcc rId="7630" ua="false" sId="2">
    <oc r="AC23" t="n">
      <f>+JU21-JU22*(1+JF26)</f>
    </oc>
    <nc r="AC23" t="n">
      <f>(+JU21-JU22)*(1+JF26)</f>
    </nc>
  </rcc>
  <rcc rId="7631" ua="false" sId="2">
    <oc r="AC26" t="n">
      <v>0.05</v>
    </oc>
    <nc r="AC26" t="n">
      <v>0.06</v>
    </nc>
  </rcc>
  <rcc rId="7632" ua="false" sId="2">
    <nc r="AC22" t="n">
      <f>JT22*1.02</f>
    </nc>
  </rcc>
  <rcc rId="7633" ua="false" sId="2">
    <nc r="AC21" t="n">
      <f>+JU11+JU15+JU19</f>
    </nc>
  </rcc>
  <rcc rId="7634" ua="false" sId="2">
    <nc r="AC19" t="n">
      <f>+JU17-JU18</f>
    </nc>
  </rcc>
  <rcc rId="7635" ua="false" sId="2">
    <nc r="AC18" t="n">
      <f>JT18*1.02</f>
    </nc>
  </rcc>
  <rcc rId="7636" ua="false" sId="2">
    <nc r="AC17" t="n">
      <f>JT17*1.02</f>
    </nc>
  </rcc>
  <rcc rId="7637" ua="false" sId="2">
    <nc r="AC15" t="n">
      <f>+JU13-JU14</f>
    </nc>
  </rcc>
  <rcc rId="7638" ua="false" sId="2">
    <nc r="AC14" t="n">
      <f>JT14*1.02</f>
    </nc>
  </rcc>
  <rcc rId="7639" ua="false" sId="2">
    <nc r="AC13" t="n">
      <f>JT13*1.02</f>
    </nc>
  </rcc>
  <rcc rId="7640" ua="false" sId="2">
    <nc r="AC11" t="n">
      <f>+JU6-JU10</f>
    </nc>
  </rcc>
  <rcc rId="7641" ua="false" sId="2">
    <nc r="AC10" t="n">
      <f>SUM(JU7:JU9)</f>
    </nc>
  </rcc>
  <rcc rId="7642" ua="false" sId="2">
    <nc r="AC9" t="n">
      <f>JT9*1.02</f>
    </nc>
  </rcc>
  <rcc rId="7643" ua="false" sId="2">
    <nc r="AC8" t="n">
      <f>JP8</f>
    </nc>
  </rcc>
  <rcc rId="7644" ua="false" sId="2">
    <nc r="AC7" t="n">
      <f>JP7</f>
    </nc>
  </rcc>
  <rcc rId="7645" ua="false" sId="2">
    <nc r="AC6" t="n">
      <f>+JU4-JU5</f>
    </nc>
  </rcc>
  <rcc rId="7646" ua="false" sId="2">
    <nc r="AC5" t="n">
      <f>JT5*1.02</f>
    </nc>
  </rcc>
  <rcc rId="7647" ua="false" sId="2">
    <nc r="AC4" t="n">
      <f>JT4*1.02</f>
    </nc>
  </rcc>
  <rcc rId="7648" ua="false" sId="2">
    <nc r="AC1" t="n">
      <v>2285</v>
    </nc>
  </rcc>
  <rcc rId="7649" ua="false" sId="2">
    <nc r="AC1" t="n">
      <v>2285</v>
    </nc>
  </rcc>
  <rcc rId="7650" ua="false" sId="2">
    <oc r="AC23" t="n">
      <f>+JV21-JV22*(1+JG26)</f>
    </oc>
    <nc r="AC23" t="n">
      <f>(+JV21-JV22)*(1+JG26)</f>
    </nc>
  </rcc>
  <rcc rId="7651" ua="false" sId="2">
    <oc r="AC26" t="n">
      <v>0.05</v>
    </oc>
    <nc r="AC26" t="n">
      <v>0.06</v>
    </nc>
  </rcc>
  <rcc rId="7652" ua="false" sId="2">
    <nc r="AC22" t="n">
      <f>JU22*1.02</f>
    </nc>
  </rcc>
  <rcc rId="7653" ua="false" sId="2">
    <nc r="AC21" t="n">
      <f>+JV11+JV15+JV19</f>
    </nc>
  </rcc>
  <rcc rId="7654" ua="false" sId="2">
    <nc r="AC19" t="n">
      <f>+JV17-JV18</f>
    </nc>
  </rcc>
  <rcc rId="7655" ua="false" sId="2">
    <nc r="AC18" t="n">
      <f>JU18*1.02</f>
    </nc>
  </rcc>
  <rcc rId="7656" ua="false" sId="2">
    <nc r="AC17" t="n">
      <f>JU17*1.02</f>
    </nc>
  </rcc>
  <rcc rId="7657" ua="false" sId="2">
    <nc r="AC15" t="n">
      <f>+JV13-JV14</f>
    </nc>
  </rcc>
  <rcc rId="7658" ua="false" sId="2">
    <nc r="AC14" t="n">
      <f>JU14*1.02</f>
    </nc>
  </rcc>
  <rcc rId="7659" ua="false" sId="2">
    <nc r="AC13" t="n">
      <f>JU13*1.02</f>
    </nc>
  </rcc>
  <rcc rId="7660" ua="false" sId="2">
    <nc r="AC11" t="n">
      <f>+JV6-JV10</f>
    </nc>
  </rcc>
  <rcc rId="7661" ua="false" sId="2">
    <nc r="AC10" t="n">
      <f>SUM(JV7:JV9)</f>
    </nc>
  </rcc>
  <rcc rId="7662" ua="false" sId="2">
    <nc r="AC9" t="n">
      <f>JU9*1.02</f>
    </nc>
  </rcc>
  <rcc rId="7663" ua="false" sId="2">
    <nc r="AC8" t="n">
      <f>JQ8</f>
    </nc>
  </rcc>
  <rcc rId="7664" ua="false" sId="2">
    <nc r="AC7" t="n">
      <f>JQ7</f>
    </nc>
  </rcc>
  <rcc rId="7665" ua="false" sId="2">
    <nc r="AC6" t="n">
      <f>+JV4-JV5</f>
    </nc>
  </rcc>
  <rcc rId="7666" ua="false" sId="2">
    <nc r="AC5" t="n">
      <f>JU5*1.02</f>
    </nc>
  </rcc>
  <rcc rId="7667" ua="false" sId="2">
    <nc r="AC4" t="n">
      <f>JU4*1.02</f>
    </nc>
  </rcc>
  <rcc rId="7668" ua="false" sId="2">
    <nc r="AC1" t="n">
      <v>2286</v>
    </nc>
  </rcc>
  <rcc rId="7669" ua="false" sId="2">
    <nc r="AC1" t="n">
      <v>2286</v>
    </nc>
  </rcc>
  <rcc rId="7670" ua="false" sId="2">
    <oc r="AC23" t="n">
      <f>+JW21-JW22*(1+JH26)</f>
    </oc>
    <nc r="AC23" t="n">
      <f>(+JW21-JW22)*(1+JH26)</f>
    </nc>
  </rcc>
  <rcc rId="7671" ua="false" sId="2">
    <oc r="AC26" t="n">
      <v>0.05</v>
    </oc>
    <nc r="AC26" t="n">
      <v>0.06</v>
    </nc>
  </rcc>
  <rcc rId="7672" ua="false" sId="2">
    <nc r="AC22" t="n">
      <f>JV22*1.02</f>
    </nc>
  </rcc>
  <rcc rId="7673" ua="false" sId="2">
    <nc r="AC21" t="n">
      <f>+JW11+JW15+JW19</f>
    </nc>
  </rcc>
  <rcc rId="7674" ua="false" sId="2">
    <nc r="AC19" t="n">
      <f>+JW17-JW18</f>
    </nc>
  </rcc>
  <rcc rId="7675" ua="false" sId="2">
    <nc r="AC18" t="n">
      <f>JV18*1.02</f>
    </nc>
  </rcc>
  <rcc rId="7676" ua="false" sId="2">
    <nc r="AC17" t="n">
      <f>JV17*1.02</f>
    </nc>
  </rcc>
  <rcc rId="7677" ua="false" sId="2">
    <nc r="AC15" t="n">
      <f>+JW13-JW14</f>
    </nc>
  </rcc>
  <rcc rId="7678" ua="false" sId="2">
    <nc r="AC14" t="n">
      <f>JV14*1.02</f>
    </nc>
  </rcc>
  <rcc rId="7679" ua="false" sId="2">
    <nc r="AC13" t="n">
      <f>JV13*1.02</f>
    </nc>
  </rcc>
  <rcc rId="7680" ua="false" sId="2">
    <nc r="AC11" t="n">
      <f>+JW6-JW10</f>
    </nc>
  </rcc>
  <rcc rId="7681" ua="false" sId="2">
    <nc r="AC10" t="n">
      <f>SUM(JW7:JW9)</f>
    </nc>
  </rcc>
  <rcc rId="7682" ua="false" sId="2">
    <nc r="AC9" t="n">
      <f>JV9*1.02</f>
    </nc>
  </rcc>
  <rcc rId="7683" ua="false" sId="2">
    <nc r="AC8" t="n">
      <f>JR8</f>
    </nc>
  </rcc>
  <rcc rId="7684" ua="false" sId="2">
    <nc r="AC7" t="n">
      <f>JR7</f>
    </nc>
  </rcc>
  <rcc rId="7685" ua="false" sId="2">
    <nc r="AC6" t="n">
      <f>+JW4-JW5</f>
    </nc>
  </rcc>
  <rcc rId="7686" ua="false" sId="2">
    <nc r="AC5" t="n">
      <f>JV5*1.02</f>
    </nc>
  </rcc>
  <rcc rId="7687" ua="false" sId="2">
    <nc r="AC4" t="n">
      <f>JV4*1.02</f>
    </nc>
  </rcc>
  <rcc rId="7688" ua="false" sId="2">
    <nc r="AC1" t="n">
      <v>2287</v>
    </nc>
  </rcc>
  <rcc rId="7689" ua="false" sId="2">
    <nc r="AC1" t="n">
      <v>2287</v>
    </nc>
  </rcc>
  <rcc rId="7690" ua="false" sId="2">
    <oc r="AC23" t="n">
      <f>+JX21-JX22*(1+JI26)</f>
    </oc>
    <nc r="AC23" t="n">
      <f>(+JX21-JX22)*(1+JI26)</f>
    </nc>
  </rcc>
  <rcc rId="7691" ua="false" sId="2">
    <oc r="AC26" t="n">
      <v>0.05</v>
    </oc>
    <nc r="AC26" t="n">
      <v>0.06</v>
    </nc>
  </rcc>
  <rcc rId="7692" ua="false" sId="2">
    <nc r="AC22" t="n">
      <f>JW22*1.02</f>
    </nc>
  </rcc>
  <rcc rId="7693" ua="false" sId="2">
    <nc r="AC21" t="n">
      <f>+JX11+JX15+JX19</f>
    </nc>
  </rcc>
  <rcc rId="7694" ua="false" sId="2">
    <nc r="AC19" t="n">
      <f>+JX17-JX18</f>
    </nc>
  </rcc>
  <rcc rId="7695" ua="false" sId="2">
    <nc r="AC18" t="n">
      <f>JW18*1.02</f>
    </nc>
  </rcc>
  <rcc rId="7696" ua="false" sId="2">
    <nc r="AC17" t="n">
      <f>JW17*1.02</f>
    </nc>
  </rcc>
  <rcc rId="7697" ua="false" sId="2">
    <nc r="AC15" t="n">
      <f>+JX13-JX14</f>
    </nc>
  </rcc>
  <rcc rId="7698" ua="false" sId="2">
    <nc r="AC14" t="n">
      <f>JW14*1.02</f>
    </nc>
  </rcc>
  <rcc rId="7699" ua="false" sId="2">
    <nc r="AC13" t="n">
      <f>JW13*1.02</f>
    </nc>
  </rcc>
  <rcc rId="7700" ua="false" sId="2">
    <nc r="AC11" t="n">
      <f>+JX6-JX10</f>
    </nc>
  </rcc>
  <rcc rId="7701" ua="false" sId="2">
    <nc r="AC10" t="n">
      <f>SUM(JX7:JX9)</f>
    </nc>
  </rcc>
  <rcc rId="7702" ua="false" sId="2">
    <nc r="AC9" t="n">
      <f>JW9*1.02</f>
    </nc>
  </rcc>
  <rcc rId="7703" ua="false" sId="2">
    <nc r="AC8" t="n">
      <f>JS8</f>
    </nc>
  </rcc>
  <rcc rId="7704" ua="false" sId="2">
    <nc r="AC7" t="n">
      <f>JS7</f>
    </nc>
  </rcc>
  <rcc rId="7705" ua="false" sId="2">
    <nc r="AC6" t="n">
      <f>+JX4-JX5</f>
    </nc>
  </rcc>
  <rcc rId="7706" ua="false" sId="2">
    <nc r="AC5" t="n">
      <f>JW5*1.02</f>
    </nc>
  </rcc>
  <rcc rId="7707" ua="false" sId="2">
    <nc r="AC4" t="n">
      <f>JW4*1.02</f>
    </nc>
  </rcc>
  <rcc rId="7708" ua="false" sId="2">
    <nc r="AC1" t="n">
      <v>2288</v>
    </nc>
  </rcc>
  <rcc rId="7709" ua="false" sId="2">
    <nc r="AC1" t="n">
      <v>2288</v>
    </nc>
  </rcc>
  <rcc rId="7710" ua="false" sId="2">
    <oc r="AC23" t="n">
      <f>+JY21-JY22*(1+JJ26)</f>
    </oc>
    <nc r="AC23" t="n">
      <f>(+JY21-JY22)*(1+JJ26)</f>
    </nc>
  </rcc>
  <rcc rId="7711" ua="false" sId="2">
    <oc r="AC26" t="n">
      <v>0.05</v>
    </oc>
    <nc r="AC26" t="n">
      <v>0.06</v>
    </nc>
  </rcc>
  <rcc rId="7712" ua="false" sId="2">
    <nc r="AC22" t="n">
      <f>JX22*1.02</f>
    </nc>
  </rcc>
  <rcc rId="7713" ua="false" sId="2">
    <nc r="AC21" t="n">
      <f>+JY11+JY15+JY19</f>
    </nc>
  </rcc>
  <rcc rId="7714" ua="false" sId="2">
    <nc r="AC19" t="n">
      <f>+JY17-JY18</f>
    </nc>
  </rcc>
  <rcc rId="7715" ua="false" sId="2">
    <nc r="AC18" t="n">
      <f>JX18*1.02</f>
    </nc>
  </rcc>
  <rcc rId="7716" ua="false" sId="2">
    <nc r="AC17" t="n">
      <f>JX17*1.02</f>
    </nc>
  </rcc>
  <rcc rId="7717" ua="false" sId="2">
    <nc r="AC15" t="n">
      <f>+JY13-JY14</f>
    </nc>
  </rcc>
  <rcc rId="7718" ua="false" sId="2">
    <nc r="AC14" t="n">
      <f>JX14*1.02</f>
    </nc>
  </rcc>
  <rcc rId="7719" ua="false" sId="2">
    <nc r="AC13" t="n">
      <f>JX13*1.02</f>
    </nc>
  </rcc>
  <rcc rId="7720" ua="false" sId="2">
    <nc r="AC11" t="n">
      <f>+JY6-JY10</f>
    </nc>
  </rcc>
  <rcc rId="7721" ua="false" sId="2">
    <nc r="AC10" t="n">
      <f>SUM(JY7:JY9)</f>
    </nc>
  </rcc>
  <rcc rId="7722" ua="false" sId="2">
    <nc r="AC9" t="n">
      <f>JX9*1.02</f>
    </nc>
  </rcc>
  <rcc rId="7723" ua="false" sId="2">
    <nc r="AC8" t="n">
      <f>JT8</f>
    </nc>
  </rcc>
  <rcc rId="7724" ua="false" sId="2">
    <nc r="AC7" t="n">
      <f>JT7</f>
    </nc>
  </rcc>
  <rcc rId="7725" ua="false" sId="2">
    <nc r="AC6" t="n">
      <f>+JY4-JY5</f>
    </nc>
  </rcc>
  <rcc rId="7726" ua="false" sId="2">
    <nc r="AC5" t="n">
      <f>JX5*1.02</f>
    </nc>
  </rcc>
  <rcc rId="7727" ua="false" sId="2">
    <nc r="AC4" t="n">
      <f>JX4*1.02</f>
    </nc>
  </rcc>
  <rcc rId="7728" ua="false" sId="2">
    <nc r="AC1" t="n">
      <v>2289</v>
    </nc>
  </rcc>
  <rcc rId="7729" ua="false" sId="2">
    <nc r="AC1" t="n">
      <v>2289</v>
    </nc>
  </rcc>
  <rcc rId="7730" ua="false" sId="2">
    <oc r="AC23" t="n">
      <f>+JZ21-JZ22*(1+JK26)</f>
    </oc>
    <nc r="AC23" t="n">
      <f>(+JZ21-JZ22)*(1+JK26)</f>
    </nc>
  </rcc>
  <rcc rId="7731" ua="false" sId="2">
    <oc r="AC26" t="n">
      <v>0.05</v>
    </oc>
    <nc r="AC26" t="n">
      <v>0.06</v>
    </nc>
  </rcc>
  <rcc rId="7732" ua="false" sId="2">
    <nc r="AC22" t="n">
      <f>JY22*1.02</f>
    </nc>
  </rcc>
  <rcc rId="7733" ua="false" sId="2">
    <nc r="AC21" t="n">
      <f>+JZ11+JZ15+JZ19</f>
    </nc>
  </rcc>
  <rcc rId="7734" ua="false" sId="2">
    <nc r="AC19" t="n">
      <f>+JZ17-JZ18</f>
    </nc>
  </rcc>
  <rcc rId="7735" ua="false" sId="2">
    <nc r="AC18" t="n">
      <f>JY18*1.02</f>
    </nc>
  </rcc>
  <rcc rId="7736" ua="false" sId="2">
    <nc r="AC17" t="n">
      <f>JY17*1.02</f>
    </nc>
  </rcc>
  <rcc rId="7737" ua="false" sId="2">
    <nc r="AC15" t="n">
      <f>+JZ13-JZ14</f>
    </nc>
  </rcc>
  <rcc rId="7738" ua="false" sId="2">
    <nc r="AC14" t="n">
      <f>JY14*1.02</f>
    </nc>
  </rcc>
  <rcc rId="7739" ua="false" sId="2">
    <nc r="AC13" t="n">
      <f>JY13*1.02</f>
    </nc>
  </rcc>
  <rcc rId="7740" ua="false" sId="2">
    <nc r="AC11" t="n">
      <f>+JZ6-JZ10</f>
    </nc>
  </rcc>
  <rcc rId="7741" ua="false" sId="2">
    <nc r="AC10" t="n">
      <f>SUM(JZ7:JZ9)</f>
    </nc>
  </rcc>
  <rcc rId="7742" ua="false" sId="2">
    <nc r="AC9" t="n">
      <f>JY9*1.02</f>
    </nc>
  </rcc>
  <rcc rId="7743" ua="false" sId="2">
    <nc r="AC8" t="n">
      <f>JU8</f>
    </nc>
  </rcc>
  <rcc rId="7744" ua="false" sId="2">
    <nc r="AC7" t="n">
      <f>JU7</f>
    </nc>
  </rcc>
  <rcc rId="7745" ua="false" sId="2">
    <nc r="AC6" t="n">
      <f>+JZ4-JZ5</f>
    </nc>
  </rcc>
  <rcc rId="7746" ua="false" sId="2">
    <nc r="AC5" t="n">
      <f>JY5*1.02</f>
    </nc>
  </rcc>
  <rcc rId="7747" ua="false" sId="2">
    <nc r="AC4" t="n">
      <f>JY4*1.02</f>
    </nc>
  </rcc>
  <rcc rId="7748" ua="false" sId="2">
    <nc r="AC1" t="n">
      <v>2290</v>
    </nc>
  </rcc>
  <rcc rId="7749" ua="false" sId="2">
    <nc r="AC1" t="n">
      <v>2290</v>
    </nc>
  </rcc>
  <rcc rId="7750" ua="false" sId="2">
    <oc r="AC23" t="n">
      <f>+KA21-KA22*(1+JL26)</f>
    </oc>
    <nc r="AC23" t="n">
      <f>(+KA21-KA22)*(1+JL26)</f>
    </nc>
  </rcc>
  <rcc rId="7751" ua="false" sId="2">
    <oc r="AC26" t="n">
      <v>0.05</v>
    </oc>
    <nc r="AC26" t="n">
      <v>0.06</v>
    </nc>
  </rcc>
  <rcc rId="7752" ua="false" sId="2">
    <nc r="AC22" t="n">
      <f>JZ22*1.02</f>
    </nc>
  </rcc>
  <rcc rId="7753" ua="false" sId="2">
    <nc r="AC21" t="n">
      <f>+KA11+KA15+KA19</f>
    </nc>
  </rcc>
  <rcc rId="7754" ua="false" sId="2">
    <nc r="AC19" t="n">
      <f>+KA17-KA18</f>
    </nc>
  </rcc>
  <rcc rId="7755" ua="false" sId="2">
    <nc r="AC18" t="n">
      <f>JZ18*1.02</f>
    </nc>
  </rcc>
  <rcc rId="7756" ua="false" sId="2">
    <nc r="AC17" t="n">
      <f>JZ17*1.02</f>
    </nc>
  </rcc>
  <rcc rId="7757" ua="false" sId="2">
    <nc r="AC15" t="n">
      <f>+KA13-KA14</f>
    </nc>
  </rcc>
  <rcc rId="7758" ua="false" sId="2">
    <nc r="AC14" t="n">
      <f>JZ14*1.02</f>
    </nc>
  </rcc>
  <rcc rId="7759" ua="false" sId="2">
    <nc r="AC13" t="n">
      <f>JZ13*1.02</f>
    </nc>
  </rcc>
  <rcc rId="7760" ua="false" sId="2">
    <nc r="AC11" t="n">
      <f>+KA6-KA10</f>
    </nc>
  </rcc>
  <rcc rId="7761" ua="false" sId="2">
    <nc r="AC10" t="n">
      <f>SUM(KA7:KA9)</f>
    </nc>
  </rcc>
  <rcc rId="7762" ua="false" sId="2">
    <nc r="AC9" t="n">
      <f>JZ9*1.02</f>
    </nc>
  </rcc>
  <rcc rId="7763" ua="false" sId="2">
    <nc r="AC8" t="n">
      <f>JV8</f>
    </nc>
  </rcc>
  <rcc rId="7764" ua="false" sId="2">
    <nc r="AC7" t="n">
      <f>JV7</f>
    </nc>
  </rcc>
  <rcc rId="7765" ua="false" sId="2">
    <nc r="AC6" t="n">
      <f>+KA4-KA5</f>
    </nc>
  </rcc>
  <rcc rId="7766" ua="false" sId="2">
    <nc r="AC5" t="n">
      <f>JZ5*1.02</f>
    </nc>
  </rcc>
  <rcc rId="7767" ua="false" sId="2">
    <nc r="AC4" t="n">
      <f>JZ4*1.02</f>
    </nc>
  </rcc>
  <rcc rId="7768" ua="false" sId="2">
    <nc r="AC1" t="n">
      <v>2291</v>
    </nc>
  </rcc>
  <rcc rId="7769" ua="false" sId="2">
    <nc r="AC1" t="n">
      <v>2291</v>
    </nc>
  </rcc>
  <rcc rId="7770" ua="false" sId="2">
    <oc r="AC23" t="n">
      <f>+KB21-KB22*(1+JM26)</f>
    </oc>
    <nc r="AC23" t="n">
      <f>(+KB21-KB22)*(1+JM26)</f>
    </nc>
  </rcc>
  <rcc rId="7771" ua="false" sId="2">
    <oc r="AC26" t="n">
      <v>0.05</v>
    </oc>
    <nc r="AC26" t="n">
      <v>0.06</v>
    </nc>
  </rcc>
  <rcc rId="7772" ua="false" sId="2">
    <nc r="AC22" t="n">
      <f>KA22*1.02</f>
    </nc>
  </rcc>
  <rcc rId="7773" ua="false" sId="2">
    <nc r="AC21" t="n">
      <f>+KB11+KB15+KB19</f>
    </nc>
  </rcc>
  <rcc rId="7774" ua="false" sId="2">
    <nc r="AC19" t="n">
      <f>+KB17-KB18</f>
    </nc>
  </rcc>
  <rcc rId="7775" ua="false" sId="2">
    <nc r="AC18" t="n">
      <f>KA18*1.02</f>
    </nc>
  </rcc>
  <rcc rId="7776" ua="false" sId="2">
    <nc r="AC17" t="n">
      <f>KA17*1.02</f>
    </nc>
  </rcc>
  <rcc rId="7777" ua="false" sId="2">
    <nc r="AC15" t="n">
      <f>+KB13-KB14</f>
    </nc>
  </rcc>
  <rcc rId="7778" ua="false" sId="2">
    <nc r="AC14" t="n">
      <f>KA14*1.02</f>
    </nc>
  </rcc>
  <rcc rId="7779" ua="false" sId="2">
    <nc r="AC13" t="n">
      <f>KA13*1.02</f>
    </nc>
  </rcc>
  <rcc rId="7780" ua="false" sId="2">
    <nc r="AC11" t="n">
      <f>+KB6-KB10</f>
    </nc>
  </rcc>
  <rcc rId="7781" ua="false" sId="2">
    <nc r="AC10" t="n">
      <f>SUM(KB7:KB9)</f>
    </nc>
  </rcc>
  <rcc rId="7782" ua="false" sId="2">
    <nc r="AC9" t="n">
      <f>KA9*1.02</f>
    </nc>
  </rcc>
  <rcc rId="7783" ua="false" sId="2">
    <nc r="AC8" t="n">
      <f>JW8</f>
    </nc>
  </rcc>
  <rcc rId="7784" ua="false" sId="2">
    <nc r="AC7" t="n">
      <f>JW7</f>
    </nc>
  </rcc>
  <rcc rId="7785" ua="false" sId="2">
    <nc r="AC6" t="n">
      <f>+KB4-KB5</f>
    </nc>
  </rcc>
  <rcc rId="7786" ua="false" sId="2">
    <nc r="AC5" t="n">
      <f>KA5*1.02</f>
    </nc>
  </rcc>
  <rcc rId="7787" ua="false" sId="2">
    <nc r="AC4" t="n">
      <f>KA4*1.02</f>
    </nc>
  </rcc>
  <rcc rId="7788" ua="false" sId="2">
    <nc r="AC1" t="n">
      <v>2292</v>
    </nc>
  </rcc>
  <rcc rId="7789" ua="false" sId="2">
    <nc r="AC1" t="n">
      <v>2292</v>
    </nc>
  </rcc>
  <rcc rId="7790" ua="false" sId="2">
    <oc r="AC23" t="n">
      <f>+KC21-KC22*(1+JN26)</f>
    </oc>
    <nc r="AC23" t="n">
      <f>(+KC21-KC22)*(1+JN26)</f>
    </nc>
  </rcc>
  <rcc rId="7791" ua="false" sId="2">
    <oc r="AC26" t="n">
      <v>0.05</v>
    </oc>
    <nc r="AC26" t="n">
      <v>0.06</v>
    </nc>
  </rcc>
  <rcc rId="7792" ua="false" sId="2">
    <nc r="AC22" t="n">
      <f>KB22*1.02</f>
    </nc>
  </rcc>
  <rcc rId="7793" ua="false" sId="2">
    <nc r="AC21" t="n">
      <f>+KC11+KC15+KC19</f>
    </nc>
  </rcc>
  <rcc rId="7794" ua="false" sId="2">
    <nc r="AC19" t="n">
      <f>+KC17-KC18</f>
    </nc>
  </rcc>
  <rcc rId="7795" ua="false" sId="2">
    <nc r="AC18" t="n">
      <f>KB18*1.02</f>
    </nc>
  </rcc>
  <rcc rId="7796" ua="false" sId="2">
    <nc r="AC17" t="n">
      <f>KB17*1.02</f>
    </nc>
  </rcc>
  <rcc rId="7797" ua="false" sId="2">
    <nc r="AC15" t="n">
      <f>+KC13-KC14</f>
    </nc>
  </rcc>
  <rcc rId="7798" ua="false" sId="2">
    <nc r="AC14" t="n">
      <f>KB14*1.02</f>
    </nc>
  </rcc>
  <rcc rId="7799" ua="false" sId="2">
    <nc r="AC13" t="n">
      <f>KB13*1.02</f>
    </nc>
  </rcc>
  <rcc rId="7800" ua="false" sId="2">
    <nc r="AC11" t="n">
      <f>+KC6-KC10</f>
    </nc>
  </rcc>
  <rcc rId="7801" ua="false" sId="2">
    <nc r="AC10" t="n">
      <f>SUM(KC7:KC9)</f>
    </nc>
  </rcc>
  <rcc rId="7802" ua="false" sId="2">
    <nc r="AC9" t="n">
      <f>KB9*1.02</f>
    </nc>
  </rcc>
  <rcc rId="7803" ua="false" sId="2">
    <nc r="AC8" t="n">
      <f>JX8</f>
    </nc>
  </rcc>
  <rcc rId="7804" ua="false" sId="2">
    <nc r="AC7" t="n">
      <f>JX7</f>
    </nc>
  </rcc>
  <rcc rId="7805" ua="false" sId="2">
    <nc r="AC6" t="n">
      <f>+KC4-KC5</f>
    </nc>
  </rcc>
  <rcc rId="7806" ua="false" sId="2">
    <nc r="AC5" t="n">
      <f>KB5*1.02</f>
    </nc>
  </rcc>
  <rcc rId="7807" ua="false" sId="2">
    <nc r="AC4" t="n">
      <f>KB4*1.02</f>
    </nc>
  </rcc>
  <rcc rId="7808" ua="false" sId="2">
    <nc r="AC1" t="n">
      <v>2293</v>
    </nc>
  </rcc>
  <rcc rId="7809" ua="false" sId="2">
    <nc r="AC1" t="n">
      <v>2293</v>
    </nc>
  </rcc>
  <rcc rId="7810" ua="false" sId="2">
    <oc r="AC23" t="n">
      <f>+KD21-KD22*(1+JO26)</f>
    </oc>
    <nc r="AC23" t="n">
      <f>(+KD21-KD22)*(1+JO26)</f>
    </nc>
  </rcc>
  <rcc rId="7811" ua="false" sId="2">
    <oc r="AC26" t="n">
      <v>0.05</v>
    </oc>
    <nc r="AC26" t="n">
      <v>0.06</v>
    </nc>
  </rcc>
  <rcc rId="7812" ua="false" sId="2">
    <nc r="AC22" t="n">
      <f>KC22*1.02</f>
    </nc>
  </rcc>
  <rcc rId="7813" ua="false" sId="2">
    <nc r="AC21" t="n">
      <f>+KD11+KD15+KD19</f>
    </nc>
  </rcc>
  <rcc rId="7814" ua="false" sId="2">
    <nc r="AC19" t="n">
      <f>+KD17-KD18</f>
    </nc>
  </rcc>
  <rcc rId="7815" ua="false" sId="2">
    <nc r="AC18" t="n">
      <f>KC18*1.02</f>
    </nc>
  </rcc>
  <rcc rId="7816" ua="false" sId="2">
    <nc r="AC17" t="n">
      <f>KC17*1.02</f>
    </nc>
  </rcc>
  <rcc rId="7817" ua="false" sId="2">
    <nc r="AC15" t="n">
      <f>+KD13-KD14</f>
    </nc>
  </rcc>
  <rcc rId="7818" ua="false" sId="2">
    <nc r="AC14" t="n">
      <f>KC14*1.02</f>
    </nc>
  </rcc>
  <rcc rId="7819" ua="false" sId="2">
    <nc r="AC13" t="n">
      <f>KC13*1.02</f>
    </nc>
  </rcc>
  <rcc rId="7820" ua="false" sId="2">
    <nc r="AC11" t="n">
      <f>+KD6-KD10</f>
    </nc>
  </rcc>
  <rcc rId="7821" ua="false" sId="2">
    <nc r="AC10" t="n">
      <f>SUM(KD7:KD9)</f>
    </nc>
  </rcc>
  <rcc rId="7822" ua="false" sId="2">
    <nc r="AC9" t="n">
      <f>KC9*1.02</f>
    </nc>
  </rcc>
  <rcc rId="7823" ua="false" sId="2">
    <nc r="AC8" t="n">
      <f>JY8</f>
    </nc>
  </rcc>
  <rcc rId="7824" ua="false" sId="2">
    <nc r="AC7" t="n">
      <f>JY7</f>
    </nc>
  </rcc>
  <rcc rId="7825" ua="false" sId="2">
    <nc r="AC6" t="n">
      <f>+KD4-KD5</f>
    </nc>
  </rcc>
  <rcc rId="7826" ua="false" sId="2">
    <nc r="AC5" t="n">
      <f>KC5*1.02</f>
    </nc>
  </rcc>
  <rcc rId="7827" ua="false" sId="2">
    <nc r="AC4" t="n">
      <f>KC4*1.02</f>
    </nc>
  </rcc>
  <rcc rId="7828" ua="false" sId="2">
    <nc r="AC1" t="n">
      <v>2294</v>
    </nc>
  </rcc>
  <rcc rId="7829" ua="false" sId="2">
    <nc r="AC1" t="n">
      <v>2294</v>
    </nc>
  </rcc>
  <rcc rId="7830" ua="false" sId="2">
    <oc r="AC23" t="n">
      <f>+KE21-KE22*(1+JP26)</f>
    </oc>
    <nc r="AC23" t="n">
      <f>(+KE21-KE22)*(1+JP26)</f>
    </nc>
  </rcc>
  <rcc rId="7831" ua="false" sId="2">
    <oc r="AC26" t="n">
      <v>0.05</v>
    </oc>
    <nc r="AC26" t="n">
      <v>0.06</v>
    </nc>
  </rcc>
  <rcc rId="7832" ua="false" sId="2">
    <nc r="AC22" t="n">
      <f>KD22*1.02</f>
    </nc>
  </rcc>
  <rcc rId="7833" ua="false" sId="2">
    <nc r="AC21" t="n">
      <f>+KE11+KE15+KE19</f>
    </nc>
  </rcc>
  <rcc rId="7834" ua="false" sId="2">
    <nc r="AC19" t="n">
      <f>+KE17-KE18</f>
    </nc>
  </rcc>
  <rcc rId="7835" ua="false" sId="2">
    <nc r="AC18" t="n">
      <f>KD18*1.02</f>
    </nc>
  </rcc>
  <rcc rId="7836" ua="false" sId="2">
    <nc r="AC17" t="n">
      <f>KD17*1.02</f>
    </nc>
  </rcc>
  <rcc rId="7837" ua="false" sId="2">
    <nc r="AC15" t="n">
      <f>+KE13-KE14</f>
    </nc>
  </rcc>
  <rcc rId="7838" ua="false" sId="2">
    <nc r="AC14" t="n">
      <f>KD14*1.02</f>
    </nc>
  </rcc>
  <rcc rId="7839" ua="false" sId="2">
    <nc r="AC13" t="n">
      <f>KD13*1.02</f>
    </nc>
  </rcc>
  <rcc rId="7840" ua="false" sId="2">
    <nc r="AC11" t="n">
      <f>+KE6-KE10</f>
    </nc>
  </rcc>
  <rcc rId="7841" ua="false" sId="2">
    <nc r="AC10" t="n">
      <f>SUM(KE7:KE9)</f>
    </nc>
  </rcc>
  <rcc rId="7842" ua="false" sId="2">
    <nc r="AC9" t="n">
      <f>KD9*1.02</f>
    </nc>
  </rcc>
  <rcc rId="7843" ua="false" sId="2">
    <nc r="AC8" t="n">
      <f>JZ8</f>
    </nc>
  </rcc>
  <rcc rId="7844" ua="false" sId="2">
    <nc r="AC7" t="n">
      <f>JZ7</f>
    </nc>
  </rcc>
  <rcc rId="7845" ua="false" sId="2">
    <nc r="AC6" t="n">
      <f>+KE4-KE5</f>
    </nc>
  </rcc>
  <rcc rId="7846" ua="false" sId="2">
    <nc r="AC5" t="n">
      <f>KD5*1.02</f>
    </nc>
  </rcc>
  <rcc rId="7847" ua="false" sId="2">
    <nc r="AC4" t="n">
      <f>KD4*1.02</f>
    </nc>
  </rcc>
  <rcc rId="7848" ua="false" sId="2">
    <nc r="AC1" t="n">
      <v>2295</v>
    </nc>
  </rcc>
  <rcc rId="7849" ua="false" sId="2">
    <nc r="AC1" t="n">
      <v>2295</v>
    </nc>
  </rcc>
  <rcc rId="7850" ua="false" sId="2">
    <oc r="AC23" t="n">
      <f>+KF21-KF22*(1+JQ26)</f>
    </oc>
    <nc r="AC23" t="n">
      <f>(+KF21-KF22)*(1+JQ26)</f>
    </nc>
  </rcc>
  <rcc rId="7851" ua="false" sId="2">
    <oc r="AC26" t="n">
      <v>0.05</v>
    </oc>
    <nc r="AC26" t="n">
      <v>0.06</v>
    </nc>
  </rcc>
  <rcc rId="7852" ua="false" sId="2">
    <nc r="AC22" t="n">
      <f>KE22*1.02</f>
    </nc>
  </rcc>
  <rcc rId="7853" ua="false" sId="2">
    <nc r="AC21" t="n">
      <f>+KF11+KF15+KF19</f>
    </nc>
  </rcc>
  <rcc rId="7854" ua="false" sId="2">
    <nc r="AC19" t="n">
      <f>+KF17-KF18</f>
    </nc>
  </rcc>
  <rcc rId="7855" ua="false" sId="2">
    <nc r="AC18" t="n">
      <f>KE18*1.02</f>
    </nc>
  </rcc>
  <rcc rId="7856" ua="false" sId="2">
    <nc r="AC17" t="n">
      <f>KE17*1.02</f>
    </nc>
  </rcc>
  <rcc rId="7857" ua="false" sId="2">
    <nc r="AC15" t="n">
      <f>+KF13-KF14</f>
    </nc>
  </rcc>
  <rcc rId="7858" ua="false" sId="2">
    <nc r="AC14" t="n">
      <f>KE14*1.02</f>
    </nc>
  </rcc>
  <rcc rId="7859" ua="false" sId="2">
    <nc r="AC13" t="n">
      <f>KE13*1.02</f>
    </nc>
  </rcc>
  <rcc rId="7860" ua="false" sId="2">
    <nc r="AC11" t="n">
      <f>+KF6-KF10</f>
    </nc>
  </rcc>
  <rcc rId="7861" ua="false" sId="2">
    <nc r="AC10" t="n">
      <f>SUM(KF7:KF9)</f>
    </nc>
  </rcc>
  <rcc rId="7862" ua="false" sId="2">
    <nc r="AC9" t="n">
      <f>KE9*1.02</f>
    </nc>
  </rcc>
  <rcc rId="7863" ua="false" sId="2">
    <nc r="AC8" t="n">
      <f>KA8</f>
    </nc>
  </rcc>
  <rcc rId="7864" ua="false" sId="2">
    <nc r="AC7" t="n">
      <f>KA7</f>
    </nc>
  </rcc>
  <rcc rId="7865" ua="false" sId="2">
    <nc r="AC6" t="n">
      <f>+KF4-KF5</f>
    </nc>
  </rcc>
  <rcc rId="7866" ua="false" sId="2">
    <nc r="AC5" t="n">
      <f>KE5*1.02</f>
    </nc>
  </rcc>
  <rcc rId="7867" ua="false" sId="2">
    <nc r="AC4" t="n">
      <f>KE4*1.02</f>
    </nc>
  </rcc>
  <rcc rId="7868" ua="false" sId="2">
    <nc r="AC1" t="n">
      <v>2296</v>
    </nc>
  </rcc>
  <rcc rId="7869" ua="false" sId="2">
    <nc r="AC1" t="n">
      <v>2296</v>
    </nc>
  </rcc>
  <rcc rId="7870" ua="false" sId="2">
    <oc r="AC23" t="n">
      <f>+KG21-KG22*(1+JR26)</f>
    </oc>
    <nc r="AC23" t="n">
      <f>(+KG21-KG22)*(1+JR26)</f>
    </nc>
  </rcc>
  <rcc rId="7871" ua="false" sId="2">
    <oc r="AC26" t="n">
      <v>0.05</v>
    </oc>
    <nc r="AC26" t="n">
      <v>0.06</v>
    </nc>
  </rcc>
  <rcc rId="7872" ua="false" sId="2">
    <nc r="AC22" t="n">
      <f>KF22*1.02</f>
    </nc>
  </rcc>
  <rcc rId="7873" ua="false" sId="2">
    <nc r="AC21" t="n">
      <f>+KG11+KG15+KG19</f>
    </nc>
  </rcc>
  <rcc rId="7874" ua="false" sId="2">
    <nc r="AC19" t="n">
      <f>+KG17-KG18</f>
    </nc>
  </rcc>
  <rcc rId="7875" ua="false" sId="2">
    <nc r="AC18" t="n">
      <f>KF18*1.02</f>
    </nc>
  </rcc>
  <rcc rId="7876" ua="false" sId="2">
    <nc r="AC17" t="n">
      <f>KF17*1.02</f>
    </nc>
  </rcc>
  <rcc rId="7877" ua="false" sId="2">
    <nc r="AC15" t="n">
      <f>+KG13-KG14</f>
    </nc>
  </rcc>
  <rcc rId="7878" ua="false" sId="2">
    <nc r="AC14" t="n">
      <f>KF14*1.02</f>
    </nc>
  </rcc>
  <rcc rId="7879" ua="false" sId="2">
    <nc r="AC13" t="n">
      <f>KF13*1.02</f>
    </nc>
  </rcc>
  <rcc rId="7880" ua="false" sId="2">
    <nc r="AC11" t="n">
      <f>+KG6-KG10</f>
    </nc>
  </rcc>
  <rcc rId="7881" ua="false" sId="2">
    <nc r="AC10" t="n">
      <f>SUM(KG7:KG9)</f>
    </nc>
  </rcc>
  <rcc rId="7882" ua="false" sId="2">
    <nc r="AC9" t="n">
      <f>KF9*1.02</f>
    </nc>
  </rcc>
  <rcc rId="7883" ua="false" sId="2">
    <nc r="AC8" t="n">
      <f>KB8</f>
    </nc>
  </rcc>
  <rcc rId="7884" ua="false" sId="2">
    <nc r="AC7" t="n">
      <f>KB7</f>
    </nc>
  </rcc>
  <rcc rId="7885" ua="false" sId="2">
    <nc r="AC6" t="n">
      <f>+KG4-KG5</f>
    </nc>
  </rcc>
  <rcc rId="7886" ua="false" sId="2">
    <nc r="AC5" t="n">
      <f>KF5*1.02</f>
    </nc>
  </rcc>
  <rcc rId="7887" ua="false" sId="2">
    <nc r="AC4" t="n">
      <f>KF4*1.02</f>
    </nc>
  </rcc>
  <rcc rId="7888" ua="false" sId="2">
    <nc r="AC1" t="n">
      <v>2297</v>
    </nc>
  </rcc>
  <rcc rId="7889" ua="false" sId="2">
    <nc r="AC1" t="n">
      <v>2297</v>
    </nc>
  </rcc>
  <rcc rId="7890" ua="false" sId="2">
    <oc r="AC23" t="n">
      <f>+KH21-KH22*(1+JS26)</f>
    </oc>
    <nc r="AC23" t="n">
      <f>(+KH21-KH22)*(1+JS26)</f>
    </nc>
  </rcc>
  <rcc rId="7891" ua="false" sId="2">
    <oc r="AC26" t="n">
      <v>0.05</v>
    </oc>
    <nc r="AC26" t="n">
      <v>0.06</v>
    </nc>
  </rcc>
  <rcc rId="7892" ua="false" sId="2">
    <nc r="AC22" t="n">
      <f>KG22*1.02</f>
    </nc>
  </rcc>
  <rcc rId="7893" ua="false" sId="2">
    <nc r="AC21" t="n">
      <f>+KH11+KH15+KH19</f>
    </nc>
  </rcc>
  <rcc rId="7894" ua="false" sId="2">
    <nc r="AC19" t="n">
      <f>+KH17-KH18</f>
    </nc>
  </rcc>
  <rcc rId="7895" ua="false" sId="2">
    <nc r="AC18" t="n">
      <f>KG18*1.02</f>
    </nc>
  </rcc>
  <rcc rId="7896" ua="false" sId="2">
    <nc r="AC17" t="n">
      <f>KG17*1.02</f>
    </nc>
  </rcc>
  <rcc rId="7897" ua="false" sId="2">
    <nc r="AC15" t="n">
      <f>+KH13-KH14</f>
    </nc>
  </rcc>
  <rcc rId="7898" ua="false" sId="2">
    <nc r="AC14" t="n">
      <f>KG14*1.02</f>
    </nc>
  </rcc>
  <rcc rId="7899" ua="false" sId="2">
    <nc r="AC13" t="n">
      <f>KG13*1.02</f>
    </nc>
  </rcc>
  <rcc rId="7900" ua="false" sId="2">
    <nc r="AC11" t="n">
      <f>+KH6-KH10</f>
    </nc>
  </rcc>
  <rcc rId="7901" ua="false" sId="2">
    <nc r="AC10" t="n">
      <f>SUM(KH7:KH9)</f>
    </nc>
  </rcc>
  <rcc rId="7902" ua="false" sId="2">
    <nc r="AC9" t="n">
      <f>KG9*1.02</f>
    </nc>
  </rcc>
  <rcc rId="7903" ua="false" sId="2">
    <nc r="AC8" t="n">
      <f>KC8</f>
    </nc>
  </rcc>
  <rcc rId="7904" ua="false" sId="2">
    <nc r="AC7" t="n">
      <f>KC7</f>
    </nc>
  </rcc>
  <rcc rId="7905" ua="false" sId="2">
    <nc r="AC6" t="n">
      <f>+KH4-KH5</f>
    </nc>
  </rcc>
  <rcc rId="7906" ua="false" sId="2">
    <nc r="AC5" t="n">
      <f>KG5*1.02</f>
    </nc>
  </rcc>
  <rcc rId="7907" ua="false" sId="2">
    <nc r="AC4" t="n">
      <f>KG4*1.02</f>
    </nc>
  </rcc>
  <rcc rId="7908" ua="false" sId="2">
    <nc r="AC1" t="n">
      <v>2298</v>
    </nc>
  </rcc>
  <rcc rId="7909" ua="false" sId="2">
    <nc r="AC1" t="n">
      <v>2298</v>
    </nc>
  </rcc>
  <rcc rId="7910" ua="false" sId="2">
    <oc r="AC23" t="n">
      <f>+KI21-KI22*(1+JT26)</f>
    </oc>
    <nc r="AC23" t="n">
      <f>(+KI21-KI22)*(1+JT26)</f>
    </nc>
  </rcc>
  <rcc rId="7911" ua="false" sId="2">
    <oc r="AC26" t="n">
      <v>0.05</v>
    </oc>
    <nc r="AC26" t="n">
      <v>0.06</v>
    </nc>
  </rcc>
  <rcc rId="7912" ua="false" sId="2">
    <nc r="AC22" t="n">
      <f>KH22*1.02</f>
    </nc>
  </rcc>
  <rcc rId="7913" ua="false" sId="2">
    <nc r="AC21" t="n">
      <f>+KI11+KI15+KI19</f>
    </nc>
  </rcc>
  <rcc rId="7914" ua="false" sId="2">
    <nc r="AC19" t="n">
      <f>+KI17-KI18</f>
    </nc>
  </rcc>
  <rcc rId="7915" ua="false" sId="2">
    <nc r="AC18" t="n">
      <f>KH18*1.02</f>
    </nc>
  </rcc>
  <rcc rId="7916" ua="false" sId="2">
    <nc r="AC17" t="n">
      <f>KH17*1.02</f>
    </nc>
  </rcc>
  <rcc rId="7917" ua="false" sId="2">
    <nc r="AC15" t="n">
      <f>+KI13-KI14</f>
    </nc>
  </rcc>
  <rcc rId="7918" ua="false" sId="2">
    <nc r="AC14" t="n">
      <f>KH14*1.02</f>
    </nc>
  </rcc>
  <rcc rId="7919" ua="false" sId="2">
    <nc r="AC13" t="n">
      <f>KH13*1.02</f>
    </nc>
  </rcc>
  <rcc rId="7920" ua="false" sId="2">
    <nc r="AC11" t="n">
      <f>+KI6-KI10</f>
    </nc>
  </rcc>
  <rcc rId="7921" ua="false" sId="2">
    <nc r="AC10" t="n">
      <f>SUM(KI7:KI9)</f>
    </nc>
  </rcc>
  <rcc rId="7922" ua="false" sId="2">
    <nc r="AC9" t="n">
      <f>KH9*1.02</f>
    </nc>
  </rcc>
  <rcc rId="7923" ua="false" sId="2">
    <nc r="AC8" t="n">
      <f>KD8</f>
    </nc>
  </rcc>
  <rcc rId="7924" ua="false" sId="2">
    <nc r="AC7" t="n">
      <f>KD7</f>
    </nc>
  </rcc>
  <rcc rId="7925" ua="false" sId="2">
    <nc r="AC6" t="n">
      <f>+KI4-KI5</f>
    </nc>
  </rcc>
  <rcc rId="7926" ua="false" sId="2">
    <nc r="AC5" t="n">
      <f>KH5*1.02</f>
    </nc>
  </rcc>
  <rcc rId="7927" ua="false" sId="2">
    <nc r="AC4" t="n">
      <f>KH4*1.02</f>
    </nc>
  </rcc>
  <rcc rId="7928" ua="false" sId="2">
    <nc r="AC1" t="n">
      <v>2299</v>
    </nc>
  </rcc>
  <rcc rId="7929" ua="false" sId="2">
    <nc r="AC1" t="n">
      <v>2299</v>
    </nc>
  </rcc>
  <rcc rId="7930" ua="false" sId="2">
    <oc r="AC23" t="n">
      <f>+KJ21-KJ22*(1+JU26)</f>
    </oc>
    <nc r="AC23" t="n">
      <f>(+KJ21-KJ22)*(1+JU26)</f>
    </nc>
  </rcc>
  <rcc rId="7931" ua="false" sId="2">
    <oc r="AC26" t="n">
      <v>0.05</v>
    </oc>
    <nc r="AC26" t="n">
      <v>0.06</v>
    </nc>
  </rcc>
  <rcc rId="7932" ua="false" sId="2">
    <nc r="AC22" t="n">
      <f>KI22*1.02</f>
    </nc>
  </rcc>
  <rcc rId="7933" ua="false" sId="2">
    <nc r="AC21" t="n">
      <f>+KJ11+KJ15+KJ19</f>
    </nc>
  </rcc>
  <rcc rId="7934" ua="false" sId="2">
    <nc r="AC19" t="n">
      <f>+KJ17-KJ18</f>
    </nc>
  </rcc>
  <rcc rId="7935" ua="false" sId="2">
    <nc r="AC18" t="n">
      <f>KI18*1.02</f>
    </nc>
  </rcc>
  <rcc rId="7936" ua="false" sId="2">
    <nc r="AC17" t="n">
      <f>KI17*1.02</f>
    </nc>
  </rcc>
  <rcc rId="7937" ua="false" sId="2">
    <nc r="AC15" t="n">
      <f>+KJ13-KJ14</f>
    </nc>
  </rcc>
  <rcc rId="7938" ua="false" sId="2">
    <nc r="AC14" t="n">
      <f>KI14*1.02</f>
    </nc>
  </rcc>
  <rcc rId="7939" ua="false" sId="2">
    <nc r="AC13" t="n">
      <f>KI13*1.02</f>
    </nc>
  </rcc>
  <rcc rId="7940" ua="false" sId="2">
    <nc r="AC11" t="n">
      <f>+KJ6-KJ10</f>
    </nc>
  </rcc>
  <rcc rId="7941" ua="false" sId="2">
    <nc r="AC10" t="n">
      <f>SUM(KJ7:KJ9)</f>
    </nc>
  </rcc>
  <rcc rId="7942" ua="false" sId="2">
    <nc r="AC9" t="n">
      <f>KI9*1.02</f>
    </nc>
  </rcc>
  <rcc rId="7943" ua="false" sId="2">
    <nc r="AC8" t="n">
      <f>KE8</f>
    </nc>
  </rcc>
  <rcc rId="7944" ua="false" sId="2">
    <nc r="AC7" t="n">
      <f>KE7</f>
    </nc>
  </rcc>
  <rcc rId="7945" ua="false" sId="2">
    <nc r="AC6" t="n">
      <f>+KJ4-KJ5</f>
    </nc>
  </rcc>
  <rcc rId="7946" ua="false" sId="2">
    <nc r="AC5" t="n">
      <f>KI5*1.02</f>
    </nc>
  </rcc>
  <rcc rId="7947" ua="false" sId="2">
    <nc r="AC4" t="n">
      <f>KI4*1.02</f>
    </nc>
  </rcc>
  <rcc rId="7948" ua="false" sId="2">
    <nc r="AC1" t="n">
      <v>2300</v>
    </nc>
  </rcc>
  <rcc rId="7949" ua="false" sId="2">
    <nc r="AC1" t="n">
      <v>2300</v>
    </nc>
  </rcc>
  <rcc rId="7950" ua="false" sId="2">
    <oc r="AC23" t="n">
      <f>+KK21-KK22*(1+JV26)</f>
    </oc>
    <nc r="AC23" t="n">
      <f>(+KK21-KK22)*(1+JV26)</f>
    </nc>
  </rcc>
  <rcc rId="7951" ua="false" sId="2">
    <oc r="AC26" t="n">
      <v>0.05</v>
    </oc>
    <nc r="AC26" t="n">
      <v>0.06</v>
    </nc>
  </rcc>
  <rcc rId="7952" ua="false" sId="2">
    <nc r="AC22" t="n">
      <f>KJ22*1.02</f>
    </nc>
  </rcc>
  <rcc rId="7953" ua="false" sId="2">
    <nc r="AC21" t="n">
      <f>+KK11+KK15+KK19</f>
    </nc>
  </rcc>
  <rcc rId="7954" ua="false" sId="2">
    <nc r="AC19" t="n">
      <f>+KK17-KK18</f>
    </nc>
  </rcc>
  <rcc rId="7955" ua="false" sId="2">
    <nc r="AC18" t="n">
      <f>KJ18*1.02</f>
    </nc>
  </rcc>
  <rcc rId="7956" ua="false" sId="2">
    <nc r="AC17" t="n">
      <f>KJ17*1.02</f>
    </nc>
  </rcc>
  <rcc rId="7957" ua="false" sId="2">
    <nc r="AC15" t="n">
      <f>+KK13-KK14</f>
    </nc>
  </rcc>
  <rcc rId="7958" ua="false" sId="2">
    <nc r="AC14" t="n">
      <f>KJ14*1.02</f>
    </nc>
  </rcc>
  <rcc rId="7959" ua="false" sId="2">
    <nc r="AC13" t="n">
      <f>KJ13*1.02</f>
    </nc>
  </rcc>
  <rcc rId="7960" ua="false" sId="2">
    <nc r="AC11" t="n">
      <f>+KK6-KK10</f>
    </nc>
  </rcc>
  <rcc rId="7961" ua="false" sId="2">
    <nc r="AC10" t="n">
      <f>SUM(KK7:KK9)</f>
    </nc>
  </rcc>
  <rcc rId="7962" ua="false" sId="2">
    <nc r="AC9" t="n">
      <f>KJ9*1.02</f>
    </nc>
  </rcc>
  <rcc rId="7963" ua="false" sId="2">
    <nc r="AC8" t="n">
      <f>KF8</f>
    </nc>
  </rcc>
  <rcc rId="7964" ua="false" sId="2">
    <nc r="AC7" t="n">
      <f>KF7</f>
    </nc>
  </rcc>
  <rcc rId="7965" ua="false" sId="2">
    <nc r="AC6" t="n">
      <f>+KK4-KK5</f>
    </nc>
  </rcc>
  <rcc rId="7966" ua="false" sId="2">
    <nc r="AC5" t="n">
      <f>KJ5*1.02</f>
    </nc>
  </rcc>
  <rcc rId="7967" ua="false" sId="2">
    <nc r="AC4" t="n">
      <f>KJ4*1.02</f>
    </nc>
  </rcc>
  <rcc rId="7968" ua="false" sId="2">
    <nc r="AC1" t="n">
      <v>2301</v>
    </nc>
  </rcc>
  <rcc rId="7969" ua="false" sId="2">
    <nc r="AC1" t="n">
      <v>2301</v>
    </nc>
  </rcc>
  <rcc rId="7970" ua="false" sId="2">
    <oc r="AC23" t="n">
      <f>+KL21-KL22*(1+JW26)</f>
    </oc>
    <nc r="AC23" t="n">
      <f>(+KL21-KL22)*(1+JW26)</f>
    </nc>
  </rcc>
  <rcc rId="7971" ua="false" sId="2">
    <oc r="AC26" t="n">
      <v>0.05</v>
    </oc>
    <nc r="AC26" t="n">
      <v>0.06</v>
    </nc>
  </rcc>
  <rcc rId="7972" ua="false" sId="2">
    <nc r="AC22" t="n">
      <f>KK22*1.02</f>
    </nc>
  </rcc>
  <rcc rId="7973" ua="false" sId="2">
    <nc r="AC21" t="n">
      <f>+KL11+KL15+KL19</f>
    </nc>
  </rcc>
  <rcc rId="7974" ua="false" sId="2">
    <nc r="AC19" t="n">
      <f>+KL17-KL18</f>
    </nc>
  </rcc>
  <rcc rId="7975" ua="false" sId="2">
    <nc r="AC18" t="n">
      <f>KK18*1.02</f>
    </nc>
  </rcc>
  <rcc rId="7976" ua="false" sId="2">
    <nc r="AC17" t="n">
      <f>KK17*1.02</f>
    </nc>
  </rcc>
  <rcc rId="7977" ua="false" sId="2">
    <nc r="AC15" t="n">
      <f>+KL13-KL14</f>
    </nc>
  </rcc>
  <rcc rId="7978" ua="false" sId="2">
    <nc r="AC14" t="n">
      <f>KK14*1.02</f>
    </nc>
  </rcc>
  <rcc rId="7979" ua="false" sId="2">
    <nc r="AC13" t="n">
      <f>KK13*1.02</f>
    </nc>
  </rcc>
  <rcc rId="7980" ua="false" sId="2">
    <nc r="AC11" t="n">
      <f>+KL6-KL10</f>
    </nc>
  </rcc>
  <rcc rId="7981" ua="false" sId="2">
    <nc r="AC10" t="n">
      <f>SUM(KL7:KL9)</f>
    </nc>
  </rcc>
  <rcc rId="7982" ua="false" sId="2">
    <nc r="AC9" t="n">
      <f>KK9*1.02</f>
    </nc>
  </rcc>
  <rcc rId="7983" ua="false" sId="2">
    <nc r="AC8" t="n">
      <f>KG8</f>
    </nc>
  </rcc>
  <rcc rId="7984" ua="false" sId="2">
    <nc r="AC7" t="n">
      <f>KG7</f>
    </nc>
  </rcc>
  <rcc rId="7985" ua="false" sId="2">
    <nc r="AC6" t="n">
      <f>+KL4-KL5</f>
    </nc>
  </rcc>
  <rcc rId="7986" ua="false" sId="2">
    <nc r="AC5" t="n">
      <f>KK5*1.02</f>
    </nc>
  </rcc>
  <rcc rId="7987" ua="false" sId="2">
    <nc r="AC4" t="n">
      <f>KK4*1.02</f>
    </nc>
  </rcc>
  <rcc rId="7988" ua="false" sId="2">
    <nc r="AC1" t="n">
      <v>2302</v>
    </nc>
  </rcc>
  <rcc rId="7989" ua="false" sId="2">
    <nc r="AC1" t="n">
      <v>2302</v>
    </nc>
  </rcc>
  <rcc rId="7990" ua="false" sId="2">
    <oc r="AC23" t="n">
      <f>+KM21-KM22*(1+JX26)</f>
    </oc>
    <nc r="AC23" t="n">
      <f>(+KM21-KM22)*(1+JX26)</f>
    </nc>
  </rcc>
  <rcc rId="7991" ua="false" sId="2">
    <oc r="AC26" t="n">
      <v>0.05</v>
    </oc>
    <nc r="AC26" t="n">
      <v>0.06</v>
    </nc>
  </rcc>
  <rcc rId="7992" ua="false" sId="2">
    <nc r="AC22" t="n">
      <f>KL22*1.02</f>
    </nc>
  </rcc>
  <rcc rId="7993" ua="false" sId="2">
    <nc r="AC21" t="n">
      <f>+KM11+KM15+KM19</f>
    </nc>
  </rcc>
  <rcc rId="7994" ua="false" sId="2">
    <nc r="AC19" t="n">
      <f>+KM17-KM18</f>
    </nc>
  </rcc>
  <rcc rId="7995" ua="false" sId="2">
    <nc r="AC18" t="n">
      <f>KL18*1.02</f>
    </nc>
  </rcc>
  <rcc rId="7996" ua="false" sId="2">
    <nc r="AC17" t="n">
      <f>KL17*1.02</f>
    </nc>
  </rcc>
  <rcc rId="7997" ua="false" sId="2">
    <nc r="AC15" t="n">
      <f>+KM13-KM14</f>
    </nc>
  </rcc>
  <rcc rId="7998" ua="false" sId="2">
    <nc r="AC14" t="n">
      <f>KL14*1.02</f>
    </nc>
  </rcc>
  <rcc rId="7999" ua="false" sId="2">
    <nc r="AC13" t="n">
      <f>KL13*1.02</f>
    </nc>
  </rcc>
  <rcc rId="8000" ua="false" sId="2">
    <nc r="AC11" t="n">
      <f>+KM6-KM10</f>
    </nc>
  </rcc>
  <rcc rId="8001" ua="false" sId="2">
    <nc r="AC10" t="n">
      <f>SUM(KM7:KM9)</f>
    </nc>
  </rcc>
  <rcc rId="8002" ua="false" sId="2">
    <nc r="AC9" t="n">
      <f>KL9*1.02</f>
    </nc>
  </rcc>
  <rcc rId="8003" ua="false" sId="2">
    <nc r="AC8" t="n">
      <f>KH8</f>
    </nc>
  </rcc>
  <rcc rId="8004" ua="false" sId="2">
    <nc r="AC7" t="n">
      <f>KH7</f>
    </nc>
  </rcc>
  <rcc rId="8005" ua="false" sId="2">
    <nc r="AC6" t="n">
      <f>+KM4-KM5</f>
    </nc>
  </rcc>
  <rcc rId="8006" ua="false" sId="2">
    <nc r="AC5" t="n">
      <f>KL5*1.02</f>
    </nc>
  </rcc>
  <rcc rId="8007" ua="false" sId="2">
    <nc r="AC4" t="n">
      <f>KL4*1.02</f>
    </nc>
  </rcc>
  <rcc rId="8008" ua="false" sId="2">
    <nc r="AC1" t="n">
      <v>2303</v>
    </nc>
  </rcc>
  <rcc rId="8009" ua="false" sId="2">
    <nc r="AC1" t="n">
      <v>2303</v>
    </nc>
  </rcc>
  <rcc rId="8010" ua="false" sId="2">
    <oc r="AC23" t="n">
      <f>+KN21-KN22*(1+JY26)</f>
    </oc>
    <nc r="AC23" t="n">
      <f>(+KN21-KN22)*(1+JY26)</f>
    </nc>
  </rcc>
  <rcc rId="8011" ua="false" sId="2">
    <oc r="AC26" t="n">
      <v>0.05</v>
    </oc>
    <nc r="AC26" t="n">
      <v>0.06</v>
    </nc>
  </rcc>
  <rcc rId="8012" ua="false" sId="2">
    <nc r="AC22" t="n">
      <f>KM22*1.02</f>
    </nc>
  </rcc>
  <rcc rId="8013" ua="false" sId="2">
    <nc r="AC21" t="n">
      <f>+KN11+KN15+KN19</f>
    </nc>
  </rcc>
  <rcc rId="8014" ua="false" sId="2">
    <nc r="AC19" t="n">
      <f>+KN17-KN18</f>
    </nc>
  </rcc>
  <rcc rId="8015" ua="false" sId="2">
    <nc r="AC18" t="n">
      <f>KM18*1.02</f>
    </nc>
  </rcc>
  <rcc rId="8016" ua="false" sId="2">
    <nc r="AC17" t="n">
      <f>KM17*1.02</f>
    </nc>
  </rcc>
  <rcc rId="8017" ua="false" sId="2">
    <nc r="AC15" t="n">
      <f>+KN13-KN14</f>
    </nc>
  </rcc>
  <rcc rId="8018" ua="false" sId="2">
    <nc r="AC14" t="n">
      <f>KM14*1.02</f>
    </nc>
  </rcc>
  <rcc rId="8019" ua="false" sId="2">
    <nc r="AC13" t="n">
      <f>KM13*1.02</f>
    </nc>
  </rcc>
  <rcc rId="8020" ua="false" sId="2">
    <nc r="AC11" t="n">
      <f>+KN6-KN10</f>
    </nc>
  </rcc>
  <rcc rId="8021" ua="false" sId="2">
    <nc r="AC10" t="n">
      <f>SUM(KN7:KN9)</f>
    </nc>
  </rcc>
  <rcc rId="8022" ua="false" sId="2">
    <nc r="AC9" t="n">
      <f>KM9*1.02</f>
    </nc>
  </rcc>
  <rcc rId="8023" ua="false" sId="2">
    <nc r="AC8" t="n">
      <f>KI8</f>
    </nc>
  </rcc>
  <rcc rId="8024" ua="false" sId="2">
    <nc r="AC7" t="n">
      <f>KI7</f>
    </nc>
  </rcc>
  <rcc rId="8025" ua="false" sId="2">
    <nc r="AC6" t="n">
      <f>+KN4-KN5</f>
    </nc>
  </rcc>
  <rcc rId="8026" ua="false" sId="2">
    <nc r="AC5" t="n">
      <f>KM5*1.02</f>
    </nc>
  </rcc>
  <rcc rId="8027" ua="false" sId="2">
    <nc r="AC4" t="n">
      <f>KM4*1.02</f>
    </nc>
  </rcc>
  <rcc rId="8028" ua="false" sId="2">
    <nc r="AC1" t="n">
      <v>2304</v>
    </nc>
  </rcc>
  <rcc rId="8029" ua="false" sId="2">
    <nc r="AC1" t="n">
      <v>2304</v>
    </nc>
  </rcc>
  <rcc rId="8030" ua="false" sId="2">
    <oc r="AC23" t="n">
      <f>+KO21-KO22*(1+JZ26)</f>
    </oc>
    <nc r="AC23" t="n">
      <f>(+KO21-KO22)*(1+JZ26)</f>
    </nc>
  </rcc>
  <rcc rId="8031" ua="false" sId="2">
    <oc r="AC26" t="n">
      <v>0.05</v>
    </oc>
    <nc r="AC26" t="n">
      <v>0.06</v>
    </nc>
  </rcc>
  <rcc rId="8032" ua="false" sId="2">
    <nc r="AC22" t="n">
      <f>KN22*1.02</f>
    </nc>
  </rcc>
  <rcc rId="8033" ua="false" sId="2">
    <nc r="AC21" t="n">
      <f>+KO11+KO15+KO19</f>
    </nc>
  </rcc>
  <rcc rId="8034" ua="false" sId="2">
    <nc r="AC19" t="n">
      <f>+KO17-KO18</f>
    </nc>
  </rcc>
  <rcc rId="8035" ua="false" sId="2">
    <nc r="AC18" t="n">
      <f>KN18*1.02</f>
    </nc>
  </rcc>
  <rcc rId="8036" ua="false" sId="2">
    <nc r="AC17" t="n">
      <f>KN17*1.02</f>
    </nc>
  </rcc>
  <rcc rId="8037" ua="false" sId="2">
    <nc r="AC15" t="n">
      <f>+KO13-KO14</f>
    </nc>
  </rcc>
  <rcc rId="8038" ua="false" sId="2">
    <nc r="AC14" t="n">
      <f>KN14*1.02</f>
    </nc>
  </rcc>
  <rcc rId="8039" ua="false" sId="2">
    <nc r="AC13" t="n">
      <f>KN13*1.02</f>
    </nc>
  </rcc>
  <rcc rId="8040" ua="false" sId="2">
    <nc r="AC11" t="n">
      <f>+KO6-KO10</f>
    </nc>
  </rcc>
  <rcc rId="8041" ua="false" sId="2">
    <nc r="AC10" t="n">
      <f>SUM(KO7:KO9)</f>
    </nc>
  </rcc>
  <rcc rId="8042" ua="false" sId="2">
    <nc r="AC9" t="n">
      <f>KN9*1.02</f>
    </nc>
  </rcc>
  <rcc rId="8043" ua="false" sId="2">
    <nc r="AC8" t="n">
      <f>KJ8</f>
    </nc>
  </rcc>
  <rcc rId="8044" ua="false" sId="2">
    <nc r="AC7" t="n">
      <f>KJ7</f>
    </nc>
  </rcc>
  <rcc rId="8045" ua="false" sId="2">
    <nc r="AC6" t="n">
      <f>+KO4-KO5</f>
    </nc>
  </rcc>
  <rcc rId="8046" ua="false" sId="2">
    <nc r="AC5" t="n">
      <f>KN5*1.02</f>
    </nc>
  </rcc>
  <rcc rId="8047" ua="false" sId="2">
    <nc r="AC4" t="n">
      <f>KN4*1.02</f>
    </nc>
  </rcc>
  <rcc rId="8048" ua="false" sId="2">
    <nc r="AC1" t="n">
      <v>2305</v>
    </nc>
  </rcc>
  <rcc rId="8049" ua="false" sId="2">
    <nc r="AC1" t="n">
      <v>2305</v>
    </nc>
  </rcc>
  <rcc rId="8050" ua="false" sId="2">
    <oc r="AC23" t="n">
      <f>+KP21-KP22*(1+KA26)</f>
    </oc>
    <nc r="AC23" t="n">
      <f>(+KP21-KP22)*(1+KA26)</f>
    </nc>
  </rcc>
  <rcc rId="8051" ua="false" sId="2">
    <oc r="AC26" t="n">
      <v>0.05</v>
    </oc>
    <nc r="AC26" t="n">
      <v>0.06</v>
    </nc>
  </rcc>
  <rcc rId="8052" ua="false" sId="2">
    <nc r="AC22" t="n">
      <f>KO22*1.02</f>
    </nc>
  </rcc>
  <rcc rId="8053" ua="false" sId="2">
    <nc r="AC21" t="n">
      <f>+KP11+KP15+KP19</f>
    </nc>
  </rcc>
  <rcc rId="8054" ua="false" sId="2">
    <nc r="AC19" t="n">
      <f>+KP17-KP18</f>
    </nc>
  </rcc>
  <rcc rId="8055" ua="false" sId="2">
    <nc r="AC18" t="n">
      <f>KO18*1.02</f>
    </nc>
  </rcc>
  <rcc rId="8056" ua="false" sId="2">
    <nc r="AC17" t="n">
      <f>KO17*1.02</f>
    </nc>
  </rcc>
  <rcc rId="8057" ua="false" sId="2">
    <nc r="AC15" t="n">
      <f>+KP13-KP14</f>
    </nc>
  </rcc>
  <rcc rId="8058" ua="false" sId="2">
    <nc r="AC14" t="n">
      <f>KO14*1.02</f>
    </nc>
  </rcc>
  <rcc rId="8059" ua="false" sId="2">
    <nc r="AC13" t="n">
      <f>KO13*1.02</f>
    </nc>
  </rcc>
  <rcc rId="8060" ua="false" sId="2">
    <nc r="AC11" t="n">
      <f>+KP6-KP10</f>
    </nc>
  </rcc>
  <rcc rId="8061" ua="false" sId="2">
    <nc r="AC10" t="n">
      <f>SUM(KP7:KP9)</f>
    </nc>
  </rcc>
  <rcc rId="8062" ua="false" sId="2">
    <nc r="AC9" t="n">
      <f>KO9*1.02</f>
    </nc>
  </rcc>
  <rcc rId="8063" ua="false" sId="2">
    <nc r="AC8" t="n">
      <f>KK8</f>
    </nc>
  </rcc>
  <rcc rId="8064" ua="false" sId="2">
    <nc r="AC7" t="n">
      <f>KK7</f>
    </nc>
  </rcc>
  <rcc rId="8065" ua="false" sId="2">
    <nc r="AC6" t="n">
      <f>+KP4-KP5</f>
    </nc>
  </rcc>
  <rcc rId="8066" ua="false" sId="2">
    <nc r="AC5" t="n">
      <f>KO5*1.02</f>
    </nc>
  </rcc>
  <rcc rId="8067" ua="false" sId="2">
    <nc r="AC4" t="n">
      <f>KO4*1.02</f>
    </nc>
  </rcc>
  <rcc rId="8068" ua="false" sId="2">
    <nc r="AC1" t="n">
      <v>2306</v>
    </nc>
  </rcc>
  <rcc rId="8069" ua="false" sId="2">
    <nc r="AC1" t="n">
      <v>2306</v>
    </nc>
  </rcc>
  <rcc rId="8070" ua="false" sId="2">
    <oc r="AC23" t="n">
      <f>+KQ21-KQ22*(1+KB26)</f>
    </oc>
    <nc r="AC23" t="n">
      <f>(+KQ21-KQ22)*(1+KB26)</f>
    </nc>
  </rcc>
  <rcc rId="8071" ua="false" sId="2">
    <oc r="AC26" t="n">
      <v>0.05</v>
    </oc>
    <nc r="AC26" t="n">
      <v>0.06</v>
    </nc>
  </rcc>
  <rcc rId="8072" ua="false" sId="2">
    <nc r="AC22" t="n">
      <f>KP22*1.02</f>
    </nc>
  </rcc>
  <rcc rId="8073" ua="false" sId="2">
    <nc r="AC21" t="n">
      <f>+KQ11+KQ15+KQ19</f>
    </nc>
  </rcc>
  <rcc rId="8074" ua="false" sId="2">
    <nc r="AC19" t="n">
      <f>+KQ17-KQ18</f>
    </nc>
  </rcc>
  <rcc rId="8075" ua="false" sId="2">
    <nc r="AC18" t="n">
      <f>KP18*1.02</f>
    </nc>
  </rcc>
  <rcc rId="8076" ua="false" sId="2">
    <nc r="AC17" t="n">
      <f>KP17*1.02</f>
    </nc>
  </rcc>
  <rcc rId="8077" ua="false" sId="2">
    <nc r="AC15" t="n">
      <f>+KQ13-KQ14</f>
    </nc>
  </rcc>
  <rcc rId="8078" ua="false" sId="2">
    <nc r="AC14" t="n">
      <f>KP14*1.02</f>
    </nc>
  </rcc>
  <rcc rId="8079" ua="false" sId="2">
    <nc r="AC13" t="n">
      <f>KP13*1.02</f>
    </nc>
  </rcc>
  <rcc rId="8080" ua="false" sId="2">
    <nc r="AC11" t="n">
      <f>+KQ6-KQ10</f>
    </nc>
  </rcc>
  <rcc rId="8081" ua="false" sId="2">
    <nc r="AC10" t="n">
      <f>SUM(KQ7:KQ9)</f>
    </nc>
  </rcc>
  <rcc rId="8082" ua="false" sId="2">
    <nc r="AC9" t="n">
      <f>KP9*1.02</f>
    </nc>
  </rcc>
  <rcc rId="8083" ua="false" sId="2">
    <nc r="AC8" t="n">
      <f>KL8</f>
    </nc>
  </rcc>
  <rcc rId="8084" ua="false" sId="2">
    <nc r="AC7" t="n">
      <f>KL7</f>
    </nc>
  </rcc>
  <rcc rId="8085" ua="false" sId="2">
    <nc r="AC6" t="n">
      <f>+KQ4-KQ5</f>
    </nc>
  </rcc>
  <rcc rId="8086" ua="false" sId="2">
    <nc r="AC5" t="n">
      <f>KP5*1.02</f>
    </nc>
  </rcc>
  <rcc rId="8087" ua="false" sId="2">
    <nc r="AC4" t="n">
      <f>KP4*1.02</f>
    </nc>
  </rcc>
  <rcc rId="8088" ua="false" sId="2">
    <nc r="AC1" t="n">
      <v>2307</v>
    </nc>
  </rcc>
  <rcc rId="8089" ua="false" sId="2">
    <nc r="AC1" t="n">
      <v>2307</v>
    </nc>
  </rcc>
  <rcc rId="8090" ua="false" sId="2">
    <oc r="AC23" t="n">
      <f>+KR21-KR22*(1+KC26)</f>
    </oc>
    <nc r="AC23" t="n">
      <f>(+KR21-KR22)*(1+KC26)</f>
    </nc>
  </rcc>
  <rcc rId="8091" ua="false" sId="2">
    <oc r="AC26" t="n">
      <v>0.05</v>
    </oc>
    <nc r="AC26" t="n">
      <v>0.06</v>
    </nc>
  </rcc>
  <rcc rId="8092" ua="false" sId="2">
    <nc r="AC22" t="n">
      <f>KQ22*1.02</f>
    </nc>
  </rcc>
  <rcc rId="8093" ua="false" sId="2">
    <nc r="AC21" t="n">
      <f>+KR11+KR15+KR19</f>
    </nc>
  </rcc>
  <rcc rId="8094" ua="false" sId="2">
    <nc r="AC19" t="n">
      <f>+KR17-KR18</f>
    </nc>
  </rcc>
  <rcc rId="8095" ua="false" sId="2">
    <nc r="AC18" t="n">
      <f>KQ18*1.02</f>
    </nc>
  </rcc>
  <rcc rId="8096" ua="false" sId="2">
    <nc r="AC17" t="n">
      <f>KQ17*1.02</f>
    </nc>
  </rcc>
  <rcc rId="8097" ua="false" sId="2">
    <nc r="AC15" t="n">
      <f>+KR13-KR14</f>
    </nc>
  </rcc>
  <rcc rId="8098" ua="false" sId="2">
    <nc r="AC14" t="n">
      <f>KQ14*1.02</f>
    </nc>
  </rcc>
  <rcc rId="8099" ua="false" sId="2">
    <nc r="AC13" t="n">
      <f>KQ13*1.02</f>
    </nc>
  </rcc>
  <rcc rId="8100" ua="false" sId="2">
    <nc r="AC11" t="n">
      <f>+KR6-KR10</f>
    </nc>
  </rcc>
  <rcc rId="8101" ua="false" sId="2">
    <nc r="AC10" t="n">
      <f>SUM(KR7:KR9)</f>
    </nc>
  </rcc>
  <rcc rId="8102" ua="false" sId="2">
    <nc r="AC9" t="n">
      <f>KQ9*1.02</f>
    </nc>
  </rcc>
  <rcc rId="8103" ua="false" sId="2">
    <nc r="AC8" t="n">
      <f>KM8</f>
    </nc>
  </rcc>
  <rcc rId="8104" ua="false" sId="2">
    <nc r="AC7" t="n">
      <f>KM7</f>
    </nc>
  </rcc>
  <rcc rId="8105" ua="false" sId="2">
    <nc r="AC6" t="n">
      <f>+KR4-KR5</f>
    </nc>
  </rcc>
  <rcc rId="8106" ua="false" sId="2">
    <nc r="AC5" t="n">
      <f>KQ5*1.02</f>
    </nc>
  </rcc>
  <rcc rId="8107" ua="false" sId="2">
    <nc r="AC4" t="n">
      <f>KQ4*1.02</f>
    </nc>
  </rcc>
  <rcc rId="8108" ua="false" sId="2">
    <nc r="AC1" t="n">
      <v>2308</v>
    </nc>
  </rcc>
  <rcc rId="8109" ua="false" sId="2">
    <nc r="AC1" t="n">
      <v>2308</v>
    </nc>
  </rcc>
  <rcc rId="8110" ua="false" sId="2">
    <oc r="AC23" t="n">
      <f>+KS21-KS22*(1+KD26)</f>
    </oc>
    <nc r="AC23" t="n">
      <f>(+KS21-KS22)*(1+KD26)</f>
    </nc>
  </rcc>
  <rcc rId="8111" ua="false" sId="2">
    <oc r="AC26" t="n">
      <v>0.05</v>
    </oc>
    <nc r="AC26" t="n">
      <v>0.06</v>
    </nc>
  </rcc>
  <rcc rId="8112" ua="false" sId="2">
    <nc r="AC22" t="n">
      <f>KR22*1.02</f>
    </nc>
  </rcc>
  <rcc rId="8113" ua="false" sId="2">
    <nc r="AC21" t="n">
      <f>+KS11+KS15+KS19</f>
    </nc>
  </rcc>
  <rcc rId="8114" ua="false" sId="2">
    <nc r="AC19" t="n">
      <f>+KS17-KS18</f>
    </nc>
  </rcc>
  <rcc rId="8115" ua="false" sId="2">
    <nc r="AC18" t="n">
      <f>KR18*1.02</f>
    </nc>
  </rcc>
  <rcc rId="8116" ua="false" sId="2">
    <nc r="AC17" t="n">
      <f>KR17*1.02</f>
    </nc>
  </rcc>
  <rcc rId="8117" ua="false" sId="2">
    <nc r="AC15" t="n">
      <f>+KS13-KS14</f>
    </nc>
  </rcc>
  <rcc rId="8118" ua="false" sId="2">
    <nc r="AC14" t="n">
      <f>KR14*1.02</f>
    </nc>
  </rcc>
  <rcc rId="8119" ua="false" sId="2">
    <nc r="AC13" t="n">
      <f>KR13*1.02</f>
    </nc>
  </rcc>
  <rcc rId="8120" ua="false" sId="2">
    <nc r="AC11" t="n">
      <f>+KS6-KS10</f>
    </nc>
  </rcc>
  <rcc rId="8121" ua="false" sId="2">
    <nc r="AC10" t="n">
      <f>SUM(KS7:KS9)</f>
    </nc>
  </rcc>
  <rcc rId="8122" ua="false" sId="2">
    <nc r="AC9" t="n">
      <f>KR9*1.02</f>
    </nc>
  </rcc>
  <rcc rId="8123" ua="false" sId="2">
    <nc r="AC8" t="n">
      <f>KN8</f>
    </nc>
  </rcc>
  <rcc rId="8124" ua="false" sId="2">
    <nc r="AC7" t="n">
      <f>KN7</f>
    </nc>
  </rcc>
  <rcc rId="8125" ua="false" sId="2">
    <nc r="AC6" t="n">
      <f>+KS4-KS5</f>
    </nc>
  </rcc>
  <rcc rId="8126" ua="false" sId="2">
    <nc r="AC5" t="n">
      <f>KR5*1.02</f>
    </nc>
  </rcc>
  <rcc rId="8127" ua="false" sId="2">
    <nc r="AC4" t="n">
      <f>KR4*1.02</f>
    </nc>
  </rcc>
  <rcc rId="8128" ua="false" sId="2">
    <nc r="AC1" t="n">
      <v>2309</v>
    </nc>
  </rcc>
  <rcc rId="8129" ua="false" sId="2">
    <nc r="AC1" t="n">
      <v>2309</v>
    </nc>
  </rcc>
  <rcc rId="8130" ua="false" sId="2">
    <oc r="AC23" t="n">
      <f>+KT21-KT22*(1+KE26)</f>
    </oc>
    <nc r="AC23" t="n">
      <f>(+KT21-KT22)*(1+KE26)</f>
    </nc>
  </rcc>
  <rcc rId="8131" ua="false" sId="2">
    <oc r="AC26" t="n">
      <v>0.05</v>
    </oc>
    <nc r="AC26" t="n">
      <v>0.06</v>
    </nc>
  </rcc>
  <rcc rId="8132" ua="false" sId="2">
    <nc r="AC22" t="n">
      <f>KS22*1.02</f>
    </nc>
  </rcc>
  <rcc rId="8133" ua="false" sId="2">
    <nc r="AC21" t="n">
      <f>+KT11+KT15+KT19</f>
    </nc>
  </rcc>
  <rcc rId="8134" ua="false" sId="2">
    <nc r="AC19" t="n">
      <f>+KT17-KT18</f>
    </nc>
  </rcc>
  <rcc rId="8135" ua="false" sId="2">
    <nc r="AC18" t="n">
      <f>KS18*1.02</f>
    </nc>
  </rcc>
  <rcc rId="8136" ua="false" sId="2">
    <nc r="AC17" t="n">
      <f>KS17*1.02</f>
    </nc>
  </rcc>
  <rcc rId="8137" ua="false" sId="2">
    <nc r="AC15" t="n">
      <f>+KT13-KT14</f>
    </nc>
  </rcc>
  <rcc rId="8138" ua="false" sId="2">
    <nc r="AC14" t="n">
      <f>KS14*1.02</f>
    </nc>
  </rcc>
  <rcc rId="8139" ua="false" sId="2">
    <nc r="AC13" t="n">
      <f>KS13*1.02</f>
    </nc>
  </rcc>
  <rcc rId="8140" ua="false" sId="2">
    <nc r="AC11" t="n">
      <f>+KT6-KT10</f>
    </nc>
  </rcc>
  <rcc rId="8141" ua="false" sId="2">
    <nc r="AC10" t="n">
      <f>SUM(KT7:KT9)</f>
    </nc>
  </rcc>
  <rcc rId="8142" ua="false" sId="2">
    <nc r="AC9" t="n">
      <f>KS9*1.02</f>
    </nc>
  </rcc>
  <rcc rId="8143" ua="false" sId="2">
    <nc r="AC8" t="n">
      <f>KO8</f>
    </nc>
  </rcc>
  <rcc rId="8144" ua="false" sId="2">
    <nc r="AC7" t="n">
      <f>KO7</f>
    </nc>
  </rcc>
  <rcc rId="8145" ua="false" sId="2">
    <nc r="AC6" t="n">
      <f>+KT4-KT5</f>
    </nc>
  </rcc>
  <rcc rId="8146" ua="false" sId="2">
    <nc r="AC5" t="n">
      <f>KS5*1.02</f>
    </nc>
  </rcc>
  <rcc rId="8147" ua="false" sId="2">
    <nc r="AC4" t="n">
      <f>KS4*1.02</f>
    </nc>
  </rcc>
  <rcc rId="8148" ua="false" sId="2">
    <nc r="AC1" t="n">
      <v>2310</v>
    </nc>
  </rcc>
  <rcc rId="8149" ua="false" sId="2">
    <nc r="AC1" t="n">
      <v>2310</v>
    </nc>
  </rcc>
  <rcc rId="8150" ua="false" sId="2">
    <oc r="AC23" t="n">
      <f>+KU21-KU22*(1+KF26)</f>
    </oc>
    <nc r="AC23" t="n">
      <f>(+KU21-KU22)*(1+KF26)</f>
    </nc>
  </rcc>
  <rcc rId="8151" ua="false" sId="2">
    <oc r="AC26" t="n">
      <v>0.05</v>
    </oc>
    <nc r="AC26" t="n">
      <v>0.06</v>
    </nc>
  </rcc>
  <rcc rId="8152" ua="false" sId="2">
    <nc r="AC22" t="n">
      <f>KT22*1.02</f>
    </nc>
  </rcc>
  <rcc rId="8153" ua="false" sId="2">
    <nc r="AC21" t="n">
      <f>+KU11+KU15+KU19</f>
    </nc>
  </rcc>
  <rcc rId="8154" ua="false" sId="2">
    <nc r="AC19" t="n">
      <f>+KU17-KU18</f>
    </nc>
  </rcc>
  <rcc rId="8155" ua="false" sId="2">
    <nc r="AC18" t="n">
      <f>KT18*1.02</f>
    </nc>
  </rcc>
  <rcc rId="8156" ua="false" sId="2">
    <nc r="AC17" t="n">
      <f>KT17*1.02</f>
    </nc>
  </rcc>
  <rcc rId="8157" ua="false" sId="2">
    <nc r="AC15" t="n">
      <f>+KU13-KU14</f>
    </nc>
  </rcc>
  <rcc rId="8158" ua="false" sId="2">
    <nc r="AC14" t="n">
      <f>KT14*1.02</f>
    </nc>
  </rcc>
  <rcc rId="8159" ua="false" sId="2">
    <nc r="AC13" t="n">
      <f>KT13*1.02</f>
    </nc>
  </rcc>
  <rcc rId="8160" ua="false" sId="2">
    <nc r="AC11" t="n">
      <f>+KU6-KU10</f>
    </nc>
  </rcc>
  <rcc rId="8161" ua="false" sId="2">
    <nc r="AC10" t="n">
      <f>SUM(KU7:KU9)</f>
    </nc>
  </rcc>
  <rcc rId="8162" ua="false" sId="2">
    <nc r="AC9" t="n">
      <f>KT9*1.02</f>
    </nc>
  </rcc>
  <rcc rId="8163" ua="false" sId="2">
    <nc r="AC8" t="n">
      <f>KP8</f>
    </nc>
  </rcc>
  <rcc rId="8164" ua="false" sId="2">
    <nc r="AC7" t="n">
      <f>KP7</f>
    </nc>
  </rcc>
  <rcc rId="8165" ua="false" sId="2">
    <nc r="AC6" t="n">
      <f>+KU4-KU5</f>
    </nc>
  </rcc>
  <rcc rId="8166" ua="false" sId="2">
    <nc r="AC5" t="n">
      <f>KT5*1.02</f>
    </nc>
  </rcc>
  <rcc rId="8167" ua="false" sId="2">
    <nc r="AC4" t="n">
      <f>KT4*1.02</f>
    </nc>
  </rcc>
  <rcc rId="8168" ua="false" sId="2">
    <nc r="AC1" t="n">
      <v>2311</v>
    </nc>
  </rcc>
  <rcc rId="8169" ua="false" sId="2">
    <nc r="AC1" t="n">
      <v>2311</v>
    </nc>
  </rcc>
  <rcc rId="8170" ua="false" sId="2">
    <oc r="AC23" t="n">
      <f>+KV21-KV22*(1+KG26)</f>
    </oc>
    <nc r="AC23" t="n">
      <f>(+KV21-KV22)*(1+KG26)</f>
    </nc>
  </rcc>
  <rcc rId="8171" ua="false" sId="2">
    <oc r="AC26" t="n">
      <v>0.05</v>
    </oc>
    <nc r="AC26" t="n">
      <v>0.06</v>
    </nc>
  </rcc>
  <rcc rId="8172" ua="false" sId="2">
    <nc r="AC22" t="n">
      <f>KU22*1.02</f>
    </nc>
  </rcc>
  <rcc rId="8173" ua="false" sId="2">
    <nc r="AC21" t="n">
      <f>+KV11+KV15+KV19</f>
    </nc>
  </rcc>
  <rcc rId="8174" ua="false" sId="2">
    <nc r="AC19" t="n">
      <f>+KV17-KV18</f>
    </nc>
  </rcc>
  <rcc rId="8175" ua="false" sId="2">
    <nc r="AC18" t="n">
      <f>KU18*1.02</f>
    </nc>
  </rcc>
  <rcc rId="8176" ua="false" sId="2">
    <nc r="AC17" t="n">
      <f>KU17*1.02</f>
    </nc>
  </rcc>
  <rcc rId="8177" ua="false" sId="2">
    <nc r="AC15" t="n">
      <f>+KV13-KV14</f>
    </nc>
  </rcc>
  <rcc rId="8178" ua="false" sId="2">
    <nc r="AC14" t="n">
      <f>KU14*1.02</f>
    </nc>
  </rcc>
  <rcc rId="8179" ua="false" sId="2">
    <nc r="AC13" t="n">
      <f>KU13*1.02</f>
    </nc>
  </rcc>
  <rcc rId="8180" ua="false" sId="2">
    <nc r="AC11" t="n">
      <f>+KV6-KV10</f>
    </nc>
  </rcc>
  <rcc rId="8181" ua="false" sId="2">
    <nc r="AC10" t="n">
      <f>SUM(KV7:KV9)</f>
    </nc>
  </rcc>
  <rcc rId="8182" ua="false" sId="2">
    <nc r="AC9" t="n">
      <f>KU9*1.02</f>
    </nc>
  </rcc>
  <rcc rId="8183" ua="false" sId="2">
    <nc r="AC8" t="n">
      <f>KQ8</f>
    </nc>
  </rcc>
  <rcc rId="8184" ua="false" sId="2">
    <nc r="AC7" t="n">
      <f>KQ7</f>
    </nc>
  </rcc>
  <rcc rId="8185" ua="false" sId="2">
    <nc r="AC6" t="n">
      <f>+KV4-KV5</f>
    </nc>
  </rcc>
  <rcc rId="8186" ua="false" sId="2">
    <nc r="AC5" t="n">
      <f>KU5*1.02</f>
    </nc>
  </rcc>
  <rcc rId="8187" ua="false" sId="2">
    <nc r="AC4" t="n">
      <f>KU4*1.02</f>
    </nc>
  </rcc>
  <rcc rId="8188" ua="false" sId="2">
    <nc r="AC1" t="n">
      <v>2312</v>
    </nc>
  </rcc>
  <rcc rId="8189" ua="false" sId="2">
    <nc r="AC1" t="n">
      <v>2312</v>
    </nc>
  </rcc>
  <rcc rId="8190" ua="false" sId="2">
    <oc r="AC23" t="n">
      <f>+KW21-KW22*(1+KH26)</f>
    </oc>
    <nc r="AC23" t="n">
      <f>(+KW21-KW22)*(1+KH26)</f>
    </nc>
  </rcc>
  <rcc rId="8191" ua="false" sId="2">
    <oc r="AC26" t="n">
      <v>0.05</v>
    </oc>
    <nc r="AC26" t="n">
      <v>0.06</v>
    </nc>
  </rcc>
  <rcc rId="8192" ua="false" sId="2">
    <nc r="AC22" t="n">
      <f>KV22*1.02</f>
    </nc>
  </rcc>
  <rcc rId="8193" ua="false" sId="2">
    <nc r="AC21" t="n">
      <f>+KW11+KW15+KW19</f>
    </nc>
  </rcc>
  <rcc rId="8194" ua="false" sId="2">
    <nc r="AC19" t="n">
      <f>+KW17-KW18</f>
    </nc>
  </rcc>
  <rcc rId="8195" ua="false" sId="2">
    <nc r="AC18" t="n">
      <f>KV18*1.02</f>
    </nc>
  </rcc>
  <rcc rId="8196" ua="false" sId="2">
    <nc r="AC17" t="n">
      <f>KV17*1.02</f>
    </nc>
  </rcc>
  <rcc rId="8197" ua="false" sId="2">
    <nc r="AC15" t="n">
      <f>+KW13-KW14</f>
    </nc>
  </rcc>
  <rcc rId="8198" ua="false" sId="2">
    <nc r="AC14" t="n">
      <f>KV14*1.02</f>
    </nc>
  </rcc>
  <rcc rId="8199" ua="false" sId="2">
    <nc r="AC13" t="n">
      <f>KV13*1.02</f>
    </nc>
  </rcc>
  <rcc rId="8200" ua="false" sId="2">
    <nc r="AC11" t="n">
      <f>+KW6-KW10</f>
    </nc>
  </rcc>
  <rcc rId="8201" ua="false" sId="2">
    <nc r="AC10" t="n">
      <f>SUM(KW7:KW9)</f>
    </nc>
  </rcc>
  <rcc rId="8202" ua="false" sId="2">
    <nc r="AC9" t="n">
      <f>KV9*1.02</f>
    </nc>
  </rcc>
  <rcc rId="8203" ua="false" sId="2">
    <nc r="AC8" t="n">
      <f>KR8</f>
    </nc>
  </rcc>
  <rcc rId="8204" ua="false" sId="2">
    <nc r="AC7" t="n">
      <f>KR7</f>
    </nc>
  </rcc>
  <rcc rId="8205" ua="false" sId="2">
    <nc r="AC6" t="n">
      <f>+KW4-KW5</f>
    </nc>
  </rcc>
  <rcc rId="8206" ua="false" sId="2">
    <nc r="AC5" t="n">
      <f>KV5*1.02</f>
    </nc>
  </rcc>
  <rcc rId="8207" ua="false" sId="2">
    <nc r="AC4" t="n">
      <f>KV4*1.02</f>
    </nc>
  </rcc>
  <rcc rId="8208" ua="false" sId="2">
    <nc r="AC1" t="n">
      <v>2313</v>
    </nc>
  </rcc>
  <rcc rId="8209" ua="false" sId="2">
    <nc r="AC1" t="n">
      <v>2313</v>
    </nc>
  </rcc>
  <rcc rId="8210" ua="false" sId="2">
    <oc r="AC23" t="n">
      <f>+KX21-KX22*(1+KI26)</f>
    </oc>
    <nc r="AC23" t="n">
      <f>(+KX21-KX22)*(1+KI26)</f>
    </nc>
  </rcc>
  <rcc rId="8211" ua="false" sId="2">
    <oc r="AC26" t="n">
      <v>0.05</v>
    </oc>
    <nc r="AC26" t="n">
      <v>0.06</v>
    </nc>
  </rcc>
  <rcc rId="8212" ua="false" sId="2">
    <nc r="AC22" t="n">
      <f>KW22*1.02</f>
    </nc>
  </rcc>
  <rcc rId="8213" ua="false" sId="2">
    <nc r="AC21" t="n">
      <f>+KX11+KX15+KX19</f>
    </nc>
  </rcc>
  <rcc rId="8214" ua="false" sId="2">
    <nc r="AC19" t="n">
      <f>+KX17-KX18</f>
    </nc>
  </rcc>
  <rcc rId="8215" ua="false" sId="2">
    <nc r="AC18" t="n">
      <f>KW18*1.02</f>
    </nc>
  </rcc>
  <rcc rId="8216" ua="false" sId="2">
    <nc r="AC17" t="n">
      <f>KW17*1.02</f>
    </nc>
  </rcc>
  <rcc rId="8217" ua="false" sId="2">
    <nc r="AC15" t="n">
      <f>+KX13-KX14</f>
    </nc>
  </rcc>
  <rcc rId="8218" ua="false" sId="2">
    <nc r="AC14" t="n">
      <f>KW14*1.02</f>
    </nc>
  </rcc>
  <rcc rId="8219" ua="false" sId="2">
    <nc r="AC13" t="n">
      <f>KW13*1.02</f>
    </nc>
  </rcc>
  <rcc rId="8220" ua="false" sId="2">
    <nc r="AC11" t="n">
      <f>+KX6-KX10</f>
    </nc>
  </rcc>
  <rcc rId="8221" ua="false" sId="2">
    <nc r="AC10" t="n">
      <f>SUM(KX7:KX9)</f>
    </nc>
  </rcc>
  <rcc rId="8222" ua="false" sId="2">
    <nc r="AC9" t="n">
      <f>KW9*1.02</f>
    </nc>
  </rcc>
  <rcc rId="8223" ua="false" sId="2">
    <nc r="AC8" t="n">
      <f>KS8</f>
    </nc>
  </rcc>
  <rcc rId="8224" ua="false" sId="2">
    <nc r="AC7" t="n">
      <f>KS7</f>
    </nc>
  </rcc>
  <rcc rId="8225" ua="false" sId="2">
    <nc r="AC6" t="n">
      <f>+KX4-KX5</f>
    </nc>
  </rcc>
  <rcc rId="8226" ua="false" sId="2">
    <nc r="AC5" t="n">
      <f>KW5*1.02</f>
    </nc>
  </rcc>
  <rcc rId="8227" ua="false" sId="2">
    <nc r="AC4" t="n">
      <f>KW4*1.02</f>
    </nc>
  </rcc>
  <rcc rId="8228" ua="false" sId="2">
    <nc r="AC1" t="n">
      <v>2314</v>
    </nc>
  </rcc>
  <rcc rId="8229" ua="false" sId="2">
    <nc r="AC1" t="n">
      <v>2314</v>
    </nc>
  </rcc>
  <rcc rId="8230" ua="false" sId="2">
    <oc r="AC23" t="n">
      <f>+KY21-KY22*(1+KJ26)</f>
    </oc>
    <nc r="AC23" t="n">
      <f>(+KY21-KY22)*(1+KJ26)</f>
    </nc>
  </rcc>
  <rcc rId="8231" ua="false" sId="2">
    <oc r="AC26" t="n">
      <v>0.05</v>
    </oc>
    <nc r="AC26" t="n">
      <v>0.06</v>
    </nc>
  </rcc>
  <rcc rId="8232" ua="false" sId="2">
    <nc r="AC22" t="n">
      <f>KX22*1.02</f>
    </nc>
  </rcc>
  <rcc rId="8233" ua="false" sId="2">
    <nc r="AC21" t="n">
      <f>+KY11+KY15+KY19</f>
    </nc>
  </rcc>
  <rcc rId="8234" ua="false" sId="2">
    <nc r="AC19" t="n">
      <f>+KY17-KY18</f>
    </nc>
  </rcc>
  <rcc rId="8235" ua="false" sId="2">
    <nc r="AC18" t="n">
      <f>KX18*1.02</f>
    </nc>
  </rcc>
  <rcc rId="8236" ua="false" sId="2">
    <nc r="AC17" t="n">
      <f>KX17*1.02</f>
    </nc>
  </rcc>
  <rcc rId="8237" ua="false" sId="2">
    <nc r="AC15" t="n">
      <f>+KY13-KY14</f>
    </nc>
  </rcc>
  <rcc rId="8238" ua="false" sId="2">
    <nc r="AC14" t="n">
      <f>KX14*1.02</f>
    </nc>
  </rcc>
  <rcc rId="8239" ua="false" sId="2">
    <nc r="AC13" t="n">
      <f>KX13*1.02</f>
    </nc>
  </rcc>
  <rcc rId="8240" ua="false" sId="2">
    <nc r="AC11" t="n">
      <f>+KY6-KY10</f>
    </nc>
  </rcc>
  <rcc rId="8241" ua="false" sId="2">
    <nc r="AC10" t="n">
      <f>SUM(KY7:KY9)</f>
    </nc>
  </rcc>
  <rcc rId="8242" ua="false" sId="2">
    <nc r="AC9" t="n">
      <f>KX9*1.02</f>
    </nc>
  </rcc>
  <rcc rId="8243" ua="false" sId="2">
    <nc r="AC8" t="n">
      <f>KT8</f>
    </nc>
  </rcc>
  <rcc rId="8244" ua="false" sId="2">
    <nc r="AC7" t="n">
      <f>KT7</f>
    </nc>
  </rcc>
  <rcc rId="8245" ua="false" sId="2">
    <nc r="AC6" t="n">
      <f>+KY4-KY5</f>
    </nc>
  </rcc>
  <rcc rId="8246" ua="false" sId="2">
    <nc r="AC5" t="n">
      <f>KX5*1.02</f>
    </nc>
  </rcc>
  <rcc rId="8247" ua="false" sId="2">
    <nc r="AC4" t="n">
      <f>KX4*1.02</f>
    </nc>
  </rcc>
  <rcc rId="8248" ua="false" sId="2">
    <nc r="AC1" t="n">
      <v>2315</v>
    </nc>
  </rcc>
  <rcc rId="8249" ua="false" sId="2">
    <nc r="AC1" t="n">
      <v>2315</v>
    </nc>
  </rcc>
  <rcc rId="8250" ua="false" sId="2">
    <oc r="AC23" t="n">
      <f>+KZ21-KZ22*(1+KK26)</f>
    </oc>
    <nc r="AC23" t="n">
      <f>(+KZ21-KZ22)*(1+KK26)</f>
    </nc>
  </rcc>
  <rcc rId="8251" ua="false" sId="2">
    <oc r="AC26" t="n">
      <v>0.05</v>
    </oc>
    <nc r="AC26" t="n">
      <v>0.06</v>
    </nc>
  </rcc>
  <rcc rId="8252" ua="false" sId="2">
    <nc r="AC22" t="n">
      <f>KY22*1.02</f>
    </nc>
  </rcc>
  <rcc rId="8253" ua="false" sId="2">
    <nc r="AC21" t="n">
      <f>+KZ11+KZ15+KZ19</f>
    </nc>
  </rcc>
  <rcc rId="8254" ua="false" sId="2">
    <nc r="AC19" t="n">
      <f>+KZ17-KZ18</f>
    </nc>
  </rcc>
  <rcc rId="8255" ua="false" sId="2">
    <nc r="AC18" t="n">
      <f>KY18*1.02</f>
    </nc>
  </rcc>
  <rcc rId="8256" ua="false" sId="2">
    <nc r="AC17" t="n">
      <f>KY17*1.02</f>
    </nc>
  </rcc>
  <rcc rId="8257" ua="false" sId="2">
    <nc r="AC15" t="n">
      <f>+KZ13-KZ14</f>
    </nc>
  </rcc>
  <rcc rId="8258" ua="false" sId="2">
    <nc r="AC14" t="n">
      <f>KY14*1.02</f>
    </nc>
  </rcc>
  <rcc rId="8259" ua="false" sId="2">
    <nc r="AC13" t="n">
      <f>KY13*1.02</f>
    </nc>
  </rcc>
  <rcc rId="8260" ua="false" sId="2">
    <nc r="AC11" t="n">
      <f>+KZ6-KZ10</f>
    </nc>
  </rcc>
  <rcc rId="8261" ua="false" sId="2">
    <nc r="AC10" t="n">
      <f>SUM(KZ7:KZ9)</f>
    </nc>
  </rcc>
  <rcc rId="8262" ua="false" sId="2">
    <nc r="AC9" t="n">
      <f>KY9*1.02</f>
    </nc>
  </rcc>
  <rcc rId="8263" ua="false" sId="2">
    <nc r="AC8" t="n">
      <f>KU8</f>
    </nc>
  </rcc>
  <rcc rId="8264" ua="false" sId="2">
    <nc r="AC7" t="n">
      <f>KU7</f>
    </nc>
  </rcc>
  <rcc rId="8265" ua="false" sId="2">
    <nc r="AC6" t="n">
      <f>+KZ4-KZ5</f>
    </nc>
  </rcc>
  <rcc rId="8266" ua="false" sId="2">
    <nc r="AC5" t="n">
      <f>KY5*1.02</f>
    </nc>
  </rcc>
  <rcc rId="8267" ua="false" sId="2">
    <nc r="AC4" t="n">
      <f>KY4*1.02</f>
    </nc>
  </rcc>
  <rcc rId="8268" ua="false" sId="2">
    <nc r="AC1" t="n">
      <v>2316</v>
    </nc>
  </rcc>
  <rcc rId="8269" ua="false" sId="2">
    <nc r="AC1" t="n">
      <v>2316</v>
    </nc>
  </rcc>
  <rcc rId="8270" ua="false" sId="2">
    <oc r="AC23" t="n">
      <f>+LA21-LA22*(1+KL26)</f>
    </oc>
    <nc r="AC23" t="n">
      <f>(+LA21-LA22)*(1+KL26)</f>
    </nc>
  </rcc>
  <rcc rId="8271" ua="false" sId="2">
    <oc r="AC26" t="n">
      <v>0.05</v>
    </oc>
    <nc r="AC26" t="n">
      <v>0.06</v>
    </nc>
  </rcc>
  <rcc rId="8272" ua="false" sId="2">
    <nc r="AC22" t="n">
      <f>KZ22*1.02</f>
    </nc>
  </rcc>
  <rcc rId="8273" ua="false" sId="2">
    <nc r="AC21" t="n">
      <f>+LA11+LA15+LA19</f>
    </nc>
  </rcc>
  <rcc rId="8274" ua="false" sId="2">
    <nc r="AC19" t="n">
      <f>+LA17-LA18</f>
    </nc>
  </rcc>
  <rcc rId="8275" ua="false" sId="2">
    <nc r="AC18" t="n">
      <f>KZ18*1.02</f>
    </nc>
  </rcc>
  <rcc rId="8276" ua="false" sId="2">
    <nc r="AC17" t="n">
      <f>KZ17*1.02</f>
    </nc>
  </rcc>
  <rcc rId="8277" ua="false" sId="2">
    <nc r="AC15" t="n">
      <f>+LA13-LA14</f>
    </nc>
  </rcc>
  <rcc rId="8278" ua="false" sId="2">
    <nc r="AC14" t="n">
      <f>KZ14*1.02</f>
    </nc>
  </rcc>
  <rcc rId="8279" ua="false" sId="2">
    <nc r="AC13" t="n">
      <f>KZ13*1.02</f>
    </nc>
  </rcc>
  <rcc rId="8280" ua="false" sId="2">
    <nc r="AC11" t="n">
      <f>+LA6-LA10</f>
    </nc>
  </rcc>
  <rcc rId="8281" ua="false" sId="2">
    <nc r="AC10" t="n">
      <f>SUM(LA7:LA9)</f>
    </nc>
  </rcc>
  <rcc rId="8282" ua="false" sId="2">
    <nc r="AC9" t="n">
      <f>KZ9*1.02</f>
    </nc>
  </rcc>
  <rcc rId="8283" ua="false" sId="2">
    <nc r="AC8" t="n">
      <f>KV8</f>
    </nc>
  </rcc>
  <rcc rId="8284" ua="false" sId="2">
    <nc r="AC7" t="n">
      <f>KV7</f>
    </nc>
  </rcc>
  <rcc rId="8285" ua="false" sId="2">
    <nc r="AC6" t="n">
      <f>+LA4-LA5</f>
    </nc>
  </rcc>
  <rcc rId="8286" ua="false" sId="2">
    <nc r="AC5" t="n">
      <f>KZ5*1.02</f>
    </nc>
  </rcc>
  <rcc rId="8287" ua="false" sId="2">
    <nc r="AC4" t="n">
      <f>KZ4*1.02</f>
    </nc>
  </rcc>
  <rcc rId="8288" ua="false" sId="2">
    <nc r="AC1" t="n">
      <v>2317</v>
    </nc>
  </rcc>
  <rcc rId="8289" ua="false" sId="2">
    <nc r="AC1" t="n">
      <v>2317</v>
    </nc>
  </rcc>
  <rcc rId="8290" ua="false" sId="2">
    <oc r="AC23" t="n">
      <f>+LB21-LB22*(1+KM26)</f>
    </oc>
    <nc r="AC23" t="n">
      <f>(+LB21-LB22)*(1+KM26)</f>
    </nc>
  </rcc>
  <rcc rId="8291" ua="false" sId="2">
    <oc r="AC26" t="n">
      <v>0.05</v>
    </oc>
    <nc r="AC26" t="n">
      <v>0.06</v>
    </nc>
  </rcc>
  <rcc rId="8292" ua="false" sId="2">
    <nc r="AC22" t="n">
      <f>LA22*1.02</f>
    </nc>
  </rcc>
  <rcc rId="8293" ua="false" sId="2">
    <nc r="AC21" t="n">
      <f>+LB11+LB15+LB19</f>
    </nc>
  </rcc>
  <rcc rId="8294" ua="false" sId="2">
    <nc r="AC19" t="n">
      <f>+LB17-LB18</f>
    </nc>
  </rcc>
  <rcc rId="8295" ua="false" sId="2">
    <nc r="AC18" t="n">
      <f>LA18*1.02</f>
    </nc>
  </rcc>
  <rcc rId="8296" ua="false" sId="2">
    <nc r="AC17" t="n">
      <f>LA17*1.02</f>
    </nc>
  </rcc>
  <rcc rId="8297" ua="false" sId="2">
    <nc r="AC15" t="n">
      <f>+LB13-LB14</f>
    </nc>
  </rcc>
  <rcc rId="8298" ua="false" sId="2">
    <nc r="AC14" t="n">
      <f>LA14*1.02</f>
    </nc>
  </rcc>
  <rcc rId="8299" ua="false" sId="2">
    <nc r="AC13" t="n">
      <f>LA13*1.02</f>
    </nc>
  </rcc>
  <rcc rId="8300" ua="false" sId="2">
    <nc r="AC11" t="n">
      <f>+LB6-LB10</f>
    </nc>
  </rcc>
  <rcc rId="8301" ua="false" sId="2">
    <nc r="AC10" t="n">
      <f>SUM(LB7:LB9)</f>
    </nc>
  </rcc>
  <rcc rId="8302" ua="false" sId="2">
    <nc r="AC9" t="n">
      <f>LA9*1.02</f>
    </nc>
  </rcc>
  <rcc rId="8303" ua="false" sId="2">
    <nc r="AC8" t="n">
      <f>KW8</f>
    </nc>
  </rcc>
  <rcc rId="8304" ua="false" sId="2">
    <nc r="AC7" t="n">
      <f>KW7</f>
    </nc>
  </rcc>
  <rcc rId="8305" ua="false" sId="2">
    <nc r="AC6" t="n">
      <f>+LB4-LB5</f>
    </nc>
  </rcc>
  <rcc rId="8306" ua="false" sId="2">
    <nc r="AC5" t="n">
      <f>LA5*1.02</f>
    </nc>
  </rcc>
  <rcc rId="8307" ua="false" sId="2">
    <nc r="AC4" t="n">
      <f>LA4*1.02</f>
    </nc>
  </rcc>
  <rcc rId="8308" ua="false" sId="2">
    <nc r="AC1" t="n">
      <v>2318</v>
    </nc>
  </rcc>
  <rcc rId="8309" ua="false" sId="2">
    <nc r="AC1" t="n">
      <v>2318</v>
    </nc>
  </rcc>
  <rcc rId="8310" ua="false" sId="2">
    <oc r="AC23" t="n">
      <f>+LC21-LC22*(1+KN26)</f>
    </oc>
    <nc r="AC23" t="n">
      <f>(+LC21-LC22)*(1+KN26)</f>
    </nc>
  </rcc>
  <rcc rId="8311" ua="false" sId="2">
    <oc r="AC26" t="n">
      <v>0.05</v>
    </oc>
    <nc r="AC26" t="n">
      <v>0.06</v>
    </nc>
  </rcc>
  <rcc rId="8312" ua="false" sId="2">
    <nc r="AC22" t="n">
      <f>LB22*1.02</f>
    </nc>
  </rcc>
  <rcc rId="8313" ua="false" sId="2">
    <nc r="AC21" t="n">
      <f>+LC11+LC15+LC19</f>
    </nc>
  </rcc>
  <rcc rId="8314" ua="false" sId="2">
    <nc r="AC19" t="n">
      <f>+LC17-LC18</f>
    </nc>
  </rcc>
  <rcc rId="8315" ua="false" sId="2">
    <nc r="AC18" t="n">
      <f>LB18*1.02</f>
    </nc>
  </rcc>
  <rcc rId="8316" ua="false" sId="2">
    <nc r="AC17" t="n">
      <f>LB17*1.02</f>
    </nc>
  </rcc>
  <rcc rId="8317" ua="false" sId="2">
    <nc r="AC15" t="n">
      <f>+LC13-LC14</f>
    </nc>
  </rcc>
  <rcc rId="8318" ua="false" sId="2">
    <nc r="AC14" t="n">
      <f>LB14*1.02</f>
    </nc>
  </rcc>
  <rcc rId="8319" ua="false" sId="2">
    <nc r="AC13" t="n">
      <f>LB13*1.02</f>
    </nc>
  </rcc>
  <rcc rId="8320" ua="false" sId="2">
    <nc r="AC11" t="n">
      <f>+LC6-LC10</f>
    </nc>
  </rcc>
  <rcc rId="8321" ua="false" sId="2">
    <nc r="AC10" t="n">
      <f>SUM(LC7:LC9)</f>
    </nc>
  </rcc>
  <rcc rId="8322" ua="false" sId="2">
    <nc r="AC9" t="n">
      <f>LB9*1.02</f>
    </nc>
  </rcc>
  <rcc rId="8323" ua="false" sId="2">
    <nc r="AC8" t="n">
      <f>KX8</f>
    </nc>
  </rcc>
  <rcc rId="8324" ua="false" sId="2">
    <nc r="AC7" t="n">
      <f>KX7</f>
    </nc>
  </rcc>
  <rcc rId="8325" ua="false" sId="2">
    <nc r="AC6" t="n">
      <f>+LC4-LC5</f>
    </nc>
  </rcc>
  <rcc rId="8326" ua="false" sId="2">
    <nc r="AC5" t="n">
      <f>LB5*1.02</f>
    </nc>
  </rcc>
  <rcc rId="8327" ua="false" sId="2">
    <nc r="AC4" t="n">
      <f>LB4*1.02</f>
    </nc>
  </rcc>
  <rcc rId="8328" ua="false" sId="2">
    <nc r="AC1" t="n">
      <v>2319</v>
    </nc>
  </rcc>
  <rcc rId="8329" ua="false" sId="2">
    <nc r="AC1" t="n">
      <v>2319</v>
    </nc>
  </rcc>
  <rcc rId="8330" ua="false" sId="2">
    <oc r="AC23" t="n">
      <f>+LD21-LD22*(1+KO26)</f>
    </oc>
    <nc r="AC23" t="n">
      <f>(+LD21-LD22)*(1+KO26)</f>
    </nc>
  </rcc>
  <rcc rId="8331" ua="false" sId="2">
    <oc r="AC26" t="n">
      <v>0.05</v>
    </oc>
    <nc r="AC26" t="n">
      <v>0.06</v>
    </nc>
  </rcc>
  <rcc rId="8332" ua="false" sId="2">
    <nc r="AC22" t="n">
      <f>LC22*1.02</f>
    </nc>
  </rcc>
  <rcc rId="8333" ua="false" sId="2">
    <nc r="AC21" t="n">
      <f>+LD11+LD15+LD19</f>
    </nc>
  </rcc>
  <rcc rId="8334" ua="false" sId="2">
    <nc r="AC19" t="n">
      <f>+LD17-LD18</f>
    </nc>
  </rcc>
  <rcc rId="8335" ua="false" sId="2">
    <nc r="AC18" t="n">
      <f>LC18*1.02</f>
    </nc>
  </rcc>
  <rcc rId="8336" ua="false" sId="2">
    <nc r="AC17" t="n">
      <f>LC17*1.02</f>
    </nc>
  </rcc>
  <rcc rId="8337" ua="false" sId="2">
    <nc r="AC15" t="n">
      <f>+LD13-LD14</f>
    </nc>
  </rcc>
  <rcc rId="8338" ua="false" sId="2">
    <nc r="AC14" t="n">
      <f>LC14*1.02</f>
    </nc>
  </rcc>
  <rcc rId="8339" ua="false" sId="2">
    <nc r="AC13" t="n">
      <f>LC13*1.02</f>
    </nc>
  </rcc>
  <rcc rId="8340" ua="false" sId="2">
    <nc r="AC11" t="n">
      <f>+LD6-LD10</f>
    </nc>
  </rcc>
  <rcc rId="8341" ua="false" sId="2">
    <nc r="AC10" t="n">
      <f>SUM(LD7:LD9)</f>
    </nc>
  </rcc>
  <rcc rId="8342" ua="false" sId="2">
    <nc r="AC9" t="n">
      <f>LC9*1.02</f>
    </nc>
  </rcc>
  <rcc rId="8343" ua="false" sId="2">
    <nc r="AC8" t="n">
      <f>KY8</f>
    </nc>
  </rcc>
  <rcc rId="8344" ua="false" sId="2">
    <nc r="AC7" t="n">
      <f>KY7</f>
    </nc>
  </rcc>
  <rcc rId="8345" ua="false" sId="2">
    <nc r="AC6" t="n">
      <f>+LD4-LD5</f>
    </nc>
  </rcc>
  <rcc rId="8346" ua="false" sId="2">
    <nc r="AC5" t="n">
      <f>LC5*1.02</f>
    </nc>
  </rcc>
  <rcc rId="8347" ua="false" sId="2">
    <nc r="AC4" t="n">
      <f>LC4*1.02</f>
    </nc>
  </rcc>
  <rcc rId="8348" ua="false" sId="2">
    <nc r="AC1" t="n">
      <v>2320</v>
    </nc>
  </rcc>
  <rcc rId="8349" ua="false" sId="2">
    <nc r="AC1" t="n">
      <v>2320</v>
    </nc>
  </rcc>
  <rcc rId="8350" ua="false" sId="2">
    <oc r="AC23" t="n">
      <f>+LE21-LE22*(1+KP26)</f>
    </oc>
    <nc r="AC23" t="n">
      <f>(+LE21-LE22)*(1+KP26)</f>
    </nc>
  </rcc>
  <rcc rId="8351" ua="false" sId="2">
    <oc r="AC26" t="n">
      <v>0.05</v>
    </oc>
    <nc r="AC26" t="n">
      <v>0.06</v>
    </nc>
  </rcc>
  <rcc rId="8352" ua="false" sId="2">
    <nc r="AC22" t="n">
      <f>LD22*1.02</f>
    </nc>
  </rcc>
  <rcc rId="8353" ua="false" sId="2">
    <nc r="AC21" t="n">
      <f>+LE11+LE15+LE19</f>
    </nc>
  </rcc>
  <rcc rId="8354" ua="false" sId="2">
    <nc r="AC19" t="n">
      <f>+LE17-LE18</f>
    </nc>
  </rcc>
  <rcc rId="8355" ua="false" sId="2">
    <nc r="AC18" t="n">
      <f>LD18*1.02</f>
    </nc>
  </rcc>
  <rcc rId="8356" ua="false" sId="2">
    <nc r="AC17" t="n">
      <f>LD17*1.02</f>
    </nc>
  </rcc>
  <rcc rId="8357" ua="false" sId="2">
    <nc r="AC15" t="n">
      <f>+LE13-LE14</f>
    </nc>
  </rcc>
  <rcc rId="8358" ua="false" sId="2">
    <nc r="AC14" t="n">
      <f>LD14*1.02</f>
    </nc>
  </rcc>
  <rcc rId="8359" ua="false" sId="2">
    <nc r="AC13" t="n">
      <f>LD13*1.02</f>
    </nc>
  </rcc>
  <rcc rId="8360" ua="false" sId="2">
    <nc r="AC11" t="n">
      <f>+LE6-LE10</f>
    </nc>
  </rcc>
  <rcc rId="8361" ua="false" sId="2">
    <nc r="AC10" t="n">
      <f>SUM(LE7:LE9)</f>
    </nc>
  </rcc>
  <rcc rId="8362" ua="false" sId="2">
    <nc r="AC9" t="n">
      <f>LD9*1.02</f>
    </nc>
  </rcc>
  <rcc rId="8363" ua="false" sId="2">
    <nc r="AC8" t="n">
      <f>KZ8</f>
    </nc>
  </rcc>
  <rcc rId="8364" ua="false" sId="2">
    <nc r="AC7" t="n">
      <f>KZ7</f>
    </nc>
  </rcc>
  <rcc rId="8365" ua="false" sId="2">
    <nc r="AC6" t="n">
      <f>+LE4-LE5</f>
    </nc>
  </rcc>
  <rcc rId="8366" ua="false" sId="2">
    <nc r="AC5" t="n">
      <f>LD5*1.02</f>
    </nc>
  </rcc>
  <rcc rId="8367" ua="false" sId="2">
    <nc r="AC4" t="n">
      <f>LD4*1.02</f>
    </nc>
  </rcc>
  <rcc rId="8368" ua="false" sId="2">
    <nc r="AC1" t="n">
      <v>2321</v>
    </nc>
  </rcc>
  <rcc rId="8369" ua="false" sId="2">
    <nc r="AC1" t="n">
      <v>2321</v>
    </nc>
  </rcc>
  <rcc rId="8370" ua="false" sId="2">
    <oc r="AC23" t="n">
      <f>+LF21-LF22*(1+KQ26)</f>
    </oc>
    <nc r="AC23" t="n">
      <f>(+LF21-LF22)*(1+KQ26)</f>
    </nc>
  </rcc>
  <rcc rId="8371" ua="false" sId="2">
    <oc r="AC26" t="n">
      <v>0.05</v>
    </oc>
    <nc r="AC26" t="n">
      <v>0.06</v>
    </nc>
  </rcc>
  <rcc rId="8372" ua="false" sId="2">
    <nc r="AC22" t="n">
      <f>LE22*1.02</f>
    </nc>
  </rcc>
  <rcc rId="8373" ua="false" sId="2">
    <nc r="AC21" t="n">
      <f>+LF11+LF15+LF19</f>
    </nc>
  </rcc>
  <rcc rId="8374" ua="false" sId="2">
    <nc r="AC19" t="n">
      <f>+LF17-LF18</f>
    </nc>
  </rcc>
  <rcc rId="8375" ua="false" sId="2">
    <nc r="AC18" t="n">
      <f>LE18*1.02</f>
    </nc>
  </rcc>
  <rcc rId="8376" ua="false" sId="2">
    <nc r="AC17" t="n">
      <f>LE17*1.02</f>
    </nc>
  </rcc>
  <rcc rId="8377" ua="false" sId="2">
    <nc r="AC15" t="n">
      <f>+LF13-LF14</f>
    </nc>
  </rcc>
  <rcc rId="8378" ua="false" sId="2">
    <nc r="AC14" t="n">
      <f>LE14*1.02</f>
    </nc>
  </rcc>
  <rcc rId="8379" ua="false" sId="2">
    <nc r="AC13" t="n">
      <f>LE13*1.02</f>
    </nc>
  </rcc>
  <rcc rId="8380" ua="false" sId="2">
    <nc r="AC11" t="n">
      <f>+LF6-LF10</f>
    </nc>
  </rcc>
  <rcc rId="8381" ua="false" sId="2">
    <nc r="AC10" t="n">
      <f>SUM(LF7:LF9)</f>
    </nc>
  </rcc>
  <rcc rId="8382" ua="false" sId="2">
    <nc r="AC9" t="n">
      <f>LE9*1.02</f>
    </nc>
  </rcc>
  <rcc rId="8383" ua="false" sId="2">
    <nc r="AC8" t="n">
      <f>LA8</f>
    </nc>
  </rcc>
  <rcc rId="8384" ua="false" sId="2">
    <nc r="AC7" t="n">
      <f>LA7</f>
    </nc>
  </rcc>
  <rcc rId="8385" ua="false" sId="2">
    <nc r="AC6" t="n">
      <f>+LF4-LF5</f>
    </nc>
  </rcc>
  <rcc rId="8386" ua="false" sId="2">
    <nc r="AC5" t="n">
      <f>LE5*1.02</f>
    </nc>
  </rcc>
  <rcc rId="8387" ua="false" sId="2">
    <nc r="AC4" t="n">
      <f>LE4*1.02</f>
    </nc>
  </rcc>
  <rcc rId="8388" ua="false" sId="2">
    <nc r="AC1" t="n">
      <v>2322</v>
    </nc>
  </rcc>
  <rcc rId="8389" ua="false" sId="2">
    <nc r="AC1" t="n">
      <v>2322</v>
    </nc>
  </rcc>
  <rcc rId="8390" ua="false" sId="2">
    <oc r="AC23" t="n">
      <f>+LG21-LG22*(1+KR26)</f>
    </oc>
    <nc r="AC23" t="n">
      <f>(+LG21-LG22)*(1+KR26)</f>
    </nc>
  </rcc>
  <rcc rId="8391" ua="false" sId="2">
    <oc r="AC26" t="n">
      <v>0.05</v>
    </oc>
    <nc r="AC26" t="n">
      <v>0.06</v>
    </nc>
  </rcc>
  <rcc rId="8392" ua="false" sId="2">
    <nc r="AC22" t="n">
      <f>LF22*1.02</f>
    </nc>
  </rcc>
  <rcc rId="8393" ua="false" sId="2">
    <nc r="AC21" t="n">
      <f>+LG11+LG15+LG19</f>
    </nc>
  </rcc>
  <rcc rId="8394" ua="false" sId="2">
    <nc r="AC19" t="n">
      <f>+LG17-LG18</f>
    </nc>
  </rcc>
  <rcc rId="8395" ua="false" sId="2">
    <nc r="AC18" t="n">
      <f>LF18*1.02</f>
    </nc>
  </rcc>
  <rcc rId="8396" ua="false" sId="2">
    <nc r="AC17" t="n">
      <f>LF17*1.02</f>
    </nc>
  </rcc>
  <rcc rId="8397" ua="false" sId="2">
    <nc r="AC15" t="n">
      <f>+LG13-LG14</f>
    </nc>
  </rcc>
  <rcc rId="8398" ua="false" sId="2">
    <nc r="AC14" t="n">
      <f>LF14*1.02</f>
    </nc>
  </rcc>
  <rcc rId="8399" ua="false" sId="2">
    <nc r="AC13" t="n">
      <f>LF13*1.02</f>
    </nc>
  </rcc>
  <rcc rId="8400" ua="false" sId="2">
    <nc r="AC11" t="n">
      <f>+LG6-LG10</f>
    </nc>
  </rcc>
  <rcc rId="8401" ua="false" sId="2">
    <nc r="AC10" t="n">
      <f>SUM(LG7:LG9)</f>
    </nc>
  </rcc>
  <rcc rId="8402" ua="false" sId="2">
    <nc r="AC9" t="n">
      <f>LF9*1.02</f>
    </nc>
  </rcc>
  <rcc rId="8403" ua="false" sId="2">
    <nc r="AC8" t="n">
      <f>LB8</f>
    </nc>
  </rcc>
  <rcc rId="8404" ua="false" sId="2">
    <nc r="AC7" t="n">
      <f>LB7</f>
    </nc>
  </rcc>
  <rcc rId="8405" ua="false" sId="2">
    <nc r="AC6" t="n">
      <f>+LG4-LG5</f>
    </nc>
  </rcc>
  <rcc rId="8406" ua="false" sId="2">
    <nc r="AC5" t="n">
      <f>LF5*1.02</f>
    </nc>
  </rcc>
  <rcc rId="8407" ua="false" sId="2">
    <nc r="AC4" t="n">
      <f>LF4*1.02</f>
    </nc>
  </rcc>
  <rcc rId="8408" ua="false" sId="2">
    <nc r="AC1" t="n">
      <v>2323</v>
    </nc>
  </rcc>
  <rcc rId="8409" ua="false" sId="2">
    <nc r="AC1" t="n">
      <v>2323</v>
    </nc>
  </rcc>
  <rcc rId="8410" ua="false" sId="2">
    <oc r="AC23" t="n">
      <f>+LH21-LH22*(1+KS26)</f>
    </oc>
    <nc r="AC23" t="n">
      <f>(+LH21-LH22)*(1+KS26)</f>
    </nc>
  </rcc>
  <rcc rId="8411" ua="false" sId="2">
    <oc r="AC26" t="n">
      <v>0.05</v>
    </oc>
    <nc r="AC26" t="n">
      <v>0.06</v>
    </nc>
  </rcc>
  <rcc rId="8412" ua="false" sId="2">
    <nc r="AC22" t="n">
      <f>LG22*1.02</f>
    </nc>
  </rcc>
  <rcc rId="8413" ua="false" sId="2">
    <nc r="AC21" t="n">
      <f>+LH11+LH15+LH19</f>
    </nc>
  </rcc>
  <rcc rId="8414" ua="false" sId="2">
    <nc r="AC19" t="n">
      <f>+LH17-LH18</f>
    </nc>
  </rcc>
  <rcc rId="8415" ua="false" sId="2">
    <nc r="AC18" t="n">
      <f>LG18*1.02</f>
    </nc>
  </rcc>
  <rcc rId="8416" ua="false" sId="2">
    <nc r="AC17" t="n">
      <f>LG17*1.02</f>
    </nc>
  </rcc>
  <rcc rId="8417" ua="false" sId="2">
    <nc r="AC15" t="n">
      <f>+LH13-LH14</f>
    </nc>
  </rcc>
  <rcc rId="8418" ua="false" sId="2">
    <nc r="AC14" t="n">
      <f>LG14*1.02</f>
    </nc>
  </rcc>
  <rcc rId="8419" ua="false" sId="2">
    <nc r="AC13" t="n">
      <f>LG13*1.02</f>
    </nc>
  </rcc>
  <rcc rId="8420" ua="false" sId="2">
    <nc r="AC11" t="n">
      <f>+LH6-LH10</f>
    </nc>
  </rcc>
  <rcc rId="8421" ua="false" sId="2">
    <nc r="AC10" t="n">
      <f>SUM(LH7:LH9)</f>
    </nc>
  </rcc>
  <rcc rId="8422" ua="false" sId="2">
    <nc r="AC9" t="n">
      <f>LG9*1.02</f>
    </nc>
  </rcc>
  <rcc rId="8423" ua="false" sId="2">
    <nc r="AC8" t="n">
      <f>LC8</f>
    </nc>
  </rcc>
  <rcc rId="8424" ua="false" sId="2">
    <nc r="AC7" t="n">
      <f>LC7</f>
    </nc>
  </rcc>
  <rcc rId="8425" ua="false" sId="2">
    <nc r="AC6" t="n">
      <f>+LH4-LH5</f>
    </nc>
  </rcc>
  <rcc rId="8426" ua="false" sId="2">
    <nc r="AC5" t="n">
      <f>LG5*1.02</f>
    </nc>
  </rcc>
  <rcc rId="8427" ua="false" sId="2">
    <nc r="AC4" t="n">
      <f>LG4*1.02</f>
    </nc>
  </rcc>
  <rcc rId="8428" ua="false" sId="2">
    <nc r="AC1" t="n">
      <v>2324</v>
    </nc>
  </rcc>
  <rcc rId="8429" ua="false" sId="2">
    <nc r="AC1" t="n">
      <v>2324</v>
    </nc>
  </rcc>
  <rcc rId="8430" ua="false" sId="2">
    <oc r="AC23" t="n">
      <f>+LI21-LI22*(1+KT26)</f>
    </oc>
    <nc r="AC23" t="n">
      <f>(+LI21-LI22)*(1+KT26)</f>
    </nc>
  </rcc>
  <rcc rId="8431" ua="false" sId="2">
    <oc r="AC26" t="n">
      <v>0.05</v>
    </oc>
    <nc r="AC26" t="n">
      <v>0.06</v>
    </nc>
  </rcc>
  <rcc rId="8432" ua="false" sId="2">
    <nc r="AC22" t="n">
      <f>LH22*1.02</f>
    </nc>
  </rcc>
  <rcc rId="8433" ua="false" sId="2">
    <nc r="AC21" t="n">
      <f>+LI11+LI15+LI19</f>
    </nc>
  </rcc>
  <rcc rId="8434" ua="false" sId="2">
    <nc r="AC19" t="n">
      <f>+LI17-LI18</f>
    </nc>
  </rcc>
  <rcc rId="8435" ua="false" sId="2">
    <nc r="AC18" t="n">
      <f>LH18*1.02</f>
    </nc>
  </rcc>
  <rcc rId="8436" ua="false" sId="2">
    <nc r="AC17" t="n">
      <f>LH17*1.02</f>
    </nc>
  </rcc>
  <rcc rId="8437" ua="false" sId="2">
    <nc r="AC15" t="n">
      <f>+LI13-LI14</f>
    </nc>
  </rcc>
  <rcc rId="8438" ua="false" sId="2">
    <nc r="AC14" t="n">
      <f>LH14*1.02</f>
    </nc>
  </rcc>
  <rcc rId="8439" ua="false" sId="2">
    <nc r="AC13" t="n">
      <f>LH13*1.02</f>
    </nc>
  </rcc>
  <rcc rId="8440" ua="false" sId="2">
    <nc r="AC11" t="n">
      <f>+LI6-LI10</f>
    </nc>
  </rcc>
  <rcc rId="8441" ua="false" sId="2">
    <nc r="AC10" t="n">
      <f>SUM(LI7:LI9)</f>
    </nc>
  </rcc>
  <rcc rId="8442" ua="false" sId="2">
    <nc r="AC9" t="n">
      <f>LH9*1.02</f>
    </nc>
  </rcc>
  <rcc rId="8443" ua="false" sId="2">
    <nc r="AC8" t="n">
      <f>LD8</f>
    </nc>
  </rcc>
  <rcc rId="8444" ua="false" sId="2">
    <nc r="AC7" t="n">
      <f>LD7</f>
    </nc>
  </rcc>
  <rcc rId="8445" ua="false" sId="2">
    <nc r="AC6" t="n">
      <f>+LI4-LI5</f>
    </nc>
  </rcc>
  <rcc rId="8446" ua="false" sId="2">
    <nc r="AC5" t="n">
      <f>LH5*1.02</f>
    </nc>
  </rcc>
  <rcc rId="8447" ua="false" sId="2">
    <nc r="AC4" t="n">
      <f>LH4*1.02</f>
    </nc>
  </rcc>
  <rcc rId="8448" ua="false" sId="2">
    <nc r="AC1" t="n">
      <v>2325</v>
    </nc>
  </rcc>
  <rcc rId="8449" ua="false" sId="2">
    <nc r="AC1" t="n">
      <v>2325</v>
    </nc>
  </rcc>
  <rcc rId="8450" ua="false" sId="2">
    <oc r="AC23" t="n">
      <f>+LJ21-LJ22*(1+KU26)</f>
    </oc>
    <nc r="AC23" t="n">
      <f>(+LJ21-LJ22)*(1+KU26)</f>
    </nc>
  </rcc>
  <rcc rId="8451" ua="false" sId="2">
    <oc r="AC26" t="n">
      <v>0.05</v>
    </oc>
    <nc r="AC26" t="n">
      <v>0.06</v>
    </nc>
  </rcc>
  <rcc rId="8452" ua="false" sId="2">
    <nc r="AC22" t="n">
      <f>LI22*1.02</f>
    </nc>
  </rcc>
  <rcc rId="8453" ua="false" sId="2">
    <nc r="AC21" t="n">
      <f>+LJ11+LJ15+LJ19</f>
    </nc>
  </rcc>
  <rcc rId="8454" ua="false" sId="2">
    <nc r="AC19" t="n">
      <f>+LJ17-LJ18</f>
    </nc>
  </rcc>
  <rcc rId="8455" ua="false" sId="2">
    <nc r="AC18" t="n">
      <f>LI18*1.02</f>
    </nc>
  </rcc>
  <rcc rId="8456" ua="false" sId="2">
    <nc r="AC17" t="n">
      <f>LI17*1.02</f>
    </nc>
  </rcc>
  <rcc rId="8457" ua="false" sId="2">
    <nc r="AC15" t="n">
      <f>+LJ13-LJ14</f>
    </nc>
  </rcc>
  <rcc rId="8458" ua="false" sId="2">
    <nc r="AC14" t="n">
      <f>LI14*1.02</f>
    </nc>
  </rcc>
  <rcc rId="8459" ua="false" sId="2">
    <nc r="AC13" t="n">
      <f>LI13*1.02</f>
    </nc>
  </rcc>
  <rcc rId="8460" ua="false" sId="2">
    <nc r="AC11" t="n">
      <f>+LJ6-LJ10</f>
    </nc>
  </rcc>
  <rcc rId="8461" ua="false" sId="2">
    <nc r="AC10" t="n">
      <f>SUM(LJ7:LJ9)</f>
    </nc>
  </rcc>
  <rcc rId="8462" ua="false" sId="2">
    <nc r="AC9" t="n">
      <f>LI9*1.02</f>
    </nc>
  </rcc>
  <rcc rId="8463" ua="false" sId="2">
    <nc r="AC8" t="n">
      <f>LE8</f>
    </nc>
  </rcc>
  <rcc rId="8464" ua="false" sId="2">
    <nc r="AC7" t="n">
      <f>LE7</f>
    </nc>
  </rcc>
  <rcc rId="8465" ua="false" sId="2">
    <nc r="AC6" t="n">
      <f>+LJ4-LJ5</f>
    </nc>
  </rcc>
  <rcc rId="8466" ua="false" sId="2">
    <nc r="AC5" t="n">
      <f>LI5*1.02</f>
    </nc>
  </rcc>
  <rcc rId="8467" ua="false" sId="2">
    <nc r="AC4" t="n">
      <f>LI4*1.02</f>
    </nc>
  </rcc>
  <rcc rId="8468" ua="false" sId="2">
    <nc r="AC1" t="n">
      <v>2326</v>
    </nc>
  </rcc>
  <rcc rId="8469" ua="false" sId="2">
    <nc r="AC1" t="n">
      <v>2326</v>
    </nc>
  </rcc>
  <rcc rId="8470" ua="false" sId="2">
    <oc r="AC23" t="n">
      <f>+LK21-LK22*(1+KV26)</f>
    </oc>
    <nc r="AC23" t="n">
      <f>(+LK21-LK22)*(1+KV26)</f>
    </nc>
  </rcc>
  <rcc rId="8471" ua="false" sId="2">
    <oc r="AC26" t="n">
      <v>0.05</v>
    </oc>
    <nc r="AC26" t="n">
      <v>0.06</v>
    </nc>
  </rcc>
  <rcc rId="8472" ua="false" sId="2">
    <nc r="AC22" t="n">
      <f>LJ22*1.02</f>
    </nc>
  </rcc>
  <rcc rId="8473" ua="false" sId="2">
    <nc r="AC21" t="n">
      <f>+LK11+LK15+LK19</f>
    </nc>
  </rcc>
  <rcc rId="8474" ua="false" sId="2">
    <nc r="AC19" t="n">
      <f>+LK17-LK18</f>
    </nc>
  </rcc>
  <rcc rId="8475" ua="false" sId="2">
    <nc r="AC18" t="n">
      <f>LJ18*1.02</f>
    </nc>
  </rcc>
  <rcc rId="8476" ua="false" sId="2">
    <nc r="AC17" t="n">
      <f>LJ17*1.02</f>
    </nc>
  </rcc>
  <rcc rId="8477" ua="false" sId="2">
    <nc r="AC15" t="n">
      <f>+LK13-LK14</f>
    </nc>
  </rcc>
  <rcc rId="8478" ua="false" sId="2">
    <nc r="AC14" t="n">
      <f>LJ14*1.02</f>
    </nc>
  </rcc>
  <rcc rId="8479" ua="false" sId="2">
    <nc r="AC13" t="n">
      <f>LJ13*1.02</f>
    </nc>
  </rcc>
  <rcc rId="8480" ua="false" sId="2">
    <nc r="AC11" t="n">
      <f>+LK6-LK10</f>
    </nc>
  </rcc>
  <rcc rId="8481" ua="false" sId="2">
    <nc r="AC10" t="n">
      <f>SUM(LK7:LK9)</f>
    </nc>
  </rcc>
  <rcc rId="8482" ua="false" sId="2">
    <nc r="AC9" t="n">
      <f>LJ9*1.02</f>
    </nc>
  </rcc>
  <rcc rId="8483" ua="false" sId="2">
    <nc r="AC8" t="n">
      <f>LF8</f>
    </nc>
  </rcc>
  <rcc rId="8484" ua="false" sId="2">
    <nc r="AC7" t="n">
      <f>LF7</f>
    </nc>
  </rcc>
  <rcc rId="8485" ua="false" sId="2">
    <nc r="AC6" t="n">
      <f>+LK4-LK5</f>
    </nc>
  </rcc>
  <rcc rId="8486" ua="false" sId="2">
    <nc r="AC5" t="n">
      <f>LJ5*1.02</f>
    </nc>
  </rcc>
  <rcc rId="8487" ua="false" sId="2">
    <nc r="AC4" t="n">
      <f>LJ4*1.02</f>
    </nc>
  </rcc>
  <rcc rId="8488" ua="false" sId="2">
    <nc r="AC1" t="n">
      <v>2327</v>
    </nc>
  </rcc>
  <rcc rId="8489" ua="false" sId="2">
    <nc r="AC1" t="n">
      <v>2327</v>
    </nc>
  </rcc>
  <rcc rId="8490" ua="false" sId="2">
    <oc r="AC23" t="n">
      <f>+LL21-LL22*(1+KW26)</f>
    </oc>
    <nc r="AC23" t="n">
      <f>(+LL21-LL22)*(1+KW26)</f>
    </nc>
  </rcc>
  <rcc rId="8491" ua="false" sId="2">
    <oc r="AC26" t="n">
      <v>0.05</v>
    </oc>
    <nc r="AC26" t="n">
      <v>0.06</v>
    </nc>
  </rcc>
  <rcc rId="8492" ua="false" sId="2">
    <nc r="AC22" t="n">
      <f>LK22*1.02</f>
    </nc>
  </rcc>
  <rcc rId="8493" ua="false" sId="2">
    <nc r="AC21" t="n">
      <f>+LL11+LL15+LL19</f>
    </nc>
  </rcc>
  <rcc rId="8494" ua="false" sId="2">
    <nc r="AC19" t="n">
      <f>+LL17-LL18</f>
    </nc>
  </rcc>
  <rcc rId="8495" ua="false" sId="2">
    <nc r="AC18" t="n">
      <f>LK18*1.02</f>
    </nc>
  </rcc>
  <rcc rId="8496" ua="false" sId="2">
    <nc r="AC17" t="n">
      <f>LK17*1.02</f>
    </nc>
  </rcc>
  <rcc rId="8497" ua="false" sId="2">
    <nc r="AC15" t="n">
      <f>+LL13-LL14</f>
    </nc>
  </rcc>
  <rcc rId="8498" ua="false" sId="2">
    <nc r="AC14" t="n">
      <f>LK14*1.02</f>
    </nc>
  </rcc>
  <rcc rId="8499" ua="false" sId="2">
    <nc r="AC13" t="n">
      <f>LK13*1.02</f>
    </nc>
  </rcc>
  <rcc rId="8500" ua="false" sId="2">
    <nc r="AC11" t="n">
      <f>+LL6-LL10</f>
    </nc>
  </rcc>
  <rcc rId="8501" ua="false" sId="2">
    <nc r="AC10" t="n">
      <f>SUM(LL7:LL9)</f>
    </nc>
  </rcc>
  <rcc rId="8502" ua="false" sId="2">
    <nc r="AC9" t="n">
      <f>LK9*1.02</f>
    </nc>
  </rcc>
  <rcc rId="8503" ua="false" sId="2">
    <nc r="AC8" t="n">
      <f>LG8</f>
    </nc>
  </rcc>
  <rcc rId="8504" ua="false" sId="2">
    <nc r="AC7" t="n">
      <f>LG7</f>
    </nc>
  </rcc>
  <rcc rId="8505" ua="false" sId="2">
    <nc r="AC6" t="n">
      <f>+LL4-LL5</f>
    </nc>
  </rcc>
  <rcc rId="8506" ua="false" sId="2">
    <nc r="AC5" t="n">
      <f>LK5*1.02</f>
    </nc>
  </rcc>
  <rcc rId="8507" ua="false" sId="2">
    <nc r="AC4" t="n">
      <f>LK4*1.02</f>
    </nc>
  </rcc>
  <rcc rId="8508" ua="false" sId="2">
    <nc r="AC1" t="n">
      <v>2328</v>
    </nc>
  </rcc>
  <rcc rId="8509" ua="false" sId="2">
    <nc r="AC1" t="n">
      <v>2328</v>
    </nc>
  </rcc>
  <rcc rId="8510" ua="false" sId="2">
    <oc r="AC23" t="n">
      <f>+LM21-LM22*(1+KX26)</f>
    </oc>
    <nc r="AC23" t="n">
      <f>(+LM21-LM22)*(1+KX26)</f>
    </nc>
  </rcc>
  <rcc rId="8511" ua="false" sId="2">
    <oc r="AC26" t="n">
      <v>0.05</v>
    </oc>
    <nc r="AC26" t="n">
      <v>0.06</v>
    </nc>
  </rcc>
  <rcc rId="8512" ua="false" sId="2">
    <nc r="AC22" t="n">
      <f>LL22*1.02</f>
    </nc>
  </rcc>
  <rcc rId="8513" ua="false" sId="2">
    <nc r="AC21" t="n">
      <f>+LM11+LM15+LM19</f>
    </nc>
  </rcc>
  <rcc rId="8514" ua="false" sId="2">
    <nc r="AC19" t="n">
      <f>+LM17-LM18</f>
    </nc>
  </rcc>
  <rcc rId="8515" ua="false" sId="2">
    <nc r="AC18" t="n">
      <f>LL18*1.02</f>
    </nc>
  </rcc>
  <rcc rId="8516" ua="false" sId="2">
    <nc r="AC17" t="n">
      <f>LL17*1.02</f>
    </nc>
  </rcc>
  <rcc rId="8517" ua="false" sId="2">
    <nc r="AC15" t="n">
      <f>+LM13-LM14</f>
    </nc>
  </rcc>
  <rcc rId="8518" ua="false" sId="2">
    <nc r="AC14" t="n">
      <f>LL14*1.02</f>
    </nc>
  </rcc>
  <rcc rId="8519" ua="false" sId="2">
    <nc r="AC13" t="n">
      <f>LL13*1.02</f>
    </nc>
  </rcc>
  <rcc rId="8520" ua="false" sId="2">
    <nc r="AC11" t="n">
      <f>+LM6-LM10</f>
    </nc>
  </rcc>
  <rcc rId="8521" ua="false" sId="2">
    <nc r="AC10" t="n">
      <f>SUM(LM7:LM9)</f>
    </nc>
  </rcc>
  <rcc rId="8522" ua="false" sId="2">
    <nc r="AC9" t="n">
      <f>LL9*1.02</f>
    </nc>
  </rcc>
  <rcc rId="8523" ua="false" sId="2">
    <nc r="AC8" t="n">
      <f>LH8</f>
    </nc>
  </rcc>
  <rcc rId="8524" ua="false" sId="2">
    <nc r="AC7" t="n">
      <f>LH7</f>
    </nc>
  </rcc>
  <rcc rId="8525" ua="false" sId="2">
    <nc r="AC6" t="n">
      <f>+LM4-LM5</f>
    </nc>
  </rcc>
  <rcc rId="8526" ua="false" sId="2">
    <nc r="AC5" t="n">
      <f>LL5*1.02</f>
    </nc>
  </rcc>
  <rcc rId="8527" ua="false" sId="2">
    <nc r="AC4" t="n">
      <f>LL4*1.02</f>
    </nc>
  </rcc>
  <rcc rId="8528" ua="false" sId="2">
    <nc r="AC1" t="n">
      <v>2329</v>
    </nc>
  </rcc>
  <rcc rId="8529" ua="false" sId="2">
    <nc r="AC1" t="n">
      <v>2329</v>
    </nc>
  </rcc>
  <rcc rId="8530" ua="false" sId="2">
    <oc r="AC23" t="n">
      <f>+LN21-LN22*(1+KY26)</f>
    </oc>
    <nc r="AC23" t="n">
      <f>(+LN21-LN22)*(1+KY26)</f>
    </nc>
  </rcc>
  <rcc rId="8531" ua="false" sId="2">
    <oc r="AC26" t="n">
      <v>0.05</v>
    </oc>
    <nc r="AC26" t="n">
      <v>0.06</v>
    </nc>
  </rcc>
  <rcc rId="8532" ua="false" sId="2">
    <nc r="AC22" t="n">
      <f>LM22*1.02</f>
    </nc>
  </rcc>
  <rcc rId="8533" ua="false" sId="2">
    <nc r="AC21" t="n">
      <f>+LN11+LN15+LN19</f>
    </nc>
  </rcc>
  <rcc rId="8534" ua="false" sId="2">
    <nc r="AC19" t="n">
      <f>+LN17-LN18</f>
    </nc>
  </rcc>
  <rcc rId="8535" ua="false" sId="2">
    <nc r="AC18" t="n">
      <f>LM18*1.02</f>
    </nc>
  </rcc>
  <rcc rId="8536" ua="false" sId="2">
    <nc r="AC17" t="n">
      <f>LM17*1.02</f>
    </nc>
  </rcc>
  <rcc rId="8537" ua="false" sId="2">
    <nc r="AC15" t="n">
      <f>+LN13-LN14</f>
    </nc>
  </rcc>
  <rcc rId="8538" ua="false" sId="2">
    <nc r="AC14" t="n">
      <f>LM14*1.02</f>
    </nc>
  </rcc>
  <rcc rId="8539" ua="false" sId="2">
    <nc r="AC13" t="n">
      <f>LM13*1.02</f>
    </nc>
  </rcc>
  <rcc rId="8540" ua="false" sId="2">
    <nc r="AC11" t="n">
      <f>+LN6-LN10</f>
    </nc>
  </rcc>
  <rcc rId="8541" ua="false" sId="2">
    <nc r="AC10" t="n">
      <f>SUM(LN7:LN9)</f>
    </nc>
  </rcc>
  <rcc rId="8542" ua="false" sId="2">
    <nc r="AC9" t="n">
      <f>LM9*1.02</f>
    </nc>
  </rcc>
  <rcc rId="8543" ua="false" sId="2">
    <nc r="AC8" t="n">
      <f>LI8</f>
    </nc>
  </rcc>
  <rcc rId="8544" ua="false" sId="2">
    <nc r="AC7" t="n">
      <f>LI7</f>
    </nc>
  </rcc>
  <rcc rId="8545" ua="false" sId="2">
    <nc r="AC6" t="n">
      <f>+LN4-LN5</f>
    </nc>
  </rcc>
  <rcc rId="8546" ua="false" sId="2">
    <nc r="AC5" t="n">
      <f>LM5*1.02</f>
    </nc>
  </rcc>
  <rcc rId="8547" ua="false" sId="2">
    <nc r="AC4" t="n">
      <f>LM4*1.02</f>
    </nc>
  </rcc>
  <rcc rId="8548" ua="false" sId="2">
    <nc r="AC1" t="n">
      <v>2330</v>
    </nc>
  </rcc>
  <rcc rId="8549" ua="false" sId="2">
    <nc r="AC1" t="n">
      <v>2330</v>
    </nc>
  </rcc>
  <rcc rId="8550" ua="false" sId="2">
    <oc r="AC23" t="n">
      <f>+LO21-LO22*(1+KZ26)</f>
    </oc>
    <nc r="AC23" t="n">
      <f>(+LO21-LO22)*(1+KZ26)</f>
    </nc>
  </rcc>
  <rcc rId="8551" ua="false" sId="2">
    <oc r="AC26" t="n">
      <v>0.05</v>
    </oc>
    <nc r="AC26" t="n">
      <v>0.06</v>
    </nc>
  </rcc>
  <rcc rId="8552" ua="false" sId="2">
    <nc r="AC22" t="n">
      <f>LN22*1.02</f>
    </nc>
  </rcc>
  <rcc rId="8553" ua="false" sId="2">
    <nc r="AC21" t="n">
      <f>+LO11+LO15+LO19</f>
    </nc>
  </rcc>
  <rcc rId="8554" ua="false" sId="2">
    <nc r="AC19" t="n">
      <f>+LO17-LO18</f>
    </nc>
  </rcc>
  <rcc rId="8555" ua="false" sId="2">
    <nc r="AC18" t="n">
      <f>LN18*1.02</f>
    </nc>
  </rcc>
  <rcc rId="8556" ua="false" sId="2">
    <nc r="AC17" t="n">
      <f>LN17*1.02</f>
    </nc>
  </rcc>
  <rcc rId="8557" ua="false" sId="2">
    <nc r="AC15" t="n">
      <f>+LO13-LO14</f>
    </nc>
  </rcc>
  <rcc rId="8558" ua="false" sId="2">
    <nc r="AC14" t="n">
      <f>LN14*1.02</f>
    </nc>
  </rcc>
  <rcc rId="8559" ua="false" sId="2">
    <nc r="AC13" t="n">
      <f>LN13*1.02</f>
    </nc>
  </rcc>
  <rcc rId="8560" ua="false" sId="2">
    <nc r="AC11" t="n">
      <f>+LO6-LO10</f>
    </nc>
  </rcc>
  <rcc rId="8561" ua="false" sId="2">
    <nc r="AC10" t="n">
      <f>SUM(LO7:LO9)</f>
    </nc>
  </rcc>
  <rcc rId="8562" ua="false" sId="2">
    <nc r="AC9" t="n">
      <f>LN9*1.02</f>
    </nc>
  </rcc>
  <rcc rId="8563" ua="false" sId="2">
    <nc r="AC8" t="n">
      <f>LJ8</f>
    </nc>
  </rcc>
  <rcc rId="8564" ua="false" sId="2">
    <nc r="AC7" t="n">
      <f>LJ7</f>
    </nc>
  </rcc>
  <rcc rId="8565" ua="false" sId="2">
    <nc r="AC6" t="n">
      <f>+LO4-LO5</f>
    </nc>
  </rcc>
  <rcc rId="8566" ua="false" sId="2">
    <nc r="AC5" t="n">
      <f>LN5*1.02</f>
    </nc>
  </rcc>
  <rcc rId="8567" ua="false" sId="2">
    <nc r="AC4" t="n">
      <f>LN4*1.02</f>
    </nc>
  </rcc>
  <rcc rId="8568" ua="false" sId="2">
    <nc r="AC1" t="n">
      <v>2331</v>
    </nc>
  </rcc>
  <rcc rId="8569" ua="false" sId="2">
    <nc r="AC1" t="n">
      <v>2331</v>
    </nc>
  </rcc>
  <rcc rId="8570" ua="false" sId="2">
    <oc r="AC23" t="n">
      <f>+LP21-LP22*(1+LA26)</f>
    </oc>
    <nc r="AC23" t="n">
      <f>(+LP21-LP22)*(1+LA26)</f>
    </nc>
  </rcc>
  <rcc rId="8571" ua="false" sId="2">
    <oc r="AC26" t="n">
      <v>0.05</v>
    </oc>
    <nc r="AC26" t="n">
      <v>0.06</v>
    </nc>
  </rcc>
  <rcc rId="8572" ua="false" sId="2">
    <nc r="AC22" t="n">
      <f>LO22*1.02</f>
    </nc>
  </rcc>
  <rcc rId="8573" ua="false" sId="2">
    <nc r="AC21" t="n">
      <f>+LP11+LP15+LP19</f>
    </nc>
  </rcc>
  <rcc rId="8574" ua="false" sId="2">
    <nc r="AC19" t="n">
      <f>+LP17-LP18</f>
    </nc>
  </rcc>
  <rcc rId="8575" ua="false" sId="2">
    <nc r="AC18" t="n">
      <f>LO18*1.02</f>
    </nc>
  </rcc>
  <rcc rId="8576" ua="false" sId="2">
    <nc r="AC17" t="n">
      <f>LO17*1.02</f>
    </nc>
  </rcc>
  <rcc rId="8577" ua="false" sId="2">
    <nc r="AC15" t="n">
      <f>+LP13-LP14</f>
    </nc>
  </rcc>
  <rcc rId="8578" ua="false" sId="2">
    <nc r="AC14" t="n">
      <f>LO14*1.02</f>
    </nc>
  </rcc>
  <rcc rId="8579" ua="false" sId="2">
    <nc r="AC13" t="n">
      <f>LO13*1.02</f>
    </nc>
  </rcc>
  <rcc rId="8580" ua="false" sId="2">
    <nc r="AC11" t="n">
      <f>+LP6-LP10</f>
    </nc>
  </rcc>
  <rcc rId="8581" ua="false" sId="2">
    <nc r="AC10" t="n">
      <f>SUM(LP7:LP9)</f>
    </nc>
  </rcc>
  <rcc rId="8582" ua="false" sId="2">
    <nc r="AC9" t="n">
      <f>LO9*1.02</f>
    </nc>
  </rcc>
  <rcc rId="8583" ua="false" sId="2">
    <nc r="AC8" t="n">
      <f>LK8</f>
    </nc>
  </rcc>
  <rcc rId="8584" ua="false" sId="2">
    <nc r="AC7" t="n">
      <f>LK7</f>
    </nc>
  </rcc>
  <rcc rId="8585" ua="false" sId="2">
    <nc r="AC6" t="n">
      <f>+LP4-LP5</f>
    </nc>
  </rcc>
  <rcc rId="8586" ua="false" sId="2">
    <nc r="AC5" t="n">
      <f>LO5*1.02</f>
    </nc>
  </rcc>
  <rcc rId="8587" ua="false" sId="2">
    <nc r="AC4" t="n">
      <f>LO4*1.02</f>
    </nc>
  </rcc>
  <rcc rId="8588" ua="false" sId="2">
    <nc r="AC1" t="n">
      <v>2332</v>
    </nc>
  </rcc>
  <rcc rId="8589" ua="false" sId="2">
    <nc r="AC1" t="n">
      <v>2332</v>
    </nc>
  </rcc>
  <rcc rId="8590" ua="false" sId="2">
    <oc r="AC23" t="n">
      <f>+LQ21-LQ22*(1+LB26)</f>
    </oc>
    <nc r="AC23" t="n">
      <f>(+LQ21-LQ22)*(1+LB26)</f>
    </nc>
  </rcc>
  <rcc rId="8591" ua="false" sId="2">
    <oc r="AC26" t="n">
      <v>0.05</v>
    </oc>
    <nc r="AC26" t="n">
      <v>0.06</v>
    </nc>
  </rcc>
  <rcc rId="8592" ua="false" sId="2">
    <nc r="AC22" t="n">
      <f>LP22*1.02</f>
    </nc>
  </rcc>
  <rcc rId="8593" ua="false" sId="2">
    <nc r="AC21" t="n">
      <f>+LQ11+LQ15+LQ19</f>
    </nc>
  </rcc>
  <rcc rId="8594" ua="false" sId="2">
    <nc r="AC19" t="n">
      <f>+LQ17-LQ18</f>
    </nc>
  </rcc>
  <rcc rId="8595" ua="false" sId="2">
    <nc r="AC18" t="n">
      <f>LP18*1.02</f>
    </nc>
  </rcc>
  <rcc rId="8596" ua="false" sId="2">
    <nc r="AC17" t="n">
      <f>LP17*1.02</f>
    </nc>
  </rcc>
  <rcc rId="8597" ua="false" sId="2">
    <nc r="AC15" t="n">
      <f>+LQ13-LQ14</f>
    </nc>
  </rcc>
  <rcc rId="8598" ua="false" sId="2">
    <nc r="AC14" t="n">
      <f>LP14*1.02</f>
    </nc>
  </rcc>
  <rcc rId="8599" ua="false" sId="2">
    <nc r="AC13" t="n">
      <f>LP13*1.02</f>
    </nc>
  </rcc>
  <rcc rId="8600" ua="false" sId="2">
    <nc r="AC11" t="n">
      <f>+LQ6-LQ10</f>
    </nc>
  </rcc>
  <rcc rId="8601" ua="false" sId="2">
    <nc r="AC10" t="n">
      <f>SUM(LQ7:LQ9)</f>
    </nc>
  </rcc>
  <rcc rId="8602" ua="false" sId="2">
    <nc r="AC9" t="n">
      <f>LP9*1.02</f>
    </nc>
  </rcc>
  <rcc rId="8603" ua="false" sId="2">
    <nc r="AC8" t="n">
      <f>LL8</f>
    </nc>
  </rcc>
  <rcc rId="8604" ua="false" sId="2">
    <nc r="AC7" t="n">
      <f>LL7</f>
    </nc>
  </rcc>
  <rcc rId="8605" ua="false" sId="2">
    <nc r="AC6" t="n">
      <f>+LQ4-LQ5</f>
    </nc>
  </rcc>
  <rcc rId="8606" ua="false" sId="2">
    <nc r="AC5" t="n">
      <f>LP5*1.02</f>
    </nc>
  </rcc>
  <rcc rId="8607" ua="false" sId="2">
    <nc r="AC4" t="n">
      <f>LP4*1.02</f>
    </nc>
  </rcc>
  <rcc rId="8608" ua="false" sId="2">
    <nc r="AC1" t="n">
      <v>2333</v>
    </nc>
  </rcc>
  <rcc rId="8609" ua="false" sId="2">
    <nc r="AC1" t="n">
      <v>2333</v>
    </nc>
  </rcc>
  <rcc rId="8610" ua="false" sId="2">
    <oc r="AC23" t="n">
      <f>+LR21-LR22*(1+LC26)</f>
    </oc>
    <nc r="AC23" t="n">
      <f>(+LR21-LR22)*(1+LC26)</f>
    </nc>
  </rcc>
  <rcc rId="8611" ua="false" sId="2">
    <oc r="AC26" t="n">
      <v>0.05</v>
    </oc>
    <nc r="AC26" t="n">
      <v>0.06</v>
    </nc>
  </rcc>
  <rcc rId="8612" ua="false" sId="2">
    <nc r="AC22" t="n">
      <f>LQ22*1.02</f>
    </nc>
  </rcc>
  <rcc rId="8613" ua="false" sId="2">
    <nc r="AC21" t="n">
      <f>+LR11+LR15+LR19</f>
    </nc>
  </rcc>
  <rcc rId="8614" ua="false" sId="2">
    <nc r="AC19" t="n">
      <f>+LR17-LR18</f>
    </nc>
  </rcc>
  <rcc rId="8615" ua="false" sId="2">
    <nc r="AC18" t="n">
      <f>LQ18*1.02</f>
    </nc>
  </rcc>
  <rcc rId="8616" ua="false" sId="2">
    <nc r="AC17" t="n">
      <f>LQ17*1.02</f>
    </nc>
  </rcc>
  <rcc rId="8617" ua="false" sId="2">
    <nc r="AC15" t="n">
      <f>+LR13-LR14</f>
    </nc>
  </rcc>
  <rcc rId="8618" ua="false" sId="2">
    <nc r="AC14" t="n">
      <f>LQ14*1.02</f>
    </nc>
  </rcc>
  <rcc rId="8619" ua="false" sId="2">
    <nc r="AC13" t="n">
      <f>LQ13*1.02</f>
    </nc>
  </rcc>
  <rcc rId="8620" ua="false" sId="2">
    <nc r="AC11" t="n">
      <f>+LR6-LR10</f>
    </nc>
  </rcc>
  <rcc rId="8621" ua="false" sId="2">
    <nc r="AC10" t="n">
      <f>SUM(LR7:LR9)</f>
    </nc>
  </rcc>
  <rcc rId="8622" ua="false" sId="2">
    <nc r="AC9" t="n">
      <f>LQ9*1.02</f>
    </nc>
  </rcc>
  <rcc rId="8623" ua="false" sId="2">
    <nc r="AC8" t="n">
      <f>LM8</f>
    </nc>
  </rcc>
  <rcc rId="8624" ua="false" sId="2">
    <nc r="AC7" t="n">
      <f>LM7</f>
    </nc>
  </rcc>
  <rcc rId="8625" ua="false" sId="2">
    <nc r="AC6" t="n">
      <f>+LR4-LR5</f>
    </nc>
  </rcc>
  <rcc rId="8626" ua="false" sId="2">
    <nc r="AC5" t="n">
      <f>LQ5*1.02</f>
    </nc>
  </rcc>
  <rcc rId="8627" ua="false" sId="2">
    <nc r="AC4" t="n">
      <f>LQ4*1.02</f>
    </nc>
  </rcc>
  <rcc rId="8628" ua="false" sId="2">
    <nc r="AC1" t="n">
      <v>2334</v>
    </nc>
  </rcc>
  <rcc rId="8629" ua="false" sId="2">
    <nc r="AC1" t="n">
      <v>2334</v>
    </nc>
  </rcc>
  <rcc rId="8630" ua="false" sId="2">
    <oc r="AC23" t="n">
      <f>+LS21-LS22*(1+LD26)</f>
    </oc>
    <nc r="AC23" t="n">
      <f>(+LS21-LS22)*(1+LD26)</f>
    </nc>
  </rcc>
  <rcc rId="8631" ua="false" sId="2">
    <oc r="AC26" t="n">
      <v>0.05</v>
    </oc>
    <nc r="AC26" t="n">
      <v>0.06</v>
    </nc>
  </rcc>
  <rcc rId="8632" ua="false" sId="2">
    <nc r="AC22" t="n">
      <f>LR22*1.02</f>
    </nc>
  </rcc>
  <rcc rId="8633" ua="false" sId="2">
    <nc r="AC21" t="n">
      <f>+LS11+LS15+LS19</f>
    </nc>
  </rcc>
  <rcc rId="8634" ua="false" sId="2">
    <nc r="AC19" t="n">
      <f>+LS17-LS18</f>
    </nc>
  </rcc>
  <rcc rId="8635" ua="false" sId="2">
    <nc r="AC18" t="n">
      <f>LR18*1.02</f>
    </nc>
  </rcc>
  <rcc rId="8636" ua="false" sId="2">
    <nc r="AC17" t="n">
      <f>LR17*1.02</f>
    </nc>
  </rcc>
  <rcc rId="8637" ua="false" sId="2">
    <nc r="AC15" t="n">
      <f>+LS13-LS14</f>
    </nc>
  </rcc>
  <rcc rId="8638" ua="false" sId="2">
    <nc r="AC14" t="n">
      <f>LR14*1.02</f>
    </nc>
  </rcc>
  <rcc rId="8639" ua="false" sId="2">
    <nc r="AC13" t="n">
      <f>LR13*1.02</f>
    </nc>
  </rcc>
  <rcc rId="8640" ua="false" sId="2">
    <nc r="AC11" t="n">
      <f>+LS6-LS10</f>
    </nc>
  </rcc>
  <rcc rId="8641" ua="false" sId="2">
    <nc r="AC10" t="n">
      <f>SUM(LS7:LS9)</f>
    </nc>
  </rcc>
  <rcc rId="8642" ua="false" sId="2">
    <nc r="AC9" t="n">
      <f>LR9*1.02</f>
    </nc>
  </rcc>
  <rcc rId="8643" ua="false" sId="2">
    <nc r="AC8" t="n">
      <f>LN8</f>
    </nc>
  </rcc>
  <rcc rId="8644" ua="false" sId="2">
    <nc r="AC7" t="n">
      <f>LN7</f>
    </nc>
  </rcc>
  <rcc rId="8645" ua="false" sId="2">
    <nc r="AC6" t="n">
      <f>+LS4-LS5</f>
    </nc>
  </rcc>
  <rcc rId="8646" ua="false" sId="2">
    <nc r="AC5" t="n">
      <f>LR5*1.02</f>
    </nc>
  </rcc>
  <rcc rId="8647" ua="false" sId="2">
    <nc r="AC4" t="n">
      <f>LR4*1.02</f>
    </nc>
  </rcc>
  <rcc rId="8648" ua="false" sId="2">
    <nc r="AC1" t="n">
      <v>2335</v>
    </nc>
  </rcc>
  <rcc rId="8649" ua="false" sId="2">
    <nc r="AC1" t="n">
      <v>2335</v>
    </nc>
  </rcc>
  <rcc rId="8650" ua="false" sId="2">
    <oc r="AC23" t="n">
      <f>+LT21-LT22*(1+LE26)</f>
    </oc>
    <nc r="AC23" t="n">
      <f>(+LT21-LT22)*(1+LE26)</f>
    </nc>
  </rcc>
  <rcc rId="8651" ua="false" sId="2">
    <oc r="AC26" t="n">
      <v>0.05</v>
    </oc>
    <nc r="AC26" t="n">
      <v>0.06</v>
    </nc>
  </rcc>
  <rcc rId="8652" ua="false" sId="2">
    <nc r="AC22" t="n">
      <f>LS22*1.02</f>
    </nc>
  </rcc>
  <rcc rId="8653" ua="false" sId="2">
    <nc r="AC21" t="n">
      <f>+LT11+LT15+LT19</f>
    </nc>
  </rcc>
  <rcc rId="8654" ua="false" sId="2">
    <nc r="AC19" t="n">
      <f>+LT17-LT18</f>
    </nc>
  </rcc>
  <rcc rId="8655" ua="false" sId="2">
    <nc r="AC18" t="n">
      <f>LS18*1.02</f>
    </nc>
  </rcc>
  <rcc rId="8656" ua="false" sId="2">
    <nc r="AC17" t="n">
      <f>LS17*1.02</f>
    </nc>
  </rcc>
  <rcc rId="8657" ua="false" sId="2">
    <nc r="AC15" t="n">
      <f>+LT13-LT14</f>
    </nc>
  </rcc>
  <rcc rId="8658" ua="false" sId="2">
    <nc r="AC14" t="n">
      <f>LS14*1.02</f>
    </nc>
  </rcc>
  <rcc rId="8659" ua="false" sId="2">
    <nc r="AC13" t="n">
      <f>LS13*1.02</f>
    </nc>
  </rcc>
  <rcc rId="8660" ua="false" sId="2">
    <nc r="AC11" t="n">
      <f>+LT6-LT10</f>
    </nc>
  </rcc>
  <rcc rId="8661" ua="false" sId="2">
    <nc r="AC10" t="n">
      <f>SUM(LT7:LT9)</f>
    </nc>
  </rcc>
  <rcc rId="8662" ua="false" sId="2">
    <nc r="AC9" t="n">
      <f>LS9*1.02</f>
    </nc>
  </rcc>
  <rcc rId="8663" ua="false" sId="2">
    <nc r="AC8" t="n">
      <f>LO8</f>
    </nc>
  </rcc>
  <rcc rId="8664" ua="false" sId="2">
    <nc r="AC7" t="n">
      <f>LO7</f>
    </nc>
  </rcc>
  <rcc rId="8665" ua="false" sId="2">
    <nc r="AC6" t="n">
      <f>+LT4-LT5</f>
    </nc>
  </rcc>
  <rcc rId="8666" ua="false" sId="2">
    <nc r="AC5" t="n">
      <f>LS5*1.02</f>
    </nc>
  </rcc>
  <rcc rId="8667" ua="false" sId="2">
    <nc r="AC4" t="n">
      <f>LS4*1.02</f>
    </nc>
  </rcc>
  <rcc rId="8668" ua="false" sId="2">
    <nc r="AC1" t="n">
      <v>2336</v>
    </nc>
  </rcc>
  <rcc rId="8669" ua="false" sId="2">
    <nc r="AC1" t="n">
      <v>2336</v>
    </nc>
  </rcc>
  <rcc rId="8670" ua="false" sId="2">
    <oc r="AC23" t="n">
      <f>+LU21-LU22*(1+LF26)</f>
    </oc>
    <nc r="AC23" t="n">
      <f>(+LU21-LU22)*(1+LF26)</f>
    </nc>
  </rcc>
  <rcc rId="8671" ua="false" sId="2">
    <oc r="AC26" t="n">
      <v>0.05</v>
    </oc>
    <nc r="AC26" t="n">
      <v>0.06</v>
    </nc>
  </rcc>
  <rcc rId="8672" ua="false" sId="2">
    <nc r="AC22" t="n">
      <f>LT22*1.02</f>
    </nc>
  </rcc>
  <rcc rId="8673" ua="false" sId="2">
    <nc r="AC21" t="n">
      <f>+LU11+LU15+LU19</f>
    </nc>
  </rcc>
  <rcc rId="8674" ua="false" sId="2">
    <nc r="AC19" t="n">
      <f>+LU17-LU18</f>
    </nc>
  </rcc>
  <rcc rId="8675" ua="false" sId="2">
    <nc r="AC18" t="n">
      <f>LT18*1.02</f>
    </nc>
  </rcc>
  <rcc rId="8676" ua="false" sId="2">
    <nc r="AC17" t="n">
      <f>LT17*1.02</f>
    </nc>
  </rcc>
  <rcc rId="8677" ua="false" sId="2">
    <nc r="AC15" t="n">
      <f>+LU13-LU14</f>
    </nc>
  </rcc>
  <rcc rId="8678" ua="false" sId="2">
    <nc r="AC14" t="n">
      <f>LT14*1.02</f>
    </nc>
  </rcc>
  <rcc rId="8679" ua="false" sId="2">
    <nc r="AC13" t="n">
      <f>LT13*1.02</f>
    </nc>
  </rcc>
  <rcc rId="8680" ua="false" sId="2">
    <nc r="AC11" t="n">
      <f>+LU6-LU10</f>
    </nc>
  </rcc>
  <rcc rId="8681" ua="false" sId="2">
    <nc r="AC10" t="n">
      <f>SUM(LU7:LU9)</f>
    </nc>
  </rcc>
  <rcc rId="8682" ua="false" sId="2">
    <nc r="AC9" t="n">
      <f>LT9*1.02</f>
    </nc>
  </rcc>
  <rcc rId="8683" ua="false" sId="2">
    <nc r="AC8" t="n">
      <f>LP8</f>
    </nc>
  </rcc>
  <rcc rId="8684" ua="false" sId="2">
    <nc r="AC7" t="n">
      <f>LP7</f>
    </nc>
  </rcc>
  <rcc rId="8685" ua="false" sId="2">
    <nc r="AC6" t="n">
      <f>+LU4-LU5</f>
    </nc>
  </rcc>
  <rcc rId="8686" ua="false" sId="2">
    <nc r="AC5" t="n">
      <f>LT5*1.02</f>
    </nc>
  </rcc>
  <rcc rId="8687" ua="false" sId="2">
    <nc r="AC4" t="n">
      <f>LT4*1.02</f>
    </nc>
  </rcc>
  <rcc rId="8688" ua="false" sId="2">
    <nc r="AC1" t="n">
      <v>2337</v>
    </nc>
  </rcc>
  <rcc rId="8689" ua="false" sId="2">
    <nc r="AC1" t="n">
      <v>2337</v>
    </nc>
  </rcc>
  <rcc rId="8690" ua="false" sId="2">
    <oc r="AC23" t="n">
      <f>+LV21-LV22*(1+LG26)</f>
    </oc>
    <nc r="AC23" t="n">
      <f>(+LV21-LV22)*(1+LG26)</f>
    </nc>
  </rcc>
  <rcc rId="8691" ua="false" sId="2">
    <oc r="AC26" t="n">
      <v>0.05</v>
    </oc>
    <nc r="AC26" t="n">
      <v>0.06</v>
    </nc>
  </rcc>
  <rcc rId="8692" ua="false" sId="2">
    <nc r="AC22" t="n">
      <f>LU22*1.02</f>
    </nc>
  </rcc>
  <rcc rId="8693" ua="false" sId="2">
    <nc r="AC21" t="n">
      <f>+LV11+LV15+LV19</f>
    </nc>
  </rcc>
  <rcc rId="8694" ua="false" sId="2">
    <nc r="AC19" t="n">
      <f>+LV17-LV18</f>
    </nc>
  </rcc>
  <rcc rId="8695" ua="false" sId="2">
    <nc r="AC18" t="n">
      <f>LU18*1.02</f>
    </nc>
  </rcc>
  <rcc rId="8696" ua="false" sId="2">
    <nc r="AC17" t="n">
      <f>LU17*1.02</f>
    </nc>
  </rcc>
  <rcc rId="8697" ua="false" sId="2">
    <nc r="AC15" t="n">
      <f>+LV13-LV14</f>
    </nc>
  </rcc>
  <rcc rId="8698" ua="false" sId="2">
    <nc r="AC14" t="n">
      <f>LU14*1.02</f>
    </nc>
  </rcc>
  <rcc rId="8699" ua="false" sId="2">
    <nc r="AC13" t="n">
      <f>LU13*1.02</f>
    </nc>
  </rcc>
  <rcc rId="8700" ua="false" sId="2">
    <nc r="AC11" t="n">
      <f>+LV6-LV10</f>
    </nc>
  </rcc>
  <rcc rId="8701" ua="false" sId="2">
    <nc r="AC10" t="n">
      <f>SUM(LV7:LV9)</f>
    </nc>
  </rcc>
  <rcc rId="8702" ua="false" sId="2">
    <nc r="AC9" t="n">
      <f>LU9*1.02</f>
    </nc>
  </rcc>
  <rcc rId="8703" ua="false" sId="2">
    <nc r="AC8" t="n">
      <f>LQ8</f>
    </nc>
  </rcc>
  <rcc rId="8704" ua="false" sId="2">
    <nc r="AC7" t="n">
      <f>LQ7</f>
    </nc>
  </rcc>
  <rcc rId="8705" ua="false" sId="2">
    <nc r="AC6" t="n">
      <f>+LV4-LV5</f>
    </nc>
  </rcc>
  <rcc rId="8706" ua="false" sId="2">
    <nc r="AC5" t="n">
      <f>LU5*1.02</f>
    </nc>
  </rcc>
  <rcc rId="8707" ua="false" sId="2">
    <nc r="AC4" t="n">
      <f>LU4*1.02</f>
    </nc>
  </rcc>
  <rcc rId="8708" ua="false" sId="2">
    <nc r="AC1" t="n">
      <v>2338</v>
    </nc>
  </rcc>
  <rcc rId="8709" ua="false" sId="2">
    <nc r="AC1" t="n">
      <v>2338</v>
    </nc>
  </rcc>
  <rcc rId="8710" ua="false" sId="2">
    <oc r="AC23" t="n">
      <f>+LW21-LW22*(1+LH26)</f>
    </oc>
    <nc r="AC23" t="n">
      <f>(+LW21-LW22)*(1+LH26)</f>
    </nc>
  </rcc>
  <rcc rId="8711" ua="false" sId="2">
    <oc r="AC26" t="n">
      <v>0.05</v>
    </oc>
    <nc r="AC26" t="n">
      <v>0.06</v>
    </nc>
  </rcc>
  <rcc rId="8712" ua="false" sId="2">
    <nc r="AC22" t="n">
      <f>LV22*1.02</f>
    </nc>
  </rcc>
  <rcc rId="8713" ua="false" sId="2">
    <nc r="AC21" t="n">
      <f>+LW11+LW15+LW19</f>
    </nc>
  </rcc>
  <rcc rId="8714" ua="false" sId="2">
    <nc r="AC19" t="n">
      <f>+LW17-LW18</f>
    </nc>
  </rcc>
  <rcc rId="8715" ua="false" sId="2">
    <nc r="AC18" t="n">
      <f>LV18*1.02</f>
    </nc>
  </rcc>
  <rcc rId="8716" ua="false" sId="2">
    <nc r="AC17" t="n">
      <f>LV17*1.02</f>
    </nc>
  </rcc>
  <rcc rId="8717" ua="false" sId="2">
    <nc r="AC15" t="n">
      <f>+LW13-LW14</f>
    </nc>
  </rcc>
  <rcc rId="8718" ua="false" sId="2">
    <nc r="AC14" t="n">
      <f>LV14*1.02</f>
    </nc>
  </rcc>
  <rcc rId="8719" ua="false" sId="2">
    <nc r="AC13" t="n">
      <f>LV13*1.02</f>
    </nc>
  </rcc>
  <rcc rId="8720" ua="false" sId="2">
    <nc r="AC11" t="n">
      <f>+LW6-LW10</f>
    </nc>
  </rcc>
  <rcc rId="8721" ua="false" sId="2">
    <nc r="AC10" t="n">
      <f>SUM(LW7:LW9)</f>
    </nc>
  </rcc>
  <rcc rId="8722" ua="false" sId="2">
    <nc r="AC9" t="n">
      <f>LV9*1.02</f>
    </nc>
  </rcc>
  <rcc rId="8723" ua="false" sId="2">
    <nc r="AC8" t="n">
      <f>LR8</f>
    </nc>
  </rcc>
  <rcc rId="8724" ua="false" sId="2">
    <nc r="AC7" t="n">
      <f>LR7</f>
    </nc>
  </rcc>
  <rcc rId="8725" ua="false" sId="2">
    <nc r="AC6" t="n">
      <f>+LW4-LW5</f>
    </nc>
  </rcc>
  <rcc rId="8726" ua="false" sId="2">
    <nc r="AC5" t="n">
      <f>LV5*1.02</f>
    </nc>
  </rcc>
  <rcc rId="8727" ua="false" sId="2">
    <nc r="AC4" t="n">
      <f>LV4*1.02</f>
    </nc>
  </rcc>
  <rcc rId="8728" ua="false" sId="2">
    <nc r="AC1" t="n">
      <v>2339</v>
    </nc>
  </rcc>
  <rcc rId="8729" ua="false" sId="2">
    <nc r="AC1" t="n">
      <v>2339</v>
    </nc>
  </rcc>
  <rcc rId="8730" ua="false" sId="2">
    <oc r="AC23" t="n">
      <f>+LX21-LX22*(1+LI26)</f>
    </oc>
    <nc r="AC23" t="n">
      <f>(+LX21-LX22)*(1+LI26)</f>
    </nc>
  </rcc>
  <rcc rId="8731" ua="false" sId="2">
    <oc r="AC26" t="n">
      <v>0.05</v>
    </oc>
    <nc r="AC26" t="n">
      <v>0.06</v>
    </nc>
  </rcc>
  <rcc rId="8732" ua="false" sId="2">
    <nc r="AC22" t="n">
      <f>LW22*1.02</f>
    </nc>
  </rcc>
  <rcc rId="8733" ua="false" sId="2">
    <nc r="AC21" t="n">
      <f>+LX11+LX15+LX19</f>
    </nc>
  </rcc>
  <rcc rId="8734" ua="false" sId="2">
    <nc r="AC19" t="n">
      <f>+LX17-LX18</f>
    </nc>
  </rcc>
  <rcc rId="8735" ua="false" sId="2">
    <nc r="AC18" t="n">
      <f>LW18*1.02</f>
    </nc>
  </rcc>
  <rcc rId="8736" ua="false" sId="2">
    <nc r="AC17" t="n">
      <f>LW17*1.02</f>
    </nc>
  </rcc>
  <rcc rId="8737" ua="false" sId="2">
    <nc r="AC15" t="n">
      <f>+LX13-LX14</f>
    </nc>
  </rcc>
  <rcc rId="8738" ua="false" sId="2">
    <nc r="AC14" t="n">
      <f>LW14*1.02</f>
    </nc>
  </rcc>
  <rcc rId="8739" ua="false" sId="2">
    <nc r="AC13" t="n">
      <f>LW13*1.02</f>
    </nc>
  </rcc>
  <rcc rId="8740" ua="false" sId="2">
    <nc r="AC11" t="n">
      <f>+LX6-LX10</f>
    </nc>
  </rcc>
  <rcc rId="8741" ua="false" sId="2">
    <nc r="AC10" t="n">
      <f>SUM(LX7:LX9)</f>
    </nc>
  </rcc>
  <rcc rId="8742" ua="false" sId="2">
    <nc r="AC9" t="n">
      <f>LW9*1.02</f>
    </nc>
  </rcc>
  <rcc rId="8743" ua="false" sId="2">
    <nc r="AC8" t="n">
      <f>LS8</f>
    </nc>
  </rcc>
  <rcc rId="8744" ua="false" sId="2">
    <nc r="AC7" t="n">
      <f>LS7</f>
    </nc>
  </rcc>
  <rcc rId="8745" ua="false" sId="2">
    <nc r="AC6" t="n">
      <f>+LX4-LX5</f>
    </nc>
  </rcc>
  <rcc rId="8746" ua="false" sId="2">
    <nc r="AC5" t="n">
      <f>LW5*1.02</f>
    </nc>
  </rcc>
  <rcc rId="8747" ua="false" sId="2">
    <nc r="AC4" t="n">
      <f>LW4*1.02</f>
    </nc>
  </rcc>
  <rcc rId="8748" ua="false" sId="2">
    <nc r="AC1" t="n">
      <v>2340</v>
    </nc>
  </rcc>
  <rcc rId="8749" ua="false" sId="2">
    <nc r="AC1" t="n">
      <v>2340</v>
    </nc>
  </rcc>
  <rcc rId="8750" ua="false" sId="2">
    <oc r="AC23" t="n">
      <f>+LY21-LY22*(1+LJ26)</f>
    </oc>
    <nc r="AC23" t="n">
      <f>(+LY21-LY22)*(1+LJ26)</f>
    </nc>
  </rcc>
  <rcc rId="8751" ua="false" sId="2">
    <oc r="AC26" t="n">
      <v>0.05</v>
    </oc>
    <nc r="AC26" t="n">
      <v>0.06</v>
    </nc>
  </rcc>
  <rcc rId="8752" ua="false" sId="2">
    <nc r="AC22" t="n">
      <f>LX22*1.02</f>
    </nc>
  </rcc>
  <rcc rId="8753" ua="false" sId="2">
    <nc r="AC21" t="n">
      <f>+LY11+LY15+LY19</f>
    </nc>
  </rcc>
  <rcc rId="8754" ua="false" sId="2">
    <nc r="AC19" t="n">
      <f>+LY17-LY18</f>
    </nc>
  </rcc>
  <rcc rId="8755" ua="false" sId="2">
    <nc r="AC18" t="n">
      <f>LX18*1.02</f>
    </nc>
  </rcc>
  <rcc rId="8756" ua="false" sId="2">
    <nc r="AC17" t="n">
      <f>LX17*1.02</f>
    </nc>
  </rcc>
  <rcc rId="8757" ua="false" sId="2">
    <nc r="AC15" t="n">
      <f>+LY13-LY14</f>
    </nc>
  </rcc>
  <rcc rId="8758" ua="false" sId="2">
    <nc r="AC14" t="n">
      <f>LX14*1.02</f>
    </nc>
  </rcc>
  <rcc rId="8759" ua="false" sId="2">
    <nc r="AC13" t="n">
      <f>LX13*1.02</f>
    </nc>
  </rcc>
  <rcc rId="8760" ua="false" sId="2">
    <nc r="AC11" t="n">
      <f>+LY6-LY10</f>
    </nc>
  </rcc>
  <rcc rId="8761" ua="false" sId="2">
    <nc r="AC10" t="n">
      <f>SUM(LY7:LY9)</f>
    </nc>
  </rcc>
  <rcc rId="8762" ua="false" sId="2">
    <nc r="AC9" t="n">
      <f>LX9*1.02</f>
    </nc>
  </rcc>
  <rcc rId="8763" ua="false" sId="2">
    <nc r="AC8" t="n">
      <f>LT8</f>
    </nc>
  </rcc>
  <rcc rId="8764" ua="false" sId="2">
    <nc r="AC7" t="n">
      <f>LT7</f>
    </nc>
  </rcc>
  <rcc rId="8765" ua="false" sId="2">
    <nc r="AC6" t="n">
      <f>+LY4-LY5</f>
    </nc>
  </rcc>
  <rcc rId="8766" ua="false" sId="2">
    <nc r="AC5" t="n">
      <f>LX5*1.02</f>
    </nc>
  </rcc>
  <rcc rId="8767" ua="false" sId="2">
    <nc r="AC4" t="n">
      <f>LX4*1.02</f>
    </nc>
  </rcc>
  <rcc rId="8768" ua="false" sId="2">
    <nc r="AC1" t="n">
      <v>2341</v>
    </nc>
  </rcc>
  <rcc rId="8769" ua="false" sId="2">
    <nc r="AC1" t="n">
      <v>2341</v>
    </nc>
  </rcc>
  <rcc rId="8770" ua="false" sId="2">
    <oc r="AC23" t="n">
      <f>+LZ21-LZ22*(1+LK26)</f>
    </oc>
    <nc r="AC23" t="n">
      <f>(+LZ21-LZ22)*(1+LK26)</f>
    </nc>
  </rcc>
  <rcc rId="8771" ua="false" sId="2">
    <oc r="AC26" t="n">
      <v>0.05</v>
    </oc>
    <nc r="AC26" t="n">
      <v>0.06</v>
    </nc>
  </rcc>
  <rcc rId="8772" ua="false" sId="2">
    <nc r="AC22" t="n">
      <f>LY22*1.02</f>
    </nc>
  </rcc>
  <rcc rId="8773" ua="false" sId="2">
    <nc r="AC21" t="n">
      <f>+LZ11+LZ15+LZ19</f>
    </nc>
  </rcc>
  <rcc rId="8774" ua="false" sId="2">
    <nc r="AC19" t="n">
      <f>+LZ17-LZ18</f>
    </nc>
  </rcc>
  <rcc rId="8775" ua="false" sId="2">
    <nc r="AC18" t="n">
      <f>LY18*1.02</f>
    </nc>
  </rcc>
  <rcc rId="8776" ua="false" sId="2">
    <nc r="AC17" t="n">
      <f>LY17*1.02</f>
    </nc>
  </rcc>
  <rcc rId="8777" ua="false" sId="2">
    <nc r="AC15" t="n">
      <f>+LZ13-LZ14</f>
    </nc>
  </rcc>
  <rcc rId="8778" ua="false" sId="2">
    <nc r="AC14" t="n">
      <f>LY14*1.02</f>
    </nc>
  </rcc>
  <rcc rId="8779" ua="false" sId="2">
    <nc r="AC13" t="n">
      <f>LY13*1.02</f>
    </nc>
  </rcc>
  <rcc rId="8780" ua="false" sId="2">
    <nc r="AC11" t="n">
      <f>+LZ6-LZ10</f>
    </nc>
  </rcc>
  <rcc rId="8781" ua="false" sId="2">
    <nc r="AC10" t="n">
      <f>SUM(LZ7:LZ9)</f>
    </nc>
  </rcc>
  <rcc rId="8782" ua="false" sId="2">
    <nc r="AC9" t="n">
      <f>LY9*1.02</f>
    </nc>
  </rcc>
  <rcc rId="8783" ua="false" sId="2">
    <nc r="AC8" t="n">
      <f>LU8</f>
    </nc>
  </rcc>
  <rcc rId="8784" ua="false" sId="2">
    <nc r="AC7" t="n">
      <f>LU7</f>
    </nc>
  </rcc>
  <rcc rId="8785" ua="false" sId="2">
    <nc r="AC6" t="n">
      <f>+LZ4-LZ5</f>
    </nc>
  </rcc>
  <rcc rId="8786" ua="false" sId="2">
    <nc r="AC5" t="n">
      <f>LY5*1.02</f>
    </nc>
  </rcc>
  <rcc rId="8787" ua="false" sId="2">
    <nc r="AC4" t="n">
      <f>LY4*1.02</f>
    </nc>
  </rcc>
  <rcc rId="8788" ua="false" sId="2">
    <nc r="AC1" t="n">
      <v>2342</v>
    </nc>
  </rcc>
  <rcc rId="8789" ua="false" sId="2">
    <nc r="AC1" t="n">
      <v>2342</v>
    </nc>
  </rcc>
  <rcc rId="8790" ua="false" sId="2">
    <oc r="AC23" t="n">
      <f>+MA21-MA22*(1+LL26)</f>
    </oc>
    <nc r="AC23" t="n">
      <f>(+MA21-MA22)*(1+LL26)</f>
    </nc>
  </rcc>
  <rcc rId="8791" ua="false" sId="2">
    <oc r="AC26" t="n">
      <v>0.05</v>
    </oc>
    <nc r="AC26" t="n">
      <v>0.06</v>
    </nc>
  </rcc>
  <rcc rId="8792" ua="false" sId="2">
    <nc r="AC22" t="n">
      <f>LZ22*1.02</f>
    </nc>
  </rcc>
  <rcc rId="8793" ua="false" sId="2">
    <nc r="AC21" t="n">
      <f>+MA11+MA15+MA19</f>
    </nc>
  </rcc>
  <rcc rId="8794" ua="false" sId="2">
    <nc r="AC19" t="n">
      <f>+MA17-MA18</f>
    </nc>
  </rcc>
  <rcc rId="8795" ua="false" sId="2">
    <nc r="AC18" t="n">
      <f>LZ18*1.02</f>
    </nc>
  </rcc>
  <rcc rId="8796" ua="false" sId="2">
    <nc r="AC17" t="n">
      <f>LZ17*1.02</f>
    </nc>
  </rcc>
  <rcc rId="8797" ua="false" sId="2">
    <nc r="AC15" t="n">
      <f>+MA13-MA14</f>
    </nc>
  </rcc>
  <rcc rId="8798" ua="false" sId="2">
    <nc r="AC14" t="n">
      <f>LZ14*1.02</f>
    </nc>
  </rcc>
  <rcc rId="8799" ua="false" sId="2">
    <nc r="AC13" t="n">
      <f>LZ13*1.02</f>
    </nc>
  </rcc>
  <rcc rId="8800" ua="false" sId="2">
    <nc r="AC11" t="n">
      <f>+MA6-MA10</f>
    </nc>
  </rcc>
  <rcc rId="8801" ua="false" sId="2">
    <nc r="AC10" t="n">
      <f>SUM(MA7:MA9)</f>
    </nc>
  </rcc>
  <rcc rId="8802" ua="false" sId="2">
    <nc r="AC9" t="n">
      <f>LZ9*1.02</f>
    </nc>
  </rcc>
  <rcc rId="8803" ua="false" sId="2">
    <nc r="AC8" t="n">
      <f>LV8</f>
    </nc>
  </rcc>
  <rcc rId="8804" ua="false" sId="2">
    <nc r="AC7" t="n">
      <f>LV7</f>
    </nc>
  </rcc>
  <rcc rId="8805" ua="false" sId="2">
    <nc r="AC6" t="n">
      <f>+MA4-MA5</f>
    </nc>
  </rcc>
  <rcc rId="8806" ua="false" sId="2">
    <nc r="AC5" t="n">
      <f>LZ5*1.02</f>
    </nc>
  </rcc>
  <rcc rId="8807" ua="false" sId="2">
    <nc r="AC4" t="n">
      <f>LZ4*1.02</f>
    </nc>
  </rcc>
  <rcc rId="8808" ua="false" sId="2">
    <nc r="AC1" t="n">
      <v>2343</v>
    </nc>
  </rcc>
  <rcc rId="8809" ua="false" sId="2">
    <nc r="AC1" t="n">
      <v>2343</v>
    </nc>
  </rcc>
  <rcc rId="8810" ua="false" sId="2">
    <oc r="AC23" t="n">
      <f>+MB21-MB22*(1+LM26)</f>
    </oc>
    <nc r="AC23" t="n">
      <f>(+MB21-MB22)*(1+LM26)</f>
    </nc>
  </rcc>
  <rcc rId="8811" ua="false" sId="2">
    <oc r="AC26" t="n">
      <v>0.05</v>
    </oc>
    <nc r="AC26" t="n">
      <v>0.06</v>
    </nc>
  </rcc>
  <rcc rId="8812" ua="false" sId="2">
    <nc r="AC22" t="n">
      <f>MA22*1.02</f>
    </nc>
  </rcc>
  <rcc rId="8813" ua="false" sId="2">
    <nc r="AC21" t="n">
      <f>+MB11+MB15+MB19</f>
    </nc>
  </rcc>
  <rcc rId="8814" ua="false" sId="2">
    <nc r="AC19" t="n">
      <f>+MB17-MB18</f>
    </nc>
  </rcc>
  <rcc rId="8815" ua="false" sId="2">
    <nc r="AC18" t="n">
      <f>MA18*1.02</f>
    </nc>
  </rcc>
  <rcc rId="8816" ua="false" sId="2">
    <nc r="AC17" t="n">
      <f>MA17*1.02</f>
    </nc>
  </rcc>
  <rcc rId="8817" ua="false" sId="2">
    <nc r="AC15" t="n">
      <f>+MB13-MB14</f>
    </nc>
  </rcc>
  <rcc rId="8818" ua="false" sId="2">
    <nc r="AC14" t="n">
      <f>MA14*1.02</f>
    </nc>
  </rcc>
  <rcc rId="8819" ua="false" sId="2">
    <nc r="AC13" t="n">
      <f>MA13*1.02</f>
    </nc>
  </rcc>
  <rcc rId="8820" ua="false" sId="2">
    <nc r="AC11" t="n">
      <f>+MB6-MB10</f>
    </nc>
  </rcc>
  <rcc rId="8821" ua="false" sId="2">
    <nc r="AC10" t="n">
      <f>SUM(MB7:MB9)</f>
    </nc>
  </rcc>
  <rcc rId="8822" ua="false" sId="2">
    <nc r="AC9" t="n">
      <f>MA9*1.02</f>
    </nc>
  </rcc>
  <rcc rId="8823" ua="false" sId="2">
    <nc r="AC8" t="n">
      <f>LW8</f>
    </nc>
  </rcc>
  <rcc rId="8824" ua="false" sId="2">
    <nc r="AC7" t="n">
      <f>LW7</f>
    </nc>
  </rcc>
  <rcc rId="8825" ua="false" sId="2">
    <nc r="AC6" t="n">
      <f>+MB4-MB5</f>
    </nc>
  </rcc>
  <rcc rId="8826" ua="false" sId="2">
    <nc r="AC5" t="n">
      <f>MA5*1.02</f>
    </nc>
  </rcc>
  <rcc rId="8827" ua="false" sId="2">
    <nc r="AC4" t="n">
      <f>MA4*1.02</f>
    </nc>
  </rcc>
  <rcc rId="8828" ua="false" sId="2">
    <nc r="AC1" t="n">
      <v>2344</v>
    </nc>
  </rcc>
  <rcc rId="8829" ua="false" sId="2">
    <nc r="AC1" t="n">
      <v>2344</v>
    </nc>
  </rcc>
  <rcc rId="8830" ua="false" sId="2">
    <oc r="AC23" t="n">
      <f>+MC21-MC22*(1+LN26)</f>
    </oc>
    <nc r="AC23" t="n">
      <f>(+MC21-MC22)*(1+LN26)</f>
    </nc>
  </rcc>
  <rcc rId="8831" ua="false" sId="2">
    <oc r="AC26" t="n">
      <v>0.05</v>
    </oc>
    <nc r="AC26" t="n">
      <v>0.06</v>
    </nc>
  </rcc>
  <rcc rId="8832" ua="false" sId="2">
    <nc r="AC22" t="n">
      <f>MB22*1.02</f>
    </nc>
  </rcc>
  <rcc rId="8833" ua="false" sId="2">
    <nc r="AC21" t="n">
      <f>+MC11+MC15+MC19</f>
    </nc>
  </rcc>
  <rcc rId="8834" ua="false" sId="2">
    <nc r="AC19" t="n">
      <f>+MC17-MC18</f>
    </nc>
  </rcc>
  <rcc rId="8835" ua="false" sId="2">
    <nc r="AC18" t="n">
      <f>MB18*1.02</f>
    </nc>
  </rcc>
  <rcc rId="8836" ua="false" sId="2">
    <nc r="AC17" t="n">
      <f>MB17*1.02</f>
    </nc>
  </rcc>
  <rcc rId="8837" ua="false" sId="2">
    <nc r="AC15" t="n">
      <f>+MC13-MC14</f>
    </nc>
  </rcc>
  <rcc rId="8838" ua="false" sId="2">
    <nc r="AC14" t="n">
      <f>MB14*1.02</f>
    </nc>
  </rcc>
  <rcc rId="8839" ua="false" sId="2">
    <nc r="AC13" t="n">
      <f>MB13*1.02</f>
    </nc>
  </rcc>
  <rcc rId="8840" ua="false" sId="2">
    <nc r="AC11" t="n">
      <f>+MC6-MC10</f>
    </nc>
  </rcc>
  <rcc rId="8841" ua="false" sId="2">
    <nc r="AC10" t="n">
      <f>SUM(MC7:MC9)</f>
    </nc>
  </rcc>
  <rcc rId="8842" ua="false" sId="2">
    <nc r="AC9" t="n">
      <f>MB9*1.02</f>
    </nc>
  </rcc>
  <rcc rId="8843" ua="false" sId="2">
    <nc r="AC8" t="n">
      <f>LX8</f>
    </nc>
  </rcc>
  <rcc rId="8844" ua="false" sId="2">
    <nc r="AC7" t="n">
      <f>LX7</f>
    </nc>
  </rcc>
  <rcc rId="8845" ua="false" sId="2">
    <nc r="AC6" t="n">
      <f>+MC4-MC5</f>
    </nc>
  </rcc>
  <rcc rId="8846" ua="false" sId="2">
    <nc r="AC5" t="n">
      <f>MB5*1.02</f>
    </nc>
  </rcc>
  <rcc rId="8847" ua="false" sId="2">
    <nc r="AC4" t="n">
      <f>MB4*1.02</f>
    </nc>
  </rcc>
  <rcc rId="8848" ua="false" sId="2">
    <nc r="AC1" t="n">
      <v>2345</v>
    </nc>
  </rcc>
  <rcc rId="8849" ua="false" sId="2">
    <nc r="AC1" t="n">
      <v>2345</v>
    </nc>
  </rcc>
  <rcc rId="8850" ua="false" sId="2">
    <oc r="AC23" t="n">
      <f>+MD21-MD22*(1+LO26)</f>
    </oc>
    <nc r="AC23" t="n">
      <f>(+MD21-MD22)*(1+LO26)</f>
    </nc>
  </rcc>
  <rcc rId="8851" ua="false" sId="2">
    <oc r="AC26" t="n">
      <v>0.05</v>
    </oc>
    <nc r="AC26" t="n">
      <v>0.06</v>
    </nc>
  </rcc>
  <rcc rId="8852" ua="false" sId="2">
    <nc r="AC22" t="n">
      <f>MC22*1.02</f>
    </nc>
  </rcc>
  <rcc rId="8853" ua="false" sId="2">
    <nc r="AC21" t="n">
      <f>+MD11+MD15+MD19</f>
    </nc>
  </rcc>
  <rcc rId="8854" ua="false" sId="2">
    <nc r="AC19" t="n">
      <f>+MD17-MD18</f>
    </nc>
  </rcc>
  <rcc rId="8855" ua="false" sId="2">
    <nc r="AC18" t="n">
      <f>MC18*1.02</f>
    </nc>
  </rcc>
  <rcc rId="8856" ua="false" sId="2">
    <nc r="AC17" t="n">
      <f>MC17*1.02</f>
    </nc>
  </rcc>
  <rcc rId="8857" ua="false" sId="2">
    <nc r="AC15" t="n">
      <f>+MD13-MD14</f>
    </nc>
  </rcc>
  <rcc rId="8858" ua="false" sId="2">
    <nc r="AC14" t="n">
      <f>MC14*1.02</f>
    </nc>
  </rcc>
  <rcc rId="8859" ua="false" sId="2">
    <nc r="AC13" t="n">
      <f>MC13*1.02</f>
    </nc>
  </rcc>
  <rcc rId="8860" ua="false" sId="2">
    <nc r="AC11" t="n">
      <f>+MD6-MD10</f>
    </nc>
  </rcc>
  <rcc rId="8861" ua="false" sId="2">
    <nc r="AC10" t="n">
      <f>SUM(MD7:MD9)</f>
    </nc>
  </rcc>
  <rcc rId="8862" ua="false" sId="2">
    <nc r="AC9" t="n">
      <f>MC9*1.02</f>
    </nc>
  </rcc>
  <rcc rId="8863" ua="false" sId="2">
    <nc r="AC8" t="n">
      <f>LY8</f>
    </nc>
  </rcc>
  <rcc rId="8864" ua="false" sId="2">
    <nc r="AC7" t="n">
      <f>LY7</f>
    </nc>
  </rcc>
  <rcc rId="8865" ua="false" sId="2">
    <nc r="AC6" t="n">
      <f>+MD4-MD5</f>
    </nc>
  </rcc>
  <rcc rId="8866" ua="false" sId="2">
    <nc r="AC5" t="n">
      <f>MC5*1.02</f>
    </nc>
  </rcc>
  <rcc rId="8867" ua="false" sId="2">
    <nc r="AC4" t="n">
      <f>MC4*1.02</f>
    </nc>
  </rcc>
  <rcc rId="8868" ua="false" sId="2">
    <nc r="AC1" t="n">
      <v>2346</v>
    </nc>
  </rcc>
  <rcc rId="8869" ua="false" sId="2">
    <nc r="AC1" t="n">
      <v>2346</v>
    </nc>
  </rcc>
  <rcc rId="8870" ua="false" sId="2">
    <oc r="AC23" t="n">
      <f>+ME21-ME22*(1+LP26)</f>
    </oc>
    <nc r="AC23" t="n">
      <f>(+ME21-ME22)*(1+LP26)</f>
    </nc>
  </rcc>
  <rcc rId="8871" ua="false" sId="2">
    <oc r="AC26" t="n">
      <v>0.05</v>
    </oc>
    <nc r="AC26" t="n">
      <v>0.06</v>
    </nc>
  </rcc>
  <rcc rId="8872" ua="false" sId="2">
    <nc r="AC22" t="n">
      <f>MD22*1.02</f>
    </nc>
  </rcc>
  <rcc rId="8873" ua="false" sId="2">
    <nc r="AC21" t="n">
      <f>+ME11+ME15+ME19</f>
    </nc>
  </rcc>
  <rcc rId="8874" ua="false" sId="2">
    <nc r="AC19" t="n">
      <f>+ME17-ME18</f>
    </nc>
  </rcc>
  <rcc rId="8875" ua="false" sId="2">
    <nc r="AC18" t="n">
      <f>MD18*1.02</f>
    </nc>
  </rcc>
  <rcc rId="8876" ua="false" sId="2">
    <nc r="AC17" t="n">
      <f>MD17*1.02</f>
    </nc>
  </rcc>
  <rcc rId="8877" ua="false" sId="2">
    <nc r="AC15" t="n">
      <f>+ME13-ME14</f>
    </nc>
  </rcc>
  <rcc rId="8878" ua="false" sId="2">
    <nc r="AC14" t="n">
      <f>MD14*1.02</f>
    </nc>
  </rcc>
  <rcc rId="8879" ua="false" sId="2">
    <nc r="AC13" t="n">
      <f>MD13*1.02</f>
    </nc>
  </rcc>
  <rcc rId="8880" ua="false" sId="2">
    <nc r="AC11" t="n">
      <f>+ME6-ME10</f>
    </nc>
  </rcc>
  <rcc rId="8881" ua="false" sId="2">
    <nc r="AC10" t="n">
      <f>SUM(ME7:ME9)</f>
    </nc>
  </rcc>
  <rcc rId="8882" ua="false" sId="2">
    <nc r="AC9" t="n">
      <f>MD9*1.02</f>
    </nc>
  </rcc>
  <rcc rId="8883" ua="false" sId="2">
    <nc r="AC8" t="n">
      <f>LZ8</f>
    </nc>
  </rcc>
  <rcc rId="8884" ua="false" sId="2">
    <nc r="AC7" t="n">
      <f>LZ7</f>
    </nc>
  </rcc>
  <rcc rId="8885" ua="false" sId="2">
    <nc r="AC6" t="n">
      <f>+ME4-ME5</f>
    </nc>
  </rcc>
  <rcc rId="8886" ua="false" sId="2">
    <nc r="AC5" t="n">
      <f>MD5*1.02</f>
    </nc>
  </rcc>
  <rcc rId="8887" ua="false" sId="2">
    <nc r="AC4" t="n">
      <f>MD4*1.02</f>
    </nc>
  </rcc>
  <rcc rId="8888" ua="false" sId="2">
    <nc r="AC1" t="n">
      <v>2347</v>
    </nc>
  </rcc>
  <rcc rId="8889" ua="false" sId="2">
    <nc r="AC1" t="n">
      <v>2347</v>
    </nc>
  </rcc>
  <rcc rId="8890" ua="false" sId="2">
    <oc r="AC23" t="n">
      <f>+MF21-MF22*(1+LQ26)</f>
    </oc>
    <nc r="AC23" t="n">
      <f>(+MF21-MF22)*(1+LQ26)</f>
    </nc>
  </rcc>
  <rcc rId="8891" ua="false" sId="2">
    <oc r="AC26" t="n">
      <v>0.05</v>
    </oc>
    <nc r="AC26" t="n">
      <v>0.06</v>
    </nc>
  </rcc>
  <rcc rId="8892" ua="false" sId="2">
    <nc r="AC22" t="n">
      <f>ME22*1.02</f>
    </nc>
  </rcc>
  <rcc rId="8893" ua="false" sId="2">
    <nc r="AC21" t="n">
      <f>+MF11+MF15+MF19</f>
    </nc>
  </rcc>
  <rcc rId="8894" ua="false" sId="2">
    <nc r="AC19" t="n">
      <f>+MF17-MF18</f>
    </nc>
  </rcc>
  <rcc rId="8895" ua="false" sId="2">
    <nc r="AC18" t="n">
      <f>ME18*1.02</f>
    </nc>
  </rcc>
  <rcc rId="8896" ua="false" sId="2">
    <nc r="AC17" t="n">
      <f>ME17*1.02</f>
    </nc>
  </rcc>
  <rcc rId="8897" ua="false" sId="2">
    <nc r="AC15" t="n">
      <f>+MF13-MF14</f>
    </nc>
  </rcc>
  <rcc rId="8898" ua="false" sId="2">
    <nc r="AC14" t="n">
      <f>ME14*1.02</f>
    </nc>
  </rcc>
  <rcc rId="8899" ua="false" sId="2">
    <nc r="AC13" t="n">
      <f>ME13*1.02</f>
    </nc>
  </rcc>
  <rcc rId="8900" ua="false" sId="2">
    <nc r="AC11" t="n">
      <f>+MF6-MF10</f>
    </nc>
  </rcc>
  <rcc rId="8901" ua="false" sId="2">
    <nc r="AC10" t="n">
      <f>SUM(MF7:MF9)</f>
    </nc>
  </rcc>
  <rcc rId="8902" ua="false" sId="2">
    <nc r="AC9" t="n">
      <f>ME9*1.02</f>
    </nc>
  </rcc>
  <rcc rId="8903" ua="false" sId="2">
    <nc r="AC8" t="n">
      <f>MA8</f>
    </nc>
  </rcc>
  <rcc rId="8904" ua="false" sId="2">
    <nc r="AC7" t="n">
      <f>MA7</f>
    </nc>
  </rcc>
  <rcc rId="8905" ua="false" sId="2">
    <nc r="AC6" t="n">
      <f>+MF4-MF5</f>
    </nc>
  </rcc>
  <rcc rId="8906" ua="false" sId="2">
    <nc r="AC5" t="n">
      <f>ME5*1.02</f>
    </nc>
  </rcc>
  <rcc rId="8907" ua="false" sId="2">
    <nc r="AC4" t="n">
      <f>ME4*1.02</f>
    </nc>
  </rcc>
  <rcc rId="8908" ua="false" sId="2">
    <nc r="AC1" t="n">
      <v>2348</v>
    </nc>
  </rcc>
  <rcc rId="8909" ua="false" sId="2">
    <nc r="AC1" t="n">
      <v>2348</v>
    </nc>
  </rcc>
  <rcc rId="8910" ua="false" sId="2">
    <oc r="AC23" t="n">
      <f>+MG21-MG22*(1+LR26)</f>
    </oc>
    <nc r="AC23" t="n">
      <f>(+MG21-MG22)*(1+LR26)</f>
    </nc>
  </rcc>
  <rcc rId="8911" ua="false" sId="2">
    <oc r="AC26" t="n">
      <v>0.05</v>
    </oc>
    <nc r="AC26" t="n">
      <v>0.06</v>
    </nc>
  </rcc>
  <rcc rId="8912" ua="false" sId="2">
    <nc r="AC22" t="n">
      <f>MF22*1.02</f>
    </nc>
  </rcc>
  <rcc rId="8913" ua="false" sId="2">
    <nc r="AC21" t="n">
      <f>+MG11+MG15+MG19</f>
    </nc>
  </rcc>
  <rcc rId="8914" ua="false" sId="2">
    <nc r="AC19" t="n">
      <f>+MG17-MG18</f>
    </nc>
  </rcc>
  <rcc rId="8915" ua="false" sId="2">
    <nc r="AC18" t="n">
      <f>MF18*1.02</f>
    </nc>
  </rcc>
  <rcc rId="8916" ua="false" sId="2">
    <nc r="AC17" t="n">
      <f>MF17*1.02</f>
    </nc>
  </rcc>
  <rcc rId="8917" ua="false" sId="2">
    <nc r="AC15" t="n">
      <f>+MG13-MG14</f>
    </nc>
  </rcc>
  <rcc rId="8918" ua="false" sId="2">
    <nc r="AC14" t="n">
      <f>MF14*1.02</f>
    </nc>
  </rcc>
  <rcc rId="8919" ua="false" sId="2">
    <nc r="AC13" t="n">
      <f>MF13*1.02</f>
    </nc>
  </rcc>
  <rcc rId="8920" ua="false" sId="2">
    <nc r="AC11" t="n">
      <f>+MG6-MG10</f>
    </nc>
  </rcc>
  <rcc rId="8921" ua="false" sId="2">
    <nc r="AC10" t="n">
      <f>SUM(MG7:MG9)</f>
    </nc>
  </rcc>
  <rcc rId="8922" ua="false" sId="2">
    <nc r="AC9" t="n">
      <f>MF9*1.02</f>
    </nc>
  </rcc>
  <rcc rId="8923" ua="false" sId="2">
    <nc r="AC8" t="n">
      <f>MB8</f>
    </nc>
  </rcc>
  <rcc rId="8924" ua="false" sId="2">
    <nc r="AC7" t="n">
      <f>MB7</f>
    </nc>
  </rcc>
  <rcc rId="8925" ua="false" sId="2">
    <nc r="AC6" t="n">
      <f>+MG4-MG5</f>
    </nc>
  </rcc>
  <rcc rId="8926" ua="false" sId="2">
    <nc r="AC5" t="n">
      <f>MF5*1.02</f>
    </nc>
  </rcc>
  <rcc rId="8927" ua="false" sId="2">
    <nc r="AC4" t="n">
      <f>MF4*1.02</f>
    </nc>
  </rcc>
  <rcc rId="8928" ua="false" sId="2">
    <nc r="AC1" t="n">
      <v>2349</v>
    </nc>
  </rcc>
  <rcc rId="8929" ua="false" sId="2">
    <nc r="AC1" t="n">
      <v>2349</v>
    </nc>
  </rcc>
  <rcc rId="8930" ua="false" sId="2">
    <oc r="AC23" t="n">
      <f>+MH21-MH22*(1+LS26)</f>
    </oc>
    <nc r="AC23" t="n">
      <f>(+MH21-MH22)*(1+LS26)</f>
    </nc>
  </rcc>
  <rcc rId="8931" ua="false" sId="2">
    <oc r="AC26" t="n">
      <v>0.05</v>
    </oc>
    <nc r="AC26" t="n">
      <v>0.06</v>
    </nc>
  </rcc>
  <rcc rId="8932" ua="false" sId="2">
    <nc r="AC22" t="n">
      <f>MG22*1.02</f>
    </nc>
  </rcc>
  <rcc rId="8933" ua="false" sId="2">
    <nc r="AC21" t="n">
      <f>+MH11+MH15+MH19</f>
    </nc>
  </rcc>
  <rcc rId="8934" ua="false" sId="2">
    <nc r="AC19" t="n">
      <f>+MH17-MH18</f>
    </nc>
  </rcc>
  <rcc rId="8935" ua="false" sId="2">
    <nc r="AC18" t="n">
      <f>MG18*1.02</f>
    </nc>
  </rcc>
  <rcc rId="8936" ua="false" sId="2">
    <nc r="AC17" t="n">
      <f>MG17*1.02</f>
    </nc>
  </rcc>
  <rcc rId="8937" ua="false" sId="2">
    <nc r="AC15" t="n">
      <f>+MH13-MH14</f>
    </nc>
  </rcc>
  <rcc rId="8938" ua="false" sId="2">
    <nc r="AC14" t="n">
      <f>MG14*1.02</f>
    </nc>
  </rcc>
  <rcc rId="8939" ua="false" sId="2">
    <nc r="AC13" t="n">
      <f>MG13*1.02</f>
    </nc>
  </rcc>
  <rcc rId="8940" ua="false" sId="2">
    <nc r="AC11" t="n">
      <f>+MH6-MH10</f>
    </nc>
  </rcc>
  <rcc rId="8941" ua="false" sId="2">
    <nc r="AC10" t="n">
      <f>SUM(MH7:MH9)</f>
    </nc>
  </rcc>
  <rcc rId="8942" ua="false" sId="2">
    <nc r="AC9" t="n">
      <f>MG9*1.02</f>
    </nc>
  </rcc>
  <rcc rId="8943" ua="false" sId="2">
    <nc r="AC8" t="n">
      <f>MC8</f>
    </nc>
  </rcc>
  <rcc rId="8944" ua="false" sId="2">
    <nc r="AC7" t="n">
      <f>MC7</f>
    </nc>
  </rcc>
  <rcc rId="8945" ua="false" sId="2">
    <nc r="AC6" t="n">
      <f>+MH4-MH5</f>
    </nc>
  </rcc>
  <rcc rId="8946" ua="false" sId="2">
    <nc r="AC5" t="n">
      <f>MG5*1.02</f>
    </nc>
  </rcc>
  <rcc rId="8947" ua="false" sId="2">
    <nc r="AC4" t="n">
      <f>MG4*1.02</f>
    </nc>
  </rcc>
  <rcc rId="8948" ua="false" sId="2">
    <nc r="AC1" t="n">
      <v>2350</v>
    </nc>
  </rcc>
  <rcc rId="8949" ua="false" sId="2">
    <nc r="AC1" t="n">
      <v>2350</v>
    </nc>
  </rcc>
  <rcc rId="8950" ua="false" sId="2">
    <oc r="AC23" t="n">
      <f>+MI21-MI22*(1+LT26)</f>
    </oc>
    <nc r="AC23" t="n">
      <f>(+MI21-MI22)*(1+LT26)</f>
    </nc>
  </rcc>
  <rcc rId="8951" ua="false" sId="2">
    <oc r="AC26" t="n">
      <v>0.05</v>
    </oc>
    <nc r="AC26" t="n">
      <v>0.06</v>
    </nc>
  </rcc>
  <rcc rId="8952" ua="false" sId="2">
    <nc r="AC22" t="n">
      <f>MH22*1.02</f>
    </nc>
  </rcc>
  <rcc rId="8953" ua="false" sId="2">
    <nc r="AC21" t="n">
      <f>+MI11+MI15+MI19</f>
    </nc>
  </rcc>
  <rcc rId="8954" ua="false" sId="2">
    <nc r="AC19" t="n">
      <f>+MI17-MI18</f>
    </nc>
  </rcc>
  <rcc rId="8955" ua="false" sId="2">
    <nc r="AC18" t="n">
      <f>MH18*1.02</f>
    </nc>
  </rcc>
  <rcc rId="8956" ua="false" sId="2">
    <nc r="AC17" t="n">
      <f>MH17*1.02</f>
    </nc>
  </rcc>
  <rcc rId="8957" ua="false" sId="2">
    <nc r="AC15" t="n">
      <f>+MI13-MI14</f>
    </nc>
  </rcc>
  <rcc rId="8958" ua="false" sId="2">
    <nc r="AC14" t="n">
      <f>MH14*1.02</f>
    </nc>
  </rcc>
  <rcc rId="8959" ua="false" sId="2">
    <nc r="AC13" t="n">
      <f>MH13*1.02</f>
    </nc>
  </rcc>
  <rcc rId="8960" ua="false" sId="2">
    <nc r="AC11" t="n">
      <f>+MI6-MI10</f>
    </nc>
  </rcc>
  <rcc rId="8961" ua="false" sId="2">
    <nc r="AC10" t="n">
      <f>SUM(MI7:MI9)</f>
    </nc>
  </rcc>
  <rcc rId="8962" ua="false" sId="2">
    <nc r="AC9" t="n">
      <f>MH9*1.02</f>
    </nc>
  </rcc>
  <rcc rId="8963" ua="false" sId="2">
    <nc r="AC8" t="n">
      <f>MD8</f>
    </nc>
  </rcc>
  <rcc rId="8964" ua="false" sId="2">
    <nc r="AC7" t="n">
      <f>MD7</f>
    </nc>
  </rcc>
  <rcc rId="8965" ua="false" sId="2">
    <nc r="AC6" t="n">
      <f>+MI4-MI5</f>
    </nc>
  </rcc>
  <rcc rId="8966" ua="false" sId="2">
    <nc r="AC5" t="n">
      <f>MH5*1.02</f>
    </nc>
  </rcc>
  <rcc rId="8967" ua="false" sId="2">
    <nc r="AC4" t="n">
      <f>MH4*1.02</f>
    </nc>
  </rcc>
  <rcc rId="8968" ua="false" sId="2">
    <nc r="AC1" t="n">
      <v>2351</v>
    </nc>
  </rcc>
  <rcc rId="8969" ua="false" sId="2">
    <nc r="AC1" t="n">
      <v>2351</v>
    </nc>
  </rcc>
  <rcc rId="8970" ua="false" sId="2">
    <oc r="AC23" t="n">
      <f>+MJ21-MJ22*(1+LU26)</f>
    </oc>
    <nc r="AC23" t="n">
      <f>(+MJ21-MJ22)*(1+LU26)</f>
    </nc>
  </rcc>
  <rcc rId="8971" ua="false" sId="2">
    <oc r="AC26" t="n">
      <v>0.05</v>
    </oc>
    <nc r="AC26" t="n">
      <v>0.06</v>
    </nc>
  </rcc>
  <rcc rId="8972" ua="false" sId="2">
    <nc r="AC22" t="n">
      <f>MI22*1.02</f>
    </nc>
  </rcc>
  <rcc rId="8973" ua="false" sId="2">
    <nc r="AC21" t="n">
      <f>+MJ11+MJ15+MJ19</f>
    </nc>
  </rcc>
  <rcc rId="8974" ua="false" sId="2">
    <nc r="AC19" t="n">
      <f>+MJ17-MJ18</f>
    </nc>
  </rcc>
  <rcc rId="8975" ua="false" sId="2">
    <nc r="AC18" t="n">
      <f>MI18*1.02</f>
    </nc>
  </rcc>
  <rcc rId="8976" ua="false" sId="2">
    <nc r="AC17" t="n">
      <f>MI17*1.02</f>
    </nc>
  </rcc>
  <rcc rId="8977" ua="false" sId="2">
    <nc r="AC15" t="n">
      <f>+MJ13-MJ14</f>
    </nc>
  </rcc>
  <rcc rId="8978" ua="false" sId="2">
    <nc r="AC14" t="n">
      <f>MI14*1.02</f>
    </nc>
  </rcc>
  <rcc rId="8979" ua="false" sId="2">
    <nc r="AC13" t="n">
      <f>MI13*1.02</f>
    </nc>
  </rcc>
  <rcc rId="8980" ua="false" sId="2">
    <nc r="AC11" t="n">
      <f>+MJ6-MJ10</f>
    </nc>
  </rcc>
  <rcc rId="8981" ua="false" sId="2">
    <nc r="AC10" t="n">
      <f>SUM(MJ7:MJ9)</f>
    </nc>
  </rcc>
  <rcc rId="8982" ua="false" sId="2">
    <nc r="AC9" t="n">
      <f>MI9*1.02</f>
    </nc>
  </rcc>
  <rcc rId="8983" ua="false" sId="2">
    <nc r="AC8" t="n">
      <f>ME8</f>
    </nc>
  </rcc>
  <rcc rId="8984" ua="false" sId="2">
    <nc r="AC7" t="n">
      <f>ME7</f>
    </nc>
  </rcc>
  <rcc rId="8985" ua="false" sId="2">
    <nc r="AC6" t="n">
      <f>+MJ4-MJ5</f>
    </nc>
  </rcc>
  <rcc rId="8986" ua="false" sId="2">
    <nc r="AC5" t="n">
      <f>MI5*1.02</f>
    </nc>
  </rcc>
  <rcc rId="8987" ua="false" sId="2">
    <nc r="AC4" t="n">
      <f>MI4*1.02</f>
    </nc>
  </rcc>
  <rcc rId="8988" ua="false" sId="2">
    <nc r="AC1" t="n">
      <v>2352</v>
    </nc>
  </rcc>
  <rcc rId="8989" ua="false" sId="2">
    <nc r="AC1" t="n">
      <v>2352</v>
    </nc>
  </rcc>
  <rcc rId="8990" ua="false" sId="2">
    <oc r="AC23" t="n">
      <f>+MK21-MK22*(1+LV26)</f>
    </oc>
    <nc r="AC23" t="n">
      <f>(+MK21-MK22)*(1+LV26)</f>
    </nc>
  </rcc>
  <rcc rId="8991" ua="false" sId="2">
    <oc r="AC26" t="n">
      <v>0.05</v>
    </oc>
    <nc r="AC26" t="n">
      <v>0.06</v>
    </nc>
  </rcc>
  <rcc rId="8992" ua="false" sId="2">
    <nc r="AC22" t="n">
      <f>MJ22*1.02</f>
    </nc>
  </rcc>
  <rcc rId="8993" ua="false" sId="2">
    <nc r="AC21" t="n">
      <f>+MK11+MK15+MK19</f>
    </nc>
  </rcc>
  <rcc rId="8994" ua="false" sId="2">
    <nc r="AC19" t="n">
      <f>+MK17-MK18</f>
    </nc>
  </rcc>
  <rcc rId="8995" ua="false" sId="2">
    <nc r="AC18" t="n">
      <f>MJ18*1.02</f>
    </nc>
  </rcc>
  <rcc rId="8996" ua="false" sId="2">
    <nc r="AC17" t="n">
      <f>MJ17*1.02</f>
    </nc>
  </rcc>
  <rcc rId="8997" ua="false" sId="2">
    <nc r="AC15" t="n">
      <f>+MK13-MK14</f>
    </nc>
  </rcc>
  <rcc rId="8998" ua="false" sId="2">
    <nc r="AC14" t="n">
      <f>MJ14*1.02</f>
    </nc>
  </rcc>
  <rcc rId="8999" ua="false" sId="2">
    <nc r="AC13" t="n">
      <f>MJ13*1.02</f>
    </nc>
  </rcc>
  <rcc rId="9000" ua="false" sId="2">
    <nc r="AC11" t="n">
      <f>+MK6-MK10</f>
    </nc>
  </rcc>
  <rcc rId="9001" ua="false" sId="2">
    <nc r="AC10" t="n">
      <f>SUM(MK7:MK9)</f>
    </nc>
  </rcc>
  <rcc rId="9002" ua="false" sId="2">
    <nc r="AC9" t="n">
      <f>MJ9*1.02</f>
    </nc>
  </rcc>
  <rcc rId="9003" ua="false" sId="2">
    <nc r="AC8" t="n">
      <f>MF8</f>
    </nc>
  </rcc>
  <rcc rId="9004" ua="false" sId="2">
    <nc r="AC7" t="n">
      <f>MF7</f>
    </nc>
  </rcc>
  <rcc rId="9005" ua="false" sId="2">
    <nc r="AC6" t="n">
      <f>+MK4-MK5</f>
    </nc>
  </rcc>
  <rcc rId="9006" ua="false" sId="2">
    <nc r="AC5" t="n">
      <f>MJ5*1.02</f>
    </nc>
  </rcc>
  <rcc rId="9007" ua="false" sId="2">
    <nc r="AC4" t="n">
      <f>MJ4*1.02</f>
    </nc>
  </rcc>
  <rcc rId="9008" ua="false" sId="2">
    <nc r="AC1" t="n">
      <v>2353</v>
    </nc>
  </rcc>
  <rcc rId="9009" ua="false" sId="2">
    <nc r="AC1" t="n">
      <v>2353</v>
    </nc>
  </rcc>
  <rcc rId="9010" ua="false" sId="2">
    <oc r="AC23" t="n">
      <f>+ML21-ML22*(1+LW26)</f>
    </oc>
    <nc r="AC23" t="n">
      <f>(+ML21-ML22)*(1+LW26)</f>
    </nc>
  </rcc>
  <rcc rId="9011" ua="false" sId="2">
    <oc r="AC26" t="n">
      <v>0.05</v>
    </oc>
    <nc r="AC26" t="n">
      <v>0.06</v>
    </nc>
  </rcc>
  <rcc rId="9012" ua="false" sId="2">
    <nc r="AC22" t="n">
      <f>MK22*1.02</f>
    </nc>
  </rcc>
  <rcc rId="9013" ua="false" sId="2">
    <nc r="AC21" t="n">
      <f>+ML11+ML15+ML19</f>
    </nc>
  </rcc>
  <rcc rId="9014" ua="false" sId="2">
    <nc r="AC19" t="n">
      <f>+ML17-ML18</f>
    </nc>
  </rcc>
  <rcc rId="9015" ua="false" sId="2">
    <nc r="AC18" t="n">
      <f>MK18*1.02</f>
    </nc>
  </rcc>
  <rcc rId="9016" ua="false" sId="2">
    <nc r="AC17" t="n">
      <f>MK17*1.02</f>
    </nc>
  </rcc>
  <rcc rId="9017" ua="false" sId="2">
    <nc r="AC15" t="n">
      <f>+ML13-ML14</f>
    </nc>
  </rcc>
  <rcc rId="9018" ua="false" sId="2">
    <nc r="AC14" t="n">
      <f>MK14*1.02</f>
    </nc>
  </rcc>
  <rcc rId="9019" ua="false" sId="2">
    <nc r="AC13" t="n">
      <f>MK13*1.02</f>
    </nc>
  </rcc>
  <rcc rId="9020" ua="false" sId="2">
    <nc r="AC11" t="n">
      <f>+ML6-ML10</f>
    </nc>
  </rcc>
  <rcc rId="9021" ua="false" sId="2">
    <nc r="AC10" t="n">
      <f>SUM(ML7:ML9)</f>
    </nc>
  </rcc>
  <rcc rId="9022" ua="false" sId="2">
    <nc r="AC9" t="n">
      <f>MK9*1.02</f>
    </nc>
  </rcc>
  <rcc rId="9023" ua="false" sId="2">
    <nc r="AC8" t="n">
      <f>MG8</f>
    </nc>
  </rcc>
  <rcc rId="9024" ua="false" sId="2">
    <nc r="AC7" t="n">
      <f>MG7</f>
    </nc>
  </rcc>
  <rcc rId="9025" ua="false" sId="2">
    <nc r="AC6" t="n">
      <f>+ML4-ML5</f>
    </nc>
  </rcc>
  <rcc rId="9026" ua="false" sId="2">
    <nc r="AC5" t="n">
      <f>MK5*1.02</f>
    </nc>
  </rcc>
  <rcc rId="9027" ua="false" sId="2">
    <nc r="AC4" t="n">
      <f>MK4*1.02</f>
    </nc>
  </rcc>
  <rcc rId="9028" ua="false" sId="2">
    <nc r="AC1" t="n">
      <v>2354</v>
    </nc>
  </rcc>
  <rcc rId="9029" ua="false" sId="2">
    <nc r="AC1" t="n">
      <v>2354</v>
    </nc>
  </rcc>
  <rcc rId="9030" ua="false" sId="2">
    <oc r="AC23" t="n">
      <f>+MM21-MM22*(1+LX26)</f>
    </oc>
    <nc r="AC23" t="n">
      <f>(+MM21-MM22)*(1+LX26)</f>
    </nc>
  </rcc>
  <rcc rId="9031" ua="false" sId="2">
    <oc r="AC26" t="n">
      <v>0.05</v>
    </oc>
    <nc r="AC26" t="n">
      <v>0.06</v>
    </nc>
  </rcc>
  <rcc rId="9032" ua="false" sId="2">
    <nc r="AC22" t="n">
      <f>ML22*1.02</f>
    </nc>
  </rcc>
  <rcc rId="9033" ua="false" sId="2">
    <nc r="AC21" t="n">
      <f>+MM11+MM15+MM19</f>
    </nc>
  </rcc>
  <rcc rId="9034" ua="false" sId="2">
    <nc r="AC19" t="n">
      <f>+MM17-MM18</f>
    </nc>
  </rcc>
  <rcc rId="9035" ua="false" sId="2">
    <nc r="AC18" t="n">
      <f>ML18*1.02</f>
    </nc>
  </rcc>
  <rcc rId="9036" ua="false" sId="2">
    <nc r="AC17" t="n">
      <f>ML17*1.02</f>
    </nc>
  </rcc>
  <rcc rId="9037" ua="false" sId="2">
    <nc r="AC15" t="n">
      <f>+MM13-MM14</f>
    </nc>
  </rcc>
  <rcc rId="9038" ua="false" sId="2">
    <nc r="AC14" t="n">
      <f>ML14*1.02</f>
    </nc>
  </rcc>
  <rcc rId="9039" ua="false" sId="2">
    <nc r="AC13" t="n">
      <f>ML13*1.02</f>
    </nc>
  </rcc>
  <rcc rId="9040" ua="false" sId="2">
    <nc r="AC11" t="n">
      <f>+MM6-MM10</f>
    </nc>
  </rcc>
  <rcc rId="9041" ua="false" sId="2">
    <nc r="AC10" t="n">
      <f>SUM(MM7:MM9)</f>
    </nc>
  </rcc>
  <rcc rId="9042" ua="false" sId="2">
    <nc r="AC9" t="n">
      <f>ML9*1.02</f>
    </nc>
  </rcc>
  <rcc rId="9043" ua="false" sId="2">
    <nc r="AC8" t="n">
      <f>MH8</f>
    </nc>
  </rcc>
  <rcc rId="9044" ua="false" sId="2">
    <nc r="AC7" t="n">
      <f>MH7</f>
    </nc>
  </rcc>
  <rcc rId="9045" ua="false" sId="2">
    <nc r="AC6" t="n">
      <f>+MM4-MM5</f>
    </nc>
  </rcc>
  <rcc rId="9046" ua="false" sId="2">
    <nc r="AC5" t="n">
      <f>ML5*1.02</f>
    </nc>
  </rcc>
  <rcc rId="9047" ua="false" sId="2">
    <nc r="AC4" t="n">
      <f>ML4*1.02</f>
    </nc>
  </rcc>
  <rcc rId="9048" ua="false" sId="2">
    <nc r="AC1" t="n">
      <v>2355</v>
    </nc>
  </rcc>
  <rcc rId="9049" ua="false" sId="2">
    <nc r="AC1" t="n">
      <v>2355</v>
    </nc>
  </rcc>
  <rcc rId="9050" ua="false" sId="2">
    <oc r="AC23" t="n">
      <f>+MN21-MN22*(1+LY26)</f>
    </oc>
    <nc r="AC23" t="n">
      <f>(+MN21-MN22)*(1+LY26)</f>
    </nc>
  </rcc>
  <rcc rId="9051" ua="false" sId="2">
    <oc r="AC26" t="n">
      <v>0.05</v>
    </oc>
    <nc r="AC26" t="n">
      <v>0.06</v>
    </nc>
  </rcc>
  <rcc rId="9052" ua="false" sId="2">
    <nc r="AC22" t="n">
      <f>MM22*1.02</f>
    </nc>
  </rcc>
  <rcc rId="9053" ua="false" sId="2">
    <nc r="AC21" t="n">
      <f>+MN11+MN15+MN19</f>
    </nc>
  </rcc>
  <rcc rId="9054" ua="false" sId="2">
    <nc r="AC19" t="n">
      <f>+MN17-MN18</f>
    </nc>
  </rcc>
  <rcc rId="9055" ua="false" sId="2">
    <nc r="AC18" t="n">
      <f>MM18*1.02</f>
    </nc>
  </rcc>
  <rcc rId="9056" ua="false" sId="2">
    <nc r="AC17" t="n">
      <f>MM17*1.02</f>
    </nc>
  </rcc>
  <rcc rId="9057" ua="false" sId="2">
    <nc r="AC15" t="n">
      <f>+MN13-MN14</f>
    </nc>
  </rcc>
  <rcc rId="9058" ua="false" sId="2">
    <nc r="AC14" t="n">
      <f>MM14*1.02</f>
    </nc>
  </rcc>
  <rcc rId="9059" ua="false" sId="2">
    <nc r="AC13" t="n">
      <f>MM13*1.02</f>
    </nc>
  </rcc>
  <rcc rId="9060" ua="false" sId="2">
    <nc r="AC11" t="n">
      <f>+MN6-MN10</f>
    </nc>
  </rcc>
  <rcc rId="9061" ua="false" sId="2">
    <nc r="AC10" t="n">
      <f>SUM(MN7:MN9)</f>
    </nc>
  </rcc>
  <rcc rId="9062" ua="false" sId="2">
    <nc r="AC9" t="n">
      <f>MM9*1.02</f>
    </nc>
  </rcc>
  <rcc rId="9063" ua="false" sId="2">
    <nc r="AC8" t="n">
      <f>MI8</f>
    </nc>
  </rcc>
  <rcc rId="9064" ua="false" sId="2">
    <nc r="AC7" t="n">
      <f>MI7</f>
    </nc>
  </rcc>
  <rcc rId="9065" ua="false" sId="2">
    <nc r="AC6" t="n">
      <f>+MN4-MN5</f>
    </nc>
  </rcc>
  <rcc rId="9066" ua="false" sId="2">
    <nc r="AC5" t="n">
      <f>MM5*1.02</f>
    </nc>
  </rcc>
  <rcc rId="9067" ua="false" sId="2">
    <nc r="AC4" t="n">
      <f>MM4*1.02</f>
    </nc>
  </rcc>
  <rcc rId="9068" ua="false" sId="2">
    <nc r="AC1" t="n">
      <v>2356</v>
    </nc>
  </rcc>
  <rcc rId="9069" ua="false" sId="2">
    <nc r="AC1" t="n">
      <v>2356</v>
    </nc>
  </rcc>
  <rcc rId="9070" ua="false" sId="2">
    <oc r="AC23" t="n">
      <f>+MO21-MO22*(1+LZ26)</f>
    </oc>
    <nc r="AC23" t="n">
      <f>(+MO21-MO22)*(1+LZ26)</f>
    </nc>
  </rcc>
  <rcc rId="9071" ua="false" sId="2">
    <oc r="AC26" t="n">
      <v>0.05</v>
    </oc>
    <nc r="AC26" t="n">
      <v>0.06</v>
    </nc>
  </rcc>
  <rcc rId="9072" ua="false" sId="2">
    <nc r="AC22" t="n">
      <f>MN22*1.02</f>
    </nc>
  </rcc>
  <rcc rId="9073" ua="false" sId="2">
    <nc r="AC21" t="n">
      <f>+MO11+MO15+MO19</f>
    </nc>
  </rcc>
  <rcc rId="9074" ua="false" sId="2">
    <nc r="AC19" t="n">
      <f>+MO17-MO18</f>
    </nc>
  </rcc>
  <rcc rId="9075" ua="false" sId="2">
    <nc r="AC18" t="n">
      <f>MN18*1.02</f>
    </nc>
  </rcc>
  <rcc rId="9076" ua="false" sId="2">
    <nc r="AC17" t="n">
      <f>MN17*1.02</f>
    </nc>
  </rcc>
  <rcc rId="9077" ua="false" sId="2">
    <nc r="AC15" t="n">
      <f>+MO13-MO14</f>
    </nc>
  </rcc>
  <rcc rId="9078" ua="false" sId="2">
    <nc r="AC14" t="n">
      <f>MN14*1.02</f>
    </nc>
  </rcc>
  <rcc rId="9079" ua="false" sId="2">
    <nc r="AC13" t="n">
      <f>MN13*1.02</f>
    </nc>
  </rcc>
  <rcc rId="9080" ua="false" sId="2">
    <nc r="AC11" t="n">
      <f>+MO6-MO10</f>
    </nc>
  </rcc>
  <rcc rId="9081" ua="false" sId="2">
    <nc r="AC10" t="n">
      <f>SUM(MO7:MO9)</f>
    </nc>
  </rcc>
  <rcc rId="9082" ua="false" sId="2">
    <nc r="AC9" t="n">
      <f>MN9*1.02</f>
    </nc>
  </rcc>
  <rcc rId="9083" ua="false" sId="2">
    <nc r="AC8" t="n">
      <f>MJ8</f>
    </nc>
  </rcc>
  <rcc rId="9084" ua="false" sId="2">
    <nc r="AC7" t="n">
      <f>MJ7</f>
    </nc>
  </rcc>
  <rcc rId="9085" ua="false" sId="2">
    <nc r="AC6" t="n">
      <f>+MO4-MO5</f>
    </nc>
  </rcc>
  <rcc rId="9086" ua="false" sId="2">
    <nc r="AC5" t="n">
      <f>MN5*1.02</f>
    </nc>
  </rcc>
  <rcc rId="9087" ua="false" sId="2">
    <nc r="AC4" t="n">
      <f>MN4*1.02</f>
    </nc>
  </rcc>
  <rcc rId="9088" ua="false" sId="2">
    <nc r="AC1" t="n">
      <v>2357</v>
    </nc>
  </rcc>
  <rcc rId="9089" ua="false" sId="2">
    <nc r="AC1" t="n">
      <v>2357</v>
    </nc>
  </rcc>
  <rcc rId="9090" ua="false" sId="2">
    <oc r="AC23" t="n">
      <f>+MP21-MP22*(1+MA26)</f>
    </oc>
    <nc r="AC23" t="n">
      <f>(+MP21-MP22)*(1+MA26)</f>
    </nc>
  </rcc>
  <rcc rId="9091" ua="false" sId="2">
    <oc r="AC26" t="n">
      <v>0.05</v>
    </oc>
    <nc r="AC26" t="n">
      <v>0.06</v>
    </nc>
  </rcc>
  <rcc rId="9092" ua="false" sId="2">
    <nc r="AC22" t="n">
      <f>MO22*1.02</f>
    </nc>
  </rcc>
  <rcc rId="9093" ua="false" sId="2">
    <nc r="AC21" t="n">
      <f>+MP11+MP15+MP19</f>
    </nc>
  </rcc>
  <rcc rId="9094" ua="false" sId="2">
    <nc r="AC19" t="n">
      <f>+MP17-MP18</f>
    </nc>
  </rcc>
  <rcc rId="9095" ua="false" sId="2">
    <nc r="AC18" t="n">
      <f>MO18*1.02</f>
    </nc>
  </rcc>
  <rcc rId="9096" ua="false" sId="2">
    <nc r="AC17" t="n">
      <f>MO17*1.02</f>
    </nc>
  </rcc>
  <rcc rId="9097" ua="false" sId="2">
    <nc r="AC15" t="n">
      <f>+MP13-MP14</f>
    </nc>
  </rcc>
  <rcc rId="9098" ua="false" sId="2">
    <nc r="AC14" t="n">
      <f>MO14*1.02</f>
    </nc>
  </rcc>
  <rcc rId="9099" ua="false" sId="2">
    <nc r="AC13" t="n">
      <f>MO13*1.02</f>
    </nc>
  </rcc>
  <rcc rId="9100" ua="false" sId="2">
    <nc r="AC11" t="n">
      <f>+MP6-MP10</f>
    </nc>
  </rcc>
  <rcc rId="9101" ua="false" sId="2">
    <nc r="AC10" t="n">
      <f>SUM(MP7:MP9)</f>
    </nc>
  </rcc>
  <rcc rId="9102" ua="false" sId="2">
    <nc r="AC9" t="n">
      <f>MO9*1.02</f>
    </nc>
  </rcc>
  <rcc rId="9103" ua="false" sId="2">
    <nc r="AC8" t="n">
      <f>MK8</f>
    </nc>
  </rcc>
  <rcc rId="9104" ua="false" sId="2">
    <nc r="AC7" t="n">
      <f>MK7</f>
    </nc>
  </rcc>
  <rcc rId="9105" ua="false" sId="2">
    <nc r="AC6" t="n">
      <f>+MP4-MP5</f>
    </nc>
  </rcc>
  <rcc rId="9106" ua="false" sId="2">
    <nc r="AC5" t="n">
      <f>MO5*1.02</f>
    </nc>
  </rcc>
  <rcc rId="9107" ua="false" sId="2">
    <nc r="AC4" t="n">
      <f>MO4*1.02</f>
    </nc>
  </rcc>
  <rcc rId="9108" ua="false" sId="2">
    <nc r="AC1" t="n">
      <v>2358</v>
    </nc>
  </rcc>
  <rcc rId="9109" ua="false" sId="2">
    <nc r="AC1" t="n">
      <v>2358</v>
    </nc>
  </rcc>
  <rcc rId="9110" ua="false" sId="2">
    <oc r="AC23" t="n">
      <f>+MQ21-MQ22*(1+MB26)</f>
    </oc>
    <nc r="AC23" t="n">
      <f>(+MQ21-MQ22)*(1+MB26)</f>
    </nc>
  </rcc>
  <rcc rId="9111" ua="false" sId="2">
    <oc r="AC26" t="n">
      <v>0.05</v>
    </oc>
    <nc r="AC26" t="n">
      <v>0.06</v>
    </nc>
  </rcc>
  <rcc rId="9112" ua="false" sId="2">
    <nc r="AC22" t="n">
      <f>MP22*1.02</f>
    </nc>
  </rcc>
  <rcc rId="9113" ua="false" sId="2">
    <nc r="AC21" t="n">
      <f>+MQ11+MQ15+MQ19</f>
    </nc>
  </rcc>
  <rcc rId="9114" ua="false" sId="2">
    <nc r="AC19" t="n">
      <f>+MQ17-MQ18</f>
    </nc>
  </rcc>
  <rcc rId="9115" ua="false" sId="2">
    <nc r="AC18" t="n">
      <f>MP18*1.02</f>
    </nc>
  </rcc>
  <rcc rId="9116" ua="false" sId="2">
    <nc r="AC17" t="n">
      <f>MP17*1.02</f>
    </nc>
  </rcc>
  <rcc rId="9117" ua="false" sId="2">
    <nc r="AC15" t="n">
      <f>+MQ13-MQ14</f>
    </nc>
  </rcc>
  <rcc rId="9118" ua="false" sId="2">
    <nc r="AC14" t="n">
      <f>MP14*1.02</f>
    </nc>
  </rcc>
  <rcc rId="9119" ua="false" sId="2">
    <nc r="AC13" t="n">
      <f>MP13*1.02</f>
    </nc>
  </rcc>
  <rcc rId="9120" ua="false" sId="2">
    <nc r="AC11" t="n">
      <f>+MQ6-MQ10</f>
    </nc>
  </rcc>
  <rcc rId="9121" ua="false" sId="2">
    <nc r="AC10" t="n">
      <f>SUM(MQ7:MQ9)</f>
    </nc>
  </rcc>
  <rcc rId="9122" ua="false" sId="2">
    <nc r="AC9" t="n">
      <f>MP9*1.02</f>
    </nc>
  </rcc>
  <rcc rId="9123" ua="false" sId="2">
    <nc r="AC8" t="n">
      <f>ML8</f>
    </nc>
  </rcc>
  <rcc rId="9124" ua="false" sId="2">
    <nc r="AC7" t="n">
      <f>ML7</f>
    </nc>
  </rcc>
  <rcc rId="9125" ua="false" sId="2">
    <nc r="AC6" t="n">
      <f>+MQ4-MQ5</f>
    </nc>
  </rcc>
  <rcc rId="9126" ua="false" sId="2">
    <nc r="AC5" t="n">
      <f>MP5*1.02</f>
    </nc>
  </rcc>
  <rcc rId="9127" ua="false" sId="2">
    <nc r="AC4" t="n">
      <f>MP4*1.02</f>
    </nc>
  </rcc>
  <rcc rId="9128" ua="false" sId="2">
    <nc r="AC1" t="n">
      <v>2359</v>
    </nc>
  </rcc>
  <rcc rId="9129" ua="false" sId="2">
    <nc r="AC1" t="n">
      <v>2359</v>
    </nc>
  </rcc>
  <rcc rId="9130" ua="false" sId="2">
    <oc r="AC23" t="n">
      <f>+MR21-MR22*(1+MC26)</f>
    </oc>
    <nc r="AC23" t="n">
      <f>(+MR21-MR22)*(1+MC26)</f>
    </nc>
  </rcc>
  <rcc rId="9131" ua="false" sId="2">
    <oc r="AC26" t="n">
      <v>0.05</v>
    </oc>
    <nc r="AC26" t="n">
      <v>0.06</v>
    </nc>
  </rcc>
  <rcc rId="9132" ua="false" sId="2">
    <nc r="AC22" t="n">
      <f>MQ22*1.02</f>
    </nc>
  </rcc>
  <rcc rId="9133" ua="false" sId="2">
    <nc r="AC21" t="n">
      <f>+MR11+MR15+MR19</f>
    </nc>
  </rcc>
  <rcc rId="9134" ua="false" sId="2">
    <nc r="AC19" t="n">
      <f>+MR17-MR18</f>
    </nc>
  </rcc>
  <rcc rId="9135" ua="false" sId="2">
    <nc r="AC18" t="n">
      <f>MQ18*1.02</f>
    </nc>
  </rcc>
  <rcc rId="9136" ua="false" sId="2">
    <nc r="AC17" t="n">
      <f>MQ17*1.02</f>
    </nc>
  </rcc>
  <rcc rId="9137" ua="false" sId="2">
    <nc r="AC15" t="n">
      <f>+MR13-MR14</f>
    </nc>
  </rcc>
  <rcc rId="9138" ua="false" sId="2">
    <nc r="AC14" t="n">
      <f>MQ14*1.02</f>
    </nc>
  </rcc>
  <rcc rId="9139" ua="false" sId="2">
    <nc r="AC13" t="n">
      <f>MQ13*1.02</f>
    </nc>
  </rcc>
  <rcc rId="9140" ua="false" sId="2">
    <nc r="AC11" t="n">
      <f>+MR6-MR10</f>
    </nc>
  </rcc>
  <rcc rId="9141" ua="false" sId="2">
    <nc r="AC10" t="n">
      <f>SUM(MR7:MR9)</f>
    </nc>
  </rcc>
  <rcc rId="9142" ua="false" sId="2">
    <nc r="AC9" t="n">
      <f>MQ9*1.02</f>
    </nc>
  </rcc>
  <rcc rId="9143" ua="false" sId="2">
    <nc r="AC8" t="n">
      <f>MM8</f>
    </nc>
  </rcc>
  <rcc rId="9144" ua="false" sId="2">
    <nc r="AC7" t="n">
      <f>MM7</f>
    </nc>
  </rcc>
  <rcc rId="9145" ua="false" sId="2">
    <nc r="AC6" t="n">
      <f>+MR4-MR5</f>
    </nc>
  </rcc>
  <rcc rId="9146" ua="false" sId="2">
    <nc r="AC5" t="n">
      <f>MQ5*1.02</f>
    </nc>
  </rcc>
  <rcc rId="9147" ua="false" sId="2">
    <nc r="AC4" t="n">
      <f>MQ4*1.02</f>
    </nc>
  </rcc>
  <rcc rId="9148" ua="false" sId="2">
    <nc r="AC1" t="n">
      <v>2360</v>
    </nc>
  </rcc>
  <rcc rId="9149" ua="false" sId="2">
    <nc r="AC1" t="n">
      <v>2360</v>
    </nc>
  </rcc>
  <rcc rId="9150" ua="false" sId="2">
    <oc r="AC23" t="n">
      <f>+MS21-MS22*(1+MD26)</f>
    </oc>
    <nc r="AC23" t="n">
      <f>(+MS21-MS22)*(1+MD26)</f>
    </nc>
  </rcc>
  <rcc rId="9151" ua="false" sId="2">
    <oc r="AC26" t="n">
      <v>0.05</v>
    </oc>
    <nc r="AC26" t="n">
      <v>0.06</v>
    </nc>
  </rcc>
  <rcc rId="9152" ua="false" sId="2">
    <nc r="AC22" t="n">
      <f>MR22*1.02</f>
    </nc>
  </rcc>
  <rcc rId="9153" ua="false" sId="2">
    <nc r="AC21" t="n">
      <f>+MS11+MS15+MS19</f>
    </nc>
  </rcc>
  <rcc rId="9154" ua="false" sId="2">
    <nc r="AC19" t="n">
      <f>+MS17-MS18</f>
    </nc>
  </rcc>
  <rcc rId="9155" ua="false" sId="2">
    <nc r="AC18" t="n">
      <f>MR18*1.02</f>
    </nc>
  </rcc>
  <rcc rId="9156" ua="false" sId="2">
    <nc r="AC17" t="n">
      <f>MR17*1.02</f>
    </nc>
  </rcc>
  <rcc rId="9157" ua="false" sId="2">
    <nc r="AC15" t="n">
      <f>+MS13-MS14</f>
    </nc>
  </rcc>
  <rcc rId="9158" ua="false" sId="2">
    <nc r="AC14" t="n">
      <f>MR14*1.02</f>
    </nc>
  </rcc>
  <rcc rId="9159" ua="false" sId="2">
    <nc r="AC13" t="n">
      <f>MR13*1.02</f>
    </nc>
  </rcc>
  <rcc rId="9160" ua="false" sId="2">
    <nc r="AC11" t="n">
      <f>+MS6-MS10</f>
    </nc>
  </rcc>
  <rcc rId="9161" ua="false" sId="2">
    <nc r="AC10" t="n">
      <f>SUM(MS7:MS9)</f>
    </nc>
  </rcc>
  <rcc rId="9162" ua="false" sId="2">
    <nc r="AC9" t="n">
      <f>MR9*1.02</f>
    </nc>
  </rcc>
  <rcc rId="9163" ua="false" sId="2">
    <nc r="AC8" t="n">
      <f>MN8</f>
    </nc>
  </rcc>
  <rcc rId="9164" ua="false" sId="2">
    <nc r="AC7" t="n">
      <f>MN7</f>
    </nc>
  </rcc>
  <rcc rId="9165" ua="false" sId="2">
    <nc r="AC6" t="n">
      <f>+MS4-MS5</f>
    </nc>
  </rcc>
  <rcc rId="9166" ua="false" sId="2">
    <nc r="AC5" t="n">
      <f>MR5*1.02</f>
    </nc>
  </rcc>
  <rcc rId="9167" ua="false" sId="2">
    <nc r="AC4" t="n">
      <f>MR4*1.02</f>
    </nc>
  </rcc>
  <rcc rId="9168" ua="false" sId="2">
    <nc r="AC1" t="n">
      <v>2361</v>
    </nc>
  </rcc>
  <rcc rId="9169" ua="false" sId="2">
    <nc r="AC1" t="n">
      <v>2361</v>
    </nc>
  </rcc>
  <rcc rId="9170" ua="false" sId="2">
    <oc r="AC23" t="n">
      <f>+MT21-MT22*(1+ME26)</f>
    </oc>
    <nc r="AC23" t="n">
      <f>(+MT21-MT22)*(1+ME26)</f>
    </nc>
  </rcc>
  <rcc rId="9171" ua="false" sId="2">
    <oc r="AC26" t="n">
      <v>0.05</v>
    </oc>
    <nc r="AC26" t="n">
      <v>0.06</v>
    </nc>
  </rcc>
  <rcc rId="9172" ua="false" sId="2">
    <nc r="AC22" t="n">
      <f>MS22*1.02</f>
    </nc>
  </rcc>
  <rcc rId="9173" ua="false" sId="2">
    <nc r="AC21" t="n">
      <f>+MT11+MT15+MT19</f>
    </nc>
  </rcc>
  <rcc rId="9174" ua="false" sId="2">
    <nc r="AC19" t="n">
      <f>+MT17-MT18</f>
    </nc>
  </rcc>
  <rcc rId="9175" ua="false" sId="2">
    <nc r="AC18" t="n">
      <f>MS18*1.02</f>
    </nc>
  </rcc>
  <rcc rId="9176" ua="false" sId="2">
    <nc r="AC17" t="n">
      <f>MS17*1.02</f>
    </nc>
  </rcc>
  <rcc rId="9177" ua="false" sId="2">
    <nc r="AC15" t="n">
      <f>+MT13-MT14</f>
    </nc>
  </rcc>
  <rcc rId="9178" ua="false" sId="2">
    <nc r="AC14" t="n">
      <f>MS14*1.02</f>
    </nc>
  </rcc>
  <rcc rId="9179" ua="false" sId="2">
    <nc r="AC13" t="n">
      <f>MS13*1.02</f>
    </nc>
  </rcc>
  <rcc rId="9180" ua="false" sId="2">
    <nc r="AC11" t="n">
      <f>+MT6-MT10</f>
    </nc>
  </rcc>
  <rcc rId="9181" ua="false" sId="2">
    <nc r="AC10" t="n">
      <f>SUM(MT7:MT9)</f>
    </nc>
  </rcc>
  <rcc rId="9182" ua="false" sId="2">
    <nc r="AC9" t="n">
      <f>MS9*1.02</f>
    </nc>
  </rcc>
  <rcc rId="9183" ua="false" sId="2">
    <nc r="AC8" t="n">
      <f>MO8</f>
    </nc>
  </rcc>
  <rcc rId="9184" ua="false" sId="2">
    <nc r="AC7" t="n">
      <f>MO7</f>
    </nc>
  </rcc>
  <rcc rId="9185" ua="false" sId="2">
    <nc r="AC6" t="n">
      <f>+MT4-MT5</f>
    </nc>
  </rcc>
  <rcc rId="9186" ua="false" sId="2">
    <nc r="AC5" t="n">
      <f>MS5*1.02</f>
    </nc>
  </rcc>
  <rcc rId="9187" ua="false" sId="2">
    <nc r="AC4" t="n">
      <f>MS4*1.02</f>
    </nc>
  </rcc>
  <rcc rId="9188" ua="false" sId="2">
    <nc r="AC1" t="n">
      <v>2362</v>
    </nc>
  </rcc>
  <rcc rId="9189" ua="false" sId="2">
    <nc r="AC1" t="n">
      <v>2362</v>
    </nc>
  </rcc>
  <rcc rId="9190" ua="false" sId="2">
    <oc r="AC23" t="n">
      <f>+MU21-MU22*(1+MF26)</f>
    </oc>
    <nc r="AC23" t="n">
      <f>(+MU21-MU22)*(1+MF26)</f>
    </nc>
  </rcc>
  <rcc rId="9191" ua="false" sId="2">
    <oc r="AC26" t="n">
      <v>0.05</v>
    </oc>
    <nc r="AC26" t="n">
      <v>0.06</v>
    </nc>
  </rcc>
  <rcc rId="9192" ua="false" sId="2">
    <nc r="AC22" t="n">
      <f>MT22*1.02</f>
    </nc>
  </rcc>
  <rcc rId="9193" ua="false" sId="2">
    <nc r="AC21" t="n">
      <f>+MU11+MU15+MU19</f>
    </nc>
  </rcc>
  <rcc rId="9194" ua="false" sId="2">
    <nc r="AC19" t="n">
      <f>+MU17-MU18</f>
    </nc>
  </rcc>
  <rcc rId="9195" ua="false" sId="2">
    <nc r="AC18" t="n">
      <f>MT18*1.02</f>
    </nc>
  </rcc>
  <rcc rId="9196" ua="false" sId="2">
    <nc r="AC17" t="n">
      <f>MT17*1.02</f>
    </nc>
  </rcc>
  <rcc rId="9197" ua="false" sId="2">
    <nc r="AC15" t="n">
      <f>+MU13-MU14</f>
    </nc>
  </rcc>
  <rcc rId="9198" ua="false" sId="2">
    <nc r="AC14" t="n">
      <f>MT14*1.02</f>
    </nc>
  </rcc>
  <rcc rId="9199" ua="false" sId="2">
    <nc r="AC13" t="n">
      <f>MT13*1.02</f>
    </nc>
  </rcc>
  <rcc rId="9200" ua="false" sId="2">
    <nc r="AC11" t="n">
      <f>+MU6-MU10</f>
    </nc>
  </rcc>
  <rcc rId="9201" ua="false" sId="2">
    <nc r="AC10" t="n">
      <f>SUM(MU7:MU9)</f>
    </nc>
  </rcc>
  <rcc rId="9202" ua="false" sId="2">
    <nc r="AC9" t="n">
      <f>MT9*1.02</f>
    </nc>
  </rcc>
  <rcc rId="9203" ua="false" sId="2">
    <nc r="AC8" t="n">
      <f>MP8</f>
    </nc>
  </rcc>
  <rcc rId="9204" ua="false" sId="2">
    <nc r="AC7" t="n">
      <f>MP7</f>
    </nc>
  </rcc>
  <rcc rId="9205" ua="false" sId="2">
    <nc r="AC6" t="n">
      <f>+MU4-MU5</f>
    </nc>
  </rcc>
  <rcc rId="9206" ua="false" sId="2">
    <nc r="AC5" t="n">
      <f>MT5*1.02</f>
    </nc>
  </rcc>
  <rcc rId="9207" ua="false" sId="2">
    <nc r="AC4" t="n">
      <f>MT4*1.02</f>
    </nc>
  </rcc>
  <rcc rId="9208" ua="false" sId="2">
    <nc r="AC1" t="n">
      <v>2363</v>
    </nc>
  </rcc>
  <rcc rId="9209" ua="false" sId="2">
    <nc r="AC1" t="n">
      <v>2363</v>
    </nc>
  </rcc>
  <rcc rId="9210" ua="false" sId="2">
    <oc r="AC23" t="n">
      <f>+MV21-MV22*(1+MG26)</f>
    </oc>
    <nc r="AC23" t="n">
      <f>(+MV21-MV22)*(1+MG26)</f>
    </nc>
  </rcc>
  <rcc rId="9211" ua="false" sId="2">
    <oc r="AC26" t="n">
      <v>0.05</v>
    </oc>
    <nc r="AC26" t="n">
      <v>0.06</v>
    </nc>
  </rcc>
  <rcc rId="9212" ua="false" sId="2">
    <nc r="AC22" t="n">
      <f>MU22*1.02</f>
    </nc>
  </rcc>
  <rcc rId="9213" ua="false" sId="2">
    <nc r="AC21" t="n">
      <f>+MV11+MV15+MV19</f>
    </nc>
  </rcc>
  <rcc rId="9214" ua="false" sId="2">
    <nc r="AC19" t="n">
      <f>+MV17-MV18</f>
    </nc>
  </rcc>
  <rcc rId="9215" ua="false" sId="2">
    <nc r="AC18" t="n">
      <f>MU18*1.02</f>
    </nc>
  </rcc>
  <rcc rId="9216" ua="false" sId="2">
    <nc r="AC17" t="n">
      <f>MU17*1.02</f>
    </nc>
  </rcc>
  <rcc rId="9217" ua="false" sId="2">
    <nc r="AC15" t="n">
      <f>+MV13-MV14</f>
    </nc>
  </rcc>
  <rcc rId="9218" ua="false" sId="2">
    <nc r="AC14" t="n">
      <f>MU14*1.02</f>
    </nc>
  </rcc>
  <rcc rId="9219" ua="false" sId="2">
    <nc r="AC13" t="n">
      <f>MU13*1.02</f>
    </nc>
  </rcc>
  <rcc rId="9220" ua="false" sId="2">
    <nc r="AC11" t="n">
      <f>+MV6-MV10</f>
    </nc>
  </rcc>
  <rcc rId="9221" ua="false" sId="2">
    <nc r="AC10" t="n">
      <f>SUM(MV7:MV9)</f>
    </nc>
  </rcc>
  <rcc rId="9222" ua="false" sId="2">
    <nc r="AC9" t="n">
      <f>MU9*1.02</f>
    </nc>
  </rcc>
  <rcc rId="9223" ua="false" sId="2">
    <nc r="AC8" t="n">
      <f>MQ8</f>
    </nc>
  </rcc>
  <rcc rId="9224" ua="false" sId="2">
    <nc r="AC7" t="n">
      <f>MQ7</f>
    </nc>
  </rcc>
  <rcc rId="9225" ua="false" sId="2">
    <nc r="AC6" t="n">
      <f>+MV4-MV5</f>
    </nc>
  </rcc>
  <rcc rId="9226" ua="false" sId="2">
    <nc r="AC5" t="n">
      <f>MU5*1.02</f>
    </nc>
  </rcc>
  <rcc rId="9227" ua="false" sId="2">
    <nc r="AC4" t="n">
      <f>MU4*1.02</f>
    </nc>
  </rcc>
  <rcc rId="9228" ua="false" sId="2">
    <nc r="AC1" t="n">
      <v>2364</v>
    </nc>
  </rcc>
  <rcc rId="9229" ua="false" sId="2">
    <nc r="AC1" t="n">
      <v>2364</v>
    </nc>
  </rcc>
  <rcc rId="9230" ua="false" sId="2">
    <oc r="AC23" t="n">
      <f>+MW21-MW22*(1+MH26)</f>
    </oc>
    <nc r="AC23" t="n">
      <f>(+MW21-MW22)*(1+MH26)</f>
    </nc>
  </rcc>
  <rcc rId="9231" ua="false" sId="2">
    <oc r="AC26" t="n">
      <v>0.05</v>
    </oc>
    <nc r="AC26" t="n">
      <v>0.06</v>
    </nc>
  </rcc>
  <rcc rId="9232" ua="false" sId="2">
    <nc r="AC22" t="n">
      <f>MV22*1.02</f>
    </nc>
  </rcc>
  <rcc rId="9233" ua="false" sId="2">
    <nc r="AC21" t="n">
      <f>+MW11+MW15+MW19</f>
    </nc>
  </rcc>
  <rcc rId="9234" ua="false" sId="2">
    <nc r="AC19" t="n">
      <f>+MW17-MW18</f>
    </nc>
  </rcc>
  <rcc rId="9235" ua="false" sId="2">
    <nc r="AC18" t="n">
      <f>MV18*1.02</f>
    </nc>
  </rcc>
  <rcc rId="9236" ua="false" sId="2">
    <nc r="AC17" t="n">
      <f>MV17*1.02</f>
    </nc>
  </rcc>
  <rcc rId="9237" ua="false" sId="2">
    <nc r="AC15" t="n">
      <f>+MW13-MW14</f>
    </nc>
  </rcc>
  <rcc rId="9238" ua="false" sId="2">
    <nc r="AC14" t="n">
      <f>MV14*1.02</f>
    </nc>
  </rcc>
  <rcc rId="9239" ua="false" sId="2">
    <nc r="AC13" t="n">
      <f>MV13*1.02</f>
    </nc>
  </rcc>
  <rcc rId="9240" ua="false" sId="2">
    <nc r="AC11" t="n">
      <f>+MW6-MW10</f>
    </nc>
  </rcc>
  <rcc rId="9241" ua="false" sId="2">
    <nc r="AC10" t="n">
      <f>SUM(MW7:MW9)</f>
    </nc>
  </rcc>
  <rcc rId="9242" ua="false" sId="2">
    <nc r="AC9" t="n">
      <f>MV9*1.02</f>
    </nc>
  </rcc>
  <rcc rId="9243" ua="false" sId="2">
    <nc r="AC8" t="n">
      <f>MR8</f>
    </nc>
  </rcc>
  <rcc rId="9244" ua="false" sId="2">
    <nc r="AC7" t="n">
      <f>MR7</f>
    </nc>
  </rcc>
  <rcc rId="9245" ua="false" sId="2">
    <nc r="AC6" t="n">
      <f>+MW4-MW5</f>
    </nc>
  </rcc>
  <rcc rId="9246" ua="false" sId="2">
    <nc r="AC5" t="n">
      <f>MV5*1.02</f>
    </nc>
  </rcc>
  <rcc rId="9247" ua="false" sId="2">
    <nc r="AC4" t="n">
      <f>MV4*1.02</f>
    </nc>
  </rcc>
  <rcc rId="9248" ua="false" sId="2">
    <nc r="AC1" t="n">
      <v>2365</v>
    </nc>
  </rcc>
  <rcc rId="9249" ua="false" sId="2">
    <nc r="AC1" t="n">
      <v>2365</v>
    </nc>
  </rcc>
  <rcc rId="9250" ua="false" sId="2">
    <oc r="AC23" t="n">
      <f>+MX21-MX22*(1+MI26)</f>
    </oc>
    <nc r="AC23" t="n">
      <f>(+MX21-MX22)*(1+MI26)</f>
    </nc>
  </rcc>
  <rcc rId="9251" ua="false" sId="2">
    <oc r="AC26" t="n">
      <v>0.05</v>
    </oc>
    <nc r="AC26" t="n">
      <v>0.06</v>
    </nc>
  </rcc>
  <rcc rId="9252" ua="false" sId="2">
    <nc r="AC22" t="n">
      <f>MW22*1.02</f>
    </nc>
  </rcc>
  <rcc rId="9253" ua="false" sId="2">
    <nc r="AC21" t="n">
      <f>+MX11+MX15+MX19</f>
    </nc>
  </rcc>
  <rcc rId="9254" ua="false" sId="2">
    <nc r="AC19" t="n">
      <f>+MX17-MX18</f>
    </nc>
  </rcc>
  <rcc rId="9255" ua="false" sId="2">
    <nc r="AC18" t="n">
      <f>MW18*1.02</f>
    </nc>
  </rcc>
  <rcc rId="9256" ua="false" sId="2">
    <nc r="AC17" t="n">
      <f>MW17*1.02</f>
    </nc>
  </rcc>
  <rcc rId="9257" ua="false" sId="2">
    <nc r="AC15" t="n">
      <f>+MX13-MX14</f>
    </nc>
  </rcc>
  <rcc rId="9258" ua="false" sId="2">
    <nc r="AC14" t="n">
      <f>MW14*1.02</f>
    </nc>
  </rcc>
  <rcc rId="9259" ua="false" sId="2">
    <nc r="AC13" t="n">
      <f>MW13*1.02</f>
    </nc>
  </rcc>
  <rcc rId="9260" ua="false" sId="2">
    <nc r="AC11" t="n">
      <f>+MX6-MX10</f>
    </nc>
  </rcc>
  <rcc rId="9261" ua="false" sId="2">
    <nc r="AC10" t="n">
      <f>SUM(MX7:MX9)</f>
    </nc>
  </rcc>
  <rcc rId="9262" ua="false" sId="2">
    <nc r="AC9" t="n">
      <f>MW9*1.02</f>
    </nc>
  </rcc>
  <rcc rId="9263" ua="false" sId="2">
    <nc r="AC8" t="n">
      <f>MS8</f>
    </nc>
  </rcc>
  <rcc rId="9264" ua="false" sId="2">
    <nc r="AC7" t="n">
      <f>MS7</f>
    </nc>
  </rcc>
  <rcc rId="9265" ua="false" sId="2">
    <nc r="AC6" t="n">
      <f>+MX4-MX5</f>
    </nc>
  </rcc>
  <rcc rId="9266" ua="false" sId="2">
    <nc r="AC5" t="n">
      <f>MW5*1.02</f>
    </nc>
  </rcc>
  <rcc rId="9267" ua="false" sId="2">
    <nc r="AC4" t="n">
      <f>MW4*1.02</f>
    </nc>
  </rcc>
  <rcc rId="9268" ua="false" sId="2">
    <nc r="AC1" t="n">
      <v>2366</v>
    </nc>
  </rcc>
  <rcc rId="9269" ua="false" sId="2">
    <nc r="AC1" t="n">
      <v>2366</v>
    </nc>
  </rcc>
  <rcc rId="9270" ua="false" sId="2">
    <oc r="AC23" t="n">
      <f>+MY21-MY22*(1+MJ26)</f>
    </oc>
    <nc r="AC23" t="n">
      <f>(+MY21-MY22)*(1+MJ26)</f>
    </nc>
  </rcc>
  <rcc rId="9271" ua="false" sId="2">
    <oc r="AC26" t="n">
      <v>0.05</v>
    </oc>
    <nc r="AC26" t="n">
      <v>0.06</v>
    </nc>
  </rcc>
  <rcc rId="9272" ua="false" sId="2">
    <nc r="AC22" t="n">
      <f>MX22*1.02</f>
    </nc>
  </rcc>
  <rcc rId="9273" ua="false" sId="2">
    <nc r="AC21" t="n">
      <f>+MY11+MY15+MY19</f>
    </nc>
  </rcc>
  <rcc rId="9274" ua="false" sId="2">
    <nc r="AC19" t="n">
      <f>+MY17-MY18</f>
    </nc>
  </rcc>
  <rcc rId="9275" ua="false" sId="2">
    <nc r="AC18" t="n">
      <f>MX18*1.02</f>
    </nc>
  </rcc>
  <rcc rId="9276" ua="false" sId="2">
    <nc r="AC17" t="n">
      <f>MX17*1.02</f>
    </nc>
  </rcc>
  <rcc rId="9277" ua="false" sId="2">
    <nc r="AC15" t="n">
      <f>+MY13-MY14</f>
    </nc>
  </rcc>
  <rcc rId="9278" ua="false" sId="2">
    <nc r="AC14" t="n">
      <f>MX14*1.02</f>
    </nc>
  </rcc>
  <rcc rId="9279" ua="false" sId="2">
    <nc r="AC13" t="n">
      <f>MX13*1.02</f>
    </nc>
  </rcc>
  <rcc rId="9280" ua="false" sId="2">
    <nc r="AC11" t="n">
      <f>+MY6-MY10</f>
    </nc>
  </rcc>
  <rcc rId="9281" ua="false" sId="2">
    <nc r="AC10" t="n">
      <f>SUM(MY7:MY9)</f>
    </nc>
  </rcc>
  <rcc rId="9282" ua="false" sId="2">
    <nc r="AC9" t="n">
      <f>MX9*1.02</f>
    </nc>
  </rcc>
  <rcc rId="9283" ua="false" sId="2">
    <nc r="AC8" t="n">
      <f>MT8</f>
    </nc>
  </rcc>
  <rcc rId="9284" ua="false" sId="2">
    <nc r="AC7" t="n">
      <f>MT7</f>
    </nc>
  </rcc>
  <rcc rId="9285" ua="false" sId="2">
    <nc r="AC6" t="n">
      <f>+MY4-MY5</f>
    </nc>
  </rcc>
  <rcc rId="9286" ua="false" sId="2">
    <nc r="AC5" t="n">
      <f>MX5*1.02</f>
    </nc>
  </rcc>
  <rcc rId="9287" ua="false" sId="2">
    <nc r="AC4" t="n">
      <f>MX4*1.02</f>
    </nc>
  </rcc>
  <rcc rId="9288" ua="false" sId="2">
    <nc r="AC1" t="n">
      <v>2367</v>
    </nc>
  </rcc>
  <rcc rId="9289" ua="false" sId="2">
    <nc r="AC1" t="n">
      <v>2367</v>
    </nc>
  </rcc>
  <rcc rId="9290" ua="false" sId="2">
    <oc r="AC23" t="n">
      <f>+MZ21-MZ22*(1+MK26)</f>
    </oc>
    <nc r="AC23" t="n">
      <f>(+MZ21-MZ22)*(1+MK26)</f>
    </nc>
  </rcc>
  <rcc rId="9291" ua="false" sId="2">
    <oc r="AC26" t="n">
      <v>0.05</v>
    </oc>
    <nc r="AC26" t="n">
      <v>0.06</v>
    </nc>
  </rcc>
  <rcc rId="9292" ua="false" sId="2">
    <nc r="AC22" t="n">
      <f>MY22*1.02</f>
    </nc>
  </rcc>
  <rcc rId="9293" ua="false" sId="2">
    <nc r="AC21" t="n">
      <f>+MZ11+MZ15+MZ19</f>
    </nc>
  </rcc>
  <rcc rId="9294" ua="false" sId="2">
    <nc r="AC19" t="n">
      <f>+MZ17-MZ18</f>
    </nc>
  </rcc>
  <rcc rId="9295" ua="false" sId="2">
    <nc r="AC18" t="n">
      <f>MY18*1.02</f>
    </nc>
  </rcc>
  <rcc rId="9296" ua="false" sId="2">
    <nc r="AC17" t="n">
      <f>MY17*1.02</f>
    </nc>
  </rcc>
  <rcc rId="9297" ua="false" sId="2">
    <nc r="AC15" t="n">
      <f>+MZ13-MZ14</f>
    </nc>
  </rcc>
  <rcc rId="9298" ua="false" sId="2">
    <nc r="AC14" t="n">
      <f>MY14*1.02</f>
    </nc>
  </rcc>
  <rcc rId="9299" ua="false" sId="2">
    <nc r="AC13" t="n">
      <f>MY13*1.02</f>
    </nc>
  </rcc>
  <rcc rId="9300" ua="false" sId="2">
    <nc r="AC11" t="n">
      <f>+MZ6-MZ10</f>
    </nc>
  </rcc>
  <rcc rId="9301" ua="false" sId="2">
    <nc r="AC10" t="n">
      <f>SUM(MZ7:MZ9)</f>
    </nc>
  </rcc>
  <rcc rId="9302" ua="false" sId="2">
    <nc r="AC9" t="n">
      <f>MY9*1.02</f>
    </nc>
  </rcc>
  <rcc rId="9303" ua="false" sId="2">
    <nc r="AC8" t="n">
      <f>MU8</f>
    </nc>
  </rcc>
  <rcc rId="9304" ua="false" sId="2">
    <nc r="AC7" t="n">
      <f>MU7</f>
    </nc>
  </rcc>
  <rcc rId="9305" ua="false" sId="2">
    <nc r="AC6" t="n">
      <f>+MZ4-MZ5</f>
    </nc>
  </rcc>
  <rcc rId="9306" ua="false" sId="2">
    <nc r="AC5" t="n">
      <f>MY5*1.02</f>
    </nc>
  </rcc>
  <rcc rId="9307" ua="false" sId="2">
    <nc r="AC4" t="n">
      <f>MY4*1.02</f>
    </nc>
  </rcc>
  <rcc rId="9308" ua="false" sId="2">
    <nc r="AC1" t="n">
      <v>2368</v>
    </nc>
  </rcc>
  <rcc rId="9309" ua="false" sId="2">
    <nc r="AC1" t="n">
      <v>2368</v>
    </nc>
  </rcc>
  <rcc rId="9310" ua="false" sId="2">
    <oc r="AC23" t="n">
      <f>+NA21-NA22*(1+ML26)</f>
    </oc>
    <nc r="AC23" t="n">
      <f>(+NA21-NA22)*(1+ML26)</f>
    </nc>
  </rcc>
  <rcc rId="9311" ua="false" sId="2">
    <oc r="AC26" t="n">
      <v>0.05</v>
    </oc>
    <nc r="AC26" t="n">
      <v>0.06</v>
    </nc>
  </rcc>
  <rcc rId="9312" ua="false" sId="2">
    <nc r="AC22" t="n">
      <f>MZ22*1.02</f>
    </nc>
  </rcc>
  <rcc rId="9313" ua="false" sId="2">
    <nc r="AC21" t="n">
      <f>+NA11+NA15+NA19</f>
    </nc>
  </rcc>
  <rcc rId="9314" ua="false" sId="2">
    <nc r="AC19" t="n">
      <f>+NA17-NA18</f>
    </nc>
  </rcc>
  <rcc rId="9315" ua="false" sId="2">
    <nc r="AC18" t="n">
      <f>MZ18*1.02</f>
    </nc>
  </rcc>
  <rcc rId="9316" ua="false" sId="2">
    <nc r="AC17" t="n">
      <f>MZ17*1.02</f>
    </nc>
  </rcc>
  <rcc rId="9317" ua="false" sId="2">
    <nc r="AC15" t="n">
      <f>+NA13-NA14</f>
    </nc>
  </rcc>
  <rcc rId="9318" ua="false" sId="2">
    <nc r="AC14" t="n">
      <f>MZ14*1.02</f>
    </nc>
  </rcc>
  <rcc rId="9319" ua="false" sId="2">
    <nc r="AC13" t="n">
      <f>MZ13*1.02</f>
    </nc>
  </rcc>
  <rcc rId="9320" ua="false" sId="2">
    <nc r="AC11" t="n">
      <f>+NA6-NA10</f>
    </nc>
  </rcc>
  <rcc rId="9321" ua="false" sId="2">
    <nc r="AC10" t="n">
      <f>SUM(NA7:NA9)</f>
    </nc>
  </rcc>
  <rcc rId="9322" ua="false" sId="2">
    <nc r="AC9" t="n">
      <f>MZ9*1.02</f>
    </nc>
  </rcc>
  <rcc rId="9323" ua="false" sId="2">
    <nc r="AC8" t="n">
      <f>MV8</f>
    </nc>
  </rcc>
  <rcc rId="9324" ua="false" sId="2">
    <nc r="AC7" t="n">
      <f>MV7</f>
    </nc>
  </rcc>
  <rcc rId="9325" ua="false" sId="2">
    <nc r="AC6" t="n">
      <f>+NA4-NA5</f>
    </nc>
  </rcc>
  <rcc rId="9326" ua="false" sId="2">
    <nc r="AC5" t="n">
      <f>MZ5*1.02</f>
    </nc>
  </rcc>
  <rcc rId="9327" ua="false" sId="2">
    <nc r="AC4" t="n">
      <f>MZ4*1.02</f>
    </nc>
  </rcc>
  <rcc rId="9328" ua="false" sId="2">
    <nc r="AC1" t="n">
      <v>2369</v>
    </nc>
  </rcc>
  <rcc rId="9329" ua="false" sId="2">
    <nc r="AC1" t="n">
      <v>2369</v>
    </nc>
  </rcc>
  <rcc rId="9330" ua="false" sId="2">
    <oc r="AC23" t="n">
      <f>+NB21-NB22*(1+MM26)</f>
    </oc>
    <nc r="AC23" t="n">
      <f>(+NB21-NB22)*(1+MM26)</f>
    </nc>
  </rcc>
  <rcc rId="9331" ua="false" sId="2">
    <oc r="AC26" t="n">
      <v>0.05</v>
    </oc>
    <nc r="AC26" t="n">
      <v>0.06</v>
    </nc>
  </rcc>
  <rcc rId="9332" ua="false" sId="2">
    <nc r="AC22" t="n">
      <f>NA22*1.02</f>
    </nc>
  </rcc>
  <rcc rId="9333" ua="false" sId="2">
    <nc r="AC21" t="n">
      <f>+NB11+NB15+NB19</f>
    </nc>
  </rcc>
  <rcc rId="9334" ua="false" sId="2">
    <nc r="AC19" t="n">
      <f>+NB17-NB18</f>
    </nc>
  </rcc>
  <rcc rId="9335" ua="false" sId="2">
    <nc r="AC18" t="n">
      <f>NA18*1.02</f>
    </nc>
  </rcc>
  <rcc rId="9336" ua="false" sId="2">
    <nc r="AC17" t="n">
      <f>NA17*1.02</f>
    </nc>
  </rcc>
  <rcc rId="9337" ua="false" sId="2">
    <nc r="AC15" t="n">
      <f>+NB13-NB14</f>
    </nc>
  </rcc>
  <rcc rId="9338" ua="false" sId="2">
    <nc r="AC14" t="n">
      <f>NA14*1.02</f>
    </nc>
  </rcc>
  <rcc rId="9339" ua="false" sId="2">
    <nc r="AC13" t="n">
      <f>NA13*1.02</f>
    </nc>
  </rcc>
  <rcc rId="9340" ua="false" sId="2">
    <nc r="AC11" t="n">
      <f>+NB6-NB10</f>
    </nc>
  </rcc>
  <rcc rId="9341" ua="false" sId="2">
    <nc r="AC10" t="n">
      <f>SUM(NB7:NB9)</f>
    </nc>
  </rcc>
  <rcc rId="9342" ua="false" sId="2">
    <nc r="AC9" t="n">
      <f>NA9*1.02</f>
    </nc>
  </rcc>
  <rcc rId="9343" ua="false" sId="2">
    <nc r="AC8" t="n">
      <f>MW8</f>
    </nc>
  </rcc>
  <rcc rId="9344" ua="false" sId="2">
    <nc r="AC7" t="n">
      <f>MW7</f>
    </nc>
  </rcc>
  <rcc rId="9345" ua="false" sId="2">
    <nc r="AC6" t="n">
      <f>+NB4-NB5</f>
    </nc>
  </rcc>
  <rcc rId="9346" ua="false" sId="2">
    <nc r="AC5" t="n">
      <f>NA5*1.02</f>
    </nc>
  </rcc>
  <rcc rId="9347" ua="false" sId="2">
    <nc r="AC4" t="n">
      <f>NA4*1.02</f>
    </nc>
  </rcc>
  <rcc rId="9348" ua="false" sId="2">
    <nc r="AC1" t="n">
      <v>2370</v>
    </nc>
  </rcc>
  <rcc rId="9349" ua="false" sId="2">
    <nc r="AC1" t="n">
      <v>2370</v>
    </nc>
  </rcc>
  <rcc rId="9350" ua="false" sId="2">
    <oc r="AC23" t="n">
      <f>+NC21-NC22*(1+MN26)</f>
    </oc>
    <nc r="AC23" t="n">
      <f>(+NC21-NC22)*(1+MN26)</f>
    </nc>
  </rcc>
  <rcc rId="9351" ua="false" sId="2">
    <oc r="AC26" t="n">
      <v>0.05</v>
    </oc>
    <nc r="AC26" t="n">
      <v>0.06</v>
    </nc>
  </rcc>
  <rcc rId="9352" ua="false" sId="2">
    <nc r="AC22" t="n">
      <f>NB22*1.02</f>
    </nc>
  </rcc>
  <rcc rId="9353" ua="false" sId="2">
    <nc r="AC21" t="n">
      <f>+NC11+NC15+NC19</f>
    </nc>
  </rcc>
  <rcc rId="9354" ua="false" sId="2">
    <nc r="AC19" t="n">
      <f>+NC17-NC18</f>
    </nc>
  </rcc>
  <rcc rId="9355" ua="false" sId="2">
    <nc r="AC18" t="n">
      <f>NB18*1.02</f>
    </nc>
  </rcc>
  <rcc rId="9356" ua="false" sId="2">
    <nc r="AC17" t="n">
      <f>NB17*1.02</f>
    </nc>
  </rcc>
  <rcc rId="9357" ua="false" sId="2">
    <nc r="AC15" t="n">
      <f>+NC13-NC14</f>
    </nc>
  </rcc>
  <rcc rId="9358" ua="false" sId="2">
    <nc r="AC14" t="n">
      <f>NB14*1.02</f>
    </nc>
  </rcc>
  <rcc rId="9359" ua="false" sId="2">
    <nc r="AC13" t="n">
      <f>NB13*1.02</f>
    </nc>
  </rcc>
  <rcc rId="9360" ua="false" sId="2">
    <nc r="AC11" t="n">
      <f>+NC6-NC10</f>
    </nc>
  </rcc>
  <rcc rId="9361" ua="false" sId="2">
    <nc r="AC10" t="n">
      <f>SUM(NC7:NC9)</f>
    </nc>
  </rcc>
  <rcc rId="9362" ua="false" sId="2">
    <nc r="AC9" t="n">
      <f>NB9*1.02</f>
    </nc>
  </rcc>
  <rcc rId="9363" ua="false" sId="2">
    <nc r="AC8" t="n">
      <f>MX8</f>
    </nc>
  </rcc>
  <rcc rId="9364" ua="false" sId="2">
    <nc r="AC7" t="n">
      <f>MX7</f>
    </nc>
  </rcc>
  <rcc rId="9365" ua="false" sId="2">
    <nc r="AC6" t="n">
      <f>+NC4-NC5</f>
    </nc>
  </rcc>
  <rcc rId="9366" ua="false" sId="2">
    <nc r="AC5" t="n">
      <f>NB5*1.02</f>
    </nc>
  </rcc>
  <rcc rId="9367" ua="false" sId="2">
    <nc r="AC4" t="n">
      <f>NB4*1.02</f>
    </nc>
  </rcc>
  <rcc rId="9368" ua="false" sId="2">
    <nc r="AC1" t="n">
      <v>2371</v>
    </nc>
  </rcc>
  <rcc rId="9369" ua="false" sId="2">
    <nc r="AC1" t="n">
      <v>2371</v>
    </nc>
  </rcc>
  <rcc rId="9370" ua="false" sId="2">
    <oc r="AC23" t="n">
      <f>+ND21-ND22*(1+MO26)</f>
    </oc>
    <nc r="AC23" t="n">
      <f>(+ND21-ND22)*(1+MO26)</f>
    </nc>
  </rcc>
  <rcc rId="9371" ua="false" sId="2">
    <oc r="AC26" t="n">
      <v>0.05</v>
    </oc>
    <nc r="AC26" t="n">
      <v>0.06</v>
    </nc>
  </rcc>
  <rcc rId="9372" ua="false" sId="2">
    <nc r="AC22" t="n">
      <f>NC22*1.02</f>
    </nc>
  </rcc>
  <rcc rId="9373" ua="false" sId="2">
    <nc r="AC21" t="n">
      <f>+ND11+ND15+ND19</f>
    </nc>
  </rcc>
  <rcc rId="9374" ua="false" sId="2">
    <nc r="AC19" t="n">
      <f>+ND17-ND18</f>
    </nc>
  </rcc>
  <rcc rId="9375" ua="false" sId="2">
    <nc r="AC18" t="n">
      <f>NC18*1.02</f>
    </nc>
  </rcc>
  <rcc rId="9376" ua="false" sId="2">
    <nc r="AC17" t="n">
      <f>NC17*1.02</f>
    </nc>
  </rcc>
  <rcc rId="9377" ua="false" sId="2">
    <nc r="AC15" t="n">
      <f>+ND13-ND14</f>
    </nc>
  </rcc>
  <rcc rId="9378" ua="false" sId="2">
    <nc r="AC14" t="n">
      <f>NC14*1.02</f>
    </nc>
  </rcc>
  <rcc rId="9379" ua="false" sId="2">
    <nc r="AC13" t="n">
      <f>NC13*1.02</f>
    </nc>
  </rcc>
  <rcc rId="9380" ua="false" sId="2">
    <nc r="AC11" t="n">
      <f>+ND6-ND10</f>
    </nc>
  </rcc>
  <rcc rId="9381" ua="false" sId="2">
    <nc r="AC10" t="n">
      <f>SUM(ND7:ND9)</f>
    </nc>
  </rcc>
  <rcc rId="9382" ua="false" sId="2">
    <nc r="AC9" t="n">
      <f>NC9*1.02</f>
    </nc>
  </rcc>
  <rcc rId="9383" ua="false" sId="2">
    <nc r="AC8" t="n">
      <f>MY8</f>
    </nc>
  </rcc>
  <rcc rId="9384" ua="false" sId="2">
    <nc r="AC7" t="n">
      <f>MY7</f>
    </nc>
  </rcc>
  <rcc rId="9385" ua="false" sId="2">
    <nc r="AC6" t="n">
      <f>+ND4-ND5</f>
    </nc>
  </rcc>
  <rcc rId="9386" ua="false" sId="2">
    <nc r="AC5" t="n">
      <f>NC5*1.02</f>
    </nc>
  </rcc>
  <rcc rId="9387" ua="false" sId="2">
    <nc r="AC4" t="n">
      <f>NC4*1.02</f>
    </nc>
  </rcc>
  <rcc rId="9388" ua="false" sId="2">
    <nc r="AC1" t="n">
      <v>2372</v>
    </nc>
  </rcc>
  <rcc rId="9389" ua="false" sId="2">
    <nc r="AC1" t="n">
      <v>2372</v>
    </nc>
  </rcc>
  <rcc rId="9390" ua="false" sId="2">
    <oc r="AC23" t="n">
      <f>+NE21-NE22*(1+MP26)</f>
    </oc>
    <nc r="AC23" t="n">
      <f>(+NE21-NE22)*(1+MP26)</f>
    </nc>
  </rcc>
  <rcc rId="9391" ua="false" sId="2">
    <oc r="AC26" t="n">
      <v>0.05</v>
    </oc>
    <nc r="AC26" t="n">
      <v>0.06</v>
    </nc>
  </rcc>
  <rcc rId="9392" ua="false" sId="2">
    <nc r="AC22" t="n">
      <f>ND22*1.02</f>
    </nc>
  </rcc>
  <rcc rId="9393" ua="false" sId="2">
    <nc r="AC21" t="n">
      <f>+NE11+NE15+NE19</f>
    </nc>
  </rcc>
  <rcc rId="9394" ua="false" sId="2">
    <nc r="AC19" t="n">
      <f>+NE17-NE18</f>
    </nc>
  </rcc>
  <rcc rId="9395" ua="false" sId="2">
    <nc r="AC18" t="n">
      <f>ND18*1.02</f>
    </nc>
  </rcc>
  <rcc rId="9396" ua="false" sId="2">
    <nc r="AC17" t="n">
      <f>ND17*1.02</f>
    </nc>
  </rcc>
  <rcc rId="9397" ua="false" sId="2">
    <nc r="AC15" t="n">
      <f>+NE13-NE14</f>
    </nc>
  </rcc>
  <rcc rId="9398" ua="false" sId="2">
    <nc r="AC14" t="n">
      <f>ND14*1.02</f>
    </nc>
  </rcc>
  <rcc rId="9399" ua="false" sId="2">
    <nc r="AC13" t="n">
      <f>ND13*1.02</f>
    </nc>
  </rcc>
  <rcc rId="9400" ua="false" sId="2">
    <nc r="AC11" t="n">
      <f>+NE6-NE10</f>
    </nc>
  </rcc>
  <rcc rId="9401" ua="false" sId="2">
    <nc r="AC10" t="n">
      <f>SUM(NE7:NE9)</f>
    </nc>
  </rcc>
  <rcc rId="9402" ua="false" sId="2">
    <nc r="AC9" t="n">
      <f>ND9*1.02</f>
    </nc>
  </rcc>
  <rcc rId="9403" ua="false" sId="2">
    <nc r="AC8" t="n">
      <f>MZ8</f>
    </nc>
  </rcc>
  <rcc rId="9404" ua="false" sId="2">
    <nc r="AC7" t="n">
      <f>MZ7</f>
    </nc>
  </rcc>
  <rcc rId="9405" ua="false" sId="2">
    <nc r="AC6" t="n">
      <f>+NE4-NE5</f>
    </nc>
  </rcc>
  <rcc rId="9406" ua="false" sId="2">
    <nc r="AC5" t="n">
      <f>ND5*1.02</f>
    </nc>
  </rcc>
  <rcc rId="9407" ua="false" sId="2">
    <nc r="AC4" t="n">
      <f>ND4*1.02</f>
    </nc>
  </rcc>
  <rcc rId="9408" ua="false" sId="2">
    <nc r="AC1" t="n">
      <v>2373</v>
    </nc>
  </rcc>
  <rcc rId="9409" ua="false" sId="2">
    <nc r="AC1" t="n">
      <v>2373</v>
    </nc>
  </rcc>
  <rcc rId="9410" ua="false" sId="2">
    <oc r="AC23" t="n">
      <f>+NF21-NF22*(1+MQ26)</f>
    </oc>
    <nc r="AC23" t="n">
      <f>(+NF21-NF22)*(1+MQ26)</f>
    </nc>
  </rcc>
  <rcc rId="9411" ua="false" sId="2">
    <oc r="AC26" t="n">
      <v>0.05</v>
    </oc>
    <nc r="AC26" t="n">
      <v>0.06</v>
    </nc>
  </rcc>
  <rcc rId="9412" ua="false" sId="2">
    <nc r="AC22" t="n">
      <f>NE22*1.02</f>
    </nc>
  </rcc>
  <rcc rId="9413" ua="false" sId="2">
    <nc r="AC21" t="n">
      <f>+NF11+NF15+NF19</f>
    </nc>
  </rcc>
  <rcc rId="9414" ua="false" sId="2">
    <nc r="AC19" t="n">
      <f>+NF17-NF18</f>
    </nc>
  </rcc>
  <rcc rId="9415" ua="false" sId="2">
    <nc r="AC18" t="n">
      <f>NE18*1.02</f>
    </nc>
  </rcc>
  <rcc rId="9416" ua="false" sId="2">
    <nc r="AC17" t="n">
      <f>NE17*1.02</f>
    </nc>
  </rcc>
  <rcc rId="9417" ua="false" sId="2">
    <nc r="AC15" t="n">
      <f>+NF13-NF14</f>
    </nc>
  </rcc>
  <rcc rId="9418" ua="false" sId="2">
    <nc r="AC14" t="n">
      <f>NE14*1.02</f>
    </nc>
  </rcc>
  <rcc rId="9419" ua="false" sId="2">
    <nc r="AC13" t="n">
      <f>NE13*1.02</f>
    </nc>
  </rcc>
  <rcc rId="9420" ua="false" sId="2">
    <nc r="AC11" t="n">
      <f>+NF6-NF10</f>
    </nc>
  </rcc>
  <rcc rId="9421" ua="false" sId="2">
    <nc r="AC10" t="n">
      <f>SUM(NF7:NF9)</f>
    </nc>
  </rcc>
  <rcc rId="9422" ua="false" sId="2">
    <nc r="AC9" t="n">
      <f>NE9*1.02</f>
    </nc>
  </rcc>
  <rcc rId="9423" ua="false" sId="2">
    <nc r="AC8" t="n">
      <f>NA8</f>
    </nc>
  </rcc>
  <rcc rId="9424" ua="false" sId="2">
    <nc r="AC7" t="n">
      <f>NA7</f>
    </nc>
  </rcc>
  <rcc rId="9425" ua="false" sId="2">
    <nc r="AC6" t="n">
      <f>+NF4-NF5</f>
    </nc>
  </rcc>
  <rcc rId="9426" ua="false" sId="2">
    <nc r="AC5" t="n">
      <f>NE5*1.02</f>
    </nc>
  </rcc>
  <rcc rId="9427" ua="false" sId="2">
    <nc r="AC4" t="n">
      <f>NE4*1.02</f>
    </nc>
  </rcc>
  <rcc rId="9428" ua="false" sId="2">
    <nc r="AC1" t="n">
      <v>2374</v>
    </nc>
  </rcc>
  <rcc rId="9429" ua="false" sId="2">
    <nc r="AC1" t="n">
      <v>2374</v>
    </nc>
  </rcc>
  <rcc rId="9430" ua="false" sId="2">
    <oc r="AC23" t="n">
      <f>+NG21-NG22*(1+MR26)</f>
    </oc>
    <nc r="AC23" t="n">
      <f>(+NG21-NG22)*(1+MR26)</f>
    </nc>
  </rcc>
  <rcc rId="9431" ua="false" sId="2">
    <oc r="AC26" t="n">
      <v>0.05</v>
    </oc>
    <nc r="AC26" t="n">
      <v>0.06</v>
    </nc>
  </rcc>
  <rcc rId="9432" ua="false" sId="2">
    <nc r="AC22" t="n">
      <f>NF22*1.02</f>
    </nc>
  </rcc>
  <rcc rId="9433" ua="false" sId="2">
    <nc r="AC21" t="n">
      <f>+NG11+NG15+NG19</f>
    </nc>
  </rcc>
  <rcc rId="9434" ua="false" sId="2">
    <nc r="AC19" t="n">
      <f>+NG17-NG18</f>
    </nc>
  </rcc>
  <rcc rId="9435" ua="false" sId="2">
    <nc r="AC18" t="n">
      <f>NF18*1.02</f>
    </nc>
  </rcc>
  <rcc rId="9436" ua="false" sId="2">
    <nc r="AC17" t="n">
      <f>NF17*1.02</f>
    </nc>
  </rcc>
  <rcc rId="9437" ua="false" sId="2">
    <nc r="AC15" t="n">
      <f>+NG13-NG14</f>
    </nc>
  </rcc>
  <rcc rId="9438" ua="false" sId="2">
    <nc r="AC14" t="n">
      <f>NF14*1.02</f>
    </nc>
  </rcc>
  <rcc rId="9439" ua="false" sId="2">
    <nc r="AC13" t="n">
      <f>NF13*1.02</f>
    </nc>
  </rcc>
  <rcc rId="9440" ua="false" sId="2">
    <nc r="AC11" t="n">
      <f>+NG6-NG10</f>
    </nc>
  </rcc>
  <rcc rId="9441" ua="false" sId="2">
    <nc r="AC10" t="n">
      <f>SUM(NG7:NG9)</f>
    </nc>
  </rcc>
  <rcc rId="9442" ua="false" sId="2">
    <nc r="AC9" t="n">
      <f>NF9*1.02</f>
    </nc>
  </rcc>
  <rcc rId="9443" ua="false" sId="2">
    <nc r="AC8" t="n">
      <f>NB8</f>
    </nc>
  </rcc>
  <rcc rId="9444" ua="false" sId="2">
    <nc r="AC7" t="n">
      <f>NB7</f>
    </nc>
  </rcc>
  <rcc rId="9445" ua="false" sId="2">
    <nc r="AC6" t="n">
      <f>+NG4-NG5</f>
    </nc>
  </rcc>
  <rcc rId="9446" ua="false" sId="2">
    <nc r="AC5" t="n">
      <f>NF5*1.02</f>
    </nc>
  </rcc>
  <rcc rId="9447" ua="false" sId="2">
    <nc r="AC4" t="n">
      <f>NF4*1.02</f>
    </nc>
  </rcc>
  <rcc rId="9448" ua="false" sId="2">
    <nc r="AC1" t="n">
      <v>2375</v>
    </nc>
  </rcc>
  <rcc rId="9449" ua="false" sId="2">
    <nc r="AC1" t="n">
      <v>2375</v>
    </nc>
  </rcc>
  <rcc rId="9450" ua="false" sId="2">
    <oc r="AC23" t="n">
      <f>+NH21-NH22*(1+MS26)</f>
    </oc>
    <nc r="AC23" t="n">
      <f>(+NH21-NH22)*(1+MS26)</f>
    </nc>
  </rcc>
  <rcc rId="9451" ua="false" sId="2">
    <oc r="AC26" t="n">
      <v>0.05</v>
    </oc>
    <nc r="AC26" t="n">
      <v>0.06</v>
    </nc>
  </rcc>
  <rcc rId="9452" ua="false" sId="2">
    <nc r="AC22" t="n">
      <f>NG22*1.02</f>
    </nc>
  </rcc>
  <rcc rId="9453" ua="false" sId="2">
    <nc r="AC21" t="n">
      <f>+NH11+NH15+NH19</f>
    </nc>
  </rcc>
  <rcc rId="9454" ua="false" sId="2">
    <nc r="AC19" t="n">
      <f>+NH17-NH18</f>
    </nc>
  </rcc>
  <rcc rId="9455" ua="false" sId="2">
    <nc r="AC18" t="n">
      <f>NG18*1.02</f>
    </nc>
  </rcc>
  <rcc rId="9456" ua="false" sId="2">
    <nc r="AC17" t="n">
      <f>NG17*1.02</f>
    </nc>
  </rcc>
  <rcc rId="9457" ua="false" sId="2">
    <nc r="AC15" t="n">
      <f>+NH13-NH14</f>
    </nc>
  </rcc>
  <rcc rId="9458" ua="false" sId="2">
    <nc r="AC14" t="n">
      <f>NG14*1.02</f>
    </nc>
  </rcc>
  <rcc rId="9459" ua="false" sId="2">
    <nc r="AC13" t="n">
      <f>NG13*1.02</f>
    </nc>
  </rcc>
  <rcc rId="9460" ua="false" sId="2">
    <nc r="AC11" t="n">
      <f>+NH6-NH10</f>
    </nc>
  </rcc>
  <rcc rId="9461" ua="false" sId="2">
    <nc r="AC10" t="n">
      <f>SUM(NH7:NH9)</f>
    </nc>
  </rcc>
  <rcc rId="9462" ua="false" sId="2">
    <nc r="AC9" t="n">
      <f>NG9*1.02</f>
    </nc>
  </rcc>
  <rcc rId="9463" ua="false" sId="2">
    <nc r="AC8" t="n">
      <f>NC8</f>
    </nc>
  </rcc>
  <rcc rId="9464" ua="false" sId="2">
    <nc r="AC7" t="n">
      <f>NC7</f>
    </nc>
  </rcc>
  <rcc rId="9465" ua="false" sId="2">
    <nc r="AC6" t="n">
      <f>+NH4-NH5</f>
    </nc>
  </rcc>
  <rcc rId="9466" ua="false" sId="2">
    <nc r="AC5" t="n">
      <f>NG5*1.02</f>
    </nc>
  </rcc>
  <rcc rId="9467" ua="false" sId="2">
    <nc r="AC4" t="n">
      <f>NG4*1.02</f>
    </nc>
  </rcc>
  <rcc rId="9468" ua="false" sId="2">
    <nc r="AC1" t="n">
      <v>2376</v>
    </nc>
  </rcc>
  <rcc rId="9469" ua="false" sId="2">
    <nc r="AC1" t="n">
      <v>2376</v>
    </nc>
  </rcc>
  <rcc rId="9470" ua="false" sId="2">
    <oc r="AC23" t="n">
      <f>+NI21-NI22*(1+MT26)</f>
    </oc>
    <nc r="AC23" t="n">
      <f>(+NI21-NI22)*(1+MT26)</f>
    </nc>
  </rcc>
  <rcc rId="9471" ua="false" sId="2">
    <oc r="AC26" t="n">
      <v>0.05</v>
    </oc>
    <nc r="AC26" t="n">
      <v>0.06</v>
    </nc>
  </rcc>
  <rcc rId="9472" ua="false" sId="2">
    <nc r="AC22" t="n">
      <f>NH22*1.02</f>
    </nc>
  </rcc>
  <rcc rId="9473" ua="false" sId="2">
    <nc r="AC21" t="n">
      <f>+NI11+NI15+NI19</f>
    </nc>
  </rcc>
  <rcc rId="9474" ua="false" sId="2">
    <nc r="AC19" t="n">
      <f>+NI17-NI18</f>
    </nc>
  </rcc>
  <rcc rId="9475" ua="false" sId="2">
    <nc r="AC18" t="n">
      <f>NH18*1.02</f>
    </nc>
  </rcc>
  <rcc rId="9476" ua="false" sId="2">
    <nc r="AC17" t="n">
      <f>NH17*1.02</f>
    </nc>
  </rcc>
  <rcc rId="9477" ua="false" sId="2">
    <nc r="AC15" t="n">
      <f>+NI13-NI14</f>
    </nc>
  </rcc>
  <rcc rId="9478" ua="false" sId="2">
    <nc r="AC14" t="n">
      <f>NH14*1.02</f>
    </nc>
  </rcc>
  <rcc rId="9479" ua="false" sId="2">
    <nc r="AC13" t="n">
      <f>NH13*1.02</f>
    </nc>
  </rcc>
  <rcc rId="9480" ua="false" sId="2">
    <nc r="AC11" t="n">
      <f>+NI6-NI10</f>
    </nc>
  </rcc>
  <rcc rId="9481" ua="false" sId="2">
    <nc r="AC10" t="n">
      <f>SUM(NI7:NI9)</f>
    </nc>
  </rcc>
  <rcc rId="9482" ua="false" sId="2">
    <nc r="AC9" t="n">
      <f>NH9*1.02</f>
    </nc>
  </rcc>
  <rcc rId="9483" ua="false" sId="2">
    <nc r="AC8" t="n">
      <f>ND8</f>
    </nc>
  </rcc>
  <rcc rId="9484" ua="false" sId="2">
    <nc r="AC7" t="n">
      <f>ND7</f>
    </nc>
  </rcc>
  <rcc rId="9485" ua="false" sId="2">
    <nc r="AC6" t="n">
      <f>+NI4-NI5</f>
    </nc>
  </rcc>
  <rcc rId="9486" ua="false" sId="2">
    <nc r="AC5" t="n">
      <f>NH5*1.02</f>
    </nc>
  </rcc>
  <rcc rId="9487" ua="false" sId="2">
    <nc r="AC4" t="n">
      <f>NH4*1.02</f>
    </nc>
  </rcc>
  <rcc rId="9488" ua="false" sId="2">
    <nc r="AC1" t="n">
      <v>2377</v>
    </nc>
  </rcc>
  <rcc rId="9489" ua="false" sId="2">
    <nc r="AC1" t="n">
      <v>2377</v>
    </nc>
  </rcc>
  <rcc rId="9490" ua="false" sId="2">
    <oc r="AC23" t="n">
      <f>+NJ21-NJ22*(1+MU26)</f>
    </oc>
    <nc r="AC23" t="n">
      <f>(+NJ21-NJ22)*(1+MU26)</f>
    </nc>
  </rcc>
  <rcc rId="9491" ua="false" sId="2">
    <oc r="AC26" t="n">
      <v>0.05</v>
    </oc>
    <nc r="AC26" t="n">
      <v>0.06</v>
    </nc>
  </rcc>
  <rcc rId="9492" ua="false" sId="2">
    <nc r="AC22" t="n">
      <f>NI22*1.02</f>
    </nc>
  </rcc>
  <rcc rId="9493" ua="false" sId="2">
    <nc r="AC21" t="n">
      <f>+NJ11+NJ15+NJ19</f>
    </nc>
  </rcc>
  <rcc rId="9494" ua="false" sId="2">
    <nc r="AC19" t="n">
      <f>+NJ17-NJ18</f>
    </nc>
  </rcc>
  <rcc rId="9495" ua="false" sId="2">
    <nc r="AC18" t="n">
      <f>NI18*1.02</f>
    </nc>
  </rcc>
  <rcc rId="9496" ua="false" sId="2">
    <nc r="AC17" t="n">
      <f>NI17*1.02</f>
    </nc>
  </rcc>
  <rcc rId="9497" ua="false" sId="2">
    <nc r="AC15" t="n">
      <f>+NJ13-NJ14</f>
    </nc>
  </rcc>
  <rcc rId="9498" ua="false" sId="2">
    <nc r="AC14" t="n">
      <f>NI14*1.02</f>
    </nc>
  </rcc>
  <rcc rId="9499" ua="false" sId="2">
    <nc r="AC13" t="n">
      <f>NI13*1.02</f>
    </nc>
  </rcc>
  <rcc rId="9500" ua="false" sId="2">
    <nc r="AC11" t="n">
      <f>+NJ6-NJ10</f>
    </nc>
  </rcc>
  <rcc rId="9501" ua="false" sId="2">
    <nc r="AC10" t="n">
      <f>SUM(NJ7:NJ9)</f>
    </nc>
  </rcc>
  <rcc rId="9502" ua="false" sId="2">
    <nc r="AC9" t="n">
      <f>NI9*1.02</f>
    </nc>
  </rcc>
  <rcc rId="9503" ua="false" sId="2">
    <nc r="AC8" t="n">
      <f>NE8</f>
    </nc>
  </rcc>
  <rcc rId="9504" ua="false" sId="2">
    <nc r="AC7" t="n">
      <f>NE7</f>
    </nc>
  </rcc>
  <rcc rId="9505" ua="false" sId="2">
    <nc r="AC6" t="n">
      <f>+NJ4-NJ5</f>
    </nc>
  </rcc>
  <rcc rId="9506" ua="false" sId="2">
    <nc r="AC5" t="n">
      <f>NI5*1.02</f>
    </nc>
  </rcc>
  <rcc rId="9507" ua="false" sId="2">
    <nc r="AC4" t="n">
      <f>NI4*1.02</f>
    </nc>
  </rcc>
  <rcc rId="9508" ua="false" sId="2">
    <nc r="AC1" t="n">
      <v>2378</v>
    </nc>
  </rcc>
  <rcc rId="9509" ua="false" sId="2">
    <nc r="AC1" t="n">
      <v>2378</v>
    </nc>
  </rcc>
  <rcc rId="9510" ua="false" sId="2">
    <oc r="AC23" t="n">
      <f>+NK21-NK22*(1+MV26)</f>
    </oc>
    <nc r="AC23" t="n">
      <f>(+NK21-NK22)*(1+MV26)</f>
    </nc>
  </rcc>
  <rcc rId="9511" ua="false" sId="2">
    <oc r="AC26" t="n">
      <v>0.05</v>
    </oc>
    <nc r="AC26" t="n">
      <v>0.06</v>
    </nc>
  </rcc>
  <rcc rId="9512" ua="false" sId="2">
    <nc r="AC22" t="n">
      <f>NJ22*1.02</f>
    </nc>
  </rcc>
  <rcc rId="9513" ua="false" sId="2">
    <nc r="AC21" t="n">
      <f>+NK11+NK15+NK19</f>
    </nc>
  </rcc>
  <rcc rId="9514" ua="false" sId="2">
    <nc r="AC19" t="n">
      <f>+NK17-NK18</f>
    </nc>
  </rcc>
  <rcc rId="9515" ua="false" sId="2">
    <nc r="AC18" t="n">
      <f>NJ18*1.02</f>
    </nc>
  </rcc>
  <rcc rId="9516" ua="false" sId="2">
    <nc r="AC17" t="n">
      <f>NJ17*1.02</f>
    </nc>
  </rcc>
  <rcc rId="9517" ua="false" sId="2">
    <nc r="AC15" t="n">
      <f>+NK13-NK14</f>
    </nc>
  </rcc>
  <rcc rId="9518" ua="false" sId="2">
    <nc r="AC14" t="n">
      <f>NJ14*1.02</f>
    </nc>
  </rcc>
  <rcc rId="9519" ua="false" sId="2">
    <nc r="AC13" t="n">
      <f>NJ13*1.02</f>
    </nc>
  </rcc>
  <rcc rId="9520" ua="false" sId="2">
    <nc r="AC11" t="n">
      <f>+NK6-NK10</f>
    </nc>
  </rcc>
  <rcc rId="9521" ua="false" sId="2">
    <nc r="AC10" t="n">
      <f>SUM(NK7:NK9)</f>
    </nc>
  </rcc>
  <rcc rId="9522" ua="false" sId="2">
    <nc r="AC9" t="n">
      <f>NJ9*1.02</f>
    </nc>
  </rcc>
  <rcc rId="9523" ua="false" sId="2">
    <nc r="AC8" t="n">
      <f>NF8</f>
    </nc>
  </rcc>
  <rcc rId="9524" ua="false" sId="2">
    <nc r="AC7" t="n">
      <f>NF7</f>
    </nc>
  </rcc>
  <rcc rId="9525" ua="false" sId="2">
    <nc r="AC6" t="n">
      <f>+NK4-NK5</f>
    </nc>
  </rcc>
  <rcc rId="9526" ua="false" sId="2">
    <nc r="AC5" t="n">
      <f>NJ5*1.02</f>
    </nc>
  </rcc>
  <rcc rId="9527" ua="false" sId="2">
    <nc r="AC4" t="n">
      <f>NJ4*1.02</f>
    </nc>
  </rcc>
  <rcc rId="9528" ua="false" sId="2">
    <nc r="AC1" t="n">
      <v>2379</v>
    </nc>
  </rcc>
  <rcc rId="9529" ua="false" sId="2">
    <nc r="AC1" t="n">
      <v>2379</v>
    </nc>
  </rcc>
  <rcc rId="9530" ua="false" sId="2">
    <oc r="AC23" t="n">
      <f>+NL21-NL22*(1+MW26)</f>
    </oc>
    <nc r="AC23" t="n">
      <f>(+NL21-NL22)*(1+MW26)</f>
    </nc>
  </rcc>
  <rcc rId="9531" ua="false" sId="2">
    <oc r="AC26" t="n">
      <v>0.05</v>
    </oc>
    <nc r="AC26" t="n">
      <v>0.06</v>
    </nc>
  </rcc>
  <rcc rId="9532" ua="false" sId="2">
    <nc r="AC22" t="n">
      <f>NK22*1.02</f>
    </nc>
  </rcc>
  <rcc rId="9533" ua="false" sId="2">
    <nc r="AC21" t="n">
      <f>+NL11+NL15+NL19</f>
    </nc>
  </rcc>
  <rcc rId="9534" ua="false" sId="2">
    <nc r="AC19" t="n">
      <f>+NL17-NL18</f>
    </nc>
  </rcc>
  <rcc rId="9535" ua="false" sId="2">
    <nc r="AC18" t="n">
      <f>NK18*1.02</f>
    </nc>
  </rcc>
  <rcc rId="9536" ua="false" sId="2">
    <nc r="AC17" t="n">
      <f>NK17*1.02</f>
    </nc>
  </rcc>
  <rcc rId="9537" ua="false" sId="2">
    <nc r="AC15" t="n">
      <f>+NL13-NL14</f>
    </nc>
  </rcc>
  <rcc rId="9538" ua="false" sId="2">
    <nc r="AC14" t="n">
      <f>NK14*1.02</f>
    </nc>
  </rcc>
  <rcc rId="9539" ua="false" sId="2">
    <nc r="AC13" t="n">
      <f>NK13*1.02</f>
    </nc>
  </rcc>
  <rcc rId="9540" ua="false" sId="2">
    <nc r="AC11" t="n">
      <f>+NL6-NL10</f>
    </nc>
  </rcc>
  <rcc rId="9541" ua="false" sId="2">
    <nc r="AC10" t="n">
      <f>SUM(NL7:NL9)</f>
    </nc>
  </rcc>
  <rcc rId="9542" ua="false" sId="2">
    <nc r="AC9" t="n">
      <f>NK9*1.02</f>
    </nc>
  </rcc>
  <rcc rId="9543" ua="false" sId="2">
    <nc r="AC8" t="n">
      <f>NG8</f>
    </nc>
  </rcc>
  <rcc rId="9544" ua="false" sId="2">
    <nc r="AC7" t="n">
      <f>NG7</f>
    </nc>
  </rcc>
  <rcc rId="9545" ua="false" sId="2">
    <nc r="AC6" t="n">
      <f>+NL4-NL5</f>
    </nc>
  </rcc>
  <rcc rId="9546" ua="false" sId="2">
    <nc r="AC5" t="n">
      <f>NK5*1.02</f>
    </nc>
  </rcc>
  <rcc rId="9547" ua="false" sId="2">
    <nc r="AC4" t="n">
      <f>NK4*1.02</f>
    </nc>
  </rcc>
  <rcc rId="9548" ua="false" sId="2">
    <nc r="AC1" t="n">
      <v>2380</v>
    </nc>
  </rcc>
  <rcc rId="9549" ua="false" sId="2">
    <nc r="AC1" t="n">
      <v>2380</v>
    </nc>
  </rcc>
  <rcc rId="9550" ua="false" sId="2">
    <oc r="AC23" t="n">
      <f>+NM21-NM22*(1+MX26)</f>
    </oc>
    <nc r="AC23" t="n">
      <f>(+NM21-NM22)*(1+MX26)</f>
    </nc>
  </rcc>
  <rcc rId="9551" ua="false" sId="2">
    <oc r="AC26" t="n">
      <v>0.05</v>
    </oc>
    <nc r="AC26" t="n">
      <v>0.06</v>
    </nc>
  </rcc>
  <rcc rId="9552" ua="false" sId="2">
    <nc r="AC22" t="n">
      <f>NL22*1.02</f>
    </nc>
  </rcc>
  <rcc rId="9553" ua="false" sId="2">
    <nc r="AC21" t="n">
      <f>+NM11+NM15+NM19</f>
    </nc>
  </rcc>
  <rcc rId="9554" ua="false" sId="2">
    <nc r="AC19" t="n">
      <f>+NM17-NM18</f>
    </nc>
  </rcc>
  <rcc rId="9555" ua="false" sId="2">
    <nc r="AC18" t="n">
      <f>NL18*1.02</f>
    </nc>
  </rcc>
  <rcc rId="9556" ua="false" sId="2">
    <nc r="AC17" t="n">
      <f>NL17*1.02</f>
    </nc>
  </rcc>
  <rcc rId="9557" ua="false" sId="2">
    <nc r="AC15" t="n">
      <f>+NM13-NM14</f>
    </nc>
  </rcc>
  <rcc rId="9558" ua="false" sId="2">
    <nc r="AC14" t="n">
      <f>NL14*1.02</f>
    </nc>
  </rcc>
  <rcc rId="9559" ua="false" sId="2">
    <nc r="AC13" t="n">
      <f>NL13*1.02</f>
    </nc>
  </rcc>
  <rcc rId="9560" ua="false" sId="2">
    <nc r="AC11" t="n">
      <f>+NM6-NM10</f>
    </nc>
  </rcc>
  <rcc rId="9561" ua="false" sId="2">
    <nc r="AC10" t="n">
      <f>SUM(NM7:NM9)</f>
    </nc>
  </rcc>
  <rcc rId="9562" ua="false" sId="2">
    <nc r="AC9" t="n">
      <f>NL9*1.02</f>
    </nc>
  </rcc>
  <rcc rId="9563" ua="false" sId="2">
    <nc r="AC8" t="n">
      <f>NH8</f>
    </nc>
  </rcc>
  <rcc rId="9564" ua="false" sId="2">
    <nc r="AC7" t="n">
      <f>NH7</f>
    </nc>
  </rcc>
  <rcc rId="9565" ua="false" sId="2">
    <nc r="AC6" t="n">
      <f>+NM4-NM5</f>
    </nc>
  </rcc>
  <rcc rId="9566" ua="false" sId="2">
    <nc r="AC5" t="n">
      <f>NL5*1.02</f>
    </nc>
  </rcc>
  <rcc rId="9567" ua="false" sId="2">
    <nc r="AC4" t="n">
      <f>NL4*1.02</f>
    </nc>
  </rcc>
  <rcc rId="9568" ua="false" sId="2">
    <nc r="AC1" t="n">
      <v>2381</v>
    </nc>
  </rcc>
  <rcc rId="9569" ua="false" sId="2">
    <nc r="AC1" t="n">
      <v>2381</v>
    </nc>
  </rcc>
  <rcc rId="9570" ua="false" sId="2">
    <oc r="AC23" t="n">
      <f>+NN21-NN22*(1+MY26)</f>
    </oc>
    <nc r="AC23" t="n">
      <f>(+NN21-NN22)*(1+MY26)</f>
    </nc>
  </rcc>
  <rcc rId="9571" ua="false" sId="2">
    <oc r="AC26" t="n">
      <v>0.05</v>
    </oc>
    <nc r="AC26" t="n">
      <v>0.06</v>
    </nc>
  </rcc>
  <rcc rId="9572" ua="false" sId="2">
    <nc r="AC22" t="n">
      <f>NM22*1.02</f>
    </nc>
  </rcc>
  <rcc rId="9573" ua="false" sId="2">
    <nc r="AC21" t="n">
      <f>+NN11+NN15+NN19</f>
    </nc>
  </rcc>
  <rcc rId="9574" ua="false" sId="2">
    <nc r="AC19" t="n">
      <f>+NN17-NN18</f>
    </nc>
  </rcc>
  <rcc rId="9575" ua="false" sId="2">
    <nc r="AC18" t="n">
      <f>NM18*1.02</f>
    </nc>
  </rcc>
  <rcc rId="9576" ua="false" sId="2">
    <nc r="AC17" t="n">
      <f>NM17*1.02</f>
    </nc>
  </rcc>
  <rcc rId="9577" ua="false" sId="2">
    <nc r="AC15" t="n">
      <f>+NN13-NN14</f>
    </nc>
  </rcc>
  <rcc rId="9578" ua="false" sId="2">
    <nc r="AC14" t="n">
      <f>NM14*1.02</f>
    </nc>
  </rcc>
  <rcc rId="9579" ua="false" sId="2">
    <nc r="AC13" t="n">
      <f>NM13*1.02</f>
    </nc>
  </rcc>
  <rcc rId="9580" ua="false" sId="2">
    <nc r="AC11" t="n">
      <f>+NN6-NN10</f>
    </nc>
  </rcc>
  <rcc rId="9581" ua="false" sId="2">
    <nc r="AC10" t="n">
      <f>SUM(NN7:NN9)</f>
    </nc>
  </rcc>
  <rcc rId="9582" ua="false" sId="2">
    <nc r="AC9" t="n">
      <f>NM9*1.02</f>
    </nc>
  </rcc>
  <rcc rId="9583" ua="false" sId="2">
    <nc r="AC8" t="n">
      <f>NI8</f>
    </nc>
  </rcc>
  <rcc rId="9584" ua="false" sId="2">
    <nc r="AC7" t="n">
      <f>NI7</f>
    </nc>
  </rcc>
  <rcc rId="9585" ua="false" sId="2">
    <nc r="AC6" t="n">
      <f>+NN4-NN5</f>
    </nc>
  </rcc>
  <rcc rId="9586" ua="false" sId="2">
    <nc r="AC5" t="n">
      <f>NM5*1.02</f>
    </nc>
  </rcc>
  <rcc rId="9587" ua="false" sId="2">
    <nc r="AC4" t="n">
      <f>NM4*1.02</f>
    </nc>
  </rcc>
  <rcc rId="9588" ua="false" sId="2">
    <nc r="AC1" t="n">
      <v>2382</v>
    </nc>
  </rcc>
  <rcc rId="9589" ua="false" sId="2">
    <nc r="AC1" t="n">
      <v>2382</v>
    </nc>
  </rcc>
  <rcc rId="9590" ua="false" sId="2">
    <oc r="AC23" t="n">
      <f>+NO21-NO22*(1+MZ26)</f>
    </oc>
    <nc r="AC23" t="n">
      <f>(+NO21-NO22)*(1+MZ26)</f>
    </nc>
  </rcc>
  <rcc rId="9591" ua="false" sId="2">
    <oc r="AC26" t="n">
      <v>0.05</v>
    </oc>
    <nc r="AC26" t="n">
      <v>0.06</v>
    </nc>
  </rcc>
  <rcc rId="9592" ua="false" sId="2">
    <nc r="AC22" t="n">
      <f>NN22*1.02</f>
    </nc>
  </rcc>
  <rcc rId="9593" ua="false" sId="2">
    <nc r="AC21" t="n">
      <f>+NO11+NO15+NO19</f>
    </nc>
  </rcc>
  <rcc rId="9594" ua="false" sId="2">
    <nc r="AC19" t="n">
      <f>+NO17-NO18</f>
    </nc>
  </rcc>
  <rcc rId="9595" ua="false" sId="2">
    <nc r="AC18" t="n">
      <f>NN18*1.02</f>
    </nc>
  </rcc>
  <rcc rId="9596" ua="false" sId="2">
    <nc r="AC17" t="n">
      <f>NN17*1.02</f>
    </nc>
  </rcc>
  <rcc rId="9597" ua="false" sId="2">
    <nc r="AC15" t="n">
      <f>+NO13-NO14</f>
    </nc>
  </rcc>
  <rcc rId="9598" ua="false" sId="2">
    <nc r="AC14" t="n">
      <f>NN14*1.02</f>
    </nc>
  </rcc>
  <rcc rId="9599" ua="false" sId="2">
    <nc r="AC13" t="n">
      <f>NN13*1.02</f>
    </nc>
  </rcc>
  <rcc rId="9600" ua="false" sId="2">
    <nc r="AC11" t="n">
      <f>+NO6-NO10</f>
    </nc>
  </rcc>
  <rcc rId="9601" ua="false" sId="2">
    <nc r="AC10" t="n">
      <f>SUM(NO7:NO9)</f>
    </nc>
  </rcc>
  <rcc rId="9602" ua="false" sId="2">
    <nc r="AC9" t="n">
      <f>NN9*1.02</f>
    </nc>
  </rcc>
  <rcc rId="9603" ua="false" sId="2">
    <nc r="AC8" t="n">
      <f>NJ8</f>
    </nc>
  </rcc>
  <rcc rId="9604" ua="false" sId="2">
    <nc r="AC7" t="n">
      <f>NJ7</f>
    </nc>
  </rcc>
  <rcc rId="9605" ua="false" sId="2">
    <nc r="AC6" t="n">
      <f>+NO4-NO5</f>
    </nc>
  </rcc>
  <rcc rId="9606" ua="false" sId="2">
    <nc r="AC5" t="n">
      <f>NN5*1.02</f>
    </nc>
  </rcc>
  <rcc rId="9607" ua="false" sId="2">
    <nc r="AC4" t="n">
      <f>NN4*1.02</f>
    </nc>
  </rcc>
  <rcc rId="9608" ua="false" sId="2">
    <nc r="AC1" t="n">
      <v>2383</v>
    </nc>
  </rcc>
  <rcc rId="9609" ua="false" sId="2">
    <nc r="AC1" t="n">
      <v>2383</v>
    </nc>
  </rcc>
  <rcc rId="9610" ua="false" sId="2">
    <oc r="AC23" t="n">
      <f>+NP21-NP22*(1+NA26)</f>
    </oc>
    <nc r="AC23" t="n">
      <f>(+NP21-NP22)*(1+NA26)</f>
    </nc>
  </rcc>
  <rcc rId="9611" ua="false" sId="2">
    <oc r="AC26" t="n">
      <v>0.05</v>
    </oc>
    <nc r="AC26" t="n">
      <v>0.06</v>
    </nc>
  </rcc>
  <rcc rId="9612" ua="false" sId="2">
    <nc r="AC22" t="n">
      <f>NO22*1.02</f>
    </nc>
  </rcc>
  <rcc rId="9613" ua="false" sId="2">
    <nc r="AC21" t="n">
      <f>+NP11+NP15+NP19</f>
    </nc>
  </rcc>
  <rcc rId="9614" ua="false" sId="2">
    <nc r="AC19" t="n">
      <f>+NP17-NP18</f>
    </nc>
  </rcc>
  <rcc rId="9615" ua="false" sId="2">
    <nc r="AC18" t="n">
      <f>NO18*1.02</f>
    </nc>
  </rcc>
  <rcc rId="9616" ua="false" sId="2">
    <nc r="AC17" t="n">
      <f>NO17*1.02</f>
    </nc>
  </rcc>
  <rcc rId="9617" ua="false" sId="2">
    <nc r="AC15" t="n">
      <f>+NP13-NP14</f>
    </nc>
  </rcc>
  <rcc rId="9618" ua="false" sId="2">
    <nc r="AC14" t="n">
      <f>NO14*1.02</f>
    </nc>
  </rcc>
  <rcc rId="9619" ua="false" sId="2">
    <nc r="AC13" t="n">
      <f>NO13*1.02</f>
    </nc>
  </rcc>
  <rcc rId="9620" ua="false" sId="2">
    <nc r="AC11" t="n">
      <f>+NP6-NP10</f>
    </nc>
  </rcc>
  <rcc rId="9621" ua="false" sId="2">
    <nc r="AC10" t="n">
      <f>SUM(NP7:NP9)</f>
    </nc>
  </rcc>
  <rcc rId="9622" ua="false" sId="2">
    <nc r="AC9" t="n">
      <f>NO9*1.02</f>
    </nc>
  </rcc>
  <rcc rId="9623" ua="false" sId="2">
    <nc r="AC8" t="n">
      <f>NK8</f>
    </nc>
  </rcc>
  <rcc rId="9624" ua="false" sId="2">
    <nc r="AC7" t="n">
      <f>NK7</f>
    </nc>
  </rcc>
  <rcc rId="9625" ua="false" sId="2">
    <nc r="AC6" t="n">
      <f>+NP4-NP5</f>
    </nc>
  </rcc>
  <rcc rId="9626" ua="false" sId="2">
    <nc r="AC5" t="n">
      <f>NO5*1.02</f>
    </nc>
  </rcc>
  <rcc rId="9627" ua="false" sId="2">
    <nc r="AC4" t="n">
      <f>NO4*1.02</f>
    </nc>
  </rcc>
  <rcc rId="9628" ua="false" sId="2">
    <nc r="AC1" t="n">
      <v>2384</v>
    </nc>
  </rcc>
  <rcc rId="9629" ua="false" sId="2">
    <nc r="AC1" t="n">
      <v>2384</v>
    </nc>
  </rcc>
  <rcc rId="9630" ua="false" sId="2">
    <oc r="AC23" t="n">
      <f>+NQ21-NQ22*(1+NB26)</f>
    </oc>
    <nc r="AC23" t="n">
      <f>(+NQ21-NQ22)*(1+NB26)</f>
    </nc>
  </rcc>
  <rcc rId="9631" ua="false" sId="2">
    <oc r="AC26" t="n">
      <v>0.05</v>
    </oc>
    <nc r="AC26" t="n">
      <v>0.06</v>
    </nc>
  </rcc>
  <rcc rId="9632" ua="false" sId="2">
    <nc r="AC22" t="n">
      <f>NP22*1.02</f>
    </nc>
  </rcc>
  <rcc rId="9633" ua="false" sId="2">
    <nc r="AC21" t="n">
      <f>+NQ11+NQ15+NQ19</f>
    </nc>
  </rcc>
  <rcc rId="9634" ua="false" sId="2">
    <nc r="AC19" t="n">
      <f>+NQ17-NQ18</f>
    </nc>
  </rcc>
  <rcc rId="9635" ua="false" sId="2">
    <nc r="AC18" t="n">
      <f>NP18*1.02</f>
    </nc>
  </rcc>
  <rcc rId="9636" ua="false" sId="2">
    <nc r="AC17" t="n">
      <f>NP17*1.02</f>
    </nc>
  </rcc>
  <rcc rId="9637" ua="false" sId="2">
    <nc r="AC15" t="n">
      <f>+NQ13-NQ14</f>
    </nc>
  </rcc>
  <rcc rId="9638" ua="false" sId="2">
    <nc r="AC14" t="n">
      <f>NP14*1.02</f>
    </nc>
  </rcc>
  <rcc rId="9639" ua="false" sId="2">
    <nc r="AC13" t="n">
      <f>NP13*1.02</f>
    </nc>
  </rcc>
  <rcc rId="9640" ua="false" sId="2">
    <nc r="AC11" t="n">
      <f>+NQ6-NQ10</f>
    </nc>
  </rcc>
  <rcc rId="9641" ua="false" sId="2">
    <nc r="AC10" t="n">
      <f>SUM(NQ7:NQ9)</f>
    </nc>
  </rcc>
  <rcc rId="9642" ua="false" sId="2">
    <nc r="AC9" t="n">
      <f>NP9*1.02</f>
    </nc>
  </rcc>
  <rcc rId="9643" ua="false" sId="2">
    <nc r="AC8" t="n">
      <f>NL8</f>
    </nc>
  </rcc>
  <rcc rId="9644" ua="false" sId="2">
    <nc r="AC7" t="n">
      <f>NL7</f>
    </nc>
  </rcc>
  <rcc rId="9645" ua="false" sId="2">
    <nc r="AC6" t="n">
      <f>+NQ4-NQ5</f>
    </nc>
  </rcc>
  <rcc rId="9646" ua="false" sId="2">
    <nc r="AC5" t="n">
      <f>NP5*1.02</f>
    </nc>
  </rcc>
  <rcc rId="9647" ua="false" sId="2">
    <nc r="AC4" t="n">
      <f>NP4*1.02</f>
    </nc>
  </rcc>
  <rcc rId="9648" ua="false" sId="2">
    <nc r="AC1" t="n">
      <v>2385</v>
    </nc>
  </rcc>
  <rcc rId="9649" ua="false" sId="2">
    <nc r="AC1" t="n">
      <v>2385</v>
    </nc>
  </rcc>
  <rcc rId="9650" ua="false" sId="2">
    <oc r="AC23" t="n">
      <f>+NR21-NR22*(1+NC26)</f>
    </oc>
    <nc r="AC23" t="n">
      <f>(+NR21-NR22)*(1+NC26)</f>
    </nc>
  </rcc>
  <rcc rId="9651" ua="false" sId="2">
    <oc r="AC26" t="n">
      <v>0.05</v>
    </oc>
    <nc r="AC26" t="n">
      <v>0.06</v>
    </nc>
  </rcc>
  <rcc rId="9652" ua="false" sId="2">
    <nc r="AC22" t="n">
      <f>NQ22*1.02</f>
    </nc>
  </rcc>
  <rcc rId="9653" ua="false" sId="2">
    <nc r="AC21" t="n">
      <f>+NR11+NR15+NR19</f>
    </nc>
  </rcc>
  <rcc rId="9654" ua="false" sId="2">
    <nc r="AC19" t="n">
      <f>+NR17-NR18</f>
    </nc>
  </rcc>
  <rcc rId="9655" ua="false" sId="2">
    <nc r="AC18" t="n">
      <f>NQ18*1.02</f>
    </nc>
  </rcc>
  <rcc rId="9656" ua="false" sId="2">
    <nc r="AC17" t="n">
      <f>NQ17*1.02</f>
    </nc>
  </rcc>
  <rcc rId="9657" ua="false" sId="2">
    <nc r="AC15" t="n">
      <f>+NR13-NR14</f>
    </nc>
  </rcc>
  <rcc rId="9658" ua="false" sId="2">
    <nc r="AC14" t="n">
      <f>NQ14*1.02</f>
    </nc>
  </rcc>
  <rcc rId="9659" ua="false" sId="2">
    <nc r="AC13" t="n">
      <f>NQ13*1.02</f>
    </nc>
  </rcc>
  <rcc rId="9660" ua="false" sId="2">
    <nc r="AC11" t="n">
      <f>+NR6-NR10</f>
    </nc>
  </rcc>
  <rcc rId="9661" ua="false" sId="2">
    <nc r="AC10" t="n">
      <f>SUM(NR7:NR9)</f>
    </nc>
  </rcc>
  <rcc rId="9662" ua="false" sId="2">
    <nc r="AC9" t="n">
      <f>NQ9*1.02</f>
    </nc>
  </rcc>
  <rcc rId="9663" ua="false" sId="2">
    <nc r="AC8" t="n">
      <f>NM8</f>
    </nc>
  </rcc>
  <rcc rId="9664" ua="false" sId="2">
    <nc r="AC7" t="n">
      <f>NM7</f>
    </nc>
  </rcc>
  <rcc rId="9665" ua="false" sId="2">
    <nc r="AC6" t="n">
      <f>+NR4-NR5</f>
    </nc>
  </rcc>
  <rcc rId="9666" ua="false" sId="2">
    <nc r="AC5" t="n">
      <f>NQ5*1.02</f>
    </nc>
  </rcc>
  <rcc rId="9667" ua="false" sId="2">
    <nc r="AC4" t="n">
      <f>NQ4*1.02</f>
    </nc>
  </rcc>
  <rcc rId="9668" ua="false" sId="2">
    <nc r="AC1" t="n">
      <v>2386</v>
    </nc>
  </rcc>
  <rcc rId="9669" ua="false" sId="2">
    <nc r="AC1" t="n">
      <v>2386</v>
    </nc>
  </rcc>
  <rcc rId="9670" ua="false" sId="2">
    <oc r="AC23" t="n">
      <f>+NS21-NS22*(1+ND26)</f>
    </oc>
    <nc r="AC23" t="n">
      <f>(+NS21-NS22)*(1+ND26)</f>
    </nc>
  </rcc>
  <rcc rId="9671" ua="false" sId="2">
    <oc r="AC26" t="n">
      <v>0.05</v>
    </oc>
    <nc r="AC26" t="n">
      <v>0.06</v>
    </nc>
  </rcc>
  <rcc rId="9672" ua="false" sId="2">
    <nc r="AC22" t="n">
      <f>NR22*1.02</f>
    </nc>
  </rcc>
  <rcc rId="9673" ua="false" sId="2">
    <nc r="AC21" t="n">
      <f>+NS11+NS15+NS19</f>
    </nc>
  </rcc>
  <rcc rId="9674" ua="false" sId="2">
    <nc r="AC19" t="n">
      <f>+NS17-NS18</f>
    </nc>
  </rcc>
  <rcc rId="9675" ua="false" sId="2">
    <nc r="AC18" t="n">
      <f>NR18*1.02</f>
    </nc>
  </rcc>
  <rcc rId="9676" ua="false" sId="2">
    <nc r="AC17" t="n">
      <f>NR17*1.02</f>
    </nc>
  </rcc>
  <rcc rId="9677" ua="false" sId="2">
    <nc r="AC15" t="n">
      <f>+NS13-NS14</f>
    </nc>
  </rcc>
  <rcc rId="9678" ua="false" sId="2">
    <nc r="AC14" t="n">
      <f>NR14*1.02</f>
    </nc>
  </rcc>
  <rcc rId="9679" ua="false" sId="2">
    <nc r="AC13" t="n">
      <f>NR13*1.02</f>
    </nc>
  </rcc>
  <rcc rId="9680" ua="false" sId="2">
    <nc r="AC11" t="n">
      <f>+NS6-NS10</f>
    </nc>
  </rcc>
  <rcc rId="9681" ua="false" sId="2">
    <nc r="AC10" t="n">
      <f>SUM(NS7:NS9)</f>
    </nc>
  </rcc>
  <rcc rId="9682" ua="false" sId="2">
    <nc r="AC9" t="n">
      <f>NR9*1.02</f>
    </nc>
  </rcc>
  <rcc rId="9683" ua="false" sId="2">
    <nc r="AC8" t="n">
      <f>NN8</f>
    </nc>
  </rcc>
  <rcc rId="9684" ua="false" sId="2">
    <nc r="AC7" t="n">
      <f>NN7</f>
    </nc>
  </rcc>
  <rcc rId="9685" ua="false" sId="2">
    <nc r="AC6" t="n">
      <f>+NS4-NS5</f>
    </nc>
  </rcc>
  <rcc rId="9686" ua="false" sId="2">
    <nc r="AC5" t="n">
      <f>NR5*1.02</f>
    </nc>
  </rcc>
  <rcc rId="9687" ua="false" sId="2">
    <nc r="AC4" t="n">
      <f>NR4*1.02</f>
    </nc>
  </rcc>
  <rcc rId="9688" ua="false" sId="2">
    <nc r="AC1" t="n">
      <v>2387</v>
    </nc>
  </rcc>
  <rcc rId="9689" ua="false" sId="2">
    <nc r="AC1" t="n">
      <v>2387</v>
    </nc>
  </rcc>
  <rcc rId="9690" ua="false" sId="2">
    <oc r="AC23" t="n">
      <f>+NT21-NT22*(1+NE26)</f>
    </oc>
    <nc r="AC23" t="n">
      <f>(+NT21-NT22)*(1+NE26)</f>
    </nc>
  </rcc>
  <rcc rId="9691" ua="false" sId="2">
    <oc r="AC26" t="n">
      <v>0.05</v>
    </oc>
    <nc r="AC26" t="n">
      <v>0.06</v>
    </nc>
  </rcc>
  <rcc rId="9692" ua="false" sId="2">
    <nc r="AC22" t="n">
      <f>NS22*1.02</f>
    </nc>
  </rcc>
  <rcc rId="9693" ua="false" sId="2">
    <nc r="AC21" t="n">
      <f>+NT11+NT15+NT19</f>
    </nc>
  </rcc>
  <rcc rId="9694" ua="false" sId="2">
    <nc r="AC19" t="n">
      <f>+NT17-NT18</f>
    </nc>
  </rcc>
  <rcc rId="9695" ua="false" sId="2">
    <nc r="AC18" t="n">
      <f>NS18*1.02</f>
    </nc>
  </rcc>
  <rcc rId="9696" ua="false" sId="2">
    <nc r="AC17" t="n">
      <f>NS17*1.02</f>
    </nc>
  </rcc>
  <rcc rId="9697" ua="false" sId="2">
    <nc r="AC15" t="n">
      <f>+NT13-NT14</f>
    </nc>
  </rcc>
  <rcc rId="9698" ua="false" sId="2">
    <nc r="AC14" t="n">
      <f>NS14*1.02</f>
    </nc>
  </rcc>
  <rcc rId="9699" ua="false" sId="2">
    <nc r="AC13" t="n">
      <f>NS13*1.02</f>
    </nc>
  </rcc>
  <rcc rId="9700" ua="false" sId="2">
    <nc r="AC11" t="n">
      <f>+NT6-NT10</f>
    </nc>
  </rcc>
  <rcc rId="9701" ua="false" sId="2">
    <nc r="AC10" t="n">
      <f>SUM(NT7:NT9)</f>
    </nc>
  </rcc>
  <rcc rId="9702" ua="false" sId="2">
    <nc r="AC9" t="n">
      <f>NS9*1.02</f>
    </nc>
  </rcc>
  <rcc rId="9703" ua="false" sId="2">
    <nc r="AC8" t="n">
      <f>NO8</f>
    </nc>
  </rcc>
  <rcc rId="9704" ua="false" sId="2">
    <nc r="AC7" t="n">
      <f>NO7</f>
    </nc>
  </rcc>
  <rcc rId="9705" ua="false" sId="2">
    <nc r="AC6" t="n">
      <f>+NT4-NT5</f>
    </nc>
  </rcc>
  <rcc rId="9706" ua="false" sId="2">
    <nc r="AC5" t="n">
      <f>NS5*1.02</f>
    </nc>
  </rcc>
  <rcc rId="9707" ua="false" sId="2">
    <nc r="AC4" t="n">
      <f>NS4*1.02</f>
    </nc>
  </rcc>
  <rcc rId="9708" ua="false" sId="2">
    <nc r="AC1" t="n">
      <v>2388</v>
    </nc>
  </rcc>
  <rcc rId="9709" ua="false" sId="2">
    <nc r="AC1" t="n">
      <v>2388</v>
    </nc>
  </rcc>
  <rcc rId="9710" ua="false" sId="2">
    <oc r="AC23" t="n">
      <f>+NU21-NU22*(1+NF26)</f>
    </oc>
    <nc r="AC23" t="n">
      <f>(+NU21-NU22)*(1+NF26)</f>
    </nc>
  </rcc>
  <rcc rId="9711" ua="false" sId="2">
    <oc r="AC26" t="n">
      <v>0.05</v>
    </oc>
    <nc r="AC26" t="n">
      <v>0.06</v>
    </nc>
  </rcc>
  <rcc rId="9712" ua="false" sId="2">
    <nc r="AC22" t="n">
      <f>NT22*1.02</f>
    </nc>
  </rcc>
  <rcc rId="9713" ua="false" sId="2">
    <nc r="AC21" t="n">
      <f>+NU11+NU15+NU19</f>
    </nc>
  </rcc>
  <rcc rId="9714" ua="false" sId="2">
    <nc r="AC19" t="n">
      <f>+NU17-NU18</f>
    </nc>
  </rcc>
  <rcc rId="9715" ua="false" sId="2">
    <nc r="AC18" t="n">
      <f>NT18*1.02</f>
    </nc>
  </rcc>
  <rcc rId="9716" ua="false" sId="2">
    <nc r="AC17" t="n">
      <f>NT17*1.02</f>
    </nc>
  </rcc>
  <rcc rId="9717" ua="false" sId="2">
    <nc r="AC15" t="n">
      <f>+NU13-NU14</f>
    </nc>
  </rcc>
  <rcc rId="9718" ua="false" sId="2">
    <nc r="AC14" t="n">
      <f>NT14*1.02</f>
    </nc>
  </rcc>
  <rcc rId="9719" ua="false" sId="2">
    <nc r="AC13" t="n">
      <f>NT13*1.02</f>
    </nc>
  </rcc>
  <rcc rId="9720" ua="false" sId="2">
    <nc r="AC11" t="n">
      <f>+NU6-NU10</f>
    </nc>
  </rcc>
  <rcc rId="9721" ua="false" sId="2">
    <nc r="AC10" t="n">
      <f>SUM(NU7:NU9)</f>
    </nc>
  </rcc>
  <rcc rId="9722" ua="false" sId="2">
    <nc r="AC9" t="n">
      <f>NT9*1.02</f>
    </nc>
  </rcc>
  <rcc rId="9723" ua="false" sId="2">
    <nc r="AC8" t="n">
      <f>NP8</f>
    </nc>
  </rcc>
  <rcc rId="9724" ua="false" sId="2">
    <nc r="AC7" t="n">
      <f>NP7</f>
    </nc>
  </rcc>
  <rcc rId="9725" ua="false" sId="2">
    <nc r="AC6" t="n">
      <f>+NU4-NU5</f>
    </nc>
  </rcc>
  <rcc rId="9726" ua="false" sId="2">
    <nc r="AC5" t="n">
      <f>NT5*1.02</f>
    </nc>
  </rcc>
  <rcc rId="9727" ua="false" sId="2">
    <nc r="AC4" t="n">
      <f>NT4*1.02</f>
    </nc>
  </rcc>
  <rcc rId="9728" ua="false" sId="2">
    <nc r="AC1" t="n">
      <v>2389</v>
    </nc>
  </rcc>
  <rcc rId="9729" ua="false" sId="2">
    <nc r="AC1" t="n">
      <v>2389</v>
    </nc>
  </rcc>
  <rcc rId="9730" ua="false" sId="2">
    <oc r="AC23" t="n">
      <f>+NV21-NV22*(1+NG26)</f>
    </oc>
    <nc r="AC23" t="n">
      <f>(+NV21-NV22)*(1+NG26)</f>
    </nc>
  </rcc>
  <rcc rId="9731" ua="false" sId="2">
    <oc r="AC26" t="n">
      <v>0.05</v>
    </oc>
    <nc r="AC26" t="n">
      <v>0.06</v>
    </nc>
  </rcc>
  <rcc rId="9732" ua="false" sId="2">
    <nc r="AC22" t="n">
      <f>NU22*1.02</f>
    </nc>
  </rcc>
  <rcc rId="9733" ua="false" sId="2">
    <nc r="AC21" t="n">
      <f>+NV11+NV15+NV19</f>
    </nc>
  </rcc>
  <rcc rId="9734" ua="false" sId="2">
    <nc r="AC19" t="n">
      <f>+NV17-NV18</f>
    </nc>
  </rcc>
  <rcc rId="9735" ua="false" sId="2">
    <nc r="AC18" t="n">
      <f>NU18*1.02</f>
    </nc>
  </rcc>
  <rcc rId="9736" ua="false" sId="2">
    <nc r="AC17" t="n">
      <f>NU17*1.02</f>
    </nc>
  </rcc>
  <rcc rId="9737" ua="false" sId="2">
    <nc r="AC15" t="n">
      <f>+NV13-NV14</f>
    </nc>
  </rcc>
  <rcc rId="9738" ua="false" sId="2">
    <nc r="AC14" t="n">
      <f>NU14*1.02</f>
    </nc>
  </rcc>
  <rcc rId="9739" ua="false" sId="2">
    <nc r="AC13" t="n">
      <f>NU13*1.02</f>
    </nc>
  </rcc>
  <rcc rId="9740" ua="false" sId="2">
    <nc r="AC11" t="n">
      <f>+NV6-NV10</f>
    </nc>
  </rcc>
  <rcc rId="9741" ua="false" sId="2">
    <nc r="AC10" t="n">
      <f>SUM(NV7:NV9)</f>
    </nc>
  </rcc>
  <rcc rId="9742" ua="false" sId="2">
    <nc r="AC9" t="n">
      <f>NU9*1.02</f>
    </nc>
  </rcc>
  <rcc rId="9743" ua="false" sId="2">
    <nc r="AC8" t="n">
      <f>NQ8</f>
    </nc>
  </rcc>
  <rcc rId="9744" ua="false" sId="2">
    <nc r="AC7" t="n">
      <f>NQ7</f>
    </nc>
  </rcc>
  <rcc rId="9745" ua="false" sId="2">
    <nc r="AC6" t="n">
      <f>+NV4-NV5</f>
    </nc>
  </rcc>
  <rcc rId="9746" ua="false" sId="2">
    <nc r="AC5" t="n">
      <f>NU5*1.02</f>
    </nc>
  </rcc>
  <rcc rId="9747" ua="false" sId="2">
    <nc r="AC4" t="n">
      <f>NU4*1.02</f>
    </nc>
  </rcc>
  <rcc rId="9748" ua="false" sId="2">
    <nc r="AC1" t="n">
      <v>2390</v>
    </nc>
  </rcc>
  <rcc rId="9749" ua="false" sId="2">
    <nc r="AC1" t="n">
      <v>2390</v>
    </nc>
  </rcc>
  <rcc rId="9750" ua="false" sId="2">
    <oc r="AC23" t="n">
      <f>+NW21-NW22*(1+NH26)</f>
    </oc>
    <nc r="AC23" t="n">
      <f>(+NW21-NW22)*(1+NH26)</f>
    </nc>
  </rcc>
  <rcc rId="9751" ua="false" sId="2">
    <oc r="AC26" t="n">
      <v>0.05</v>
    </oc>
    <nc r="AC26" t="n">
      <v>0.06</v>
    </nc>
  </rcc>
  <rcc rId="9752" ua="false" sId="2">
    <nc r="AC22" t="n">
      <f>NV22*1.02</f>
    </nc>
  </rcc>
  <rcc rId="9753" ua="false" sId="2">
    <nc r="AC21" t="n">
      <f>+NW11+NW15+NW19</f>
    </nc>
  </rcc>
  <rcc rId="9754" ua="false" sId="2">
    <nc r="AC19" t="n">
      <f>+NW17-NW18</f>
    </nc>
  </rcc>
  <rcc rId="9755" ua="false" sId="2">
    <nc r="AC18" t="n">
      <f>NV18*1.02</f>
    </nc>
  </rcc>
  <rcc rId="9756" ua="false" sId="2">
    <nc r="AC17" t="n">
      <f>NV17*1.02</f>
    </nc>
  </rcc>
  <rcc rId="9757" ua="false" sId="2">
    <nc r="AC15" t="n">
      <f>+NW13-NW14</f>
    </nc>
  </rcc>
  <rcc rId="9758" ua="false" sId="2">
    <nc r="AC14" t="n">
      <f>NV14*1.02</f>
    </nc>
  </rcc>
  <rcc rId="9759" ua="false" sId="2">
    <nc r="AC13" t="n">
      <f>NV13*1.02</f>
    </nc>
  </rcc>
  <rcc rId="9760" ua="false" sId="2">
    <nc r="AC11" t="n">
      <f>+NW6-NW10</f>
    </nc>
  </rcc>
  <rcc rId="9761" ua="false" sId="2">
    <nc r="AC10" t="n">
      <f>SUM(NW7:NW9)</f>
    </nc>
  </rcc>
  <rcc rId="9762" ua="false" sId="2">
    <nc r="AC9" t="n">
      <f>NV9*1.02</f>
    </nc>
  </rcc>
  <rcc rId="9763" ua="false" sId="2">
    <nc r="AC8" t="n">
      <f>NR8</f>
    </nc>
  </rcc>
  <rcc rId="9764" ua="false" sId="2">
    <nc r="AC7" t="n">
      <f>NR7</f>
    </nc>
  </rcc>
  <rcc rId="9765" ua="false" sId="2">
    <nc r="AC6" t="n">
      <f>+NW4-NW5</f>
    </nc>
  </rcc>
  <rcc rId="9766" ua="false" sId="2">
    <nc r="AC5" t="n">
      <f>NV5*1.02</f>
    </nc>
  </rcc>
  <rcc rId="9767" ua="false" sId="2">
    <nc r="AC4" t="n">
      <f>NV4*1.02</f>
    </nc>
  </rcc>
  <rcc rId="9768" ua="false" sId="2">
    <nc r="AC1" t="n">
      <v>2391</v>
    </nc>
  </rcc>
  <rcc rId="9769" ua="false" sId="2">
    <nc r="AC1" t="n">
      <v>2391</v>
    </nc>
  </rcc>
  <rcc rId="9770" ua="false" sId="2">
    <oc r="AC23" t="n">
      <f>+NX21-NX22*(1+NI26)</f>
    </oc>
    <nc r="AC23" t="n">
      <f>(+NX21-NX22)*(1+NI26)</f>
    </nc>
  </rcc>
  <rcc rId="9771" ua="false" sId="2">
    <oc r="AC26" t="n">
      <v>0.05</v>
    </oc>
    <nc r="AC26" t="n">
      <v>0.06</v>
    </nc>
  </rcc>
  <rcc rId="9772" ua="false" sId="2">
    <nc r="AC22" t="n">
      <f>NW22*1.02</f>
    </nc>
  </rcc>
  <rcc rId="9773" ua="false" sId="2">
    <nc r="AC21" t="n">
      <f>+NX11+NX15+NX19</f>
    </nc>
  </rcc>
  <rcc rId="9774" ua="false" sId="2">
    <nc r="AC19" t="n">
      <f>+NX17-NX18</f>
    </nc>
  </rcc>
  <rcc rId="9775" ua="false" sId="2">
    <nc r="AC18" t="n">
      <f>NW18*1.02</f>
    </nc>
  </rcc>
  <rcc rId="9776" ua="false" sId="2">
    <nc r="AC17" t="n">
      <f>NW17*1.02</f>
    </nc>
  </rcc>
  <rcc rId="9777" ua="false" sId="2">
    <nc r="AC15" t="n">
      <f>+NX13-NX14</f>
    </nc>
  </rcc>
  <rcc rId="9778" ua="false" sId="2">
    <nc r="AC14" t="n">
      <f>NW14*1.02</f>
    </nc>
  </rcc>
  <rcc rId="9779" ua="false" sId="2">
    <nc r="AC13" t="n">
      <f>NW13*1.02</f>
    </nc>
  </rcc>
  <rcc rId="9780" ua="false" sId="2">
    <nc r="AC11" t="n">
      <f>+NX6-NX10</f>
    </nc>
  </rcc>
  <rcc rId="9781" ua="false" sId="2">
    <nc r="AC10" t="n">
      <f>SUM(NX7:NX9)</f>
    </nc>
  </rcc>
  <rcc rId="9782" ua="false" sId="2">
    <nc r="AC9" t="n">
      <f>NW9*1.02</f>
    </nc>
  </rcc>
  <rcc rId="9783" ua="false" sId="2">
    <nc r="AC8" t="n">
      <f>NS8</f>
    </nc>
  </rcc>
  <rcc rId="9784" ua="false" sId="2">
    <nc r="AC7" t="n">
      <f>NS7</f>
    </nc>
  </rcc>
  <rcc rId="9785" ua="false" sId="2">
    <nc r="AC6" t="n">
      <f>+NX4-NX5</f>
    </nc>
  </rcc>
  <rcc rId="9786" ua="false" sId="2">
    <nc r="AC5" t="n">
      <f>NW5*1.02</f>
    </nc>
  </rcc>
  <rcc rId="9787" ua="false" sId="2">
    <nc r="AC4" t="n">
      <f>NW4*1.02</f>
    </nc>
  </rcc>
  <rcc rId="9788" ua="false" sId="2">
    <nc r="AC1" t="n">
      <v>2392</v>
    </nc>
  </rcc>
  <rcc rId="9789" ua="false" sId="2">
    <nc r="AC1" t="n">
      <v>2392</v>
    </nc>
  </rcc>
  <rcc rId="9790" ua="false" sId="2">
    <oc r="AC23" t="n">
      <f>+NY21-NY22*(1+NJ26)</f>
    </oc>
    <nc r="AC23" t="n">
      <f>(+NY21-NY22)*(1+NJ26)</f>
    </nc>
  </rcc>
  <rcc rId="9791" ua="false" sId="2">
    <oc r="AC26" t="n">
      <v>0.05</v>
    </oc>
    <nc r="AC26" t="n">
      <v>0.06</v>
    </nc>
  </rcc>
  <rcc rId="9792" ua="false" sId="2">
    <nc r="AC22" t="n">
      <f>NX22*1.02</f>
    </nc>
  </rcc>
  <rcc rId="9793" ua="false" sId="2">
    <nc r="AC21" t="n">
      <f>+NY11+NY15+NY19</f>
    </nc>
  </rcc>
  <rcc rId="9794" ua="false" sId="2">
    <nc r="AC19" t="n">
      <f>+NY17-NY18</f>
    </nc>
  </rcc>
  <rcc rId="9795" ua="false" sId="2">
    <nc r="AC18" t="n">
      <f>NX18*1.02</f>
    </nc>
  </rcc>
  <rcc rId="9796" ua="false" sId="2">
    <nc r="AC17" t="n">
      <f>NX17*1.02</f>
    </nc>
  </rcc>
  <rcc rId="9797" ua="false" sId="2">
    <nc r="AC15" t="n">
      <f>+NY13-NY14</f>
    </nc>
  </rcc>
  <rcc rId="9798" ua="false" sId="2">
    <nc r="AC14" t="n">
      <f>NX14*1.02</f>
    </nc>
  </rcc>
  <rcc rId="9799" ua="false" sId="2">
    <nc r="AC13" t="n">
      <f>NX13*1.02</f>
    </nc>
  </rcc>
  <rcc rId="9800" ua="false" sId="2">
    <nc r="AC11" t="n">
      <f>+NY6-NY10</f>
    </nc>
  </rcc>
  <rcc rId="9801" ua="false" sId="2">
    <nc r="AC10" t="n">
      <f>SUM(NY7:NY9)</f>
    </nc>
  </rcc>
  <rcc rId="9802" ua="false" sId="2">
    <nc r="AC9" t="n">
      <f>NX9*1.02</f>
    </nc>
  </rcc>
  <rcc rId="9803" ua="false" sId="2">
    <nc r="AC8" t="n">
      <f>NT8</f>
    </nc>
  </rcc>
  <rcc rId="9804" ua="false" sId="2">
    <nc r="AC7" t="n">
      <f>NT7</f>
    </nc>
  </rcc>
  <rcc rId="9805" ua="false" sId="2">
    <nc r="AC6" t="n">
      <f>+NY4-NY5</f>
    </nc>
  </rcc>
  <rcc rId="9806" ua="false" sId="2">
    <nc r="AC5" t="n">
      <f>NX5*1.02</f>
    </nc>
  </rcc>
  <rcc rId="9807" ua="false" sId="2">
    <nc r="AC4" t="n">
      <f>NX4*1.02</f>
    </nc>
  </rcc>
  <rcc rId="9808" ua="false" sId="2">
    <nc r="AC1" t="n">
      <v>2393</v>
    </nc>
  </rcc>
  <rcc rId="9809" ua="false" sId="2">
    <nc r="AC1" t="n">
      <v>2393</v>
    </nc>
  </rcc>
  <rcc rId="9810" ua="false" sId="2">
    <oc r="AC23" t="n">
      <f>+NZ21-NZ22*(1+NK26)</f>
    </oc>
    <nc r="AC23" t="n">
      <f>(+NZ21-NZ22)*(1+NK26)</f>
    </nc>
  </rcc>
  <rcc rId="9811" ua="false" sId="2">
    <oc r="AC26" t="n">
      <v>0.05</v>
    </oc>
    <nc r="AC26" t="n">
      <v>0.06</v>
    </nc>
  </rcc>
  <rcc rId="9812" ua="false" sId="2">
    <nc r="AC22" t="n">
      <f>NY22*1.02</f>
    </nc>
  </rcc>
  <rcc rId="9813" ua="false" sId="2">
    <nc r="AC21" t="n">
      <f>+NZ11+NZ15+NZ19</f>
    </nc>
  </rcc>
  <rcc rId="9814" ua="false" sId="2">
    <nc r="AC19" t="n">
      <f>+NZ17-NZ18</f>
    </nc>
  </rcc>
  <rcc rId="9815" ua="false" sId="2">
    <nc r="AC18" t="n">
      <f>NY18*1.02</f>
    </nc>
  </rcc>
  <rcc rId="9816" ua="false" sId="2">
    <nc r="AC17" t="n">
      <f>NY17*1.02</f>
    </nc>
  </rcc>
  <rcc rId="9817" ua="false" sId="2">
    <nc r="AC15" t="n">
      <f>+NZ13-NZ14</f>
    </nc>
  </rcc>
  <rcc rId="9818" ua="false" sId="2">
    <nc r="AC14" t="n">
      <f>NY14*1.02</f>
    </nc>
  </rcc>
  <rcc rId="9819" ua="false" sId="2">
    <nc r="AC13" t="n">
      <f>NY13*1.02</f>
    </nc>
  </rcc>
  <rcc rId="9820" ua="false" sId="2">
    <nc r="AC11" t="n">
      <f>+NZ6-NZ10</f>
    </nc>
  </rcc>
  <rcc rId="9821" ua="false" sId="2">
    <nc r="AC10" t="n">
      <f>SUM(NZ7:NZ9)</f>
    </nc>
  </rcc>
  <rcc rId="9822" ua="false" sId="2">
    <nc r="AC9" t="n">
      <f>NY9*1.02</f>
    </nc>
  </rcc>
  <rcc rId="9823" ua="false" sId="2">
    <nc r="AC8" t="n">
      <f>NU8</f>
    </nc>
  </rcc>
  <rcc rId="9824" ua="false" sId="2">
    <nc r="AC7" t="n">
      <f>NU7</f>
    </nc>
  </rcc>
  <rcc rId="9825" ua="false" sId="2">
    <nc r="AC6" t="n">
      <f>+NZ4-NZ5</f>
    </nc>
  </rcc>
  <rcc rId="9826" ua="false" sId="2">
    <nc r="AC5" t="n">
      <f>NY5*1.02</f>
    </nc>
  </rcc>
  <rcc rId="9827" ua="false" sId="2">
    <nc r="AC4" t="n">
      <f>NY4*1.02</f>
    </nc>
  </rcc>
  <rcc rId="9828" ua="false" sId="2">
    <nc r="AC1" t="n">
      <v>2394</v>
    </nc>
  </rcc>
  <rcc rId="9829" ua="false" sId="2">
    <nc r="AC1" t="n">
      <v>2394</v>
    </nc>
  </rcc>
  <rcc rId="9830" ua="false" sId="2">
    <oc r="AC23" t="n">
      <f>+OA21-OA22*(1+NL26)</f>
    </oc>
    <nc r="AC23" t="n">
      <f>(+OA21-OA22)*(1+NL26)</f>
    </nc>
  </rcc>
  <rcc rId="9831" ua="false" sId="2">
    <oc r="AC26" t="n">
      <v>0.05</v>
    </oc>
    <nc r="AC26" t="n">
      <v>0.06</v>
    </nc>
  </rcc>
  <rcc rId="9832" ua="false" sId="2">
    <nc r="AC22" t="n">
      <f>NZ22*1.02</f>
    </nc>
  </rcc>
  <rcc rId="9833" ua="false" sId="2">
    <nc r="AC21" t="n">
      <f>+OA11+OA15+OA19</f>
    </nc>
  </rcc>
  <rcc rId="9834" ua="false" sId="2">
    <nc r="AC19" t="n">
      <f>+OA17-OA18</f>
    </nc>
  </rcc>
  <rcc rId="9835" ua="false" sId="2">
    <nc r="AC18" t="n">
      <f>NZ18*1.02</f>
    </nc>
  </rcc>
  <rcc rId="9836" ua="false" sId="2">
    <nc r="AC17" t="n">
      <f>NZ17*1.02</f>
    </nc>
  </rcc>
  <rcc rId="9837" ua="false" sId="2">
    <nc r="AC15" t="n">
      <f>+OA13-OA14</f>
    </nc>
  </rcc>
  <rcc rId="9838" ua="false" sId="2">
    <nc r="AC14" t="n">
      <f>NZ14*1.02</f>
    </nc>
  </rcc>
  <rcc rId="9839" ua="false" sId="2">
    <nc r="AC13" t="n">
      <f>NZ13*1.02</f>
    </nc>
  </rcc>
  <rcc rId="9840" ua="false" sId="2">
    <nc r="AC11" t="n">
      <f>+OA6-OA10</f>
    </nc>
  </rcc>
  <rcc rId="9841" ua="false" sId="2">
    <nc r="AC10" t="n">
      <f>SUM(OA7:OA9)</f>
    </nc>
  </rcc>
  <rcc rId="9842" ua="false" sId="2">
    <nc r="AC9" t="n">
      <f>NZ9*1.02</f>
    </nc>
  </rcc>
  <rcc rId="9843" ua="false" sId="2">
    <nc r="AC8" t="n">
      <f>NV8</f>
    </nc>
  </rcc>
  <rcc rId="9844" ua="false" sId="2">
    <nc r="AC7" t="n">
      <f>NV7</f>
    </nc>
  </rcc>
  <rcc rId="9845" ua="false" sId="2">
    <nc r="AC6" t="n">
      <f>+OA4-OA5</f>
    </nc>
  </rcc>
  <rcc rId="9846" ua="false" sId="2">
    <nc r="AC5" t="n">
      <f>NZ5*1.02</f>
    </nc>
  </rcc>
  <rcc rId="9847" ua="false" sId="2">
    <nc r="AC4" t="n">
      <f>NZ4*1.02</f>
    </nc>
  </rcc>
  <rcc rId="9848" ua="false" sId="2">
    <nc r="AC1" t="n">
      <v>2395</v>
    </nc>
  </rcc>
  <rcc rId="9849" ua="false" sId="2">
    <nc r="AC1" t="n">
      <v>2395</v>
    </nc>
  </rcc>
  <rcc rId="9850" ua="false" sId="2">
    <oc r="AC23" t="n">
      <f>+OB21-OB22*(1+NM26)</f>
    </oc>
    <nc r="AC23" t="n">
      <f>(+OB21-OB22)*(1+NM26)</f>
    </nc>
  </rcc>
  <rcc rId="9851" ua="false" sId="2">
    <oc r="AC26" t="n">
      <v>0.05</v>
    </oc>
    <nc r="AC26" t="n">
      <v>0.06</v>
    </nc>
  </rcc>
  <rcc rId="9852" ua="false" sId="2">
    <nc r="AC22" t="n">
      <f>OA22*1.02</f>
    </nc>
  </rcc>
  <rcc rId="9853" ua="false" sId="2">
    <nc r="AC21" t="n">
      <f>+OB11+OB15+OB19</f>
    </nc>
  </rcc>
  <rcc rId="9854" ua="false" sId="2">
    <nc r="AC19" t="n">
      <f>+OB17-OB18</f>
    </nc>
  </rcc>
  <rcc rId="9855" ua="false" sId="2">
    <nc r="AC18" t="n">
      <f>OA18*1.02</f>
    </nc>
  </rcc>
  <rcc rId="9856" ua="false" sId="2">
    <nc r="AC17" t="n">
      <f>OA17*1.02</f>
    </nc>
  </rcc>
  <rcc rId="9857" ua="false" sId="2">
    <nc r="AC15" t="n">
      <f>+OB13-OB14</f>
    </nc>
  </rcc>
  <rcc rId="9858" ua="false" sId="2">
    <nc r="AC14" t="n">
      <f>OA14*1.02</f>
    </nc>
  </rcc>
  <rcc rId="9859" ua="false" sId="2">
    <nc r="AC13" t="n">
      <f>OA13*1.02</f>
    </nc>
  </rcc>
  <rcc rId="9860" ua="false" sId="2">
    <nc r="AC11" t="n">
      <f>+OB6-OB10</f>
    </nc>
  </rcc>
  <rcc rId="9861" ua="false" sId="2">
    <nc r="AC10" t="n">
      <f>SUM(OB7:OB9)</f>
    </nc>
  </rcc>
  <rcc rId="9862" ua="false" sId="2">
    <nc r="AC9" t="n">
      <f>OA9*1.02</f>
    </nc>
  </rcc>
  <rcc rId="9863" ua="false" sId="2">
    <nc r="AC8" t="n">
      <f>NW8</f>
    </nc>
  </rcc>
  <rcc rId="9864" ua="false" sId="2">
    <nc r="AC7" t="n">
      <f>NW7</f>
    </nc>
  </rcc>
  <rcc rId="9865" ua="false" sId="2">
    <nc r="AC6" t="n">
      <f>+OB4-OB5</f>
    </nc>
  </rcc>
  <rcc rId="9866" ua="false" sId="2">
    <nc r="AC5" t="n">
      <f>OA5*1.02</f>
    </nc>
  </rcc>
  <rcc rId="9867" ua="false" sId="2">
    <nc r="AC4" t="n">
      <f>OA4*1.02</f>
    </nc>
  </rcc>
  <rcc rId="9868" ua="false" sId="2">
    <nc r="AC1" t="n">
      <v>2396</v>
    </nc>
  </rcc>
  <rcc rId="9869" ua="false" sId="2">
    <nc r="AC1" t="n">
      <v>2396</v>
    </nc>
  </rcc>
  <rcc rId="9870" ua="false" sId="2">
    <oc r="AC23" t="n">
      <f>+OC21-OC22*(1+NN26)</f>
    </oc>
    <nc r="AC23" t="n">
      <f>(+OC21-OC22)*(1+NN26)</f>
    </nc>
  </rcc>
  <rcc rId="9871" ua="false" sId="2">
    <oc r="AC26" t="n">
      <v>0.05</v>
    </oc>
    <nc r="AC26" t="n">
      <v>0.06</v>
    </nc>
  </rcc>
  <rcc rId="9872" ua="false" sId="2">
    <nc r="AC22" t="n">
      <f>OB22*1.02</f>
    </nc>
  </rcc>
  <rcc rId="9873" ua="false" sId="2">
    <nc r="AC21" t="n">
      <f>+OC11+OC15+OC19</f>
    </nc>
  </rcc>
  <rcc rId="9874" ua="false" sId="2">
    <nc r="AC19" t="n">
      <f>+OC17-OC18</f>
    </nc>
  </rcc>
  <rcc rId="9875" ua="false" sId="2">
    <nc r="AC18" t="n">
      <f>OB18*1.02</f>
    </nc>
  </rcc>
  <rcc rId="9876" ua="false" sId="2">
    <nc r="AC17" t="n">
      <f>OB17*1.02</f>
    </nc>
  </rcc>
  <rcc rId="9877" ua="false" sId="2">
    <nc r="AC15" t="n">
      <f>+OC13-OC14</f>
    </nc>
  </rcc>
  <rcc rId="9878" ua="false" sId="2">
    <nc r="AC14" t="n">
      <f>OB14*1.02</f>
    </nc>
  </rcc>
  <rcc rId="9879" ua="false" sId="2">
    <nc r="AC13" t="n">
      <f>OB13*1.02</f>
    </nc>
  </rcc>
  <rcc rId="9880" ua="false" sId="2">
    <nc r="AC11" t="n">
      <f>+OC6-OC10</f>
    </nc>
  </rcc>
  <rcc rId="9881" ua="false" sId="2">
    <nc r="AC10" t="n">
      <f>SUM(OC7:OC9)</f>
    </nc>
  </rcc>
  <rcc rId="9882" ua="false" sId="2">
    <nc r="AC9" t="n">
      <f>OB9*1.02</f>
    </nc>
  </rcc>
  <rcc rId="9883" ua="false" sId="2">
    <nc r="AC8" t="n">
      <f>NX8</f>
    </nc>
  </rcc>
  <rcc rId="9884" ua="false" sId="2">
    <nc r="AC7" t="n">
      <f>NX7</f>
    </nc>
  </rcc>
  <rcc rId="9885" ua="false" sId="2">
    <nc r="AC6" t="n">
      <f>+OC4-OC5</f>
    </nc>
  </rcc>
  <rcc rId="9886" ua="false" sId="2">
    <nc r="AC5" t="n">
      <f>OB5*1.02</f>
    </nc>
  </rcc>
  <rcc rId="9887" ua="false" sId="2">
    <nc r="AC4" t="n">
      <f>OB4*1.02</f>
    </nc>
  </rcc>
  <rcc rId="9888" ua="false" sId="2">
    <nc r="AC1" t="n">
      <v>2397</v>
    </nc>
  </rcc>
  <rcc rId="9889" ua="false" sId="2">
    <nc r="AC1" t="n">
      <v>2397</v>
    </nc>
  </rcc>
  <rcc rId="9890" ua="false" sId="2">
    <oc r="AC23" t="n">
      <f>+OD21-OD22*(1+NO26)</f>
    </oc>
    <nc r="AC23" t="n">
      <f>(+OD21-OD22)*(1+NO26)</f>
    </nc>
  </rcc>
  <rcc rId="9891" ua="false" sId="2">
    <oc r="AC26" t="n">
      <v>0.05</v>
    </oc>
    <nc r="AC26" t="n">
      <v>0.06</v>
    </nc>
  </rcc>
  <rcc rId="9892" ua="false" sId="2">
    <nc r="AC22" t="n">
      <f>OC22*1.02</f>
    </nc>
  </rcc>
  <rcc rId="9893" ua="false" sId="2">
    <nc r="AC21" t="n">
      <f>+OD11+OD15+OD19</f>
    </nc>
  </rcc>
  <rcc rId="9894" ua="false" sId="2">
    <nc r="AC19" t="n">
      <f>+OD17-OD18</f>
    </nc>
  </rcc>
  <rcc rId="9895" ua="false" sId="2">
    <nc r="AC18" t="n">
      <f>OC18*1.02</f>
    </nc>
  </rcc>
  <rcc rId="9896" ua="false" sId="2">
    <nc r="AC17" t="n">
      <f>OC17*1.02</f>
    </nc>
  </rcc>
  <rcc rId="9897" ua="false" sId="2">
    <nc r="AC15" t="n">
      <f>+OD13-OD14</f>
    </nc>
  </rcc>
  <rcc rId="9898" ua="false" sId="2">
    <nc r="AC14" t="n">
      <f>OC14*1.02</f>
    </nc>
  </rcc>
  <rcc rId="9899" ua="false" sId="2">
    <nc r="AC13" t="n">
      <f>OC13*1.02</f>
    </nc>
  </rcc>
  <rcc rId="9900" ua="false" sId="2">
    <nc r="AC11" t="n">
      <f>+OD6-OD10</f>
    </nc>
  </rcc>
  <rcc rId="9901" ua="false" sId="2">
    <nc r="AC10" t="n">
      <f>SUM(OD7:OD9)</f>
    </nc>
  </rcc>
  <rcc rId="9902" ua="false" sId="2">
    <nc r="AC9" t="n">
      <f>OC9*1.02</f>
    </nc>
  </rcc>
  <rcc rId="9903" ua="false" sId="2">
    <nc r="AC8" t="n">
      <f>NY8</f>
    </nc>
  </rcc>
  <rcc rId="9904" ua="false" sId="2">
    <nc r="AC7" t="n">
      <f>NY7</f>
    </nc>
  </rcc>
  <rcc rId="9905" ua="false" sId="2">
    <nc r="AC6" t="n">
      <f>+OD4-OD5</f>
    </nc>
  </rcc>
  <rcc rId="9906" ua="false" sId="2">
    <nc r="AC5" t="n">
      <f>OC5*1.02</f>
    </nc>
  </rcc>
  <rcc rId="9907" ua="false" sId="2">
    <nc r="AC4" t="n">
      <f>OC4*1.02</f>
    </nc>
  </rcc>
  <rcc rId="9908" ua="false" sId="2">
    <nc r="AC1" t="n">
      <v>2398</v>
    </nc>
  </rcc>
  <rcc rId="9909" ua="false" sId="2">
    <nc r="AC1" t="n">
      <v>2398</v>
    </nc>
  </rcc>
  <rcc rId="9910" ua="false" sId="2">
    <oc r="AC23" t="n">
      <f>+OE21-OE22*(1+NP26)</f>
    </oc>
    <nc r="AC23" t="n">
      <f>(+OE21-OE22)*(1+NP26)</f>
    </nc>
  </rcc>
  <rcc rId="9911" ua="false" sId="2">
    <oc r="AC26" t="n">
      <v>0.05</v>
    </oc>
    <nc r="AC26" t="n">
      <v>0.06</v>
    </nc>
  </rcc>
  <rcc rId="9912" ua="false" sId="2">
    <nc r="AC22" t="n">
      <f>OD22*1.02</f>
    </nc>
  </rcc>
  <rcc rId="9913" ua="false" sId="2">
    <nc r="AC21" t="n">
      <f>+OE11+OE15+OE19</f>
    </nc>
  </rcc>
  <rcc rId="9914" ua="false" sId="2">
    <nc r="AC19" t="n">
      <f>+OE17-OE18</f>
    </nc>
  </rcc>
  <rcc rId="9915" ua="false" sId="2">
    <nc r="AC18" t="n">
      <f>OD18*1.02</f>
    </nc>
  </rcc>
  <rcc rId="9916" ua="false" sId="2">
    <nc r="AC17" t="n">
      <f>OD17*1.02</f>
    </nc>
  </rcc>
  <rcc rId="9917" ua="false" sId="2">
    <nc r="AC15" t="n">
      <f>+OE13-OE14</f>
    </nc>
  </rcc>
  <rcc rId="9918" ua="false" sId="2">
    <nc r="AC14" t="n">
      <f>OD14*1.02</f>
    </nc>
  </rcc>
  <rcc rId="9919" ua="false" sId="2">
    <nc r="AC13" t="n">
      <f>OD13*1.02</f>
    </nc>
  </rcc>
  <rcc rId="9920" ua="false" sId="2">
    <nc r="AC11" t="n">
      <f>+OE6-OE10</f>
    </nc>
  </rcc>
  <rcc rId="9921" ua="false" sId="2">
    <nc r="AC10" t="n">
      <f>SUM(OE7:OE9)</f>
    </nc>
  </rcc>
  <rcc rId="9922" ua="false" sId="2">
    <nc r="AC9" t="n">
      <f>OD9*1.02</f>
    </nc>
  </rcc>
  <rcc rId="9923" ua="false" sId="2">
    <nc r="AC8" t="n">
      <f>NZ8</f>
    </nc>
  </rcc>
  <rcc rId="9924" ua="false" sId="2">
    <nc r="AC7" t="n">
      <f>NZ7</f>
    </nc>
  </rcc>
  <rcc rId="9925" ua="false" sId="2">
    <nc r="AC6" t="n">
      <f>+OE4-OE5</f>
    </nc>
  </rcc>
  <rcc rId="9926" ua="false" sId="2">
    <nc r="AC5" t="n">
      <f>OD5*1.02</f>
    </nc>
  </rcc>
  <rcc rId="9927" ua="false" sId="2">
    <nc r="AC4" t="n">
      <f>OD4*1.02</f>
    </nc>
  </rcc>
  <rcc rId="9928" ua="false" sId="2">
    <nc r="AC1" t="n">
      <v>2399</v>
    </nc>
  </rcc>
  <rcc rId="9929" ua="false" sId="2">
    <nc r="AC1" t="n">
      <v>2399</v>
    </nc>
  </rcc>
  <rcc rId="9930" ua="false" sId="2">
    <oc r="AC23" t="n">
      <f>+OF21-OF22*(1+NQ26)</f>
    </oc>
    <nc r="AC23" t="n">
      <f>(+OF21-OF22)*(1+NQ26)</f>
    </nc>
  </rcc>
  <rcc rId="9931" ua="false" sId="2">
    <oc r="AC26" t="n">
      <v>0.05</v>
    </oc>
    <nc r="AC26" t="n">
      <v>0.06</v>
    </nc>
  </rcc>
  <rcc rId="9932" ua="false" sId="2">
    <nc r="AC22" t="n">
      <f>OE22*1.02</f>
    </nc>
  </rcc>
  <rcc rId="9933" ua="false" sId="2">
    <nc r="AC21" t="n">
      <f>+OF11+OF15+OF19</f>
    </nc>
  </rcc>
  <rcc rId="9934" ua="false" sId="2">
    <nc r="AC19" t="n">
      <f>+OF17-OF18</f>
    </nc>
  </rcc>
  <rcc rId="9935" ua="false" sId="2">
    <nc r="AC18" t="n">
      <f>OE18*1.02</f>
    </nc>
  </rcc>
  <rcc rId="9936" ua="false" sId="2">
    <nc r="AC17" t="n">
      <f>OE17*1.02</f>
    </nc>
  </rcc>
  <rcc rId="9937" ua="false" sId="2">
    <nc r="AC15" t="n">
      <f>+OF13-OF14</f>
    </nc>
  </rcc>
  <rcc rId="9938" ua="false" sId="2">
    <nc r="AC14" t="n">
      <f>OE14*1.02</f>
    </nc>
  </rcc>
  <rcc rId="9939" ua="false" sId="2">
    <nc r="AC13" t="n">
      <f>OE13*1.02</f>
    </nc>
  </rcc>
  <rcc rId="9940" ua="false" sId="2">
    <nc r="AC11" t="n">
      <f>+OF6-OF10</f>
    </nc>
  </rcc>
  <rcc rId="9941" ua="false" sId="2">
    <nc r="AC10" t="n">
      <f>SUM(OF7:OF9)</f>
    </nc>
  </rcc>
  <rcc rId="9942" ua="false" sId="2">
    <nc r="AC9" t="n">
      <f>OE9*1.02</f>
    </nc>
  </rcc>
  <rcc rId="9943" ua="false" sId="2">
    <nc r="AC8" t="n">
      <f>OA8</f>
    </nc>
  </rcc>
  <rcc rId="9944" ua="false" sId="2">
    <nc r="AC7" t="n">
      <f>OA7</f>
    </nc>
  </rcc>
  <rcc rId="9945" ua="false" sId="2">
    <nc r="AC6" t="n">
      <f>+OF4-OF5</f>
    </nc>
  </rcc>
  <rcc rId="9946" ua="false" sId="2">
    <nc r="AC5" t="n">
      <f>OE5*1.02</f>
    </nc>
  </rcc>
  <rcc rId="9947" ua="false" sId="2">
    <nc r="AC4" t="n">
      <f>OE4*1.02</f>
    </nc>
  </rcc>
  <rcc rId="9948" ua="false" sId="2">
    <nc r="AC1" t="n">
      <v>2400</v>
    </nc>
  </rcc>
  <rcc rId="9949" ua="false" sId="2">
    <nc r="AC1" t="n">
      <v>2400</v>
    </nc>
  </rcc>
  <rcc rId="9950" ua="false" sId="2">
    <oc r="AC23" t="n">
      <f>+OG21-OG22*(1+NR26)</f>
    </oc>
    <nc r="AC23" t="n">
      <f>(+OG21-OG22)*(1+NR26)</f>
    </nc>
  </rcc>
  <rcc rId="9951" ua="false" sId="2">
    <oc r="AC26" t="n">
      <v>0.05</v>
    </oc>
    <nc r="AC26" t="n">
      <v>0.06</v>
    </nc>
  </rcc>
  <rcc rId="9952" ua="false" sId="2">
    <nc r="AC22" t="n">
      <f>OF22*1.02</f>
    </nc>
  </rcc>
  <rcc rId="9953" ua="false" sId="2">
    <nc r="AC21" t="n">
      <f>+OG11+OG15+OG19</f>
    </nc>
  </rcc>
  <rcc rId="9954" ua="false" sId="2">
    <nc r="AC19" t="n">
      <f>+OG17-OG18</f>
    </nc>
  </rcc>
  <rcc rId="9955" ua="false" sId="2">
    <nc r="AC18" t="n">
      <f>OF18*1.02</f>
    </nc>
  </rcc>
  <rcc rId="9956" ua="false" sId="2">
    <nc r="AC17" t="n">
      <f>OF17*1.02</f>
    </nc>
  </rcc>
  <rcc rId="9957" ua="false" sId="2">
    <nc r="AC15" t="n">
      <f>+OG13-OG14</f>
    </nc>
  </rcc>
  <rcc rId="9958" ua="false" sId="2">
    <nc r="AC14" t="n">
      <f>OF14*1.02</f>
    </nc>
  </rcc>
  <rcc rId="9959" ua="false" sId="2">
    <nc r="AC13" t="n">
      <f>OF13*1.02</f>
    </nc>
  </rcc>
  <rcc rId="9960" ua="false" sId="2">
    <nc r="AC11" t="n">
      <f>+OG6-OG10</f>
    </nc>
  </rcc>
  <rcc rId="9961" ua="false" sId="2">
    <nc r="AC10" t="n">
      <f>SUM(OG7:OG9)</f>
    </nc>
  </rcc>
  <rcc rId="9962" ua="false" sId="2">
    <nc r="AC9" t="n">
      <f>OF9*1.02</f>
    </nc>
  </rcc>
  <rcc rId="9963" ua="false" sId="2">
    <nc r="AC8" t="n">
      <f>OB8</f>
    </nc>
  </rcc>
  <rcc rId="9964" ua="false" sId="2">
    <nc r="AC7" t="n">
      <f>OB7</f>
    </nc>
  </rcc>
  <rcc rId="9965" ua="false" sId="2">
    <nc r="AC6" t="n">
      <f>+OG4-OG5</f>
    </nc>
  </rcc>
  <rcc rId="9966" ua="false" sId="2">
    <nc r="AC5" t="n">
      <f>OF5*1.02</f>
    </nc>
  </rcc>
  <rcc rId="9967" ua="false" sId="2">
    <nc r="AC4" t="n">
      <f>OF4*1.02</f>
    </nc>
  </rcc>
  <rcc rId="9968" ua="false" sId="2">
    <nc r="AC1" t="n">
      <v>2401</v>
    </nc>
  </rcc>
  <rcc rId="9969" ua="false" sId="2">
    <nc r="AC1" t="n">
      <v>2401</v>
    </nc>
  </rcc>
  <rcc rId="9970" ua="false" sId="2">
    <oc r="AC23" t="n">
      <f>+OH21-OH22*(1+NS26)</f>
    </oc>
    <nc r="AC23" t="n">
      <f>(+OH21-OH22)*(1+NS26)</f>
    </nc>
  </rcc>
  <rcc rId="9971" ua="false" sId="2">
    <oc r="AC26" t="n">
      <v>0.05</v>
    </oc>
    <nc r="AC26" t="n">
      <v>0.06</v>
    </nc>
  </rcc>
  <rcc rId="9972" ua="false" sId="2">
    <nc r="AC22" t="n">
      <f>OG22*1.02</f>
    </nc>
  </rcc>
  <rcc rId="9973" ua="false" sId="2">
    <nc r="AC21" t="n">
      <f>+OH11+OH15+OH19</f>
    </nc>
  </rcc>
  <rcc rId="9974" ua="false" sId="2">
    <nc r="AC19" t="n">
      <f>+OH17-OH18</f>
    </nc>
  </rcc>
  <rcc rId="9975" ua="false" sId="2">
    <nc r="AC18" t="n">
      <f>OG18*1.02</f>
    </nc>
  </rcc>
  <rcc rId="9976" ua="false" sId="2">
    <nc r="AC17" t="n">
      <f>OG17*1.02</f>
    </nc>
  </rcc>
  <rcc rId="9977" ua="false" sId="2">
    <nc r="AC15" t="n">
      <f>+OH13-OH14</f>
    </nc>
  </rcc>
  <rcc rId="9978" ua="false" sId="2">
    <nc r="AC14" t="n">
      <f>OG14*1.02</f>
    </nc>
  </rcc>
  <rcc rId="9979" ua="false" sId="2">
    <nc r="AC13" t="n">
      <f>OG13*1.02</f>
    </nc>
  </rcc>
  <rcc rId="9980" ua="false" sId="2">
    <nc r="AC11" t="n">
      <f>+OH6-OH10</f>
    </nc>
  </rcc>
  <rcc rId="9981" ua="false" sId="2">
    <nc r="AC10" t="n">
      <f>SUM(OH7:OH9)</f>
    </nc>
  </rcc>
  <rcc rId="9982" ua="false" sId="2">
    <nc r="AC9" t="n">
      <f>OG9*1.02</f>
    </nc>
  </rcc>
  <rcc rId="9983" ua="false" sId="2">
    <nc r="AC8" t="n">
      <f>OC8</f>
    </nc>
  </rcc>
  <rcc rId="9984" ua="false" sId="2">
    <nc r="AC7" t="n">
      <f>OC7</f>
    </nc>
  </rcc>
  <rcc rId="9985" ua="false" sId="2">
    <nc r="AC6" t="n">
      <f>+OH4-OH5</f>
    </nc>
  </rcc>
  <rcc rId="9986" ua="false" sId="2">
    <nc r="AC5" t="n">
      <f>OG5*1.02</f>
    </nc>
  </rcc>
  <rcc rId="9987" ua="false" sId="2">
    <nc r="AC4" t="n">
      <f>OG4*1.02</f>
    </nc>
  </rcc>
  <rcc rId="9988" ua="false" sId="2">
    <nc r="AC1" t="n">
      <v>2402</v>
    </nc>
  </rcc>
  <rcc rId="9989" ua="false" sId="2">
    <nc r="AC1" t="n">
      <v>2402</v>
    </nc>
  </rcc>
  <rcc rId="9990" ua="false" sId="2">
    <oc r="AC23" t="n">
      <f>+OI21-OI22*(1+NT26)</f>
    </oc>
    <nc r="AC23" t="n">
      <f>(+OI21-OI22)*(1+NT26)</f>
    </nc>
  </rcc>
  <rcc rId="9991" ua="false" sId="2">
    <oc r="AC26" t="n">
      <v>0.05</v>
    </oc>
    <nc r="AC26" t="n">
      <v>0.06</v>
    </nc>
  </rcc>
  <rcc rId="9992" ua="false" sId="2">
    <nc r="AC22" t="n">
      <f>OH22*1.02</f>
    </nc>
  </rcc>
  <rcc rId="9993" ua="false" sId="2">
    <nc r="AC21" t="n">
      <f>+OI11+OI15+OI19</f>
    </nc>
  </rcc>
  <rcc rId="9994" ua="false" sId="2">
    <nc r="AC19" t="n">
      <f>+OI17-OI18</f>
    </nc>
  </rcc>
  <rcc rId="9995" ua="false" sId="2">
    <nc r="AC18" t="n">
      <f>OH18*1.02</f>
    </nc>
  </rcc>
  <rcc rId="9996" ua="false" sId="2">
    <nc r="AC17" t="n">
      <f>OH17*1.02</f>
    </nc>
  </rcc>
  <rcc rId="9997" ua="false" sId="2">
    <nc r="AC15" t="n">
      <f>+OI13-OI14</f>
    </nc>
  </rcc>
  <rcc rId="9998" ua="false" sId="2">
    <nc r="AC14" t="n">
      <f>OH14*1.02</f>
    </nc>
  </rcc>
  <rcc rId="9999" ua="false" sId="2">
    <nc r="AC13" t="n">
      <f>OH13*1.02</f>
    </nc>
  </rcc>
  <rcc rId="10000" ua="false" sId="2">
    <nc r="AC11" t="n">
      <f>+OI6-OI10</f>
    </nc>
  </rcc>
  <rcc rId="10001" ua="false" sId="2">
    <nc r="AC10" t="n">
      <f>SUM(OI7:OI9)</f>
    </nc>
  </rcc>
  <rcc rId="10002" ua="false" sId="2">
    <nc r="AC9" t="n">
      <f>OH9*1.02</f>
    </nc>
  </rcc>
  <rcc rId="10003" ua="false" sId="2">
    <nc r="AC8" t="n">
      <f>OD8</f>
    </nc>
  </rcc>
  <rcc rId="10004" ua="false" sId="2">
    <nc r="AC7" t="n">
      <f>OD7</f>
    </nc>
  </rcc>
  <rcc rId="10005" ua="false" sId="2">
    <nc r="AC6" t="n">
      <f>+OI4-OI5</f>
    </nc>
  </rcc>
  <rcc rId="10006" ua="false" sId="2">
    <nc r="AC5" t="n">
      <f>OH5*1.02</f>
    </nc>
  </rcc>
  <rcc rId="10007" ua="false" sId="2">
    <nc r="AC4" t="n">
      <f>OH4*1.02</f>
    </nc>
  </rcc>
  <rcc rId="10008" ua="false" sId="2">
    <nc r="AC1" t="n">
      <v>2403</v>
    </nc>
  </rcc>
  <rcc rId="10009" ua="false" sId="2">
    <nc r="AC1" t="n">
      <v>2403</v>
    </nc>
  </rcc>
  <rcc rId="10010" ua="false" sId="2">
    <oc r="AC23" t="n">
      <f>+OJ21-OJ22*(1+NU26)</f>
    </oc>
    <nc r="AC23" t="n">
      <f>(+OJ21-OJ22)*(1+NU26)</f>
    </nc>
  </rcc>
  <rcc rId="10011" ua="false" sId="2">
    <oc r="AC26" t="n">
      <v>0.05</v>
    </oc>
    <nc r="AC26" t="n">
      <v>0.06</v>
    </nc>
  </rcc>
  <rcc rId="10012" ua="false" sId="2">
    <nc r="AC22" t="n">
      <f>OI22*1.02</f>
    </nc>
  </rcc>
  <rcc rId="10013" ua="false" sId="2">
    <nc r="AC21" t="n">
      <f>+OJ11+OJ15+OJ19</f>
    </nc>
  </rcc>
  <rcc rId="10014" ua="false" sId="2">
    <nc r="AC19" t="n">
      <f>+OJ17-OJ18</f>
    </nc>
  </rcc>
  <rcc rId="10015" ua="false" sId="2">
    <nc r="AC18" t="n">
      <f>OI18*1.02</f>
    </nc>
  </rcc>
  <rcc rId="10016" ua="false" sId="2">
    <nc r="AC17" t="n">
      <f>OI17*1.02</f>
    </nc>
  </rcc>
  <rcc rId="10017" ua="false" sId="2">
    <nc r="AC15" t="n">
      <f>+OJ13-OJ14</f>
    </nc>
  </rcc>
  <rcc rId="10018" ua="false" sId="2">
    <nc r="AC14" t="n">
      <f>OI14*1.02</f>
    </nc>
  </rcc>
  <rcc rId="10019" ua="false" sId="2">
    <nc r="AC13" t="n">
      <f>OI13*1.02</f>
    </nc>
  </rcc>
  <rcc rId="10020" ua="false" sId="2">
    <nc r="AC11" t="n">
      <f>+OJ6-OJ10</f>
    </nc>
  </rcc>
  <rcc rId="10021" ua="false" sId="2">
    <nc r="AC10" t="n">
      <f>SUM(OJ7:OJ9)</f>
    </nc>
  </rcc>
  <rcc rId="10022" ua="false" sId="2">
    <nc r="AC9" t="n">
      <f>OI9*1.02</f>
    </nc>
  </rcc>
  <rcc rId="10023" ua="false" sId="2">
    <nc r="AC8" t="n">
      <f>OE8</f>
    </nc>
  </rcc>
  <rcc rId="10024" ua="false" sId="2">
    <nc r="AC7" t="n">
      <f>OE7</f>
    </nc>
  </rcc>
  <rcc rId="10025" ua="false" sId="2">
    <nc r="AC6" t="n">
      <f>+OJ4-OJ5</f>
    </nc>
  </rcc>
  <rcc rId="10026" ua="false" sId="2">
    <nc r="AC5" t="n">
      <f>OI5*1.02</f>
    </nc>
  </rcc>
  <rcc rId="10027" ua="false" sId="2">
    <nc r="AC4" t="n">
      <f>OI4*1.02</f>
    </nc>
  </rcc>
  <rcc rId="10028" ua="false" sId="2">
    <nc r="AC1" t="n">
      <v>2404</v>
    </nc>
  </rcc>
  <rcc rId="10029" ua="false" sId="2">
    <nc r="AC1" t="n">
      <v>2404</v>
    </nc>
  </rcc>
  <rcc rId="10030" ua="false" sId="2">
    <oc r="AC23" t="n">
      <f>+OK21-OK22*(1+NV26)</f>
    </oc>
    <nc r="AC23" t="n">
      <f>(+OK21-OK22)*(1+NV26)</f>
    </nc>
  </rcc>
  <rcc rId="10031" ua="false" sId="2">
    <oc r="AC26" t="n">
      <v>0.05</v>
    </oc>
    <nc r="AC26" t="n">
      <v>0.06</v>
    </nc>
  </rcc>
  <rcc rId="10032" ua="false" sId="2">
    <nc r="AC22" t="n">
      <f>OJ22*1.02</f>
    </nc>
  </rcc>
  <rcc rId="10033" ua="false" sId="2">
    <nc r="AC21" t="n">
      <f>+OK11+OK15+OK19</f>
    </nc>
  </rcc>
  <rcc rId="10034" ua="false" sId="2">
    <nc r="AC19" t="n">
      <f>+OK17-OK18</f>
    </nc>
  </rcc>
  <rcc rId="10035" ua="false" sId="2">
    <nc r="AC18" t="n">
      <f>OJ18*1.02</f>
    </nc>
  </rcc>
  <rcc rId="10036" ua="false" sId="2">
    <nc r="AC17" t="n">
      <f>OJ17*1.02</f>
    </nc>
  </rcc>
  <rcc rId="10037" ua="false" sId="2">
    <nc r="AC15" t="n">
      <f>+OK13-OK14</f>
    </nc>
  </rcc>
  <rcc rId="10038" ua="false" sId="2">
    <nc r="AC14" t="n">
      <f>OJ14*1.02</f>
    </nc>
  </rcc>
  <rcc rId="10039" ua="false" sId="2">
    <nc r="AC13" t="n">
      <f>OJ13*1.02</f>
    </nc>
  </rcc>
  <rcc rId="10040" ua="false" sId="2">
    <nc r="AC11" t="n">
      <f>+OK6-OK10</f>
    </nc>
  </rcc>
  <rcc rId="10041" ua="false" sId="2">
    <nc r="AC10" t="n">
      <f>SUM(OK7:OK9)</f>
    </nc>
  </rcc>
  <rcc rId="10042" ua="false" sId="2">
    <nc r="AC9" t="n">
      <f>OJ9*1.02</f>
    </nc>
  </rcc>
  <rcc rId="10043" ua="false" sId="2">
    <nc r="AC8" t="n">
      <f>OF8</f>
    </nc>
  </rcc>
  <rcc rId="10044" ua="false" sId="2">
    <nc r="AC7" t="n">
      <f>OF7</f>
    </nc>
  </rcc>
  <rcc rId="10045" ua="false" sId="2">
    <nc r="AC6" t="n">
      <f>+OK4-OK5</f>
    </nc>
  </rcc>
  <rcc rId="10046" ua="false" sId="2">
    <nc r="AC5" t="n">
      <f>OJ5*1.02</f>
    </nc>
  </rcc>
  <rcc rId="10047" ua="false" sId="2">
    <nc r="AC4" t="n">
      <f>OJ4*1.02</f>
    </nc>
  </rcc>
  <rcc rId="10048" ua="false" sId="2">
    <nc r="AC1" t="n">
      <v>2405</v>
    </nc>
  </rcc>
  <rcc rId="10049" ua="false" sId="2">
    <nc r="AC1" t="n">
      <v>2405</v>
    </nc>
  </rcc>
  <rcc rId="10050" ua="false" sId="2">
    <oc r="AC23" t="n">
      <f>+OL21-OL22*(1+NW26)</f>
    </oc>
    <nc r="AC23" t="n">
      <f>(+OL21-OL22)*(1+NW26)</f>
    </nc>
  </rcc>
  <rcc rId="10051" ua="false" sId="2">
    <oc r="AC26" t="n">
      <v>0.05</v>
    </oc>
    <nc r="AC26" t="n">
      <v>0.06</v>
    </nc>
  </rcc>
  <rcc rId="10052" ua="false" sId="2">
    <nc r="AC22" t="n">
      <f>OK22*1.02</f>
    </nc>
  </rcc>
  <rcc rId="10053" ua="false" sId="2">
    <nc r="AC21" t="n">
      <f>+OL11+OL15+OL19</f>
    </nc>
  </rcc>
  <rcc rId="10054" ua="false" sId="2">
    <nc r="AC19" t="n">
      <f>+OL17-OL18</f>
    </nc>
  </rcc>
  <rcc rId="10055" ua="false" sId="2">
    <nc r="AC18" t="n">
      <f>OK18*1.02</f>
    </nc>
  </rcc>
  <rcc rId="10056" ua="false" sId="2">
    <nc r="AC17" t="n">
      <f>OK17*1.02</f>
    </nc>
  </rcc>
  <rcc rId="10057" ua="false" sId="2">
    <nc r="AC15" t="n">
      <f>+OL13-OL14</f>
    </nc>
  </rcc>
  <rcc rId="10058" ua="false" sId="2">
    <nc r="AC14" t="n">
      <f>OK14*1.02</f>
    </nc>
  </rcc>
  <rcc rId="10059" ua="false" sId="2">
    <nc r="AC13" t="n">
      <f>OK13*1.02</f>
    </nc>
  </rcc>
  <rcc rId="10060" ua="false" sId="2">
    <nc r="AC11" t="n">
      <f>+OL6-OL10</f>
    </nc>
  </rcc>
  <rcc rId="10061" ua="false" sId="2">
    <nc r="AC10" t="n">
      <f>SUM(OL7:OL9)</f>
    </nc>
  </rcc>
  <rcc rId="10062" ua="false" sId="2">
    <nc r="AC9" t="n">
      <f>OK9*1.02</f>
    </nc>
  </rcc>
  <rcc rId="10063" ua="false" sId="2">
    <nc r="AC8" t="n">
      <f>OG8</f>
    </nc>
  </rcc>
  <rcc rId="10064" ua="false" sId="2">
    <nc r="AC7" t="n">
      <f>OG7</f>
    </nc>
  </rcc>
  <rcc rId="10065" ua="false" sId="2">
    <nc r="AC6" t="n">
      <f>+OL4-OL5</f>
    </nc>
  </rcc>
  <rcc rId="10066" ua="false" sId="2">
    <nc r="AC5" t="n">
      <f>OK5*1.02</f>
    </nc>
  </rcc>
  <rcc rId="10067" ua="false" sId="2">
    <nc r="AC4" t="n">
      <f>OK4*1.02</f>
    </nc>
  </rcc>
  <rcc rId="10068" ua="false" sId="2">
    <nc r="AC1" t="n">
      <v>2406</v>
    </nc>
  </rcc>
  <rcc rId="10069" ua="false" sId="2">
    <nc r="AC1" t="n">
      <v>2406</v>
    </nc>
  </rcc>
  <rcc rId="10070" ua="false" sId="2">
    <oc r="AC23" t="n">
      <f>+OM21-OM22*(1+NX26)</f>
    </oc>
    <nc r="AC23" t="n">
      <f>(+OM21-OM22)*(1+NX26)</f>
    </nc>
  </rcc>
  <rcc rId="10071" ua="false" sId="2">
    <oc r="AC26" t="n">
      <v>0.05</v>
    </oc>
    <nc r="AC26" t="n">
      <v>0.06</v>
    </nc>
  </rcc>
  <rcc rId="10072" ua="false" sId="2">
    <nc r="AC22" t="n">
      <f>OL22*1.02</f>
    </nc>
  </rcc>
  <rcc rId="10073" ua="false" sId="2">
    <nc r="AC21" t="n">
      <f>+OM11+OM15+OM19</f>
    </nc>
  </rcc>
  <rcc rId="10074" ua="false" sId="2">
    <nc r="AC19" t="n">
      <f>+OM17-OM18</f>
    </nc>
  </rcc>
  <rcc rId="10075" ua="false" sId="2">
    <nc r="AC18" t="n">
      <f>OL18*1.02</f>
    </nc>
  </rcc>
  <rcc rId="10076" ua="false" sId="2">
    <nc r="AC17" t="n">
      <f>OL17*1.02</f>
    </nc>
  </rcc>
  <rcc rId="10077" ua="false" sId="2">
    <nc r="AC15" t="n">
      <f>+OM13-OM14</f>
    </nc>
  </rcc>
  <rcc rId="10078" ua="false" sId="2">
    <nc r="AC14" t="n">
      <f>OL14*1.02</f>
    </nc>
  </rcc>
  <rcc rId="10079" ua="false" sId="2">
    <nc r="AC13" t="n">
      <f>OL13*1.02</f>
    </nc>
  </rcc>
  <rcc rId="10080" ua="false" sId="2">
    <nc r="AC11" t="n">
      <f>+OM6-OM10</f>
    </nc>
  </rcc>
  <rcc rId="10081" ua="false" sId="2">
    <nc r="AC10" t="n">
      <f>SUM(OM7:OM9)</f>
    </nc>
  </rcc>
  <rcc rId="10082" ua="false" sId="2">
    <nc r="AC9" t="n">
      <f>OL9*1.02</f>
    </nc>
  </rcc>
  <rcc rId="10083" ua="false" sId="2">
    <nc r="AC8" t="n">
      <f>OH8</f>
    </nc>
  </rcc>
  <rcc rId="10084" ua="false" sId="2">
    <nc r="AC7" t="n">
      <f>OH7</f>
    </nc>
  </rcc>
  <rcc rId="10085" ua="false" sId="2">
    <nc r="AC6" t="n">
      <f>+OM4-OM5</f>
    </nc>
  </rcc>
  <rcc rId="10086" ua="false" sId="2">
    <nc r="AC5" t="n">
      <f>OL5*1.02</f>
    </nc>
  </rcc>
  <rcc rId="10087" ua="false" sId="2">
    <nc r="AC4" t="n">
      <f>OL4*1.02</f>
    </nc>
  </rcc>
  <rcc rId="10088" ua="false" sId="2">
    <nc r="AC1" t="n">
      <v>2407</v>
    </nc>
  </rcc>
  <rcc rId="10089" ua="false" sId="2">
    <nc r="AC1" t="n">
      <v>2407</v>
    </nc>
  </rcc>
  <rcc rId="10090" ua="false" sId="2">
    <oc r="AC23" t="n">
      <f>+ON21-ON22*(1+NY26)</f>
    </oc>
    <nc r="AC23" t="n">
      <f>(+ON21-ON22)*(1+NY26)</f>
    </nc>
  </rcc>
  <rcc rId="10091" ua="false" sId="2">
    <oc r="AC26" t="n">
      <v>0.05</v>
    </oc>
    <nc r="AC26" t="n">
      <v>0.06</v>
    </nc>
  </rcc>
  <rcc rId="10092" ua="false" sId="2">
    <nc r="AC22" t="n">
      <f>OM22*1.02</f>
    </nc>
  </rcc>
  <rcc rId="10093" ua="false" sId="2">
    <nc r="AC21" t="n">
      <f>+ON11+ON15+ON19</f>
    </nc>
  </rcc>
  <rcc rId="10094" ua="false" sId="2">
    <nc r="AC19" t="n">
      <f>+ON17-ON18</f>
    </nc>
  </rcc>
  <rcc rId="10095" ua="false" sId="2">
    <nc r="AC18" t="n">
      <f>OM18*1.02</f>
    </nc>
  </rcc>
  <rcc rId="10096" ua="false" sId="2">
    <nc r="AC17" t="n">
      <f>OM17*1.02</f>
    </nc>
  </rcc>
  <rcc rId="10097" ua="false" sId="2">
    <nc r="AC15" t="n">
      <f>+ON13-ON14</f>
    </nc>
  </rcc>
  <rcc rId="10098" ua="false" sId="2">
    <nc r="AC14" t="n">
      <f>OM14*1.02</f>
    </nc>
  </rcc>
  <rcc rId="10099" ua="false" sId="2">
    <nc r="AC13" t="n">
      <f>OM13*1.02</f>
    </nc>
  </rcc>
  <rcc rId="10100" ua="false" sId="2">
    <nc r="AC11" t="n">
      <f>+ON6-ON10</f>
    </nc>
  </rcc>
  <rcc rId="10101" ua="false" sId="2">
    <nc r="AC10" t="n">
      <f>SUM(ON7:ON9)</f>
    </nc>
  </rcc>
  <rcc rId="10102" ua="false" sId="2">
    <nc r="AC9" t="n">
      <f>OM9*1.02</f>
    </nc>
  </rcc>
  <rcc rId="10103" ua="false" sId="2">
    <nc r="AC8" t="n">
      <f>OI8</f>
    </nc>
  </rcc>
  <rcc rId="10104" ua="false" sId="2">
    <nc r="AC7" t="n">
      <f>OI7</f>
    </nc>
  </rcc>
  <rcc rId="10105" ua="false" sId="2">
    <nc r="AC6" t="n">
      <f>+ON4-ON5</f>
    </nc>
  </rcc>
  <rcc rId="10106" ua="false" sId="2">
    <nc r="AC5" t="n">
      <f>OM5*1.02</f>
    </nc>
  </rcc>
  <rcc rId="10107" ua="false" sId="2">
    <nc r="AC4" t="n">
      <f>OM4*1.02</f>
    </nc>
  </rcc>
  <rcc rId="10108" ua="false" sId="2">
    <nc r="AC1" t="n">
      <v>2408</v>
    </nc>
  </rcc>
  <rcc rId="10109" ua="false" sId="2">
    <nc r="AC1" t="n">
      <v>2408</v>
    </nc>
  </rcc>
  <rcc rId="10110" ua="false" sId="2">
    <oc r="AC23" t="n">
      <f>+OO21-OO22*(1+NZ26)</f>
    </oc>
    <nc r="AC23" t="n">
      <f>(+OO21-OO22)*(1+NZ26)</f>
    </nc>
  </rcc>
  <rcc rId="10111" ua="false" sId="2">
    <oc r="AC26" t="n">
      <v>0.05</v>
    </oc>
    <nc r="AC26" t="n">
      <v>0.06</v>
    </nc>
  </rcc>
  <rcc rId="10112" ua="false" sId="2">
    <nc r="AC22" t="n">
      <f>ON22*1.02</f>
    </nc>
  </rcc>
  <rcc rId="10113" ua="false" sId="2">
    <nc r="AC21" t="n">
      <f>+OO11+OO15+OO19</f>
    </nc>
  </rcc>
  <rcc rId="10114" ua="false" sId="2">
    <nc r="AC19" t="n">
      <f>+OO17-OO18</f>
    </nc>
  </rcc>
  <rcc rId="10115" ua="false" sId="2">
    <nc r="AC18" t="n">
      <f>ON18*1.02</f>
    </nc>
  </rcc>
  <rcc rId="10116" ua="false" sId="2">
    <nc r="AC17" t="n">
      <f>ON17*1.02</f>
    </nc>
  </rcc>
  <rcc rId="10117" ua="false" sId="2">
    <nc r="AC15" t="n">
      <f>+OO13-OO14</f>
    </nc>
  </rcc>
  <rcc rId="10118" ua="false" sId="2">
    <nc r="AC14" t="n">
      <f>ON14*1.02</f>
    </nc>
  </rcc>
  <rcc rId="10119" ua="false" sId="2">
    <nc r="AC13" t="n">
      <f>ON13*1.02</f>
    </nc>
  </rcc>
  <rcc rId="10120" ua="false" sId="2">
    <nc r="AC11" t="n">
      <f>+OO6-OO10</f>
    </nc>
  </rcc>
  <rcc rId="10121" ua="false" sId="2">
    <nc r="AC10" t="n">
      <f>SUM(OO7:OO9)</f>
    </nc>
  </rcc>
  <rcc rId="10122" ua="false" sId="2">
    <nc r="AC9" t="n">
      <f>ON9*1.02</f>
    </nc>
  </rcc>
  <rcc rId="10123" ua="false" sId="2">
    <nc r="AC8" t="n">
      <f>OJ8</f>
    </nc>
  </rcc>
  <rcc rId="10124" ua="false" sId="2">
    <nc r="AC7" t="n">
      <f>OJ7</f>
    </nc>
  </rcc>
  <rcc rId="10125" ua="false" sId="2">
    <nc r="AC6" t="n">
      <f>+OO4-OO5</f>
    </nc>
  </rcc>
  <rcc rId="10126" ua="false" sId="2">
    <nc r="AC5" t="n">
      <f>ON5*1.02</f>
    </nc>
  </rcc>
  <rcc rId="10127" ua="false" sId="2">
    <nc r="AC4" t="n">
      <f>ON4*1.02</f>
    </nc>
  </rcc>
  <rcc rId="10128" ua="false" sId="2">
    <nc r="AC1" t="n">
      <v>2409</v>
    </nc>
  </rcc>
  <rcc rId="10129" ua="false" sId="2">
    <nc r="AC1" t="n">
      <v>2409</v>
    </nc>
  </rcc>
  <rcc rId="10130" ua="false" sId="2">
    <oc r="AC23" t="n">
      <f>+OP21-OP22*(1+OA26)</f>
    </oc>
    <nc r="AC23" t="n">
      <f>(+OP21-OP22)*(1+OA26)</f>
    </nc>
  </rcc>
  <rcc rId="10131" ua="false" sId="2">
    <oc r="AC26" t="n">
      <v>0.05</v>
    </oc>
    <nc r="AC26" t="n">
      <v>0.06</v>
    </nc>
  </rcc>
  <rcc rId="10132" ua="false" sId="2">
    <nc r="AC22" t="n">
      <f>OO22*1.02</f>
    </nc>
  </rcc>
  <rcc rId="10133" ua="false" sId="2">
    <nc r="AC21" t="n">
      <f>+OP11+OP15+OP19</f>
    </nc>
  </rcc>
  <rcc rId="10134" ua="false" sId="2">
    <nc r="AC19" t="n">
      <f>+OP17-OP18</f>
    </nc>
  </rcc>
  <rcc rId="10135" ua="false" sId="2">
    <nc r="AC18" t="n">
      <f>OO18*1.02</f>
    </nc>
  </rcc>
  <rcc rId="10136" ua="false" sId="2">
    <nc r="AC17" t="n">
      <f>OO17*1.02</f>
    </nc>
  </rcc>
  <rcc rId="10137" ua="false" sId="2">
    <nc r="AC15" t="n">
      <f>+OP13-OP14</f>
    </nc>
  </rcc>
  <rcc rId="10138" ua="false" sId="2">
    <nc r="AC14" t="n">
      <f>OO14*1.02</f>
    </nc>
  </rcc>
  <rcc rId="10139" ua="false" sId="2">
    <nc r="AC13" t="n">
      <f>OO13*1.02</f>
    </nc>
  </rcc>
  <rcc rId="10140" ua="false" sId="2">
    <nc r="AC11" t="n">
      <f>+OP6-OP10</f>
    </nc>
  </rcc>
  <rcc rId="10141" ua="false" sId="2">
    <nc r="AC10" t="n">
      <f>SUM(OP7:OP9)</f>
    </nc>
  </rcc>
  <rcc rId="10142" ua="false" sId="2">
    <nc r="AC9" t="n">
      <f>OO9*1.02</f>
    </nc>
  </rcc>
  <rcc rId="10143" ua="false" sId="2">
    <nc r="AC8" t="n">
      <f>OK8</f>
    </nc>
  </rcc>
  <rcc rId="10144" ua="false" sId="2">
    <nc r="AC7" t="n">
      <f>OK7</f>
    </nc>
  </rcc>
  <rcc rId="10145" ua="false" sId="2">
    <nc r="AC6" t="n">
      <f>+OP4-OP5</f>
    </nc>
  </rcc>
  <rcc rId="10146" ua="false" sId="2">
    <nc r="AC5" t="n">
      <f>OO5*1.02</f>
    </nc>
  </rcc>
  <rcc rId="10147" ua="false" sId="2">
    <nc r="AC4" t="n">
      <f>OO4*1.02</f>
    </nc>
  </rcc>
  <rcc rId="10148" ua="false" sId="2">
    <nc r="AC1" t="n">
      <v>2410</v>
    </nc>
  </rcc>
  <rcc rId="10149" ua="false" sId="2">
    <nc r="AC1" t="n">
      <v>2410</v>
    </nc>
  </rcc>
  <rcc rId="10150" ua="false" sId="2">
    <oc r="AC23" t="n">
      <f>+OQ21-OQ22*(1+OB26)</f>
    </oc>
    <nc r="AC23" t="n">
      <f>(+OQ21-OQ22)*(1+OB26)</f>
    </nc>
  </rcc>
  <rcc rId="10151" ua="false" sId="2">
    <oc r="AC26" t="n">
      <v>0.05</v>
    </oc>
    <nc r="AC26" t="n">
      <v>0.06</v>
    </nc>
  </rcc>
  <rcc rId="10152" ua="false" sId="2">
    <nc r="AC22" t="n">
      <f>OP22*1.02</f>
    </nc>
  </rcc>
  <rcc rId="10153" ua="false" sId="2">
    <nc r="AC21" t="n">
      <f>+OQ11+OQ15+OQ19</f>
    </nc>
  </rcc>
  <rcc rId="10154" ua="false" sId="2">
    <nc r="AC19" t="n">
      <f>+OQ17-OQ18</f>
    </nc>
  </rcc>
  <rcc rId="10155" ua="false" sId="2">
    <nc r="AC18" t="n">
      <f>OP18*1.02</f>
    </nc>
  </rcc>
  <rcc rId="10156" ua="false" sId="2">
    <nc r="AC17" t="n">
      <f>OP17*1.02</f>
    </nc>
  </rcc>
  <rcc rId="10157" ua="false" sId="2">
    <nc r="AC15" t="n">
      <f>+OQ13-OQ14</f>
    </nc>
  </rcc>
  <rcc rId="10158" ua="false" sId="2">
    <nc r="AC14" t="n">
      <f>OP14*1.02</f>
    </nc>
  </rcc>
  <rcc rId="10159" ua="false" sId="2">
    <nc r="AC13" t="n">
      <f>OP13*1.02</f>
    </nc>
  </rcc>
  <rcc rId="10160" ua="false" sId="2">
    <nc r="AC11" t="n">
      <f>+OQ6-OQ10</f>
    </nc>
  </rcc>
  <rcc rId="10161" ua="false" sId="2">
    <nc r="AC10" t="n">
      <f>SUM(OQ7:OQ9)</f>
    </nc>
  </rcc>
  <rcc rId="10162" ua="false" sId="2">
    <nc r="AC9" t="n">
      <f>OP9*1.02</f>
    </nc>
  </rcc>
  <rcc rId="10163" ua="false" sId="2">
    <nc r="AC8" t="n">
      <f>OL8</f>
    </nc>
  </rcc>
  <rcc rId="10164" ua="false" sId="2">
    <nc r="AC7" t="n">
      <f>OL7</f>
    </nc>
  </rcc>
  <rcc rId="10165" ua="false" sId="2">
    <nc r="AC6" t="n">
      <f>+OQ4-OQ5</f>
    </nc>
  </rcc>
  <rcc rId="10166" ua="false" sId="2">
    <nc r="AC5" t="n">
      <f>OP5*1.02</f>
    </nc>
  </rcc>
  <rcc rId="10167" ua="false" sId="2">
    <nc r="AC4" t="n">
      <f>OP4*1.02</f>
    </nc>
  </rcc>
  <rcc rId="10168" ua="false" sId="2">
    <nc r="AC1" t="n">
      <v>2411</v>
    </nc>
  </rcc>
  <rcc rId="10169" ua="false" sId="2">
    <nc r="AC1" t="n">
      <v>2411</v>
    </nc>
  </rcc>
  <rcc rId="10170" ua="false" sId="2">
    <oc r="AC23" t="n">
      <f>+OR21-OR22*(1+OC26)</f>
    </oc>
    <nc r="AC23" t="n">
      <f>(+OR21-OR22)*(1+OC26)</f>
    </nc>
  </rcc>
  <rcc rId="10171" ua="false" sId="2">
    <oc r="AC26" t="n">
      <v>0.05</v>
    </oc>
    <nc r="AC26" t="n">
      <v>0.06</v>
    </nc>
  </rcc>
  <rcc rId="10172" ua="false" sId="2">
    <nc r="AC22" t="n">
      <f>OQ22*1.02</f>
    </nc>
  </rcc>
  <rcc rId="10173" ua="false" sId="2">
    <nc r="AC21" t="n">
      <f>+OR11+OR15+OR19</f>
    </nc>
  </rcc>
  <rcc rId="10174" ua="false" sId="2">
    <nc r="AC19" t="n">
      <f>+OR17-OR18</f>
    </nc>
  </rcc>
  <rcc rId="10175" ua="false" sId="2">
    <nc r="AC18" t="n">
      <f>OQ18*1.02</f>
    </nc>
  </rcc>
  <rcc rId="10176" ua="false" sId="2">
    <nc r="AC17" t="n">
      <f>OQ17*1.02</f>
    </nc>
  </rcc>
  <rcc rId="10177" ua="false" sId="2">
    <nc r="AC15" t="n">
      <f>+OR13-OR14</f>
    </nc>
  </rcc>
  <rcc rId="10178" ua="false" sId="2">
    <nc r="AC14" t="n">
      <f>OQ14*1.02</f>
    </nc>
  </rcc>
  <rcc rId="10179" ua="false" sId="2">
    <nc r="AC13" t="n">
      <f>OQ13*1.02</f>
    </nc>
  </rcc>
  <rcc rId="10180" ua="false" sId="2">
    <nc r="AC11" t="n">
      <f>+OR6-OR10</f>
    </nc>
  </rcc>
  <rcc rId="10181" ua="false" sId="2">
    <nc r="AC10" t="n">
      <f>SUM(OR7:OR9)</f>
    </nc>
  </rcc>
  <rcc rId="10182" ua="false" sId="2">
    <nc r="AC9" t="n">
      <f>OQ9*1.02</f>
    </nc>
  </rcc>
  <rcc rId="10183" ua="false" sId="2">
    <nc r="AC8" t="n">
      <f>OM8</f>
    </nc>
  </rcc>
  <rcc rId="10184" ua="false" sId="2">
    <nc r="AC7" t="n">
      <f>OM7</f>
    </nc>
  </rcc>
  <rcc rId="10185" ua="false" sId="2">
    <nc r="AC6" t="n">
      <f>+OR4-OR5</f>
    </nc>
  </rcc>
  <rcc rId="10186" ua="false" sId="2">
    <nc r="AC5" t="n">
      <f>OQ5*1.02</f>
    </nc>
  </rcc>
  <rcc rId="10187" ua="false" sId="2">
    <nc r="AC4" t="n">
      <f>OQ4*1.02</f>
    </nc>
  </rcc>
  <rcc rId="10188" ua="false" sId="2">
    <nc r="AC1" t="n">
      <v>2412</v>
    </nc>
  </rcc>
  <rcc rId="10189" ua="false" sId="2">
    <nc r="AC1" t="n">
      <v>2412</v>
    </nc>
  </rcc>
  <rcc rId="10190" ua="false" sId="2">
    <oc r="AC23" t="n">
      <f>+OS21-OS22*(1+OD26)</f>
    </oc>
    <nc r="AC23" t="n">
      <f>(+OS21-OS22)*(1+OD26)</f>
    </nc>
  </rcc>
  <rcc rId="10191" ua="false" sId="2">
    <oc r="AC26" t="n">
      <v>0.05</v>
    </oc>
    <nc r="AC26" t="n">
      <v>0.06</v>
    </nc>
  </rcc>
  <rcc rId="10192" ua="false" sId="2">
    <nc r="AC22" t="n">
      <f>OR22*1.02</f>
    </nc>
  </rcc>
  <rcc rId="10193" ua="false" sId="2">
    <nc r="AC21" t="n">
      <f>+OS11+OS15+OS19</f>
    </nc>
  </rcc>
  <rcc rId="10194" ua="false" sId="2">
    <nc r="AC19" t="n">
      <f>+OS17-OS18</f>
    </nc>
  </rcc>
  <rcc rId="10195" ua="false" sId="2">
    <nc r="AC18" t="n">
      <f>OR18*1.02</f>
    </nc>
  </rcc>
  <rcc rId="10196" ua="false" sId="2">
    <nc r="AC17" t="n">
      <f>OR17*1.02</f>
    </nc>
  </rcc>
  <rcc rId="10197" ua="false" sId="2">
    <nc r="AC15" t="n">
      <f>+OS13-OS14</f>
    </nc>
  </rcc>
  <rcc rId="10198" ua="false" sId="2">
    <nc r="AC14" t="n">
      <f>OR14*1.02</f>
    </nc>
  </rcc>
  <rcc rId="10199" ua="false" sId="2">
    <nc r="AC13" t="n">
      <f>OR13*1.02</f>
    </nc>
  </rcc>
  <rcc rId="10200" ua="false" sId="2">
    <nc r="AC11" t="n">
      <f>+OS6-OS10</f>
    </nc>
  </rcc>
  <rcc rId="10201" ua="false" sId="2">
    <nc r="AC10" t="n">
      <f>SUM(OS7:OS9)</f>
    </nc>
  </rcc>
  <rcc rId="10202" ua="false" sId="2">
    <nc r="AC9" t="n">
      <f>OR9*1.02</f>
    </nc>
  </rcc>
  <rcc rId="10203" ua="false" sId="2">
    <nc r="AC8" t="n">
      <f>ON8</f>
    </nc>
  </rcc>
  <rcc rId="10204" ua="false" sId="2">
    <nc r="AC7" t="n">
      <f>ON7</f>
    </nc>
  </rcc>
  <rcc rId="10205" ua="false" sId="2">
    <nc r="AC6" t="n">
      <f>+OS4-OS5</f>
    </nc>
  </rcc>
  <rcc rId="10206" ua="false" sId="2">
    <nc r="AC5" t="n">
      <f>OR5*1.02</f>
    </nc>
  </rcc>
  <rcc rId="10207" ua="false" sId="2">
    <nc r="AC4" t="n">
      <f>OR4*1.02</f>
    </nc>
  </rcc>
  <rcc rId="10208" ua="false" sId="2">
    <nc r="AC1" t="n">
      <v>2413</v>
    </nc>
  </rcc>
  <rcc rId="10209" ua="false" sId="2">
    <nc r="AC1" t="n">
      <v>2413</v>
    </nc>
  </rcc>
  <rcc rId="10210" ua="false" sId="2">
    <oc r="AC23" t="n">
      <f>+OT21-OT22*(1+OE26)</f>
    </oc>
    <nc r="AC23" t="n">
      <f>(+OT21-OT22)*(1+OE26)</f>
    </nc>
  </rcc>
  <rcc rId="10211" ua="false" sId="2">
    <oc r="AC26" t="n">
      <v>0.05</v>
    </oc>
    <nc r="AC26" t="n">
      <v>0.06</v>
    </nc>
  </rcc>
  <rcc rId="10212" ua="false" sId="2">
    <nc r="AC22" t="n">
      <f>OS22*1.02</f>
    </nc>
  </rcc>
  <rcc rId="10213" ua="false" sId="2">
    <nc r="AC21" t="n">
      <f>+OT11+OT15+OT19</f>
    </nc>
  </rcc>
  <rcc rId="10214" ua="false" sId="2">
    <nc r="AC19" t="n">
      <f>+OT17-OT18</f>
    </nc>
  </rcc>
  <rcc rId="10215" ua="false" sId="2">
    <nc r="AC18" t="n">
      <f>OS18*1.02</f>
    </nc>
  </rcc>
  <rcc rId="10216" ua="false" sId="2">
    <nc r="AC17" t="n">
      <f>OS17*1.02</f>
    </nc>
  </rcc>
  <rcc rId="10217" ua="false" sId="2">
    <nc r="AC15" t="n">
      <f>+OT13-OT14</f>
    </nc>
  </rcc>
  <rcc rId="10218" ua="false" sId="2">
    <nc r="AC14" t="n">
      <f>OS14*1.02</f>
    </nc>
  </rcc>
  <rcc rId="10219" ua="false" sId="2">
    <nc r="AC13" t="n">
      <f>OS13*1.02</f>
    </nc>
  </rcc>
  <rcc rId="10220" ua="false" sId="2">
    <nc r="AC11" t="n">
      <f>+OT6-OT10</f>
    </nc>
  </rcc>
  <rcc rId="10221" ua="false" sId="2">
    <nc r="AC10" t="n">
      <f>SUM(OT7:OT9)</f>
    </nc>
  </rcc>
  <rcc rId="10222" ua="false" sId="2">
    <nc r="AC9" t="n">
      <f>OS9*1.02</f>
    </nc>
  </rcc>
  <rcc rId="10223" ua="false" sId="2">
    <nc r="AC8" t="n">
      <f>OO8</f>
    </nc>
  </rcc>
  <rcc rId="10224" ua="false" sId="2">
    <nc r="AC7" t="n">
      <f>OO7</f>
    </nc>
  </rcc>
  <rcc rId="10225" ua="false" sId="2">
    <nc r="AC6" t="n">
      <f>+OT4-OT5</f>
    </nc>
  </rcc>
  <rcc rId="10226" ua="false" sId="2">
    <nc r="AC5" t="n">
      <f>OS5*1.02</f>
    </nc>
  </rcc>
  <rcc rId="10227" ua="false" sId="2">
    <nc r="AC4" t="n">
      <f>OS4*1.02</f>
    </nc>
  </rcc>
  <rcc rId="10228" ua="false" sId="2">
    <nc r="AC1" t="n">
      <v>2414</v>
    </nc>
  </rcc>
  <rcc rId="10229" ua="false" sId="2">
    <nc r="AC1" t="n">
      <v>2414</v>
    </nc>
  </rcc>
  <rcc rId="10230" ua="false" sId="2">
    <oc r="AC23" t="n">
      <f>+OU21-OU22*(1+OF26)</f>
    </oc>
    <nc r="AC23" t="n">
      <f>(+OU21-OU22)*(1+OF26)</f>
    </nc>
  </rcc>
  <rcc rId="10231" ua="false" sId="2">
    <oc r="AC26" t="n">
      <v>0.05</v>
    </oc>
    <nc r="AC26" t="n">
      <v>0.06</v>
    </nc>
  </rcc>
  <rcc rId="10232" ua="false" sId="2">
    <nc r="AC22" t="n">
      <f>OT22*1.02</f>
    </nc>
  </rcc>
  <rcc rId="10233" ua="false" sId="2">
    <nc r="AC21" t="n">
      <f>+OU11+OU15+OU19</f>
    </nc>
  </rcc>
  <rcc rId="10234" ua="false" sId="2">
    <nc r="AC19" t="n">
      <f>+OU17-OU18</f>
    </nc>
  </rcc>
  <rcc rId="10235" ua="false" sId="2">
    <nc r="AC18" t="n">
      <f>OT18*1.02</f>
    </nc>
  </rcc>
  <rcc rId="10236" ua="false" sId="2">
    <nc r="AC17" t="n">
      <f>OT17*1.02</f>
    </nc>
  </rcc>
  <rcc rId="10237" ua="false" sId="2">
    <nc r="AC15" t="n">
      <f>+OU13-OU14</f>
    </nc>
  </rcc>
  <rcc rId="10238" ua="false" sId="2">
    <nc r="AC14" t="n">
      <f>OT14*1.02</f>
    </nc>
  </rcc>
  <rcc rId="10239" ua="false" sId="2">
    <nc r="AC13" t="n">
      <f>OT13*1.02</f>
    </nc>
  </rcc>
  <rcc rId="10240" ua="false" sId="2">
    <nc r="AC11" t="n">
      <f>+OU6-OU10</f>
    </nc>
  </rcc>
  <rcc rId="10241" ua="false" sId="2">
    <nc r="AC10" t="n">
      <f>SUM(OU7:OU9)</f>
    </nc>
  </rcc>
  <rcc rId="10242" ua="false" sId="2">
    <nc r="AC9" t="n">
      <f>OT9*1.02</f>
    </nc>
  </rcc>
  <rcc rId="10243" ua="false" sId="2">
    <nc r="AC8" t="n">
      <f>OP8</f>
    </nc>
  </rcc>
  <rcc rId="10244" ua="false" sId="2">
    <nc r="AC7" t="n">
      <f>OP7</f>
    </nc>
  </rcc>
  <rcc rId="10245" ua="false" sId="2">
    <nc r="AC6" t="n">
      <f>+OU4-OU5</f>
    </nc>
  </rcc>
  <rcc rId="10246" ua="false" sId="2">
    <nc r="AC5" t="n">
      <f>OT5*1.02</f>
    </nc>
  </rcc>
  <rcc rId="10247" ua="false" sId="2">
    <nc r="AC4" t="n">
      <f>OT4*1.02</f>
    </nc>
  </rcc>
  <rcc rId="10248" ua="false" sId="2">
    <nc r="AC1" t="n">
      <v>2415</v>
    </nc>
  </rcc>
  <rcc rId="10249" ua="false" sId="2">
    <nc r="AC1" t="n">
      <v>2415</v>
    </nc>
  </rcc>
  <rcc rId="10250" ua="false" sId="2">
    <oc r="AC23" t="n">
      <f>+OV21-OV22*(1+OG26)</f>
    </oc>
    <nc r="AC23" t="n">
      <f>(+OV21-OV22)*(1+OG26)</f>
    </nc>
  </rcc>
  <rcc rId="10251" ua="false" sId="2">
    <oc r="AC26" t="n">
      <v>0.05</v>
    </oc>
    <nc r="AC26" t="n">
      <v>0.06</v>
    </nc>
  </rcc>
  <rcc rId="10252" ua="false" sId="2">
    <nc r="AC22" t="n">
      <f>OU22*1.02</f>
    </nc>
  </rcc>
  <rcc rId="10253" ua="false" sId="2">
    <nc r="AC21" t="n">
      <f>+OV11+OV15+OV19</f>
    </nc>
  </rcc>
  <rcc rId="10254" ua="false" sId="2">
    <nc r="AC19" t="n">
      <f>+OV17-OV18</f>
    </nc>
  </rcc>
  <rcc rId="10255" ua="false" sId="2">
    <nc r="AC18" t="n">
      <f>OU18*1.02</f>
    </nc>
  </rcc>
  <rcc rId="10256" ua="false" sId="2">
    <nc r="AC17" t="n">
      <f>OU17*1.02</f>
    </nc>
  </rcc>
  <rcc rId="10257" ua="false" sId="2">
    <nc r="AC15" t="n">
      <f>+OV13-OV14</f>
    </nc>
  </rcc>
  <rcc rId="10258" ua="false" sId="2">
    <nc r="AC14" t="n">
      <f>OU14*1.02</f>
    </nc>
  </rcc>
  <rcc rId="10259" ua="false" sId="2">
    <nc r="AC13" t="n">
      <f>OU13*1.02</f>
    </nc>
  </rcc>
  <rcc rId="10260" ua="false" sId="2">
    <nc r="AC11" t="n">
      <f>+OV6-OV10</f>
    </nc>
  </rcc>
  <rcc rId="10261" ua="false" sId="2">
    <nc r="AC10" t="n">
      <f>SUM(OV7:OV9)</f>
    </nc>
  </rcc>
  <rcc rId="10262" ua="false" sId="2">
    <nc r="AC9" t="n">
      <f>OU9*1.02</f>
    </nc>
  </rcc>
  <rcc rId="10263" ua="false" sId="2">
    <nc r="AC8" t="n">
      <f>OQ8</f>
    </nc>
  </rcc>
  <rcc rId="10264" ua="false" sId="2">
    <nc r="AC7" t="n">
      <f>OQ7</f>
    </nc>
  </rcc>
  <rcc rId="10265" ua="false" sId="2">
    <nc r="AC6" t="n">
      <f>+OV4-OV5</f>
    </nc>
  </rcc>
  <rcc rId="10266" ua="false" sId="2">
    <nc r="AC5" t="n">
      <f>OU5*1.02</f>
    </nc>
  </rcc>
  <rcc rId="10267" ua="false" sId="2">
    <nc r="AC4" t="n">
      <f>OU4*1.02</f>
    </nc>
  </rcc>
  <rcc rId="10268" ua="false" sId="2">
    <nc r="AC1" t="n">
      <v>2416</v>
    </nc>
  </rcc>
  <rcc rId="10269" ua="false" sId="2">
    <nc r="AC1" t="n">
      <v>2416</v>
    </nc>
  </rcc>
  <rcc rId="10270" ua="false" sId="2">
    <oc r="AC23" t="n">
      <f>+OW21-OW22*(1+OH26)</f>
    </oc>
    <nc r="AC23" t="n">
      <f>(+OW21-OW22)*(1+OH26)</f>
    </nc>
  </rcc>
  <rcc rId="10271" ua="false" sId="2">
    <oc r="AC26" t="n">
      <v>0.05</v>
    </oc>
    <nc r="AC26" t="n">
      <v>0.06</v>
    </nc>
  </rcc>
  <rcc rId="10272" ua="false" sId="2">
    <nc r="AC22" t="n">
      <f>OV22*1.02</f>
    </nc>
  </rcc>
  <rcc rId="10273" ua="false" sId="2">
    <nc r="AC21" t="n">
      <f>+OW11+OW15+OW19</f>
    </nc>
  </rcc>
  <rcc rId="10274" ua="false" sId="2">
    <nc r="AC19" t="n">
      <f>+OW17-OW18</f>
    </nc>
  </rcc>
  <rcc rId="10275" ua="false" sId="2">
    <nc r="AC18" t="n">
      <f>OV18*1.02</f>
    </nc>
  </rcc>
  <rcc rId="10276" ua="false" sId="2">
    <nc r="AC17" t="n">
      <f>OV17*1.02</f>
    </nc>
  </rcc>
  <rcc rId="10277" ua="false" sId="2">
    <nc r="AC15" t="n">
      <f>+OW13-OW14</f>
    </nc>
  </rcc>
  <rcc rId="10278" ua="false" sId="2">
    <nc r="AC14" t="n">
      <f>OV14*1.02</f>
    </nc>
  </rcc>
  <rcc rId="10279" ua="false" sId="2">
    <nc r="AC13" t="n">
      <f>OV13*1.02</f>
    </nc>
  </rcc>
  <rcc rId="10280" ua="false" sId="2">
    <nc r="AC11" t="n">
      <f>+OW6-OW10</f>
    </nc>
  </rcc>
  <rcc rId="10281" ua="false" sId="2">
    <nc r="AC10" t="n">
      <f>SUM(OW7:OW9)</f>
    </nc>
  </rcc>
  <rcc rId="10282" ua="false" sId="2">
    <nc r="AC9" t="n">
      <f>OV9*1.02</f>
    </nc>
  </rcc>
  <rcc rId="10283" ua="false" sId="2">
    <nc r="AC8" t="n">
      <f>OR8</f>
    </nc>
  </rcc>
  <rcc rId="10284" ua="false" sId="2">
    <nc r="AC7" t="n">
      <f>OR7</f>
    </nc>
  </rcc>
  <rcc rId="10285" ua="false" sId="2">
    <nc r="AC6" t="n">
      <f>+OW4-OW5</f>
    </nc>
  </rcc>
  <rcc rId="10286" ua="false" sId="2">
    <nc r="AC5" t="n">
      <f>OV5*1.02</f>
    </nc>
  </rcc>
  <rcc rId="10287" ua="false" sId="2">
    <nc r="AC4" t="n">
      <f>OV4*1.02</f>
    </nc>
  </rcc>
  <rcc rId="10288" ua="false" sId="2">
    <nc r="AC1" t="n">
      <v>2417</v>
    </nc>
  </rcc>
  <rcc rId="10289" ua="false" sId="2">
    <nc r="AC1" t="n">
      <v>2417</v>
    </nc>
  </rcc>
  <rcc rId="10290" ua="false" sId="2">
    <oc r="AC23" t="n">
      <f>+OX21-OX22*(1+OI26)</f>
    </oc>
    <nc r="AC23" t="n">
      <f>(+OX21-OX22)*(1+OI26)</f>
    </nc>
  </rcc>
  <rcc rId="10291" ua="false" sId="2">
    <oc r="AC26" t="n">
      <v>0.05</v>
    </oc>
    <nc r="AC26" t="n">
      <v>0.06</v>
    </nc>
  </rcc>
  <rcc rId="10292" ua="false" sId="2">
    <nc r="AC22" t="n">
      <f>OW22*1.02</f>
    </nc>
  </rcc>
  <rcc rId="10293" ua="false" sId="2">
    <nc r="AC21" t="n">
      <f>+OX11+OX15+OX19</f>
    </nc>
  </rcc>
  <rcc rId="10294" ua="false" sId="2">
    <nc r="AC19" t="n">
      <f>+OX17-OX18</f>
    </nc>
  </rcc>
  <rcc rId="10295" ua="false" sId="2">
    <nc r="AC18" t="n">
      <f>OW18*1.02</f>
    </nc>
  </rcc>
  <rcc rId="10296" ua="false" sId="2">
    <nc r="AC17" t="n">
      <f>OW17*1.02</f>
    </nc>
  </rcc>
  <rcc rId="10297" ua="false" sId="2">
    <nc r="AC15" t="n">
      <f>+OX13-OX14</f>
    </nc>
  </rcc>
  <rcc rId="10298" ua="false" sId="2">
    <nc r="AC14" t="n">
      <f>OW14*1.02</f>
    </nc>
  </rcc>
  <rcc rId="10299" ua="false" sId="2">
    <nc r="AC13" t="n">
      <f>OW13*1.02</f>
    </nc>
  </rcc>
  <rcc rId="10300" ua="false" sId="2">
    <nc r="AC11" t="n">
      <f>+OX6-OX10</f>
    </nc>
  </rcc>
  <rcc rId="10301" ua="false" sId="2">
    <nc r="AC10" t="n">
      <f>SUM(OX7:OX9)</f>
    </nc>
  </rcc>
  <rcc rId="10302" ua="false" sId="2">
    <nc r="AC9" t="n">
      <f>OW9*1.02</f>
    </nc>
  </rcc>
  <rcc rId="10303" ua="false" sId="2">
    <nc r="AC8" t="n">
      <f>OS8</f>
    </nc>
  </rcc>
  <rcc rId="10304" ua="false" sId="2">
    <nc r="AC7" t="n">
      <f>OS7</f>
    </nc>
  </rcc>
  <rcc rId="10305" ua="false" sId="2">
    <nc r="AC6" t="n">
      <f>+OX4-OX5</f>
    </nc>
  </rcc>
  <rcc rId="10306" ua="false" sId="2">
    <nc r="AC5" t="n">
      <f>OW5*1.02</f>
    </nc>
  </rcc>
  <rcc rId="10307" ua="false" sId="2">
    <nc r="AC4" t="n">
      <f>OW4*1.02</f>
    </nc>
  </rcc>
  <rcc rId="10308" ua="false" sId="2">
    <nc r="AC1" t="n">
      <v>2418</v>
    </nc>
  </rcc>
  <rcc rId="10309" ua="false" sId="2">
    <nc r="AC1" t="n">
      <v>2418</v>
    </nc>
  </rcc>
  <rcc rId="10310" ua="false" sId="2">
    <oc r="AC23" t="n">
      <f>+OY21-OY22*(1+OJ26)</f>
    </oc>
    <nc r="AC23" t="n">
      <f>(+OY21-OY22)*(1+OJ26)</f>
    </nc>
  </rcc>
  <rcc rId="10311" ua="false" sId="2">
    <oc r="AC26" t="n">
      <v>0.05</v>
    </oc>
    <nc r="AC26" t="n">
      <v>0.06</v>
    </nc>
  </rcc>
  <rcc rId="10312" ua="false" sId="2">
    <nc r="AC22" t="n">
      <f>OX22*1.02</f>
    </nc>
  </rcc>
  <rcc rId="10313" ua="false" sId="2">
    <nc r="AC21" t="n">
      <f>+OY11+OY15+OY19</f>
    </nc>
  </rcc>
  <rcc rId="10314" ua="false" sId="2">
    <nc r="AC19" t="n">
      <f>+OY17-OY18</f>
    </nc>
  </rcc>
  <rcc rId="10315" ua="false" sId="2">
    <nc r="AC18" t="n">
      <f>OX18*1.02</f>
    </nc>
  </rcc>
  <rcc rId="10316" ua="false" sId="2">
    <nc r="AC17" t="n">
      <f>OX17*1.02</f>
    </nc>
  </rcc>
  <rcc rId="10317" ua="false" sId="2">
    <nc r="AC15" t="n">
      <f>+OY13-OY14</f>
    </nc>
  </rcc>
  <rcc rId="10318" ua="false" sId="2">
    <nc r="AC14" t="n">
      <f>OX14*1.02</f>
    </nc>
  </rcc>
  <rcc rId="10319" ua="false" sId="2">
    <nc r="AC13" t="n">
      <f>OX13*1.02</f>
    </nc>
  </rcc>
  <rcc rId="10320" ua="false" sId="2">
    <nc r="AC11" t="n">
      <f>+OY6-OY10</f>
    </nc>
  </rcc>
  <rcc rId="10321" ua="false" sId="2">
    <nc r="AC10" t="n">
      <f>SUM(OY7:OY9)</f>
    </nc>
  </rcc>
  <rcc rId="10322" ua="false" sId="2">
    <nc r="AC9" t="n">
      <f>OX9*1.02</f>
    </nc>
  </rcc>
  <rcc rId="10323" ua="false" sId="2">
    <nc r="AC8" t="n">
      <f>OT8</f>
    </nc>
  </rcc>
  <rcc rId="10324" ua="false" sId="2">
    <nc r="AC7" t="n">
      <f>OT7</f>
    </nc>
  </rcc>
  <rcc rId="10325" ua="false" sId="2">
    <nc r="AC6" t="n">
      <f>+OY4-OY5</f>
    </nc>
  </rcc>
  <rcc rId="10326" ua="false" sId="2">
    <nc r="AC5" t="n">
      <f>OX5*1.02</f>
    </nc>
  </rcc>
  <rcc rId="10327" ua="false" sId="2">
    <nc r="AC4" t="n">
      <f>OX4*1.02</f>
    </nc>
  </rcc>
  <rcc rId="10328" ua="false" sId="2">
    <nc r="AC1" t="n">
      <v>2419</v>
    </nc>
  </rcc>
  <rcc rId="10329" ua="false" sId="2">
    <nc r="AC1" t="n">
      <v>2419</v>
    </nc>
  </rcc>
  <rcc rId="10330" ua="false" sId="2">
    <oc r="AC23" t="n">
      <f>+OZ21-OZ22*(1+OK26)</f>
    </oc>
    <nc r="AC23" t="n">
      <f>(+OZ21-OZ22)*(1+OK26)</f>
    </nc>
  </rcc>
  <rcc rId="10331" ua="false" sId="2">
    <oc r="AC26" t="n">
      <v>0.05</v>
    </oc>
    <nc r="AC26" t="n">
      <v>0.06</v>
    </nc>
  </rcc>
  <rcc rId="10332" ua="false" sId="2">
    <nc r="AC22" t="n">
      <f>OY22*1.02</f>
    </nc>
  </rcc>
  <rcc rId="10333" ua="false" sId="2">
    <nc r="AC21" t="n">
      <f>+OZ11+OZ15+OZ19</f>
    </nc>
  </rcc>
  <rcc rId="10334" ua="false" sId="2">
    <nc r="AC19" t="n">
      <f>+OZ17-OZ18</f>
    </nc>
  </rcc>
  <rcc rId="10335" ua="false" sId="2">
    <nc r="AC18" t="n">
      <f>OY18*1.02</f>
    </nc>
  </rcc>
  <rcc rId="10336" ua="false" sId="2">
    <nc r="AC17" t="n">
      <f>OY17*1.02</f>
    </nc>
  </rcc>
  <rcc rId="10337" ua="false" sId="2">
    <nc r="AC15" t="n">
      <f>+OZ13-OZ14</f>
    </nc>
  </rcc>
  <rcc rId="10338" ua="false" sId="2">
    <nc r="AC14" t="n">
      <f>OY14*1.02</f>
    </nc>
  </rcc>
  <rcc rId="10339" ua="false" sId="2">
    <nc r="AC13" t="n">
      <f>OY13*1.02</f>
    </nc>
  </rcc>
  <rcc rId="10340" ua="false" sId="2">
    <nc r="AC11" t="n">
      <f>+OZ6-OZ10</f>
    </nc>
  </rcc>
  <rcc rId="10341" ua="false" sId="2">
    <nc r="AC10" t="n">
      <f>SUM(OZ7:OZ9)</f>
    </nc>
  </rcc>
  <rcc rId="10342" ua="false" sId="2">
    <nc r="AC9" t="n">
      <f>OY9*1.02</f>
    </nc>
  </rcc>
  <rcc rId="10343" ua="false" sId="2">
    <nc r="AC8" t="n">
      <f>OU8</f>
    </nc>
  </rcc>
  <rcc rId="10344" ua="false" sId="2">
    <nc r="AC7" t="n">
      <f>OU7</f>
    </nc>
  </rcc>
  <rcc rId="10345" ua="false" sId="2">
    <nc r="AC6" t="n">
      <f>+OZ4-OZ5</f>
    </nc>
  </rcc>
  <rcc rId="10346" ua="false" sId="2">
    <nc r="AC5" t="n">
      <f>OY5*1.02</f>
    </nc>
  </rcc>
  <rcc rId="10347" ua="false" sId="2">
    <nc r="AC4" t="n">
      <f>OY4*1.02</f>
    </nc>
  </rcc>
  <rcc rId="10348" ua="false" sId="2">
    <nc r="AC1" t="n">
      <v>2420</v>
    </nc>
  </rcc>
  <rcc rId="10349" ua="false" sId="2">
    <nc r="AC1" t="n">
      <v>2420</v>
    </nc>
  </rcc>
  <rcc rId="10350" ua="false" sId="2">
    <oc r="AC23" t="n">
      <f>+PA21-PA22*(1+OL26)</f>
    </oc>
    <nc r="AC23" t="n">
      <f>(+PA21-PA22)*(1+OL26)</f>
    </nc>
  </rcc>
  <rcc rId="10351" ua="false" sId="2">
    <oc r="AC26" t="n">
      <v>0.05</v>
    </oc>
    <nc r="AC26" t="n">
      <v>0.06</v>
    </nc>
  </rcc>
  <rcc rId="10352" ua="false" sId="2">
    <nc r="AC22" t="n">
      <f>OZ22*1.02</f>
    </nc>
  </rcc>
  <rcc rId="10353" ua="false" sId="2">
    <nc r="AC21" t="n">
      <f>+PA11+PA15+PA19</f>
    </nc>
  </rcc>
  <rcc rId="10354" ua="false" sId="2">
    <nc r="AC19" t="n">
      <f>+PA17-PA18</f>
    </nc>
  </rcc>
  <rcc rId="10355" ua="false" sId="2">
    <nc r="AC18" t="n">
      <f>OZ18*1.02</f>
    </nc>
  </rcc>
  <rcc rId="10356" ua="false" sId="2">
    <nc r="AC17" t="n">
      <f>OZ17*1.02</f>
    </nc>
  </rcc>
  <rcc rId="10357" ua="false" sId="2">
    <nc r="AC15" t="n">
      <f>+PA13-PA14</f>
    </nc>
  </rcc>
  <rcc rId="10358" ua="false" sId="2">
    <nc r="AC14" t="n">
      <f>OZ14*1.02</f>
    </nc>
  </rcc>
  <rcc rId="10359" ua="false" sId="2">
    <nc r="AC13" t="n">
      <f>OZ13*1.02</f>
    </nc>
  </rcc>
  <rcc rId="10360" ua="false" sId="2">
    <nc r="AC11" t="n">
      <f>+PA6-PA10</f>
    </nc>
  </rcc>
  <rcc rId="10361" ua="false" sId="2">
    <nc r="AC10" t="n">
      <f>SUM(PA7:PA9)</f>
    </nc>
  </rcc>
  <rcc rId="10362" ua="false" sId="2">
    <nc r="AC9" t="n">
      <f>OZ9*1.02</f>
    </nc>
  </rcc>
  <rcc rId="10363" ua="false" sId="2">
    <nc r="AC8" t="n">
      <f>OV8</f>
    </nc>
  </rcc>
  <rcc rId="10364" ua="false" sId="2">
    <nc r="AC7" t="n">
      <f>OV7</f>
    </nc>
  </rcc>
  <rcc rId="10365" ua="false" sId="2">
    <nc r="AC6" t="n">
      <f>+PA4-PA5</f>
    </nc>
  </rcc>
  <rcc rId="10366" ua="false" sId="2">
    <nc r="AC5" t="n">
      <f>OZ5*1.02</f>
    </nc>
  </rcc>
  <rcc rId="10367" ua="false" sId="2">
    <nc r="AC4" t="n">
      <f>OZ4*1.02</f>
    </nc>
  </rcc>
  <rcc rId="10368" ua="false" sId="2">
    <nc r="AC1" t="n">
      <v>2421</v>
    </nc>
  </rcc>
  <rcc rId="10369" ua="false" sId="2">
    <nc r="AC1" t="n">
      <v>2421</v>
    </nc>
  </rcc>
  <rcc rId="10370" ua="false" sId="2">
    <oc r="AC23" t="n">
      <f>+PB21-PB22*(1+OM26)</f>
    </oc>
    <nc r="AC23" t="n">
      <f>(+PB21-PB22)*(1+OM26)</f>
    </nc>
  </rcc>
  <rcc rId="10371" ua="false" sId="2">
    <oc r="AC26" t="n">
      <v>0.05</v>
    </oc>
    <nc r="AC26" t="n">
      <v>0.06</v>
    </nc>
  </rcc>
  <rcc rId="10372" ua="false" sId="2">
    <nc r="AC22" t="n">
      <f>PA22*1.02</f>
    </nc>
  </rcc>
  <rcc rId="10373" ua="false" sId="2">
    <nc r="AC21" t="n">
      <f>+PB11+PB15+PB19</f>
    </nc>
  </rcc>
  <rcc rId="10374" ua="false" sId="2">
    <nc r="AC19" t="n">
      <f>+PB17-PB18</f>
    </nc>
  </rcc>
  <rcc rId="10375" ua="false" sId="2">
    <nc r="AC18" t="n">
      <f>PA18*1.02</f>
    </nc>
  </rcc>
  <rcc rId="10376" ua="false" sId="2">
    <nc r="AC17" t="n">
      <f>PA17*1.02</f>
    </nc>
  </rcc>
  <rcc rId="10377" ua="false" sId="2">
    <nc r="AC15" t="n">
      <f>+PB13-PB14</f>
    </nc>
  </rcc>
  <rcc rId="10378" ua="false" sId="2">
    <nc r="AC14" t="n">
      <f>PA14*1.02</f>
    </nc>
  </rcc>
  <rcc rId="10379" ua="false" sId="2">
    <nc r="AC13" t="n">
      <f>PA13*1.02</f>
    </nc>
  </rcc>
  <rcc rId="10380" ua="false" sId="2">
    <nc r="AC11" t="n">
      <f>+PB6-PB10</f>
    </nc>
  </rcc>
  <rcc rId="10381" ua="false" sId="2">
    <nc r="AC10" t="n">
      <f>SUM(PB7:PB9)</f>
    </nc>
  </rcc>
  <rcc rId="10382" ua="false" sId="2">
    <nc r="AC9" t="n">
      <f>PA9*1.02</f>
    </nc>
  </rcc>
  <rcc rId="10383" ua="false" sId="2">
    <nc r="AC8" t="n">
      <f>OW8</f>
    </nc>
  </rcc>
  <rcc rId="10384" ua="false" sId="2">
    <nc r="AC7" t="n">
      <f>OW7</f>
    </nc>
  </rcc>
  <rcc rId="10385" ua="false" sId="2">
    <nc r="AC6" t="n">
      <f>+PB4-PB5</f>
    </nc>
  </rcc>
  <rcc rId="10386" ua="false" sId="2">
    <nc r="AC5" t="n">
      <f>PA5*1.02</f>
    </nc>
  </rcc>
  <rcc rId="10387" ua="false" sId="2">
    <nc r="AC4" t="n">
      <f>PA4*1.02</f>
    </nc>
  </rcc>
  <rcc rId="10388" ua="false" sId="2">
    <nc r="AC1" t="n">
      <v>2422</v>
    </nc>
  </rcc>
  <rcc rId="10389" ua="false" sId="2">
    <nc r="AC1" t="n">
      <v>2422</v>
    </nc>
  </rcc>
  <rcc rId="10390" ua="false" sId="2">
    <oc r="AC23" t="n">
      <f>+PC21-PC22*(1+ON26)</f>
    </oc>
    <nc r="AC23" t="n">
      <f>(+PC21-PC22)*(1+ON26)</f>
    </nc>
  </rcc>
  <rcc rId="10391" ua="false" sId="2">
    <oc r="AC26" t="n">
      <v>0.05</v>
    </oc>
    <nc r="AC26" t="n">
      <v>0.06</v>
    </nc>
  </rcc>
  <rcc rId="10392" ua="false" sId="2">
    <nc r="AC22" t="n">
      <f>PB22*1.02</f>
    </nc>
  </rcc>
  <rcc rId="10393" ua="false" sId="2">
    <nc r="AC21" t="n">
      <f>+PC11+PC15+PC19</f>
    </nc>
  </rcc>
  <rcc rId="10394" ua="false" sId="2">
    <nc r="AC19" t="n">
      <f>+PC17-PC18</f>
    </nc>
  </rcc>
  <rcc rId="10395" ua="false" sId="2">
    <nc r="AC18" t="n">
      <f>PB18*1.02</f>
    </nc>
  </rcc>
  <rcc rId="10396" ua="false" sId="2">
    <nc r="AC17" t="n">
      <f>PB17*1.02</f>
    </nc>
  </rcc>
  <rcc rId="10397" ua="false" sId="2">
    <nc r="AC15" t="n">
      <f>+PC13-PC14</f>
    </nc>
  </rcc>
  <rcc rId="10398" ua="false" sId="2">
    <nc r="AC14" t="n">
      <f>PB14*1.02</f>
    </nc>
  </rcc>
  <rcc rId="10399" ua="false" sId="2">
    <nc r="AC13" t="n">
      <f>PB13*1.02</f>
    </nc>
  </rcc>
  <rcc rId="10400" ua="false" sId="2">
    <nc r="AC11" t="n">
      <f>+PC6-PC10</f>
    </nc>
  </rcc>
  <rcc rId="10401" ua="false" sId="2">
    <nc r="AC10" t="n">
      <f>SUM(PC7:PC9)</f>
    </nc>
  </rcc>
  <rcc rId="10402" ua="false" sId="2">
    <nc r="AC9" t="n">
      <f>PB9*1.02</f>
    </nc>
  </rcc>
  <rcc rId="10403" ua="false" sId="2">
    <nc r="AC8" t="n">
      <f>OX8</f>
    </nc>
  </rcc>
  <rcc rId="10404" ua="false" sId="2">
    <nc r="AC7" t="n">
      <f>OX7</f>
    </nc>
  </rcc>
  <rcc rId="10405" ua="false" sId="2">
    <nc r="AC6" t="n">
      <f>+PC4-PC5</f>
    </nc>
  </rcc>
  <rcc rId="10406" ua="false" sId="2">
    <nc r="AC5" t="n">
      <f>PB5*1.02</f>
    </nc>
  </rcc>
  <rcc rId="10407" ua="false" sId="2">
    <nc r="AC4" t="n">
      <f>PB4*1.02</f>
    </nc>
  </rcc>
  <rcc rId="10408" ua="false" sId="2">
    <nc r="AC1" t="n">
      <v>2423</v>
    </nc>
  </rcc>
  <rcc rId="10409" ua="false" sId="2">
    <nc r="AC1" t="n">
      <v>2423</v>
    </nc>
  </rcc>
  <rcc rId="10410" ua="false" sId="2">
    <oc r="AC23" t="n">
      <f>+PD21-PD22*(1+OO26)</f>
    </oc>
    <nc r="AC23" t="n">
      <f>(+PD21-PD22)*(1+OO26)</f>
    </nc>
  </rcc>
  <rcc rId="10411" ua="false" sId="2">
    <oc r="AC26" t="n">
      <v>0.05</v>
    </oc>
    <nc r="AC26" t="n">
      <v>0.06</v>
    </nc>
  </rcc>
  <rcc rId="10412" ua="false" sId="2">
    <nc r="AC22" t="n">
      <f>PC22*1.02</f>
    </nc>
  </rcc>
  <rcc rId="10413" ua="false" sId="2">
    <nc r="AC21" t="n">
      <f>+PD11+PD15+PD19</f>
    </nc>
  </rcc>
  <rcc rId="10414" ua="false" sId="2">
    <nc r="AC19" t="n">
      <f>+PD17-PD18</f>
    </nc>
  </rcc>
  <rcc rId="10415" ua="false" sId="2">
    <nc r="AC18" t="n">
      <f>PC18*1.02</f>
    </nc>
  </rcc>
  <rcc rId="10416" ua="false" sId="2">
    <nc r="AC17" t="n">
      <f>PC17*1.02</f>
    </nc>
  </rcc>
  <rcc rId="10417" ua="false" sId="2">
    <nc r="AC15" t="n">
      <f>+PD13-PD14</f>
    </nc>
  </rcc>
  <rcc rId="10418" ua="false" sId="2">
    <nc r="AC14" t="n">
      <f>PC14*1.02</f>
    </nc>
  </rcc>
  <rcc rId="10419" ua="false" sId="2">
    <nc r="AC13" t="n">
      <f>PC13*1.02</f>
    </nc>
  </rcc>
  <rcc rId="10420" ua="false" sId="2">
    <nc r="AC11" t="n">
      <f>+PD6-PD10</f>
    </nc>
  </rcc>
  <rcc rId="10421" ua="false" sId="2">
    <nc r="AC10" t="n">
      <f>SUM(PD7:PD9)</f>
    </nc>
  </rcc>
  <rcc rId="10422" ua="false" sId="2">
    <nc r="AC9" t="n">
      <f>PC9*1.02</f>
    </nc>
  </rcc>
  <rcc rId="10423" ua="false" sId="2">
    <nc r="AC8" t="n">
      <f>OY8</f>
    </nc>
  </rcc>
  <rcc rId="10424" ua="false" sId="2">
    <nc r="AC7" t="n">
      <f>OY7</f>
    </nc>
  </rcc>
  <rcc rId="10425" ua="false" sId="2">
    <nc r="AC6" t="n">
      <f>+PD4-PD5</f>
    </nc>
  </rcc>
  <rcc rId="10426" ua="false" sId="2">
    <nc r="AC5" t="n">
      <f>PC5*1.02</f>
    </nc>
  </rcc>
  <rcc rId="10427" ua="false" sId="2">
    <nc r="AC4" t="n">
      <f>PC4*1.02</f>
    </nc>
  </rcc>
  <rcc rId="10428" ua="false" sId="2">
    <nc r="AC1" t="n">
      <v>2424</v>
    </nc>
  </rcc>
  <rcc rId="10429" ua="false" sId="2">
    <nc r="AC1" t="n">
      <v>2424</v>
    </nc>
  </rcc>
  <rcc rId="10430" ua="false" sId="2">
    <oc r="AC23" t="n">
      <f>+PE21-PE22*(1+OP26)</f>
    </oc>
    <nc r="AC23" t="n">
      <f>(+PE21-PE22)*(1+OP26)</f>
    </nc>
  </rcc>
  <rcc rId="10431" ua="false" sId="2">
    <oc r="AC26" t="n">
      <v>0.05</v>
    </oc>
    <nc r="AC26" t="n">
      <v>0.06</v>
    </nc>
  </rcc>
  <rcc rId="10432" ua="false" sId="2">
    <nc r="AC22" t="n">
      <f>PD22*1.02</f>
    </nc>
  </rcc>
  <rcc rId="10433" ua="false" sId="2">
    <nc r="AC21" t="n">
      <f>+PE11+PE15+PE19</f>
    </nc>
  </rcc>
  <rcc rId="10434" ua="false" sId="2">
    <nc r="AC19" t="n">
      <f>+PE17-PE18</f>
    </nc>
  </rcc>
  <rcc rId="10435" ua="false" sId="2">
    <nc r="AC18" t="n">
      <f>PD18*1.02</f>
    </nc>
  </rcc>
  <rcc rId="10436" ua="false" sId="2">
    <nc r="AC17" t="n">
      <f>PD17*1.02</f>
    </nc>
  </rcc>
  <rcc rId="10437" ua="false" sId="2">
    <nc r="AC15" t="n">
      <f>+PE13-PE14</f>
    </nc>
  </rcc>
  <rcc rId="10438" ua="false" sId="2">
    <nc r="AC14" t="n">
      <f>PD14*1.02</f>
    </nc>
  </rcc>
  <rcc rId="10439" ua="false" sId="2">
    <nc r="AC13" t="n">
      <f>PD13*1.02</f>
    </nc>
  </rcc>
  <rcc rId="10440" ua="false" sId="2">
    <nc r="AC11" t="n">
      <f>+PE6-PE10</f>
    </nc>
  </rcc>
  <rcc rId="10441" ua="false" sId="2">
    <nc r="AC10" t="n">
      <f>SUM(PE7:PE9)</f>
    </nc>
  </rcc>
  <rcc rId="10442" ua="false" sId="2">
    <nc r="AC9" t="n">
      <f>PD9*1.02</f>
    </nc>
  </rcc>
  <rcc rId="10443" ua="false" sId="2">
    <nc r="AC8" t="n">
      <f>OZ8</f>
    </nc>
  </rcc>
  <rcc rId="10444" ua="false" sId="2">
    <nc r="AC7" t="n">
      <f>OZ7</f>
    </nc>
  </rcc>
  <rcc rId="10445" ua="false" sId="2">
    <nc r="AC6" t="n">
      <f>+PE4-PE5</f>
    </nc>
  </rcc>
  <rcc rId="10446" ua="false" sId="2">
    <nc r="AC5" t="n">
      <f>PD5*1.02</f>
    </nc>
  </rcc>
  <rcc rId="10447" ua="false" sId="2">
    <nc r="AC4" t="n">
      <f>PD4*1.02</f>
    </nc>
  </rcc>
  <rcc rId="10448" ua="false" sId="2">
    <nc r="AC1" t="n">
      <v>2425</v>
    </nc>
  </rcc>
  <rcc rId="10449" ua="false" sId="2">
    <nc r="AC1" t="n">
      <v>2425</v>
    </nc>
  </rcc>
  <rcc rId="10450" ua="false" sId="2">
    <oc r="AC23" t="n">
      <f>+PF21-PF22*(1+OQ26)</f>
    </oc>
    <nc r="AC23" t="n">
      <f>(+PF21-PF22)*(1+OQ26)</f>
    </nc>
  </rcc>
  <rcc rId="10451" ua="false" sId="2">
    <oc r="AC26" t="n">
      <v>0.05</v>
    </oc>
    <nc r="AC26" t="n">
      <v>0.06</v>
    </nc>
  </rcc>
  <rcc rId="10452" ua="false" sId="2">
    <nc r="AC22" t="n">
      <f>PE22*1.02</f>
    </nc>
  </rcc>
  <rcc rId="10453" ua="false" sId="2">
    <nc r="AC21" t="n">
      <f>+PF11+PF15+PF19</f>
    </nc>
  </rcc>
  <rcc rId="10454" ua="false" sId="2">
    <nc r="AC19" t="n">
      <f>+PF17-PF18</f>
    </nc>
  </rcc>
  <rcc rId="10455" ua="false" sId="2">
    <nc r="AC18" t="n">
      <f>PE18*1.02</f>
    </nc>
  </rcc>
  <rcc rId="10456" ua="false" sId="2">
    <nc r="AC17" t="n">
      <f>PE17*1.02</f>
    </nc>
  </rcc>
  <rcc rId="10457" ua="false" sId="2">
    <nc r="AC15" t="n">
      <f>+PF13-PF14</f>
    </nc>
  </rcc>
  <rcc rId="10458" ua="false" sId="2">
    <nc r="AC14" t="n">
      <f>PE14*1.02</f>
    </nc>
  </rcc>
  <rcc rId="10459" ua="false" sId="2">
    <nc r="AC13" t="n">
      <f>PE13*1.02</f>
    </nc>
  </rcc>
  <rcc rId="10460" ua="false" sId="2">
    <nc r="AC11" t="n">
      <f>+PF6-PF10</f>
    </nc>
  </rcc>
  <rcc rId="10461" ua="false" sId="2">
    <nc r="AC10" t="n">
      <f>SUM(PF7:PF9)</f>
    </nc>
  </rcc>
  <rcc rId="10462" ua="false" sId="2">
    <nc r="AC9" t="n">
      <f>PE9*1.02</f>
    </nc>
  </rcc>
  <rcc rId="10463" ua="false" sId="2">
    <nc r="AC8" t="n">
      <f>PA8</f>
    </nc>
  </rcc>
  <rcc rId="10464" ua="false" sId="2">
    <nc r="AC7" t="n">
      <f>PA7</f>
    </nc>
  </rcc>
  <rcc rId="10465" ua="false" sId="2">
    <nc r="AC6" t="n">
      <f>+PF4-PF5</f>
    </nc>
  </rcc>
  <rcc rId="10466" ua="false" sId="2">
    <nc r="AC5" t="n">
      <f>PE5*1.02</f>
    </nc>
  </rcc>
  <rcc rId="10467" ua="false" sId="2">
    <nc r="AC4" t="n">
      <f>PE4*1.02</f>
    </nc>
  </rcc>
  <rcc rId="10468" ua="false" sId="2">
    <nc r="AC1" t="n">
      <v>2426</v>
    </nc>
  </rcc>
  <rcc rId="10469" ua="false" sId="2">
    <nc r="AC1" t="n">
      <v>2426</v>
    </nc>
  </rcc>
  <rcc rId="10470" ua="false" sId="2">
    <oc r="AC23" t="n">
      <f>+PG21-PG22*(1+OR26)</f>
    </oc>
    <nc r="AC23" t="n">
      <f>(+PG21-PG22)*(1+OR26)</f>
    </nc>
  </rcc>
  <rcc rId="10471" ua="false" sId="2">
    <oc r="AC26" t="n">
      <v>0.05</v>
    </oc>
    <nc r="AC26" t="n">
      <v>0.06</v>
    </nc>
  </rcc>
  <rcc rId="10472" ua="false" sId="2">
    <nc r="AC22" t="n">
      <f>PF22*1.02</f>
    </nc>
  </rcc>
  <rcc rId="10473" ua="false" sId="2">
    <nc r="AC21" t="n">
      <f>+PG11+PG15+PG19</f>
    </nc>
  </rcc>
  <rcc rId="10474" ua="false" sId="2">
    <nc r="AC19" t="n">
      <f>+PG17-PG18</f>
    </nc>
  </rcc>
  <rcc rId="10475" ua="false" sId="2">
    <nc r="AC18" t="n">
      <f>PF18*1.02</f>
    </nc>
  </rcc>
  <rcc rId="10476" ua="false" sId="2">
    <nc r="AC17" t="n">
      <f>PF17*1.02</f>
    </nc>
  </rcc>
  <rcc rId="10477" ua="false" sId="2">
    <nc r="AC15" t="n">
      <f>+PG13-PG14</f>
    </nc>
  </rcc>
  <rcc rId="10478" ua="false" sId="2">
    <nc r="AC14" t="n">
      <f>PF14*1.02</f>
    </nc>
  </rcc>
  <rcc rId="10479" ua="false" sId="2">
    <nc r="AC13" t="n">
      <f>PF13*1.02</f>
    </nc>
  </rcc>
  <rcc rId="10480" ua="false" sId="2">
    <nc r="AC11" t="n">
      <f>+PG6-PG10</f>
    </nc>
  </rcc>
  <rcc rId="10481" ua="false" sId="2">
    <nc r="AC10" t="n">
      <f>SUM(PG7:PG9)</f>
    </nc>
  </rcc>
  <rcc rId="10482" ua="false" sId="2">
    <nc r="AC9" t="n">
      <f>PF9*1.02</f>
    </nc>
  </rcc>
  <rcc rId="10483" ua="false" sId="2">
    <nc r="AC8" t="n">
      <f>PB8</f>
    </nc>
  </rcc>
  <rcc rId="10484" ua="false" sId="2">
    <nc r="AC7" t="n">
      <f>PB7</f>
    </nc>
  </rcc>
  <rcc rId="10485" ua="false" sId="2">
    <nc r="AC6" t="n">
      <f>+PG4-PG5</f>
    </nc>
  </rcc>
  <rcc rId="10486" ua="false" sId="2">
    <nc r="AC5" t="n">
      <f>PF5*1.02</f>
    </nc>
  </rcc>
  <rcc rId="10487" ua="false" sId="2">
    <nc r="AC4" t="n">
      <f>PF4*1.02</f>
    </nc>
  </rcc>
  <rcc rId="10488" ua="false" sId="2">
    <nc r="AC1" t="n">
      <v>2427</v>
    </nc>
  </rcc>
  <rcc rId="10489" ua="false" sId="2">
    <nc r="AC1" t="n">
      <v>2427</v>
    </nc>
  </rcc>
  <rcc rId="10490" ua="false" sId="2">
    <oc r="AC23" t="n">
      <f>+PH21-PH22*(1+OS26)</f>
    </oc>
    <nc r="AC23" t="n">
      <f>(+PH21-PH22)*(1+OS26)</f>
    </nc>
  </rcc>
  <rcc rId="10491" ua="false" sId="2">
    <oc r="AC26" t="n">
      <v>0.05</v>
    </oc>
    <nc r="AC26" t="n">
      <v>0.06</v>
    </nc>
  </rcc>
  <rcc rId="10492" ua="false" sId="2">
    <nc r="AC22" t="n">
      <f>PG22*1.02</f>
    </nc>
  </rcc>
  <rcc rId="10493" ua="false" sId="2">
    <nc r="AC21" t="n">
      <f>+PH11+PH15+PH19</f>
    </nc>
  </rcc>
  <rcc rId="10494" ua="false" sId="2">
    <nc r="AC19" t="n">
      <f>+PH17-PH18</f>
    </nc>
  </rcc>
  <rcc rId="10495" ua="false" sId="2">
    <nc r="AC18" t="n">
      <f>PG18*1.02</f>
    </nc>
  </rcc>
  <rcc rId="10496" ua="false" sId="2">
    <nc r="AC17" t="n">
      <f>PG17*1.02</f>
    </nc>
  </rcc>
  <rcc rId="10497" ua="false" sId="2">
    <nc r="AC15" t="n">
      <f>+PH13-PH14</f>
    </nc>
  </rcc>
  <rcc rId="10498" ua="false" sId="2">
    <nc r="AC14" t="n">
      <f>PG14*1.02</f>
    </nc>
  </rcc>
  <rcc rId="10499" ua="false" sId="2">
    <nc r="AC13" t="n">
      <f>PG13*1.02</f>
    </nc>
  </rcc>
  <rcc rId="10500" ua="false" sId="2">
    <nc r="AC11" t="n">
      <f>+PH6-PH10</f>
    </nc>
  </rcc>
  <rcc rId="10501" ua="false" sId="2">
    <nc r="AC10" t="n">
      <f>SUM(PH7:PH9)</f>
    </nc>
  </rcc>
  <rcc rId="10502" ua="false" sId="2">
    <nc r="AC9" t="n">
      <f>PG9*1.02</f>
    </nc>
  </rcc>
  <rcc rId="10503" ua="false" sId="2">
    <nc r="AC8" t="n">
      <f>PC8</f>
    </nc>
  </rcc>
  <rcc rId="10504" ua="false" sId="2">
    <nc r="AC7" t="n">
      <f>PC7</f>
    </nc>
  </rcc>
  <rcc rId="10505" ua="false" sId="2">
    <nc r="AC6" t="n">
      <f>+PH4-PH5</f>
    </nc>
  </rcc>
  <rcc rId="10506" ua="false" sId="2">
    <nc r="AC5" t="n">
      <f>PG5*1.02</f>
    </nc>
  </rcc>
  <rcc rId="10507" ua="false" sId="2">
    <nc r="AC4" t="n">
      <f>PG4*1.02</f>
    </nc>
  </rcc>
  <rcc rId="10508" ua="false" sId="2">
    <nc r="AC1" t="n">
      <v>2428</v>
    </nc>
  </rcc>
  <rcc rId="10509" ua="false" sId="2">
    <nc r="AC1" t="n">
      <v>2428</v>
    </nc>
  </rcc>
  <rcc rId="10510" ua="false" sId="2">
    <oc r="AC23" t="n">
      <f>+PI21-PI22*(1+OT26)</f>
    </oc>
    <nc r="AC23" t="n">
      <f>(+PI21-PI22)*(1+OT26)</f>
    </nc>
  </rcc>
  <rcc rId="10511" ua="false" sId="2">
    <oc r="AC26" t="n">
      <v>0.05</v>
    </oc>
    <nc r="AC26" t="n">
      <v>0.06</v>
    </nc>
  </rcc>
  <rcc rId="10512" ua="false" sId="2">
    <nc r="AC22" t="n">
      <f>PH22*1.02</f>
    </nc>
  </rcc>
  <rcc rId="10513" ua="false" sId="2">
    <nc r="AC21" t="n">
      <f>+PI11+PI15+PI19</f>
    </nc>
  </rcc>
  <rcc rId="10514" ua="false" sId="2">
    <nc r="AC19" t="n">
      <f>+PI17-PI18</f>
    </nc>
  </rcc>
  <rcc rId="10515" ua="false" sId="2">
    <nc r="AC18" t="n">
      <f>PH18*1.02</f>
    </nc>
  </rcc>
  <rcc rId="10516" ua="false" sId="2">
    <nc r="AC17" t="n">
      <f>PH17*1.02</f>
    </nc>
  </rcc>
  <rcc rId="10517" ua="false" sId="2">
    <nc r="AC15" t="n">
      <f>+PI13-PI14</f>
    </nc>
  </rcc>
  <rcc rId="10518" ua="false" sId="2">
    <nc r="AC14" t="n">
      <f>PH14*1.02</f>
    </nc>
  </rcc>
  <rcc rId="10519" ua="false" sId="2">
    <nc r="AC13" t="n">
      <f>PH13*1.02</f>
    </nc>
  </rcc>
  <rcc rId="10520" ua="false" sId="2">
    <nc r="AC11" t="n">
      <f>+PI6-PI10</f>
    </nc>
  </rcc>
  <rcc rId="10521" ua="false" sId="2">
    <nc r="AC10" t="n">
      <f>SUM(PI7:PI9)</f>
    </nc>
  </rcc>
  <rcc rId="10522" ua="false" sId="2">
    <nc r="AC9" t="n">
      <f>PH9*1.02</f>
    </nc>
  </rcc>
  <rcc rId="10523" ua="false" sId="2">
    <nc r="AC8" t="n">
      <f>PD8</f>
    </nc>
  </rcc>
  <rcc rId="10524" ua="false" sId="2">
    <nc r="AC7" t="n">
      <f>PD7</f>
    </nc>
  </rcc>
  <rcc rId="10525" ua="false" sId="2">
    <nc r="AC6" t="n">
      <f>+PI4-PI5</f>
    </nc>
  </rcc>
  <rcc rId="10526" ua="false" sId="2">
    <nc r="AC5" t="n">
      <f>PH5*1.02</f>
    </nc>
  </rcc>
  <rcc rId="10527" ua="false" sId="2">
    <nc r="AC4" t="n">
      <f>PH4*1.02</f>
    </nc>
  </rcc>
  <rcc rId="10528" ua="false" sId="2">
    <nc r="AC1" t="n">
      <v>2429</v>
    </nc>
  </rcc>
  <rcc rId="10529" ua="false" sId="2">
    <nc r="AC1" t="n">
      <v>2429</v>
    </nc>
  </rcc>
  <rcc rId="10530" ua="false" sId="2">
    <oc r="AC23" t="n">
      <f>+PJ21-PJ22*(1+OU26)</f>
    </oc>
    <nc r="AC23" t="n">
      <f>(+PJ21-PJ22)*(1+OU26)</f>
    </nc>
  </rcc>
  <rcc rId="10531" ua="false" sId="2">
    <oc r="AC26" t="n">
      <v>0.05</v>
    </oc>
    <nc r="AC26" t="n">
      <v>0.06</v>
    </nc>
  </rcc>
  <rcc rId="10532" ua="false" sId="2">
    <nc r="AC22" t="n">
      <f>PI22*1.02</f>
    </nc>
  </rcc>
  <rcc rId="10533" ua="false" sId="2">
    <nc r="AC21" t="n">
      <f>+PJ11+PJ15+PJ19</f>
    </nc>
  </rcc>
  <rcc rId="10534" ua="false" sId="2">
    <nc r="AC19" t="n">
      <f>+PJ17-PJ18</f>
    </nc>
  </rcc>
  <rcc rId="10535" ua="false" sId="2">
    <nc r="AC18" t="n">
      <f>PI18*1.02</f>
    </nc>
  </rcc>
  <rcc rId="10536" ua="false" sId="2">
    <nc r="AC17" t="n">
      <f>PI17*1.02</f>
    </nc>
  </rcc>
  <rcc rId="10537" ua="false" sId="2">
    <nc r="AC15" t="n">
      <f>+PJ13-PJ14</f>
    </nc>
  </rcc>
  <rcc rId="10538" ua="false" sId="2">
    <nc r="AC14" t="n">
      <f>PI14*1.02</f>
    </nc>
  </rcc>
  <rcc rId="10539" ua="false" sId="2">
    <nc r="AC13" t="n">
      <f>PI13*1.02</f>
    </nc>
  </rcc>
  <rcc rId="10540" ua="false" sId="2">
    <nc r="AC11" t="n">
      <f>+PJ6-PJ10</f>
    </nc>
  </rcc>
  <rcc rId="10541" ua="false" sId="2">
    <nc r="AC10" t="n">
      <f>SUM(PJ7:PJ9)</f>
    </nc>
  </rcc>
  <rcc rId="10542" ua="false" sId="2">
    <nc r="AC9" t="n">
      <f>PI9*1.02</f>
    </nc>
  </rcc>
  <rcc rId="10543" ua="false" sId="2">
    <nc r="AC8" t="n">
      <f>PE8</f>
    </nc>
  </rcc>
  <rcc rId="10544" ua="false" sId="2">
    <nc r="AC7" t="n">
      <f>PE7</f>
    </nc>
  </rcc>
  <rcc rId="10545" ua="false" sId="2">
    <nc r="AC6" t="n">
      <f>+PJ4-PJ5</f>
    </nc>
  </rcc>
  <rcc rId="10546" ua="false" sId="2">
    <nc r="AC5" t="n">
      <f>PI5*1.02</f>
    </nc>
  </rcc>
  <rcc rId="10547" ua="false" sId="2">
    <nc r="AC4" t="n">
      <f>PI4*1.02</f>
    </nc>
  </rcc>
  <rcc rId="10548" ua="false" sId="2">
    <nc r="AC1" t="n">
      <v>2430</v>
    </nc>
  </rcc>
  <rcc rId="10549" ua="false" sId="2">
    <nc r="AC1" t="n">
      <v>2430</v>
    </nc>
  </rcc>
  <rcc rId="10550" ua="false" sId="2">
    <oc r="AC23" t="n">
      <f>+PK21-PK22*(1+OV26)</f>
    </oc>
    <nc r="AC23" t="n">
      <f>(+PK21-PK22)*(1+OV26)</f>
    </nc>
  </rcc>
  <rcc rId="10551" ua="false" sId="2">
    <oc r="AC26" t="n">
      <v>0.05</v>
    </oc>
    <nc r="AC26" t="n">
      <v>0.06</v>
    </nc>
  </rcc>
  <rcc rId="10552" ua="false" sId="2">
    <nc r="AC22" t="n">
      <f>PJ22*1.02</f>
    </nc>
  </rcc>
  <rcc rId="10553" ua="false" sId="2">
    <nc r="AC21" t="n">
      <f>+PK11+PK15+PK19</f>
    </nc>
  </rcc>
  <rcc rId="10554" ua="false" sId="2">
    <nc r="AC19" t="n">
      <f>+PK17-PK18</f>
    </nc>
  </rcc>
  <rcc rId="10555" ua="false" sId="2">
    <nc r="AC18" t="n">
      <f>PJ18*1.02</f>
    </nc>
  </rcc>
  <rcc rId="10556" ua="false" sId="2">
    <nc r="AC17" t="n">
      <f>PJ17*1.02</f>
    </nc>
  </rcc>
  <rcc rId="10557" ua="false" sId="2">
    <nc r="AC15" t="n">
      <f>+PK13-PK14</f>
    </nc>
  </rcc>
  <rcc rId="10558" ua="false" sId="2">
    <nc r="AC14" t="n">
      <f>PJ14*1.02</f>
    </nc>
  </rcc>
  <rcc rId="10559" ua="false" sId="2">
    <nc r="AC13" t="n">
      <f>PJ13*1.02</f>
    </nc>
  </rcc>
  <rcc rId="10560" ua="false" sId="2">
    <nc r="AC11" t="n">
      <f>+PK6-PK10</f>
    </nc>
  </rcc>
  <rcc rId="10561" ua="false" sId="2">
    <nc r="AC10" t="n">
      <f>SUM(PK7:PK9)</f>
    </nc>
  </rcc>
  <rcc rId="10562" ua="false" sId="2">
    <nc r="AC9" t="n">
      <f>PJ9*1.02</f>
    </nc>
  </rcc>
  <rcc rId="10563" ua="false" sId="2">
    <nc r="AC8" t="n">
      <f>PF8</f>
    </nc>
  </rcc>
  <rcc rId="10564" ua="false" sId="2">
    <nc r="AC7" t="n">
      <f>PF7</f>
    </nc>
  </rcc>
  <rcc rId="10565" ua="false" sId="2">
    <nc r="AC6" t="n">
      <f>+PK4-PK5</f>
    </nc>
  </rcc>
  <rcc rId="10566" ua="false" sId="2">
    <nc r="AC5" t="n">
      <f>PJ5*1.02</f>
    </nc>
  </rcc>
  <rcc rId="10567" ua="false" sId="2">
    <nc r="AC4" t="n">
      <f>PJ4*1.02</f>
    </nc>
  </rcc>
  <rcc rId="10568" ua="false" sId="2">
    <nc r="AC1" t="n">
      <v>2431</v>
    </nc>
  </rcc>
  <rcc rId="10569" ua="false" sId="2">
    <nc r="AC1" t="n">
      <v>2431</v>
    </nc>
  </rcc>
  <rcc rId="10570" ua="false" sId="2">
    <oc r="AC23" t="n">
      <f>+PL21-PL22*(1+OW26)</f>
    </oc>
    <nc r="AC23" t="n">
      <f>(+PL21-PL22)*(1+OW26)</f>
    </nc>
  </rcc>
  <rcc rId="10571" ua="false" sId="2">
    <oc r="AC26" t="n">
      <v>0.05</v>
    </oc>
    <nc r="AC26" t="n">
      <v>0.06</v>
    </nc>
  </rcc>
  <rcc rId="10572" ua="false" sId="2">
    <nc r="AC22" t="n">
      <f>PK22*1.02</f>
    </nc>
  </rcc>
  <rcc rId="10573" ua="false" sId="2">
    <nc r="AC21" t="n">
      <f>+PL11+PL15+PL19</f>
    </nc>
  </rcc>
  <rcc rId="10574" ua="false" sId="2">
    <nc r="AC19" t="n">
      <f>+PL17-PL18</f>
    </nc>
  </rcc>
  <rcc rId="10575" ua="false" sId="2">
    <nc r="AC18" t="n">
      <f>PK18*1.02</f>
    </nc>
  </rcc>
  <rcc rId="10576" ua="false" sId="2">
    <nc r="AC17" t="n">
      <f>PK17*1.02</f>
    </nc>
  </rcc>
  <rcc rId="10577" ua="false" sId="2">
    <nc r="AC15" t="n">
      <f>+PL13-PL14</f>
    </nc>
  </rcc>
  <rcc rId="10578" ua="false" sId="2">
    <nc r="AC14" t="n">
      <f>PK14*1.02</f>
    </nc>
  </rcc>
  <rcc rId="10579" ua="false" sId="2">
    <nc r="AC13" t="n">
      <f>PK13*1.02</f>
    </nc>
  </rcc>
  <rcc rId="10580" ua="false" sId="2">
    <nc r="AC11" t="n">
      <f>+PL6-PL10</f>
    </nc>
  </rcc>
  <rcc rId="10581" ua="false" sId="2">
    <nc r="AC10" t="n">
      <f>SUM(PL7:PL9)</f>
    </nc>
  </rcc>
  <rcc rId="10582" ua="false" sId="2">
    <nc r="AC9" t="n">
      <f>PK9*1.02</f>
    </nc>
  </rcc>
  <rcc rId="10583" ua="false" sId="2">
    <nc r="AC8" t="n">
      <f>PG8</f>
    </nc>
  </rcc>
  <rcc rId="10584" ua="false" sId="2">
    <nc r="AC7" t="n">
      <f>PG7</f>
    </nc>
  </rcc>
  <rcc rId="10585" ua="false" sId="2">
    <nc r="AC6" t="n">
      <f>+PL4-PL5</f>
    </nc>
  </rcc>
  <rcc rId="10586" ua="false" sId="2">
    <nc r="AC5" t="n">
      <f>PK5*1.02</f>
    </nc>
  </rcc>
  <rcc rId="10587" ua="false" sId="2">
    <nc r="AC4" t="n">
      <f>PK4*1.02</f>
    </nc>
  </rcc>
  <rcc rId="10588" ua="false" sId="2">
    <nc r="AC1" t="n">
      <v>2432</v>
    </nc>
  </rcc>
  <rcc rId="10589" ua="false" sId="2">
    <nc r="AC1" t="n">
      <v>2432</v>
    </nc>
  </rcc>
  <rcc rId="10590" ua="false" sId="2">
    <oc r="AC23" t="n">
      <f>+PM21-PM22*(1+OX26)</f>
    </oc>
    <nc r="AC23" t="n">
      <f>(+PM21-PM22)*(1+OX26)</f>
    </nc>
  </rcc>
  <rcc rId="10591" ua="false" sId="2">
    <oc r="AC26" t="n">
      <v>0.05</v>
    </oc>
    <nc r="AC26" t="n">
      <v>0.06</v>
    </nc>
  </rcc>
  <rcc rId="10592" ua="false" sId="2">
    <nc r="AC22" t="n">
      <f>PL22*1.02</f>
    </nc>
  </rcc>
  <rcc rId="10593" ua="false" sId="2">
    <nc r="AC21" t="n">
      <f>+PM11+PM15+PM19</f>
    </nc>
  </rcc>
  <rcc rId="10594" ua="false" sId="2">
    <nc r="AC19" t="n">
      <f>+PM17-PM18</f>
    </nc>
  </rcc>
  <rcc rId="10595" ua="false" sId="2">
    <nc r="AC18" t="n">
      <f>PL18*1.02</f>
    </nc>
  </rcc>
  <rcc rId="10596" ua="false" sId="2">
    <nc r="AC17" t="n">
      <f>PL17*1.02</f>
    </nc>
  </rcc>
  <rcc rId="10597" ua="false" sId="2">
    <nc r="AC15" t="n">
      <f>+PM13-PM14</f>
    </nc>
  </rcc>
  <rcc rId="10598" ua="false" sId="2">
    <nc r="AC14" t="n">
      <f>PL14*1.02</f>
    </nc>
  </rcc>
  <rcc rId="10599" ua="false" sId="2">
    <nc r="AC13" t="n">
      <f>PL13*1.02</f>
    </nc>
  </rcc>
  <rcc rId="10600" ua="false" sId="2">
    <nc r="AC11" t="n">
      <f>+PM6-PM10</f>
    </nc>
  </rcc>
  <rcc rId="10601" ua="false" sId="2">
    <nc r="AC10" t="n">
      <f>SUM(PM7:PM9)</f>
    </nc>
  </rcc>
  <rcc rId="10602" ua="false" sId="2">
    <nc r="AC9" t="n">
      <f>PL9*1.02</f>
    </nc>
  </rcc>
  <rcc rId="10603" ua="false" sId="2">
    <nc r="AC8" t="n">
      <f>PH8</f>
    </nc>
  </rcc>
  <rcc rId="10604" ua="false" sId="2">
    <nc r="AC7" t="n">
      <f>PH7</f>
    </nc>
  </rcc>
  <rcc rId="10605" ua="false" sId="2">
    <nc r="AC6" t="n">
      <f>+PM4-PM5</f>
    </nc>
  </rcc>
  <rcc rId="10606" ua="false" sId="2">
    <nc r="AC5" t="n">
      <f>PL5*1.02</f>
    </nc>
  </rcc>
  <rcc rId="10607" ua="false" sId="2">
    <nc r="AC4" t="n">
      <f>PL4*1.02</f>
    </nc>
  </rcc>
  <rcc rId="10608" ua="false" sId="2">
    <nc r="AC1" t="n">
      <v>2433</v>
    </nc>
  </rcc>
  <rcc rId="10609" ua="false" sId="2">
    <nc r="AC1" t="n">
      <v>2433</v>
    </nc>
  </rcc>
  <rcc rId="10610" ua="false" sId="2">
    <oc r="AC23" t="n">
      <f>+PN21-PN22*(1+OY26)</f>
    </oc>
    <nc r="AC23" t="n">
      <f>(+PN21-PN22)*(1+OY26)</f>
    </nc>
  </rcc>
  <rcc rId="10611" ua="false" sId="2">
    <oc r="AC26" t="n">
      <v>0.05</v>
    </oc>
    <nc r="AC26" t="n">
      <v>0.06</v>
    </nc>
  </rcc>
  <rcc rId="10612" ua="false" sId="2">
    <nc r="AC22" t="n">
      <f>PM22*1.02</f>
    </nc>
  </rcc>
  <rcc rId="10613" ua="false" sId="2">
    <nc r="AC21" t="n">
      <f>+PN11+PN15+PN19</f>
    </nc>
  </rcc>
  <rcc rId="10614" ua="false" sId="2">
    <nc r="AC19" t="n">
      <f>+PN17-PN18</f>
    </nc>
  </rcc>
  <rcc rId="10615" ua="false" sId="2">
    <nc r="AC18" t="n">
      <f>PM18*1.02</f>
    </nc>
  </rcc>
  <rcc rId="10616" ua="false" sId="2">
    <nc r="AC17" t="n">
      <f>PM17*1.02</f>
    </nc>
  </rcc>
  <rcc rId="10617" ua="false" sId="2">
    <nc r="AC15" t="n">
      <f>+PN13-PN14</f>
    </nc>
  </rcc>
  <rcc rId="10618" ua="false" sId="2">
    <nc r="AC14" t="n">
      <f>PM14*1.02</f>
    </nc>
  </rcc>
  <rcc rId="10619" ua="false" sId="2">
    <nc r="AC13" t="n">
      <f>PM13*1.02</f>
    </nc>
  </rcc>
  <rcc rId="10620" ua="false" sId="2">
    <nc r="AC11" t="n">
      <f>+PN6-PN10</f>
    </nc>
  </rcc>
  <rcc rId="10621" ua="false" sId="2">
    <nc r="AC10" t="n">
      <f>SUM(PN7:PN9)</f>
    </nc>
  </rcc>
  <rcc rId="10622" ua="false" sId="2">
    <nc r="AC9" t="n">
      <f>PM9*1.02</f>
    </nc>
  </rcc>
  <rcc rId="10623" ua="false" sId="2">
    <nc r="AC8" t="n">
      <f>PI8</f>
    </nc>
  </rcc>
  <rcc rId="10624" ua="false" sId="2">
    <nc r="AC7" t="n">
      <f>PI7</f>
    </nc>
  </rcc>
  <rcc rId="10625" ua="false" sId="2">
    <nc r="AC6" t="n">
      <f>+PN4-PN5</f>
    </nc>
  </rcc>
  <rcc rId="10626" ua="false" sId="2">
    <nc r="AC5" t="n">
      <f>PM5*1.02</f>
    </nc>
  </rcc>
  <rcc rId="10627" ua="false" sId="2">
    <nc r="AC4" t="n">
      <f>PM4*1.02</f>
    </nc>
  </rcc>
  <rcc rId="10628" ua="false" sId="2">
    <nc r="AC1" t="n">
      <v>2434</v>
    </nc>
  </rcc>
  <rcc rId="10629" ua="false" sId="2">
    <nc r="AC1" t="n">
      <v>2434</v>
    </nc>
  </rcc>
  <rcc rId="10630" ua="false" sId="2">
    <oc r="AC23" t="n">
      <f>+PO21-PO22*(1+OZ26)</f>
    </oc>
    <nc r="AC23" t="n">
      <f>(+PO21-PO22)*(1+OZ26)</f>
    </nc>
  </rcc>
  <rcc rId="10631" ua="false" sId="2">
    <oc r="AC26" t="n">
      <v>0.05</v>
    </oc>
    <nc r="AC26" t="n">
      <v>0.06</v>
    </nc>
  </rcc>
  <rcc rId="10632" ua="false" sId="2">
    <nc r="AC22" t="n">
      <f>PN22*1.02</f>
    </nc>
  </rcc>
  <rcc rId="10633" ua="false" sId="2">
    <nc r="AC21" t="n">
      <f>+PO11+PO15+PO19</f>
    </nc>
  </rcc>
  <rcc rId="10634" ua="false" sId="2">
    <nc r="AC19" t="n">
      <f>+PO17-PO18</f>
    </nc>
  </rcc>
  <rcc rId="10635" ua="false" sId="2">
    <nc r="AC18" t="n">
      <f>PN18*1.02</f>
    </nc>
  </rcc>
  <rcc rId="10636" ua="false" sId="2">
    <nc r="AC17" t="n">
      <f>PN17*1.02</f>
    </nc>
  </rcc>
  <rcc rId="10637" ua="false" sId="2">
    <nc r="AC15" t="n">
      <f>+PO13-PO14</f>
    </nc>
  </rcc>
  <rcc rId="10638" ua="false" sId="2">
    <nc r="AC14" t="n">
      <f>PN14*1.02</f>
    </nc>
  </rcc>
  <rcc rId="10639" ua="false" sId="2">
    <nc r="AC13" t="n">
      <f>PN13*1.02</f>
    </nc>
  </rcc>
  <rcc rId="10640" ua="false" sId="2">
    <nc r="AC11" t="n">
      <f>+PO6-PO10</f>
    </nc>
  </rcc>
  <rcc rId="10641" ua="false" sId="2">
    <nc r="AC10" t="n">
      <f>SUM(PO7:PO9)</f>
    </nc>
  </rcc>
  <rcc rId="10642" ua="false" sId="2">
    <nc r="AC9" t="n">
      <f>PN9*1.02</f>
    </nc>
  </rcc>
  <rcc rId="10643" ua="false" sId="2">
    <nc r="AC8" t="n">
      <f>PJ8</f>
    </nc>
  </rcc>
  <rcc rId="10644" ua="false" sId="2">
    <nc r="AC7" t="n">
      <f>PJ7</f>
    </nc>
  </rcc>
  <rcc rId="10645" ua="false" sId="2">
    <nc r="AC6" t="n">
      <f>+PO4-PO5</f>
    </nc>
  </rcc>
  <rcc rId="10646" ua="false" sId="2">
    <nc r="AC5" t="n">
      <f>PN5*1.02</f>
    </nc>
  </rcc>
  <rcc rId="10647" ua="false" sId="2">
    <nc r="AC4" t="n">
      <f>PN4*1.02</f>
    </nc>
  </rcc>
  <rcc rId="10648" ua="false" sId="2">
    <nc r="AC1" t="n">
      <v>2435</v>
    </nc>
  </rcc>
  <rcc rId="10649" ua="false" sId="2">
    <nc r="AC1" t="n">
      <v>2435</v>
    </nc>
  </rcc>
  <rcc rId="10650" ua="false" sId="2">
    <oc r="AC23" t="n">
      <f>+PP21-PP22*(1+PA26)</f>
    </oc>
    <nc r="AC23" t="n">
      <f>(+PP21-PP22)*(1+PA26)</f>
    </nc>
  </rcc>
  <rcc rId="10651" ua="false" sId="2">
    <oc r="AC26" t="n">
      <v>0.05</v>
    </oc>
    <nc r="AC26" t="n">
      <v>0.06</v>
    </nc>
  </rcc>
  <rcc rId="10652" ua="false" sId="2">
    <nc r="AC22" t="n">
      <f>PO22*1.02</f>
    </nc>
  </rcc>
  <rcc rId="10653" ua="false" sId="2">
    <nc r="AC21" t="n">
      <f>+PP11+PP15+PP19</f>
    </nc>
  </rcc>
  <rcc rId="10654" ua="false" sId="2">
    <nc r="AC19" t="n">
      <f>+PP17-PP18</f>
    </nc>
  </rcc>
  <rcc rId="10655" ua="false" sId="2">
    <nc r="AC18" t="n">
      <f>PO18*1.02</f>
    </nc>
  </rcc>
  <rcc rId="10656" ua="false" sId="2">
    <nc r="AC17" t="n">
      <f>PO17*1.02</f>
    </nc>
  </rcc>
  <rcc rId="10657" ua="false" sId="2">
    <nc r="AC15" t="n">
      <f>+PP13-PP14</f>
    </nc>
  </rcc>
  <rcc rId="10658" ua="false" sId="2">
    <nc r="AC14" t="n">
      <f>PO14*1.02</f>
    </nc>
  </rcc>
  <rcc rId="10659" ua="false" sId="2">
    <nc r="AC13" t="n">
      <f>PO13*1.02</f>
    </nc>
  </rcc>
  <rcc rId="10660" ua="false" sId="2">
    <nc r="AC11" t="n">
      <f>+PP6-PP10</f>
    </nc>
  </rcc>
  <rcc rId="10661" ua="false" sId="2">
    <nc r="AC10" t="n">
      <f>SUM(PP7:PP9)</f>
    </nc>
  </rcc>
  <rcc rId="10662" ua="false" sId="2">
    <nc r="AC9" t="n">
      <f>PO9*1.02</f>
    </nc>
  </rcc>
  <rcc rId="10663" ua="false" sId="2">
    <nc r="AC8" t="n">
      <f>PK8</f>
    </nc>
  </rcc>
  <rcc rId="10664" ua="false" sId="2">
    <nc r="AC7" t="n">
      <f>PK7</f>
    </nc>
  </rcc>
  <rcc rId="10665" ua="false" sId="2">
    <nc r="AC6" t="n">
      <f>+PP4-PP5</f>
    </nc>
  </rcc>
  <rcc rId="10666" ua="false" sId="2">
    <nc r="AC5" t="n">
      <f>PO5*1.02</f>
    </nc>
  </rcc>
  <rcc rId="10667" ua="false" sId="2">
    <nc r="AC4" t="n">
      <f>PO4*1.02</f>
    </nc>
  </rcc>
  <rcc rId="10668" ua="false" sId="2">
    <nc r="AC1" t="n">
      <v>2436</v>
    </nc>
  </rcc>
  <rcc rId="10669" ua="false" sId="2">
    <nc r="AC1" t="n">
      <v>2436</v>
    </nc>
  </rcc>
  <rcc rId="10670" ua="false" sId="2">
    <oc r="AC23" t="n">
      <f>+PQ21-PQ22*(1+PB26)</f>
    </oc>
    <nc r="AC23" t="n">
      <f>(+PQ21-PQ22)*(1+PB26)</f>
    </nc>
  </rcc>
  <rcc rId="10671" ua="false" sId="2">
    <oc r="AC26" t="n">
      <v>0.05</v>
    </oc>
    <nc r="AC26" t="n">
      <v>0.06</v>
    </nc>
  </rcc>
  <rcc rId="10672" ua="false" sId="2">
    <nc r="AC22" t="n">
      <f>PP22*1.02</f>
    </nc>
  </rcc>
  <rcc rId="10673" ua="false" sId="2">
    <nc r="AC21" t="n">
      <f>+PQ11+PQ15+PQ19</f>
    </nc>
  </rcc>
  <rcc rId="10674" ua="false" sId="2">
    <nc r="AC19" t="n">
      <f>+PQ17-PQ18</f>
    </nc>
  </rcc>
  <rcc rId="10675" ua="false" sId="2">
    <nc r="AC18" t="n">
      <f>PP18*1.02</f>
    </nc>
  </rcc>
  <rcc rId="10676" ua="false" sId="2">
    <nc r="AC17" t="n">
      <f>PP17*1.02</f>
    </nc>
  </rcc>
  <rcc rId="10677" ua="false" sId="2">
    <nc r="AC15" t="n">
      <f>+PQ13-PQ14</f>
    </nc>
  </rcc>
  <rcc rId="10678" ua="false" sId="2">
    <nc r="AC14" t="n">
      <f>PP14*1.02</f>
    </nc>
  </rcc>
  <rcc rId="10679" ua="false" sId="2">
    <nc r="AC13" t="n">
      <f>PP13*1.02</f>
    </nc>
  </rcc>
  <rcc rId="10680" ua="false" sId="2">
    <nc r="AC11" t="n">
      <f>+PQ6-PQ10</f>
    </nc>
  </rcc>
  <rcc rId="10681" ua="false" sId="2">
    <nc r="AC10" t="n">
      <f>SUM(PQ7:PQ9)</f>
    </nc>
  </rcc>
  <rcc rId="10682" ua="false" sId="2">
    <nc r="AC9" t="n">
      <f>PP9*1.02</f>
    </nc>
  </rcc>
  <rcc rId="10683" ua="false" sId="2">
    <nc r="AC8" t="n">
      <f>PL8</f>
    </nc>
  </rcc>
  <rcc rId="10684" ua="false" sId="2">
    <nc r="AC7" t="n">
      <f>PL7</f>
    </nc>
  </rcc>
  <rcc rId="10685" ua="false" sId="2">
    <nc r="AC6" t="n">
      <f>+PQ4-PQ5</f>
    </nc>
  </rcc>
  <rcc rId="10686" ua="false" sId="2">
    <nc r="AC5" t="n">
      <f>PP5*1.02</f>
    </nc>
  </rcc>
  <rcc rId="10687" ua="false" sId="2">
    <nc r="AC4" t="n">
      <f>PP4*1.02</f>
    </nc>
  </rcc>
  <rcc rId="10688" ua="false" sId="2">
    <nc r="AC1" t="n">
      <v>2437</v>
    </nc>
  </rcc>
  <rcc rId="10689" ua="false" sId="2">
    <nc r="AC1" t="n">
      <v>2437</v>
    </nc>
  </rcc>
  <rcc rId="10690" ua="false" sId="2">
    <oc r="AC23" t="n">
      <f>+PR21-PR22*(1+PC26)</f>
    </oc>
    <nc r="AC23" t="n">
      <f>(+PR21-PR22)*(1+PC26)</f>
    </nc>
  </rcc>
  <rcc rId="10691" ua="false" sId="2">
    <oc r="AC26" t="n">
      <v>0.05</v>
    </oc>
    <nc r="AC26" t="n">
      <v>0.06</v>
    </nc>
  </rcc>
  <rcc rId="10692" ua="false" sId="2">
    <nc r="AC22" t="n">
      <f>PQ22*1.02</f>
    </nc>
  </rcc>
  <rcc rId="10693" ua="false" sId="2">
    <nc r="AC21" t="n">
      <f>+PR11+PR15+PR19</f>
    </nc>
  </rcc>
  <rcc rId="10694" ua="false" sId="2">
    <nc r="AC19" t="n">
      <f>+PR17-PR18</f>
    </nc>
  </rcc>
  <rcc rId="10695" ua="false" sId="2">
    <nc r="AC18" t="n">
      <f>PQ18*1.02</f>
    </nc>
  </rcc>
  <rcc rId="10696" ua="false" sId="2">
    <nc r="AC17" t="n">
      <f>PQ17*1.02</f>
    </nc>
  </rcc>
  <rcc rId="10697" ua="false" sId="2">
    <nc r="AC15" t="n">
      <f>+PR13-PR14</f>
    </nc>
  </rcc>
  <rcc rId="10698" ua="false" sId="2">
    <nc r="AC14" t="n">
      <f>PQ14*1.02</f>
    </nc>
  </rcc>
  <rcc rId="10699" ua="false" sId="2">
    <nc r="AC13" t="n">
      <f>PQ13*1.02</f>
    </nc>
  </rcc>
  <rcc rId="10700" ua="false" sId="2">
    <nc r="AC11" t="n">
      <f>+PR6-PR10</f>
    </nc>
  </rcc>
  <rcc rId="10701" ua="false" sId="2">
    <nc r="AC10" t="n">
      <f>SUM(PR7:PR9)</f>
    </nc>
  </rcc>
  <rcc rId="10702" ua="false" sId="2">
    <nc r="AC9" t="n">
      <f>PQ9*1.02</f>
    </nc>
  </rcc>
  <rcc rId="10703" ua="false" sId="2">
    <nc r="AC8" t="n">
      <f>PM8</f>
    </nc>
  </rcc>
  <rcc rId="10704" ua="false" sId="2">
    <nc r="AC7" t="n">
      <f>PM7</f>
    </nc>
  </rcc>
  <rcc rId="10705" ua="false" sId="2">
    <nc r="AC6" t="n">
      <f>+PR4-PR5</f>
    </nc>
  </rcc>
  <rcc rId="10706" ua="false" sId="2">
    <nc r="AC5" t="n">
      <f>PQ5*1.02</f>
    </nc>
  </rcc>
  <rcc rId="10707" ua="false" sId="2">
    <nc r="AC4" t="n">
      <f>PQ4*1.02</f>
    </nc>
  </rcc>
  <rcc rId="10708" ua="false" sId="2">
    <nc r="AC1" t="n">
      <v>2438</v>
    </nc>
  </rcc>
  <rcc rId="10709" ua="false" sId="2">
    <nc r="AC1" t="n">
      <v>2438</v>
    </nc>
  </rcc>
  <rcc rId="10710" ua="false" sId="2">
    <oc r="AC23" t="n">
      <f>+PS21-PS22*(1+PD26)</f>
    </oc>
    <nc r="AC23" t="n">
      <f>(+PS21-PS22)*(1+PD26)</f>
    </nc>
  </rcc>
  <rcc rId="10711" ua="false" sId="2">
    <oc r="AC26" t="n">
      <v>0.05</v>
    </oc>
    <nc r="AC26" t="n">
      <v>0.06</v>
    </nc>
  </rcc>
  <rcc rId="10712" ua="false" sId="2">
    <nc r="AC22" t="n">
      <f>PR22*1.02</f>
    </nc>
  </rcc>
  <rcc rId="10713" ua="false" sId="2">
    <nc r="AC21" t="n">
      <f>+PS11+PS15+PS19</f>
    </nc>
  </rcc>
  <rcc rId="10714" ua="false" sId="2">
    <nc r="AC19" t="n">
      <f>+PS17-PS18</f>
    </nc>
  </rcc>
  <rcc rId="10715" ua="false" sId="2">
    <nc r="AC18" t="n">
      <f>PR18*1.02</f>
    </nc>
  </rcc>
  <rcc rId="10716" ua="false" sId="2">
    <nc r="AC17" t="n">
      <f>PR17*1.02</f>
    </nc>
  </rcc>
  <rcc rId="10717" ua="false" sId="2">
    <nc r="AC15" t="n">
      <f>+PS13-PS14</f>
    </nc>
  </rcc>
  <rcc rId="10718" ua="false" sId="2">
    <nc r="AC14" t="n">
      <f>PR14*1.02</f>
    </nc>
  </rcc>
  <rcc rId="10719" ua="false" sId="2">
    <nc r="AC13" t="n">
      <f>PR13*1.02</f>
    </nc>
  </rcc>
  <rcc rId="10720" ua="false" sId="2">
    <nc r="AC11" t="n">
      <f>+PS6-PS10</f>
    </nc>
  </rcc>
  <rcc rId="10721" ua="false" sId="2">
    <nc r="AC10" t="n">
      <f>SUM(PS7:PS9)</f>
    </nc>
  </rcc>
  <rcc rId="10722" ua="false" sId="2">
    <nc r="AC9" t="n">
      <f>PR9*1.02</f>
    </nc>
  </rcc>
  <rcc rId="10723" ua="false" sId="2">
    <nc r="AC8" t="n">
      <f>PN8</f>
    </nc>
  </rcc>
  <rcc rId="10724" ua="false" sId="2">
    <nc r="AC7" t="n">
      <f>PN7</f>
    </nc>
  </rcc>
  <rcc rId="10725" ua="false" sId="2">
    <nc r="AC6" t="n">
      <f>+PS4-PS5</f>
    </nc>
  </rcc>
  <rcc rId="10726" ua="false" sId="2">
    <nc r="AC5" t="n">
      <f>PR5*1.02</f>
    </nc>
  </rcc>
  <rcc rId="10727" ua="false" sId="2">
    <nc r="AC4" t="n">
      <f>PR4*1.02</f>
    </nc>
  </rcc>
  <rcc rId="10728" ua="false" sId="2">
    <nc r="AC1" t="n">
      <v>2439</v>
    </nc>
  </rcc>
  <rcc rId="10729" ua="false" sId="2">
    <nc r="AC1" t="n">
      <v>2439</v>
    </nc>
  </rcc>
  <rcc rId="10730" ua="false" sId="2">
    <oc r="AC23" t="n">
      <f>+PT21-PT22*(1+PE26)</f>
    </oc>
    <nc r="AC23" t="n">
      <f>(+PT21-PT22)*(1+PE26)</f>
    </nc>
  </rcc>
  <rcc rId="10731" ua="false" sId="2">
    <oc r="AC26" t="n">
      <v>0.05</v>
    </oc>
    <nc r="AC26" t="n">
      <v>0.06</v>
    </nc>
  </rcc>
  <rcc rId="10732" ua="false" sId="2">
    <nc r="AC22" t="n">
      <f>PS22*1.02</f>
    </nc>
  </rcc>
  <rcc rId="10733" ua="false" sId="2">
    <nc r="AC21" t="n">
      <f>+PT11+PT15+PT19</f>
    </nc>
  </rcc>
  <rcc rId="10734" ua="false" sId="2">
    <nc r="AC19" t="n">
      <f>+PT17-PT18</f>
    </nc>
  </rcc>
  <rcc rId="10735" ua="false" sId="2">
    <nc r="AC18" t="n">
      <f>PS18*1.02</f>
    </nc>
  </rcc>
  <rcc rId="10736" ua="false" sId="2">
    <nc r="AC17" t="n">
      <f>PS17*1.02</f>
    </nc>
  </rcc>
  <rcc rId="10737" ua="false" sId="2">
    <nc r="AC15" t="n">
      <f>+PT13-PT14</f>
    </nc>
  </rcc>
  <rcc rId="10738" ua="false" sId="2">
    <nc r="AC14" t="n">
      <f>PS14*1.02</f>
    </nc>
  </rcc>
  <rcc rId="10739" ua="false" sId="2">
    <nc r="AC13" t="n">
      <f>PS13*1.02</f>
    </nc>
  </rcc>
  <rcc rId="10740" ua="false" sId="2">
    <nc r="AC11" t="n">
      <f>+PT6-PT10</f>
    </nc>
  </rcc>
  <rcc rId="10741" ua="false" sId="2">
    <nc r="AC10" t="n">
      <f>SUM(PT7:PT9)</f>
    </nc>
  </rcc>
  <rcc rId="10742" ua="false" sId="2">
    <nc r="AC9" t="n">
      <f>PS9*1.02</f>
    </nc>
  </rcc>
  <rcc rId="10743" ua="false" sId="2">
    <nc r="AC8" t="n">
      <f>PO8</f>
    </nc>
  </rcc>
  <rcc rId="10744" ua="false" sId="2">
    <nc r="AC7" t="n">
      <f>PO7</f>
    </nc>
  </rcc>
  <rcc rId="10745" ua="false" sId="2">
    <nc r="AC6" t="n">
      <f>+PT4-PT5</f>
    </nc>
  </rcc>
  <rcc rId="10746" ua="false" sId="2">
    <nc r="AC5" t="n">
      <f>PS5*1.02</f>
    </nc>
  </rcc>
  <rcc rId="10747" ua="false" sId="2">
    <nc r="AC4" t="n">
      <f>PS4*1.02</f>
    </nc>
  </rcc>
  <rcc rId="10748" ua="false" sId="2">
    <nc r="AC1" t="n">
      <v>2440</v>
    </nc>
  </rcc>
  <rcc rId="10749" ua="false" sId="2">
    <nc r="AC1" t="n">
      <v>2440</v>
    </nc>
  </rcc>
  <rcc rId="10750" ua="false" sId="2">
    <oc r="AC23" t="n">
      <f>+PU21-PU22*(1+PF26)</f>
    </oc>
    <nc r="AC23" t="n">
      <f>(+PU21-PU22)*(1+PF26)</f>
    </nc>
  </rcc>
  <rcc rId="10751" ua="false" sId="2">
    <oc r="AC26" t="n">
      <v>0.05</v>
    </oc>
    <nc r="AC26" t="n">
      <v>0.06</v>
    </nc>
  </rcc>
  <rcc rId="10752" ua="false" sId="2">
    <nc r="AC22" t="n">
      <f>PT22*1.02</f>
    </nc>
  </rcc>
  <rcc rId="10753" ua="false" sId="2">
    <nc r="AC21" t="n">
      <f>+PU11+PU15+PU19</f>
    </nc>
  </rcc>
  <rcc rId="10754" ua="false" sId="2">
    <nc r="AC19" t="n">
      <f>+PU17-PU18</f>
    </nc>
  </rcc>
  <rcc rId="10755" ua="false" sId="2">
    <nc r="AC18" t="n">
      <f>PT18*1.02</f>
    </nc>
  </rcc>
  <rcc rId="10756" ua="false" sId="2">
    <nc r="AC17" t="n">
      <f>PT17*1.02</f>
    </nc>
  </rcc>
  <rcc rId="10757" ua="false" sId="2">
    <nc r="AC15" t="n">
      <f>+PU13-PU14</f>
    </nc>
  </rcc>
  <rcc rId="10758" ua="false" sId="2">
    <nc r="AC14" t="n">
      <f>PT14*1.02</f>
    </nc>
  </rcc>
  <rcc rId="10759" ua="false" sId="2">
    <nc r="AC13" t="n">
      <f>PT13*1.02</f>
    </nc>
  </rcc>
  <rcc rId="10760" ua="false" sId="2">
    <nc r="AC11" t="n">
      <f>+PU6-PU10</f>
    </nc>
  </rcc>
  <rcc rId="10761" ua="false" sId="2">
    <nc r="AC10" t="n">
      <f>SUM(PU7:PU9)</f>
    </nc>
  </rcc>
  <rcc rId="10762" ua="false" sId="2">
    <nc r="AC9" t="n">
      <f>PT9*1.02</f>
    </nc>
  </rcc>
  <rcc rId="10763" ua="false" sId="2">
    <nc r="AC8" t="n">
      <f>PP8</f>
    </nc>
  </rcc>
  <rcc rId="10764" ua="false" sId="2">
    <nc r="AC7" t="n">
      <f>PP7</f>
    </nc>
  </rcc>
  <rcc rId="10765" ua="false" sId="2">
    <nc r="AC6" t="n">
      <f>+PU4-PU5</f>
    </nc>
  </rcc>
  <rcc rId="10766" ua="false" sId="2">
    <nc r="AC5" t="n">
      <f>PT5*1.02</f>
    </nc>
  </rcc>
  <rcc rId="10767" ua="false" sId="2">
    <nc r="AC4" t="n">
      <f>PT4*1.02</f>
    </nc>
  </rcc>
  <rcc rId="10768" ua="false" sId="2">
    <nc r="AC1" t="n">
      <v>2441</v>
    </nc>
  </rcc>
  <rcc rId="10769" ua="false" sId="2">
    <nc r="AC1" t="n">
      <v>2441</v>
    </nc>
  </rcc>
  <rcc rId="10770" ua="false" sId="2">
    <oc r="AC23" t="n">
      <f>+PV21-PV22*(1+PG26)</f>
    </oc>
    <nc r="AC23" t="n">
      <f>(+PV21-PV22)*(1+PG26)</f>
    </nc>
  </rcc>
  <rcc rId="10771" ua="false" sId="2">
    <oc r="AC26" t="n">
      <v>0.05</v>
    </oc>
    <nc r="AC26" t="n">
      <v>0.06</v>
    </nc>
  </rcc>
  <rcc rId="10772" ua="false" sId="2">
    <nc r="AC22" t="n">
      <f>PU22*1.02</f>
    </nc>
  </rcc>
  <rcc rId="10773" ua="false" sId="2">
    <nc r="AC21" t="n">
      <f>+PV11+PV15+PV19</f>
    </nc>
  </rcc>
  <rcc rId="10774" ua="false" sId="2">
    <nc r="AC19" t="n">
      <f>+PV17-PV18</f>
    </nc>
  </rcc>
  <rcc rId="10775" ua="false" sId="2">
    <nc r="AC18" t="n">
      <f>PU18*1.02</f>
    </nc>
  </rcc>
  <rcc rId="10776" ua="false" sId="2">
    <nc r="AC17" t="n">
      <f>PU17*1.02</f>
    </nc>
  </rcc>
  <rcc rId="10777" ua="false" sId="2">
    <nc r="AC15" t="n">
      <f>+PV13-PV14</f>
    </nc>
  </rcc>
  <rcc rId="10778" ua="false" sId="2">
    <nc r="AC14" t="n">
      <f>PU14*1.02</f>
    </nc>
  </rcc>
  <rcc rId="10779" ua="false" sId="2">
    <nc r="AC13" t="n">
      <f>PU13*1.02</f>
    </nc>
  </rcc>
  <rcc rId="10780" ua="false" sId="2">
    <nc r="AC11" t="n">
      <f>+PV6-PV10</f>
    </nc>
  </rcc>
  <rcc rId="10781" ua="false" sId="2">
    <nc r="AC10" t="n">
      <f>SUM(PV7:PV9)</f>
    </nc>
  </rcc>
  <rcc rId="10782" ua="false" sId="2">
    <nc r="AC9" t="n">
      <f>PU9*1.02</f>
    </nc>
  </rcc>
  <rcc rId="10783" ua="false" sId="2">
    <nc r="AC8" t="n">
      <f>PQ8</f>
    </nc>
  </rcc>
  <rcc rId="10784" ua="false" sId="2">
    <nc r="AC7" t="n">
      <f>PQ7</f>
    </nc>
  </rcc>
  <rcc rId="10785" ua="false" sId="2">
    <nc r="AC6" t="n">
      <f>+PV4-PV5</f>
    </nc>
  </rcc>
  <rcc rId="10786" ua="false" sId="2">
    <nc r="AC5" t="n">
      <f>PU5*1.02</f>
    </nc>
  </rcc>
  <rcc rId="10787" ua="false" sId="2">
    <nc r="AC4" t="n">
      <f>PU4*1.02</f>
    </nc>
  </rcc>
  <rcc rId="10788" ua="false" sId="2">
    <nc r="AC1" t="n">
      <v>2442</v>
    </nc>
  </rcc>
  <rcc rId="10789" ua="false" sId="2">
    <nc r="AC1" t="n">
      <v>2442</v>
    </nc>
  </rcc>
  <rcc rId="10790" ua="false" sId="2">
    <oc r="AC23" t="n">
      <f>+PW21-PW22*(1+PH26)</f>
    </oc>
    <nc r="AC23" t="n">
      <f>(+PW21-PW22)*(1+PH26)</f>
    </nc>
  </rcc>
  <rcc rId="10791" ua="false" sId="2">
    <oc r="AC26" t="n">
      <v>0.05</v>
    </oc>
    <nc r="AC26" t="n">
      <v>0.06</v>
    </nc>
  </rcc>
  <rcc rId="10792" ua="false" sId="2">
    <nc r="AC22" t="n">
      <f>PV22*1.02</f>
    </nc>
  </rcc>
  <rcc rId="10793" ua="false" sId="2">
    <nc r="AC21" t="n">
      <f>+PW11+PW15+PW19</f>
    </nc>
  </rcc>
  <rcc rId="10794" ua="false" sId="2">
    <nc r="AC19" t="n">
      <f>+PW17-PW18</f>
    </nc>
  </rcc>
  <rcc rId="10795" ua="false" sId="2">
    <nc r="AC18" t="n">
      <f>PV18*1.02</f>
    </nc>
  </rcc>
  <rcc rId="10796" ua="false" sId="2">
    <nc r="AC17" t="n">
      <f>PV17*1.02</f>
    </nc>
  </rcc>
  <rcc rId="10797" ua="false" sId="2">
    <nc r="AC15" t="n">
      <f>+PW13-PW14</f>
    </nc>
  </rcc>
  <rcc rId="10798" ua="false" sId="2">
    <nc r="AC14" t="n">
      <f>PV14*1.02</f>
    </nc>
  </rcc>
  <rcc rId="10799" ua="false" sId="2">
    <nc r="AC13" t="n">
      <f>PV13*1.02</f>
    </nc>
  </rcc>
  <rcc rId="10800" ua="false" sId="2">
    <nc r="AC11" t="n">
      <f>+PW6-PW10</f>
    </nc>
  </rcc>
  <rcc rId="10801" ua="false" sId="2">
    <nc r="AC10" t="n">
      <f>SUM(PW7:PW9)</f>
    </nc>
  </rcc>
  <rcc rId="10802" ua="false" sId="2">
    <nc r="AC9" t="n">
      <f>PV9*1.02</f>
    </nc>
  </rcc>
  <rcc rId="10803" ua="false" sId="2">
    <nc r="AC8" t="n">
      <f>PR8</f>
    </nc>
  </rcc>
  <rcc rId="10804" ua="false" sId="2">
    <nc r="AC7" t="n">
      <f>PR7</f>
    </nc>
  </rcc>
  <rcc rId="10805" ua="false" sId="2">
    <nc r="AC6" t="n">
      <f>+PW4-PW5</f>
    </nc>
  </rcc>
  <rcc rId="10806" ua="false" sId="2">
    <nc r="AC5" t="n">
      <f>PV5*1.02</f>
    </nc>
  </rcc>
  <rcc rId="10807" ua="false" sId="2">
    <nc r="AC4" t="n">
      <f>PV4*1.02</f>
    </nc>
  </rcc>
  <rcc rId="10808" ua="false" sId="2">
    <nc r="AC1" t="n">
      <v>2443</v>
    </nc>
  </rcc>
  <rcc rId="10809" ua="false" sId="2">
    <nc r="AC1" t="n">
      <v>2443</v>
    </nc>
  </rcc>
  <rcc rId="10810" ua="false" sId="2">
    <oc r="AC23" t="n">
      <f>+PX21-PX22*(1+PI26)</f>
    </oc>
    <nc r="AC23" t="n">
      <f>(+PX21-PX22)*(1+PI26)</f>
    </nc>
  </rcc>
  <rcc rId="10811" ua="false" sId="2">
    <oc r="AC26" t="n">
      <v>0.05</v>
    </oc>
    <nc r="AC26" t="n">
      <v>0.06</v>
    </nc>
  </rcc>
  <rcc rId="10812" ua="false" sId="2">
    <nc r="AC22" t="n">
      <f>PW22*1.02</f>
    </nc>
  </rcc>
  <rcc rId="10813" ua="false" sId="2">
    <nc r="AC21" t="n">
      <f>+PX11+PX15+PX19</f>
    </nc>
  </rcc>
  <rcc rId="10814" ua="false" sId="2">
    <nc r="AC19" t="n">
      <f>+PX17-PX18</f>
    </nc>
  </rcc>
  <rcc rId="10815" ua="false" sId="2">
    <nc r="AC18" t="n">
      <f>PW18*1.02</f>
    </nc>
  </rcc>
  <rcc rId="10816" ua="false" sId="2">
    <nc r="AC17" t="n">
      <f>PW17*1.02</f>
    </nc>
  </rcc>
  <rcc rId="10817" ua="false" sId="2">
    <nc r="AC15" t="n">
      <f>+PX13-PX14</f>
    </nc>
  </rcc>
  <rcc rId="10818" ua="false" sId="2">
    <nc r="AC14" t="n">
      <f>PW14*1.02</f>
    </nc>
  </rcc>
  <rcc rId="10819" ua="false" sId="2">
    <nc r="AC13" t="n">
      <f>PW13*1.02</f>
    </nc>
  </rcc>
  <rcc rId="10820" ua="false" sId="2">
    <nc r="AC11" t="n">
      <f>+PX6-PX10</f>
    </nc>
  </rcc>
  <rcc rId="10821" ua="false" sId="2">
    <nc r="AC10" t="n">
      <f>SUM(PX7:PX9)</f>
    </nc>
  </rcc>
  <rcc rId="10822" ua="false" sId="2">
    <nc r="AC9" t="n">
      <f>PW9*1.02</f>
    </nc>
  </rcc>
  <rcc rId="10823" ua="false" sId="2">
    <nc r="AC8" t="n">
      <f>PS8</f>
    </nc>
  </rcc>
  <rcc rId="10824" ua="false" sId="2">
    <nc r="AC7" t="n">
      <f>PS7</f>
    </nc>
  </rcc>
  <rcc rId="10825" ua="false" sId="2">
    <nc r="AC6" t="n">
      <f>+PX4-PX5</f>
    </nc>
  </rcc>
  <rcc rId="10826" ua="false" sId="2">
    <nc r="AC5" t="n">
      <f>PW5*1.02</f>
    </nc>
  </rcc>
  <rcc rId="10827" ua="false" sId="2">
    <nc r="AC4" t="n">
      <f>PW4*1.02</f>
    </nc>
  </rcc>
  <rcc rId="10828" ua="false" sId="2">
    <nc r="AC1" t="n">
      <v>2444</v>
    </nc>
  </rcc>
  <rcc rId="10829" ua="false" sId="2">
    <nc r="AC1" t="n">
      <v>2444</v>
    </nc>
  </rcc>
  <rcc rId="10830" ua="false" sId="2">
    <oc r="AC23" t="n">
      <f>+PY21-PY22*(1+PJ26)</f>
    </oc>
    <nc r="AC23" t="n">
      <f>(+PY21-PY22)*(1+PJ26)</f>
    </nc>
  </rcc>
  <rcc rId="10831" ua="false" sId="2">
    <oc r="AC26" t="n">
      <v>0.05</v>
    </oc>
    <nc r="AC26" t="n">
      <v>0.06</v>
    </nc>
  </rcc>
  <rcc rId="10832" ua="false" sId="2">
    <nc r="AC22" t="n">
      <f>PX22*1.02</f>
    </nc>
  </rcc>
  <rcc rId="10833" ua="false" sId="2">
    <nc r="AC21" t="n">
      <f>+PY11+PY15+PY19</f>
    </nc>
  </rcc>
  <rcc rId="10834" ua="false" sId="2">
    <nc r="AC19" t="n">
      <f>+PY17-PY18</f>
    </nc>
  </rcc>
  <rcc rId="10835" ua="false" sId="2">
    <nc r="AC18" t="n">
      <f>PX18*1.02</f>
    </nc>
  </rcc>
  <rcc rId="10836" ua="false" sId="2">
    <nc r="AC17" t="n">
      <f>PX17*1.02</f>
    </nc>
  </rcc>
  <rcc rId="10837" ua="false" sId="2">
    <nc r="AC15" t="n">
      <f>+PY13-PY14</f>
    </nc>
  </rcc>
  <rcc rId="10838" ua="false" sId="2">
    <nc r="AC14" t="n">
      <f>PX14*1.02</f>
    </nc>
  </rcc>
  <rcc rId="10839" ua="false" sId="2">
    <nc r="AC13" t="n">
      <f>PX13*1.02</f>
    </nc>
  </rcc>
  <rcc rId="10840" ua="false" sId="2">
    <nc r="AC11" t="n">
      <f>+PY6-PY10</f>
    </nc>
  </rcc>
  <rcc rId="10841" ua="false" sId="2">
    <nc r="AC10" t="n">
      <f>SUM(PY7:PY9)</f>
    </nc>
  </rcc>
  <rcc rId="10842" ua="false" sId="2">
    <nc r="AC9" t="n">
      <f>PX9*1.02</f>
    </nc>
  </rcc>
  <rcc rId="10843" ua="false" sId="2">
    <nc r="AC8" t="n">
      <f>PT8</f>
    </nc>
  </rcc>
  <rcc rId="10844" ua="false" sId="2">
    <nc r="AC7" t="n">
      <f>PT7</f>
    </nc>
  </rcc>
  <rcc rId="10845" ua="false" sId="2">
    <nc r="AC6" t="n">
      <f>+PY4-PY5</f>
    </nc>
  </rcc>
  <rcc rId="10846" ua="false" sId="2">
    <nc r="AC5" t="n">
      <f>PX5*1.02</f>
    </nc>
  </rcc>
  <rcc rId="10847" ua="false" sId="2">
    <nc r="AC4" t="n">
      <f>PX4*1.02</f>
    </nc>
  </rcc>
  <rcc rId="10848" ua="false" sId="2">
    <nc r="AC1" t="n">
      <v>2445</v>
    </nc>
  </rcc>
  <rcc rId="10849" ua="false" sId="2">
    <nc r="AC1" t="n">
      <v>2445</v>
    </nc>
  </rcc>
  <rcc rId="10850" ua="false" sId="2">
    <oc r="AC23" t="n">
      <f>+PZ21-PZ22*(1+PK26)</f>
    </oc>
    <nc r="AC23" t="n">
      <f>(+PZ21-PZ22)*(1+PK26)</f>
    </nc>
  </rcc>
  <rcc rId="10851" ua="false" sId="2">
    <oc r="AC26" t="n">
      <v>0.05</v>
    </oc>
    <nc r="AC26" t="n">
      <v>0.06</v>
    </nc>
  </rcc>
  <rcc rId="10852" ua="false" sId="2">
    <nc r="AC22" t="n">
      <f>PY22*1.02</f>
    </nc>
  </rcc>
  <rcc rId="10853" ua="false" sId="2">
    <nc r="AC21" t="n">
      <f>+PZ11+PZ15+PZ19</f>
    </nc>
  </rcc>
  <rcc rId="10854" ua="false" sId="2">
    <nc r="AC19" t="n">
      <f>+PZ17-PZ18</f>
    </nc>
  </rcc>
  <rcc rId="10855" ua="false" sId="2">
    <nc r="AC18" t="n">
      <f>PY18*1.02</f>
    </nc>
  </rcc>
  <rcc rId="10856" ua="false" sId="2">
    <nc r="AC17" t="n">
      <f>PY17*1.02</f>
    </nc>
  </rcc>
  <rcc rId="10857" ua="false" sId="2">
    <nc r="AC15" t="n">
      <f>+PZ13-PZ14</f>
    </nc>
  </rcc>
  <rcc rId="10858" ua="false" sId="2">
    <nc r="AC14" t="n">
      <f>PY14*1.02</f>
    </nc>
  </rcc>
  <rcc rId="10859" ua="false" sId="2">
    <nc r="AC13" t="n">
      <f>PY13*1.02</f>
    </nc>
  </rcc>
  <rcc rId="10860" ua="false" sId="2">
    <nc r="AC11" t="n">
      <f>+PZ6-PZ10</f>
    </nc>
  </rcc>
  <rcc rId="10861" ua="false" sId="2">
    <nc r="AC10" t="n">
      <f>SUM(PZ7:PZ9)</f>
    </nc>
  </rcc>
  <rcc rId="10862" ua="false" sId="2">
    <nc r="AC9" t="n">
      <f>PY9*1.02</f>
    </nc>
  </rcc>
  <rcc rId="10863" ua="false" sId="2">
    <nc r="AC8" t="n">
      <f>PU8</f>
    </nc>
  </rcc>
  <rcc rId="10864" ua="false" sId="2">
    <nc r="AC7" t="n">
      <f>PU7</f>
    </nc>
  </rcc>
  <rcc rId="10865" ua="false" sId="2">
    <nc r="AC6" t="n">
      <f>+PZ4-PZ5</f>
    </nc>
  </rcc>
  <rcc rId="10866" ua="false" sId="2">
    <nc r="AC5" t="n">
      <f>PY5*1.02</f>
    </nc>
  </rcc>
  <rcc rId="10867" ua="false" sId="2">
    <nc r="AC4" t="n">
      <f>PY4*1.02</f>
    </nc>
  </rcc>
  <rcc rId="10868" ua="false" sId="2">
    <nc r="AC1" t="n">
      <v>2446</v>
    </nc>
  </rcc>
  <rcc rId="10869" ua="false" sId="2">
    <nc r="AC1" t="n">
      <v>2446</v>
    </nc>
  </rcc>
  <rcc rId="10870" ua="false" sId="2">
    <oc r="AC23" t="n">
      <f>+QA21-QA22*(1+PL26)</f>
    </oc>
    <nc r="AC23" t="n">
      <f>(+QA21-QA22)*(1+PL26)</f>
    </nc>
  </rcc>
  <rcc rId="10871" ua="false" sId="2">
    <oc r="AC26" t="n">
      <v>0.05</v>
    </oc>
    <nc r="AC26" t="n">
      <v>0.06</v>
    </nc>
  </rcc>
  <rcc rId="10872" ua="false" sId="2">
    <nc r="AC22" t="n">
      <f>PZ22*1.02</f>
    </nc>
  </rcc>
  <rcc rId="10873" ua="false" sId="2">
    <nc r="AC21" t="n">
      <f>+QA11+QA15+QA19</f>
    </nc>
  </rcc>
  <rcc rId="10874" ua="false" sId="2">
    <nc r="AC19" t="n">
      <f>+QA17-QA18</f>
    </nc>
  </rcc>
  <rcc rId="10875" ua="false" sId="2">
    <nc r="AC18" t="n">
      <f>PZ18*1.02</f>
    </nc>
  </rcc>
  <rcc rId="10876" ua="false" sId="2">
    <nc r="AC17" t="n">
      <f>PZ17*1.02</f>
    </nc>
  </rcc>
  <rcc rId="10877" ua="false" sId="2">
    <nc r="AC15" t="n">
      <f>+QA13-QA14</f>
    </nc>
  </rcc>
  <rcc rId="10878" ua="false" sId="2">
    <nc r="AC14" t="n">
      <f>PZ14*1.02</f>
    </nc>
  </rcc>
  <rcc rId="10879" ua="false" sId="2">
    <nc r="AC13" t="n">
      <f>PZ13*1.02</f>
    </nc>
  </rcc>
  <rcc rId="10880" ua="false" sId="2">
    <nc r="AC11" t="n">
      <f>+QA6-QA10</f>
    </nc>
  </rcc>
  <rcc rId="10881" ua="false" sId="2">
    <nc r="AC10" t="n">
      <f>SUM(QA7:QA9)</f>
    </nc>
  </rcc>
  <rcc rId="10882" ua="false" sId="2">
    <nc r="AC9" t="n">
      <f>PZ9*1.02</f>
    </nc>
  </rcc>
  <rcc rId="10883" ua="false" sId="2">
    <nc r="AC8" t="n">
      <f>PV8</f>
    </nc>
  </rcc>
  <rcc rId="10884" ua="false" sId="2">
    <nc r="AC7" t="n">
      <f>PV7</f>
    </nc>
  </rcc>
  <rcc rId="10885" ua="false" sId="2">
    <nc r="AC6" t="n">
      <f>+QA4-QA5</f>
    </nc>
  </rcc>
  <rcc rId="10886" ua="false" sId="2">
    <nc r="AC5" t="n">
      <f>PZ5*1.02</f>
    </nc>
  </rcc>
  <rcc rId="10887" ua="false" sId="2">
    <nc r="AC4" t="n">
      <f>PZ4*1.02</f>
    </nc>
  </rcc>
  <rcc rId="10888" ua="false" sId="2">
    <nc r="AC1" t="n">
      <v>2447</v>
    </nc>
  </rcc>
  <rcc rId="10889" ua="false" sId="2">
    <nc r="AC1" t="n">
      <v>2447</v>
    </nc>
  </rcc>
  <rcc rId="10890" ua="false" sId="2">
    <oc r="AC23" t="n">
      <f>+QB21-QB22*(1+PM26)</f>
    </oc>
    <nc r="AC23" t="n">
      <f>(+QB21-QB22)*(1+PM26)</f>
    </nc>
  </rcc>
  <rcc rId="10891" ua="false" sId="2">
    <oc r="AC26" t="n">
      <v>0.05</v>
    </oc>
    <nc r="AC26" t="n">
      <v>0.06</v>
    </nc>
  </rcc>
  <rcc rId="10892" ua="false" sId="2">
    <nc r="AC22" t="n">
      <f>QA22*1.02</f>
    </nc>
  </rcc>
  <rcc rId="10893" ua="false" sId="2">
    <nc r="AC21" t="n">
      <f>+QB11+QB15+QB19</f>
    </nc>
  </rcc>
  <rcc rId="10894" ua="false" sId="2">
    <nc r="AC19" t="n">
      <f>+QB17-QB18</f>
    </nc>
  </rcc>
  <rcc rId="10895" ua="false" sId="2">
    <nc r="AC18" t="n">
      <f>QA18*1.02</f>
    </nc>
  </rcc>
  <rcc rId="10896" ua="false" sId="2">
    <nc r="AC17" t="n">
      <f>QA17*1.02</f>
    </nc>
  </rcc>
  <rcc rId="10897" ua="false" sId="2">
    <nc r="AC15" t="n">
      <f>+QB13-QB14</f>
    </nc>
  </rcc>
  <rcc rId="10898" ua="false" sId="2">
    <nc r="AC14" t="n">
      <f>QA14*1.02</f>
    </nc>
  </rcc>
  <rcc rId="10899" ua="false" sId="2">
    <nc r="AC13" t="n">
      <f>QA13*1.02</f>
    </nc>
  </rcc>
  <rcc rId="10900" ua="false" sId="2">
    <nc r="AC11" t="n">
      <f>+QB6-QB10</f>
    </nc>
  </rcc>
  <rcc rId="10901" ua="false" sId="2">
    <nc r="AC10" t="n">
      <f>SUM(QB7:QB9)</f>
    </nc>
  </rcc>
  <rcc rId="10902" ua="false" sId="2">
    <nc r="AC9" t="n">
      <f>QA9*1.02</f>
    </nc>
  </rcc>
  <rcc rId="10903" ua="false" sId="2">
    <nc r="AC8" t="n">
      <f>PW8</f>
    </nc>
  </rcc>
  <rcc rId="10904" ua="false" sId="2">
    <nc r="AC7" t="n">
      <f>PW7</f>
    </nc>
  </rcc>
  <rcc rId="10905" ua="false" sId="2">
    <nc r="AC6" t="n">
      <f>+QB4-QB5</f>
    </nc>
  </rcc>
  <rcc rId="10906" ua="false" sId="2">
    <nc r="AC5" t="n">
      <f>QA5*1.02</f>
    </nc>
  </rcc>
  <rcc rId="10907" ua="false" sId="2">
    <nc r="AC4" t="n">
      <f>QA4*1.02</f>
    </nc>
  </rcc>
  <rcc rId="10908" ua="false" sId="2">
    <nc r="AC1" t="n">
      <v>2448</v>
    </nc>
  </rcc>
  <rcc rId="10909" ua="false" sId="2">
    <nc r="AC1" t="n">
      <v>2448</v>
    </nc>
  </rcc>
  <rcc rId="10910" ua="false" sId="2">
    <oc r="AC23" t="n">
      <f>+QC21-QC22*(1+PN26)</f>
    </oc>
    <nc r="AC23" t="n">
      <f>(+QC21-QC22)*(1+PN26)</f>
    </nc>
  </rcc>
  <rcc rId="10911" ua="false" sId="2">
    <oc r="AC26" t="n">
      <v>0.05</v>
    </oc>
    <nc r="AC26" t="n">
      <v>0.06</v>
    </nc>
  </rcc>
  <rcc rId="10912" ua="false" sId="2">
    <nc r="AC22" t="n">
      <f>QB22*1.02</f>
    </nc>
  </rcc>
  <rcc rId="10913" ua="false" sId="2">
    <nc r="AC21" t="n">
      <f>+QC11+QC15+QC19</f>
    </nc>
  </rcc>
  <rcc rId="10914" ua="false" sId="2">
    <nc r="AC19" t="n">
      <f>+QC17-QC18</f>
    </nc>
  </rcc>
  <rcc rId="10915" ua="false" sId="2">
    <nc r="AC18" t="n">
      <f>QB18*1.02</f>
    </nc>
  </rcc>
  <rcc rId="10916" ua="false" sId="2">
    <nc r="AC17" t="n">
      <f>QB17*1.02</f>
    </nc>
  </rcc>
  <rcc rId="10917" ua="false" sId="2">
    <nc r="AC15" t="n">
      <f>+QC13-QC14</f>
    </nc>
  </rcc>
  <rcc rId="10918" ua="false" sId="2">
    <nc r="AC14" t="n">
      <f>QB14*1.02</f>
    </nc>
  </rcc>
  <rcc rId="10919" ua="false" sId="2">
    <nc r="AC13" t="n">
      <f>QB13*1.02</f>
    </nc>
  </rcc>
  <rcc rId="10920" ua="false" sId="2">
    <nc r="AC11" t="n">
      <f>+QC6-QC10</f>
    </nc>
  </rcc>
  <rcc rId="10921" ua="false" sId="2">
    <nc r="AC10" t="n">
      <f>SUM(QC7:QC9)</f>
    </nc>
  </rcc>
  <rcc rId="10922" ua="false" sId="2">
    <nc r="AC9" t="n">
      <f>QB9*1.02</f>
    </nc>
  </rcc>
  <rcc rId="10923" ua="false" sId="2">
    <nc r="AC8" t="n">
      <f>PX8</f>
    </nc>
  </rcc>
  <rcc rId="10924" ua="false" sId="2">
    <nc r="AC7" t="n">
      <f>PX7</f>
    </nc>
  </rcc>
  <rcc rId="10925" ua="false" sId="2">
    <nc r="AC6" t="n">
      <f>+QC4-QC5</f>
    </nc>
  </rcc>
  <rcc rId="10926" ua="false" sId="2">
    <nc r="AC5" t="n">
      <f>QB5*1.02</f>
    </nc>
  </rcc>
  <rcc rId="10927" ua="false" sId="2">
    <nc r="AC4" t="n">
      <f>QB4*1.02</f>
    </nc>
  </rcc>
  <rcc rId="10928" ua="false" sId="2">
    <nc r="AC1" t="n">
      <v>2449</v>
    </nc>
  </rcc>
  <rcc rId="10929" ua="false" sId="2">
    <nc r="AC1" t="n">
      <v>2449</v>
    </nc>
  </rcc>
  <rcc rId="10930" ua="false" sId="2">
    <oc r="AC23" t="n">
      <f>+QD21-QD22*(1+PO26)</f>
    </oc>
    <nc r="AC23" t="n">
      <f>(+QD21-QD22)*(1+PO26)</f>
    </nc>
  </rcc>
  <rcc rId="10931" ua="false" sId="2">
    <oc r="AC26" t="n">
      <v>0.05</v>
    </oc>
    <nc r="AC26" t="n">
      <v>0.06</v>
    </nc>
  </rcc>
  <rcc rId="10932" ua="false" sId="2">
    <nc r="AC22" t="n">
      <f>QC22*1.02</f>
    </nc>
  </rcc>
  <rcc rId="10933" ua="false" sId="2">
    <nc r="AC21" t="n">
      <f>+QD11+QD15+QD19</f>
    </nc>
  </rcc>
  <rcc rId="10934" ua="false" sId="2">
    <nc r="AC19" t="n">
      <f>+QD17-QD18</f>
    </nc>
  </rcc>
  <rcc rId="10935" ua="false" sId="2">
    <nc r="AC18" t="n">
      <f>QC18*1.02</f>
    </nc>
  </rcc>
  <rcc rId="10936" ua="false" sId="2">
    <nc r="AC17" t="n">
      <f>QC17*1.02</f>
    </nc>
  </rcc>
  <rcc rId="10937" ua="false" sId="2">
    <nc r="AC15" t="n">
      <f>+QD13-QD14</f>
    </nc>
  </rcc>
  <rcc rId="10938" ua="false" sId="2">
    <nc r="AC14" t="n">
      <f>QC14*1.02</f>
    </nc>
  </rcc>
  <rcc rId="10939" ua="false" sId="2">
    <nc r="AC13" t="n">
      <f>QC13*1.02</f>
    </nc>
  </rcc>
  <rcc rId="10940" ua="false" sId="2">
    <nc r="AC11" t="n">
      <f>+QD6-QD10</f>
    </nc>
  </rcc>
  <rcc rId="10941" ua="false" sId="2">
    <nc r="AC10" t="n">
      <f>SUM(QD7:QD9)</f>
    </nc>
  </rcc>
  <rcc rId="10942" ua="false" sId="2">
    <nc r="AC9" t="n">
      <f>QC9*1.02</f>
    </nc>
  </rcc>
  <rcc rId="10943" ua="false" sId="2">
    <nc r="AC8" t="n">
      <f>PY8</f>
    </nc>
  </rcc>
  <rcc rId="10944" ua="false" sId="2">
    <nc r="AC7" t="n">
      <f>PY7</f>
    </nc>
  </rcc>
  <rcc rId="10945" ua="false" sId="2">
    <nc r="AC6" t="n">
      <f>+QD4-QD5</f>
    </nc>
  </rcc>
  <rcc rId="10946" ua="false" sId="2">
    <nc r="AC5" t="n">
      <f>QC5*1.02</f>
    </nc>
  </rcc>
  <rcc rId="10947" ua="false" sId="2">
    <nc r="AC4" t="n">
      <f>QC4*1.02</f>
    </nc>
  </rcc>
  <rcc rId="10948" ua="false" sId="2">
    <nc r="AC1" t="n">
      <v>2450</v>
    </nc>
  </rcc>
  <rcc rId="10949" ua="false" sId="2">
    <nc r="AC1" t="n">
      <v>2450</v>
    </nc>
  </rcc>
  <rcc rId="10950" ua="false" sId="2">
    <oc r="AC23" t="n">
      <f>+QE21-QE22*(1+PP26)</f>
    </oc>
    <nc r="AC23" t="n">
      <f>(+QE21-QE22)*(1+PP26)</f>
    </nc>
  </rcc>
  <rcc rId="10951" ua="false" sId="2">
    <oc r="AC26" t="n">
      <v>0.05</v>
    </oc>
    <nc r="AC26" t="n">
      <v>0.06</v>
    </nc>
  </rcc>
  <rcc rId="10952" ua="false" sId="2">
    <nc r="AC22" t="n">
      <f>QD22*1.02</f>
    </nc>
  </rcc>
  <rcc rId="10953" ua="false" sId="2">
    <nc r="AC21" t="n">
      <f>+QE11+QE15+QE19</f>
    </nc>
  </rcc>
  <rcc rId="10954" ua="false" sId="2">
    <nc r="AC19" t="n">
      <f>+QE17-QE18</f>
    </nc>
  </rcc>
  <rcc rId="10955" ua="false" sId="2">
    <nc r="AC18" t="n">
      <f>QD18*1.02</f>
    </nc>
  </rcc>
  <rcc rId="10956" ua="false" sId="2">
    <nc r="AC17" t="n">
      <f>QD17*1.02</f>
    </nc>
  </rcc>
  <rcc rId="10957" ua="false" sId="2">
    <nc r="AC15" t="n">
      <f>+QE13-QE14</f>
    </nc>
  </rcc>
  <rcc rId="10958" ua="false" sId="2">
    <nc r="AC14" t="n">
      <f>QD14*1.02</f>
    </nc>
  </rcc>
  <rcc rId="10959" ua="false" sId="2">
    <nc r="AC13" t="n">
      <f>QD13*1.02</f>
    </nc>
  </rcc>
  <rcc rId="10960" ua="false" sId="2">
    <nc r="AC11" t="n">
      <f>+QE6-QE10</f>
    </nc>
  </rcc>
  <rcc rId="10961" ua="false" sId="2">
    <nc r="AC10" t="n">
      <f>SUM(QE7:QE9)</f>
    </nc>
  </rcc>
  <rcc rId="10962" ua="false" sId="2">
    <nc r="AC9" t="n">
      <f>QD9*1.02</f>
    </nc>
  </rcc>
  <rcc rId="10963" ua="false" sId="2">
    <nc r="AC8" t="n">
      <f>PZ8</f>
    </nc>
  </rcc>
  <rcc rId="10964" ua="false" sId="2">
    <nc r="AC7" t="n">
      <f>PZ7</f>
    </nc>
  </rcc>
  <rcc rId="10965" ua="false" sId="2">
    <nc r="AC6" t="n">
      <f>+QE4-QE5</f>
    </nc>
  </rcc>
  <rcc rId="10966" ua="false" sId="2">
    <nc r="AC5" t="n">
      <f>QD5*1.02</f>
    </nc>
  </rcc>
  <rcc rId="10967" ua="false" sId="2">
    <nc r="AC4" t="n">
      <f>QD4*1.02</f>
    </nc>
  </rcc>
  <rcc rId="10968" ua="false" sId="2">
    <nc r="AC1" t="n">
      <v>2451</v>
    </nc>
  </rcc>
  <rcc rId="10969" ua="false" sId="2">
    <nc r="AC1" t="n">
      <v>2451</v>
    </nc>
  </rcc>
  <rcc rId="10970" ua="false" sId="2">
    <oc r="AC23" t="n">
      <f>+QF21-QF22*(1+PQ26)</f>
    </oc>
    <nc r="AC23" t="n">
      <f>(+QF21-QF22)*(1+PQ26)</f>
    </nc>
  </rcc>
  <rcc rId="10971" ua="false" sId="2">
    <oc r="AC26" t="n">
      <v>0.05</v>
    </oc>
    <nc r="AC26" t="n">
      <v>0.06</v>
    </nc>
  </rcc>
  <rcc rId="10972" ua="false" sId="2">
    <nc r="AC22" t="n">
      <f>QE22*1.02</f>
    </nc>
  </rcc>
  <rcc rId="10973" ua="false" sId="2">
    <nc r="AC21" t="n">
      <f>+QF11+QF15+QF19</f>
    </nc>
  </rcc>
  <rcc rId="10974" ua="false" sId="2">
    <nc r="AC19" t="n">
      <f>+QF17-QF18</f>
    </nc>
  </rcc>
  <rcc rId="10975" ua="false" sId="2">
    <nc r="AC18" t="n">
      <f>QE18*1.02</f>
    </nc>
  </rcc>
  <rcc rId="10976" ua="false" sId="2">
    <nc r="AC17" t="n">
      <f>QE17*1.02</f>
    </nc>
  </rcc>
  <rcc rId="10977" ua="false" sId="2">
    <nc r="AC15" t="n">
      <f>+QF13-QF14</f>
    </nc>
  </rcc>
  <rcc rId="10978" ua="false" sId="2">
    <nc r="AC14" t="n">
      <f>QE14*1.02</f>
    </nc>
  </rcc>
  <rcc rId="10979" ua="false" sId="2">
    <nc r="AC13" t="n">
      <f>QE13*1.02</f>
    </nc>
  </rcc>
  <rcc rId="10980" ua="false" sId="2">
    <nc r="AC11" t="n">
      <f>+QF6-QF10</f>
    </nc>
  </rcc>
  <rcc rId="10981" ua="false" sId="2">
    <nc r="AC10" t="n">
      <f>SUM(QF7:QF9)</f>
    </nc>
  </rcc>
  <rcc rId="10982" ua="false" sId="2">
    <nc r="AC9" t="n">
      <f>QE9*1.02</f>
    </nc>
  </rcc>
  <rcc rId="10983" ua="false" sId="2">
    <nc r="AC8" t="n">
      <f>QA8</f>
    </nc>
  </rcc>
  <rcc rId="10984" ua="false" sId="2">
    <nc r="AC7" t="n">
      <f>QA7</f>
    </nc>
  </rcc>
  <rcc rId="10985" ua="false" sId="2">
    <nc r="AC6" t="n">
      <f>+QF4-QF5</f>
    </nc>
  </rcc>
  <rcc rId="10986" ua="false" sId="2">
    <nc r="AC5" t="n">
      <f>QE5*1.02</f>
    </nc>
  </rcc>
  <rcc rId="10987" ua="false" sId="2">
    <nc r="AC4" t="n">
      <f>QE4*1.02</f>
    </nc>
  </rcc>
  <rcc rId="10988" ua="false" sId="2">
    <nc r="AC1" t="n">
      <v>2452</v>
    </nc>
  </rcc>
  <rcc rId="10989" ua="false" sId="2">
    <nc r="AC1" t="n">
      <v>2452</v>
    </nc>
  </rcc>
  <rcc rId="10990" ua="false" sId="2">
    <oc r="AC23" t="n">
      <f>+QG21-QG22*(1+PR26)</f>
    </oc>
    <nc r="AC23" t="n">
      <f>(+QG21-QG22)*(1+PR26)</f>
    </nc>
  </rcc>
  <rcc rId="10991" ua="false" sId="2">
    <oc r="AC26" t="n">
      <v>0.05</v>
    </oc>
    <nc r="AC26" t="n">
      <v>0.06</v>
    </nc>
  </rcc>
  <rcc rId="10992" ua="false" sId="2">
    <nc r="AC22" t="n">
      <f>QF22*1.02</f>
    </nc>
  </rcc>
  <rcc rId="10993" ua="false" sId="2">
    <nc r="AC21" t="n">
      <f>+QG11+QG15+QG19</f>
    </nc>
  </rcc>
  <rcc rId="10994" ua="false" sId="2">
    <nc r="AC19" t="n">
      <f>+QG17-QG18</f>
    </nc>
  </rcc>
  <rcc rId="10995" ua="false" sId="2">
    <nc r="AC18" t="n">
      <f>QF18*1.02</f>
    </nc>
  </rcc>
  <rcc rId="10996" ua="false" sId="2">
    <nc r="AC17" t="n">
      <f>QF17*1.02</f>
    </nc>
  </rcc>
  <rcc rId="10997" ua="false" sId="2">
    <nc r="AC15" t="n">
      <f>+QG13-QG14</f>
    </nc>
  </rcc>
  <rcc rId="10998" ua="false" sId="2">
    <nc r="AC14" t="n">
      <f>QF14*1.02</f>
    </nc>
  </rcc>
  <rcc rId="10999" ua="false" sId="2">
    <nc r="AC13" t="n">
      <f>QF13*1.02</f>
    </nc>
  </rcc>
  <rcc rId="11000" ua="false" sId="2">
    <nc r="AC11" t="n">
      <f>+QG6-QG10</f>
    </nc>
  </rcc>
  <rcc rId="11001" ua="false" sId="2">
    <nc r="AC10" t="n">
      <f>SUM(QG7:QG9)</f>
    </nc>
  </rcc>
  <rcc rId="11002" ua="false" sId="2">
    <nc r="AC9" t="n">
      <f>QF9*1.02</f>
    </nc>
  </rcc>
  <rcc rId="11003" ua="false" sId="2">
    <nc r="AC8" t="n">
      <f>QB8</f>
    </nc>
  </rcc>
  <rcc rId="11004" ua="false" sId="2">
    <nc r="AC7" t="n">
      <f>QB7</f>
    </nc>
  </rcc>
  <rcc rId="11005" ua="false" sId="2">
    <nc r="AC6" t="n">
      <f>+QG4-QG5</f>
    </nc>
  </rcc>
  <rcc rId="11006" ua="false" sId="2">
    <nc r="AC5" t="n">
      <f>QF5*1.02</f>
    </nc>
  </rcc>
  <rcc rId="11007" ua="false" sId="2">
    <nc r="AC4" t="n">
      <f>QF4*1.02</f>
    </nc>
  </rcc>
  <rcc rId="11008" ua="false" sId="2">
    <nc r="AC1" t="n">
      <v>2453</v>
    </nc>
  </rcc>
  <rcc rId="11009" ua="false" sId="2">
    <nc r="AC1" t="n">
      <v>2453</v>
    </nc>
  </rcc>
  <rcc rId="11010" ua="false" sId="2">
    <oc r="AC23" t="n">
      <f>+QH21-QH22*(1+PS26)</f>
    </oc>
    <nc r="AC23" t="n">
      <f>(+QH21-QH22)*(1+PS26)</f>
    </nc>
  </rcc>
  <rcc rId="11011" ua="false" sId="2">
    <oc r="AC26" t="n">
      <v>0.05</v>
    </oc>
    <nc r="AC26" t="n">
      <v>0.06</v>
    </nc>
  </rcc>
  <rcc rId="11012" ua="false" sId="2">
    <nc r="AC22" t="n">
      <f>QG22*1.02</f>
    </nc>
  </rcc>
  <rcc rId="11013" ua="false" sId="2">
    <nc r="AC21" t="n">
      <f>+QH11+QH15+QH19</f>
    </nc>
  </rcc>
  <rcc rId="11014" ua="false" sId="2">
    <nc r="AC19" t="n">
      <f>+QH17-QH18</f>
    </nc>
  </rcc>
  <rcc rId="11015" ua="false" sId="2">
    <nc r="AC18" t="n">
      <f>QG18*1.02</f>
    </nc>
  </rcc>
  <rcc rId="11016" ua="false" sId="2">
    <nc r="AC17" t="n">
      <f>QG17*1.02</f>
    </nc>
  </rcc>
  <rcc rId="11017" ua="false" sId="2">
    <nc r="AC15" t="n">
      <f>+QH13-QH14</f>
    </nc>
  </rcc>
  <rcc rId="11018" ua="false" sId="2">
    <nc r="AC14" t="n">
      <f>QG14*1.02</f>
    </nc>
  </rcc>
  <rcc rId="11019" ua="false" sId="2">
    <nc r="AC13" t="n">
      <f>QG13*1.02</f>
    </nc>
  </rcc>
  <rcc rId="11020" ua="false" sId="2">
    <nc r="AC11" t="n">
      <f>+QH6-QH10</f>
    </nc>
  </rcc>
  <rcc rId="11021" ua="false" sId="2">
    <nc r="AC10" t="n">
      <f>SUM(QH7:QH9)</f>
    </nc>
  </rcc>
  <rcc rId="11022" ua="false" sId="2">
    <nc r="AC9" t="n">
      <f>QG9*1.02</f>
    </nc>
  </rcc>
  <rcc rId="11023" ua="false" sId="2">
    <nc r="AC8" t="n">
      <f>QC8</f>
    </nc>
  </rcc>
  <rcc rId="11024" ua="false" sId="2">
    <nc r="AC7" t="n">
      <f>QC7</f>
    </nc>
  </rcc>
  <rcc rId="11025" ua="false" sId="2">
    <nc r="AC6" t="n">
      <f>+QH4-QH5</f>
    </nc>
  </rcc>
  <rcc rId="11026" ua="false" sId="2">
    <nc r="AC5" t="n">
      <f>QG5*1.02</f>
    </nc>
  </rcc>
  <rcc rId="11027" ua="false" sId="2">
    <nc r="AC4" t="n">
      <f>QG4*1.02</f>
    </nc>
  </rcc>
  <rcc rId="11028" ua="false" sId="2">
    <nc r="AC1" t="n">
      <v>2454</v>
    </nc>
  </rcc>
  <rcc rId="11029" ua="false" sId="2">
    <nc r="AC1" t="n">
      <v>2454</v>
    </nc>
  </rcc>
  <rcc rId="11030" ua="false" sId="2">
    <oc r="AC23" t="n">
      <f>+QI21-QI22*(1+PT26)</f>
    </oc>
    <nc r="AC23" t="n">
      <f>(+QI21-QI22)*(1+PT26)</f>
    </nc>
  </rcc>
  <rcc rId="11031" ua="false" sId="2">
    <oc r="AC26" t="n">
      <v>0.05</v>
    </oc>
    <nc r="AC26" t="n">
      <v>0.06</v>
    </nc>
  </rcc>
  <rcc rId="11032" ua="false" sId="2">
    <nc r="AC22" t="n">
      <f>QH22*1.02</f>
    </nc>
  </rcc>
  <rcc rId="11033" ua="false" sId="2">
    <nc r="AC21" t="n">
      <f>+QI11+QI15+QI19</f>
    </nc>
  </rcc>
  <rcc rId="11034" ua="false" sId="2">
    <nc r="AC19" t="n">
      <f>+QI17-QI18</f>
    </nc>
  </rcc>
  <rcc rId="11035" ua="false" sId="2">
    <nc r="AC18" t="n">
      <f>QH18*1.02</f>
    </nc>
  </rcc>
  <rcc rId="11036" ua="false" sId="2">
    <nc r="AC17" t="n">
      <f>QH17*1.02</f>
    </nc>
  </rcc>
  <rcc rId="11037" ua="false" sId="2">
    <nc r="AC15" t="n">
      <f>+QI13-QI14</f>
    </nc>
  </rcc>
  <rcc rId="11038" ua="false" sId="2">
    <nc r="AC14" t="n">
      <f>QH14*1.02</f>
    </nc>
  </rcc>
  <rcc rId="11039" ua="false" sId="2">
    <nc r="AC13" t="n">
      <f>QH13*1.02</f>
    </nc>
  </rcc>
  <rcc rId="11040" ua="false" sId="2">
    <nc r="AC11" t="n">
      <f>+QI6-QI10</f>
    </nc>
  </rcc>
  <rcc rId="11041" ua="false" sId="2">
    <nc r="AC10" t="n">
      <f>SUM(QI7:QI9)</f>
    </nc>
  </rcc>
  <rcc rId="11042" ua="false" sId="2">
    <nc r="AC9" t="n">
      <f>QH9*1.02</f>
    </nc>
  </rcc>
  <rcc rId="11043" ua="false" sId="2">
    <nc r="AC8" t="n">
      <f>QD8</f>
    </nc>
  </rcc>
  <rcc rId="11044" ua="false" sId="2">
    <nc r="AC7" t="n">
      <f>QD7</f>
    </nc>
  </rcc>
  <rcc rId="11045" ua="false" sId="2">
    <nc r="AC6" t="n">
      <f>+QI4-QI5</f>
    </nc>
  </rcc>
  <rcc rId="11046" ua="false" sId="2">
    <nc r="AC5" t="n">
      <f>QH5*1.02</f>
    </nc>
  </rcc>
  <rcc rId="11047" ua="false" sId="2">
    <nc r="AC4" t="n">
      <f>QH4*1.02</f>
    </nc>
  </rcc>
  <rcc rId="11048" ua="false" sId="2">
    <nc r="AC1" t="n">
      <v>2455</v>
    </nc>
  </rcc>
  <rcc rId="11049" ua="false" sId="2">
    <nc r="AC1" t="n">
      <v>2455</v>
    </nc>
  </rcc>
  <rcc rId="11050" ua="false" sId="2">
    <oc r="AC23" t="n">
      <f>+QJ21-QJ22*(1+PU26)</f>
    </oc>
    <nc r="AC23" t="n">
      <f>(+QJ21-QJ22)*(1+PU26)</f>
    </nc>
  </rcc>
  <rcc rId="11051" ua="false" sId="2">
    <oc r="AC26" t="n">
      <v>0.05</v>
    </oc>
    <nc r="AC26" t="n">
      <v>0.06</v>
    </nc>
  </rcc>
  <rcc rId="11052" ua="false" sId="2">
    <nc r="AC22" t="n">
      <f>QI22*1.02</f>
    </nc>
  </rcc>
  <rcc rId="11053" ua="false" sId="2">
    <nc r="AC21" t="n">
      <f>+QJ11+QJ15+QJ19</f>
    </nc>
  </rcc>
  <rcc rId="11054" ua="false" sId="2">
    <nc r="AC19" t="n">
      <f>+QJ17-QJ18</f>
    </nc>
  </rcc>
  <rcc rId="11055" ua="false" sId="2">
    <nc r="AC18" t="n">
      <f>QI18*1.02</f>
    </nc>
  </rcc>
  <rcc rId="11056" ua="false" sId="2">
    <nc r="AC17" t="n">
      <f>QI17*1.02</f>
    </nc>
  </rcc>
  <rcc rId="11057" ua="false" sId="2">
    <nc r="AC15" t="n">
      <f>+QJ13-QJ14</f>
    </nc>
  </rcc>
  <rcc rId="11058" ua="false" sId="2">
    <nc r="AC14" t="n">
      <f>QI14*1.02</f>
    </nc>
  </rcc>
  <rcc rId="11059" ua="false" sId="2">
    <nc r="AC13" t="n">
      <f>QI13*1.02</f>
    </nc>
  </rcc>
  <rcc rId="11060" ua="false" sId="2">
    <nc r="AC11" t="n">
      <f>+QJ6-QJ10</f>
    </nc>
  </rcc>
  <rcc rId="11061" ua="false" sId="2">
    <nc r="AC10" t="n">
      <f>SUM(QJ7:QJ9)</f>
    </nc>
  </rcc>
  <rcc rId="11062" ua="false" sId="2">
    <nc r="AC9" t="n">
      <f>QI9*1.02</f>
    </nc>
  </rcc>
  <rcc rId="11063" ua="false" sId="2">
    <nc r="AC8" t="n">
      <f>QE8</f>
    </nc>
  </rcc>
  <rcc rId="11064" ua="false" sId="2">
    <nc r="AC7" t="n">
      <f>QE7</f>
    </nc>
  </rcc>
  <rcc rId="11065" ua="false" sId="2">
    <nc r="AC6" t="n">
      <f>+QJ4-QJ5</f>
    </nc>
  </rcc>
  <rcc rId="11066" ua="false" sId="2">
    <nc r="AC5" t="n">
      <f>QI5*1.02</f>
    </nc>
  </rcc>
  <rcc rId="11067" ua="false" sId="2">
    <nc r="AC4" t="n">
      <f>QI4*1.02</f>
    </nc>
  </rcc>
  <rcc rId="11068" ua="false" sId="2">
    <nc r="AC1" t="n">
      <v>2456</v>
    </nc>
  </rcc>
  <rcc rId="11069" ua="false" sId="2">
    <nc r="AC1" t="n">
      <v>2456</v>
    </nc>
  </rcc>
  <rcc rId="11070" ua="false" sId="2">
    <oc r="AC23" t="n">
      <f>+QK21-QK22*(1+PV26)</f>
    </oc>
    <nc r="AC23" t="n">
      <f>(+QK21-QK22)*(1+PV26)</f>
    </nc>
  </rcc>
  <rcc rId="11071" ua="false" sId="2">
    <oc r="AC26" t="n">
      <v>0.05</v>
    </oc>
    <nc r="AC26" t="n">
      <v>0.06</v>
    </nc>
  </rcc>
  <rcc rId="11072" ua="false" sId="2">
    <nc r="AC22" t="n">
      <f>QJ22*1.02</f>
    </nc>
  </rcc>
  <rcc rId="11073" ua="false" sId="2">
    <nc r="AC21" t="n">
      <f>+QK11+QK15+QK19</f>
    </nc>
  </rcc>
  <rcc rId="11074" ua="false" sId="2">
    <nc r="AC19" t="n">
      <f>+QK17-QK18</f>
    </nc>
  </rcc>
  <rcc rId="11075" ua="false" sId="2">
    <nc r="AC18" t="n">
      <f>QJ18*1.02</f>
    </nc>
  </rcc>
  <rcc rId="11076" ua="false" sId="2">
    <nc r="AC17" t="n">
      <f>QJ17*1.02</f>
    </nc>
  </rcc>
  <rcc rId="11077" ua="false" sId="2">
    <nc r="AC15" t="n">
      <f>+QK13-QK14</f>
    </nc>
  </rcc>
  <rcc rId="11078" ua="false" sId="2">
    <nc r="AC14" t="n">
      <f>QJ14*1.02</f>
    </nc>
  </rcc>
  <rcc rId="11079" ua="false" sId="2">
    <nc r="AC13" t="n">
      <f>QJ13*1.02</f>
    </nc>
  </rcc>
  <rcc rId="11080" ua="false" sId="2">
    <nc r="AC11" t="n">
      <f>+QK6-QK10</f>
    </nc>
  </rcc>
  <rcc rId="11081" ua="false" sId="2">
    <nc r="AC10" t="n">
      <f>SUM(QK7:QK9)</f>
    </nc>
  </rcc>
  <rcc rId="11082" ua="false" sId="2">
    <nc r="AC9" t="n">
      <f>QJ9*1.02</f>
    </nc>
  </rcc>
  <rcc rId="11083" ua="false" sId="2">
    <nc r="AC8" t="n">
      <f>QF8</f>
    </nc>
  </rcc>
  <rcc rId="11084" ua="false" sId="2">
    <nc r="AC7" t="n">
      <f>QF7</f>
    </nc>
  </rcc>
  <rcc rId="11085" ua="false" sId="2">
    <nc r="AC6" t="n">
      <f>+QK4-QK5</f>
    </nc>
  </rcc>
  <rcc rId="11086" ua="false" sId="2">
    <nc r="AC5" t="n">
      <f>QJ5*1.02</f>
    </nc>
  </rcc>
  <rcc rId="11087" ua="false" sId="2">
    <nc r="AC4" t="n">
      <f>QJ4*1.02</f>
    </nc>
  </rcc>
  <rcc rId="11088" ua="false" sId="2">
    <nc r="AC1" t="n">
      <v>2457</v>
    </nc>
  </rcc>
  <rcc rId="11089" ua="false" sId="2">
    <nc r="AC1" t="n">
      <v>2457</v>
    </nc>
  </rcc>
  <rcc rId="11090" ua="false" sId="2">
    <oc r="AC23" t="n">
      <f>+QL21-QL22*(1+PW26)</f>
    </oc>
    <nc r="AC23" t="n">
      <f>(+QL21-QL22)*(1+PW26)</f>
    </nc>
  </rcc>
  <rcc rId="11091" ua="false" sId="2">
    <oc r="AC26" t="n">
      <v>0.05</v>
    </oc>
    <nc r="AC26" t="n">
      <v>0.06</v>
    </nc>
  </rcc>
  <rcc rId="11092" ua="false" sId="2">
    <nc r="AC22" t="n">
      <f>QK22*1.02</f>
    </nc>
  </rcc>
  <rcc rId="11093" ua="false" sId="2">
    <nc r="AC21" t="n">
      <f>+QL11+QL15+QL19</f>
    </nc>
  </rcc>
  <rcc rId="11094" ua="false" sId="2">
    <nc r="AC19" t="n">
      <f>+QL17-QL18</f>
    </nc>
  </rcc>
  <rcc rId="11095" ua="false" sId="2">
    <nc r="AC18" t="n">
      <f>QK18*1.02</f>
    </nc>
  </rcc>
  <rcc rId="11096" ua="false" sId="2">
    <nc r="AC17" t="n">
      <f>QK17*1.02</f>
    </nc>
  </rcc>
  <rcc rId="11097" ua="false" sId="2">
    <nc r="AC15" t="n">
      <f>+QL13-QL14</f>
    </nc>
  </rcc>
  <rcc rId="11098" ua="false" sId="2">
    <nc r="AC14" t="n">
      <f>QK14*1.02</f>
    </nc>
  </rcc>
  <rcc rId="11099" ua="false" sId="2">
    <nc r="AC13" t="n">
      <f>QK13*1.02</f>
    </nc>
  </rcc>
  <rcc rId="11100" ua="false" sId="2">
    <nc r="AC11" t="n">
      <f>+QL6-QL10</f>
    </nc>
  </rcc>
  <rcc rId="11101" ua="false" sId="2">
    <nc r="AC10" t="n">
      <f>SUM(QL7:QL9)</f>
    </nc>
  </rcc>
  <rcc rId="11102" ua="false" sId="2">
    <nc r="AC9" t="n">
      <f>QK9*1.02</f>
    </nc>
  </rcc>
  <rcc rId="11103" ua="false" sId="2">
    <nc r="AC8" t="n">
      <f>QG8</f>
    </nc>
  </rcc>
  <rcc rId="11104" ua="false" sId="2">
    <nc r="AC7" t="n">
      <f>QG7</f>
    </nc>
  </rcc>
  <rcc rId="11105" ua="false" sId="2">
    <nc r="AC6" t="n">
      <f>+QL4-QL5</f>
    </nc>
  </rcc>
  <rcc rId="11106" ua="false" sId="2">
    <nc r="AC5" t="n">
      <f>QK5*1.02</f>
    </nc>
  </rcc>
  <rcc rId="11107" ua="false" sId="2">
    <nc r="AC4" t="n">
      <f>QK4*1.02</f>
    </nc>
  </rcc>
  <rcc rId="11108" ua="false" sId="2">
    <nc r="AC1" t="n">
      <v>2458</v>
    </nc>
  </rcc>
  <rcc rId="11109" ua="false" sId="2">
    <nc r="AC1" t="n">
      <v>2458</v>
    </nc>
  </rcc>
  <rcc rId="11110" ua="false" sId="2">
    <oc r="AC23" t="n">
      <f>+QM21-QM22*(1+PX26)</f>
    </oc>
    <nc r="AC23" t="n">
      <f>(+QM21-QM22)*(1+PX26)</f>
    </nc>
  </rcc>
  <rcc rId="11111" ua="false" sId="2">
    <oc r="AC26" t="n">
      <v>0.05</v>
    </oc>
    <nc r="AC26" t="n">
      <v>0.06</v>
    </nc>
  </rcc>
  <rcc rId="11112" ua="false" sId="2">
    <nc r="AC22" t="n">
      <f>QL22*1.02</f>
    </nc>
  </rcc>
  <rcc rId="11113" ua="false" sId="2">
    <nc r="AC21" t="n">
      <f>+QM11+QM15+QM19</f>
    </nc>
  </rcc>
  <rcc rId="11114" ua="false" sId="2">
    <nc r="AC19" t="n">
      <f>+QM17-QM18</f>
    </nc>
  </rcc>
  <rcc rId="11115" ua="false" sId="2">
    <nc r="AC18" t="n">
      <f>QL18*1.02</f>
    </nc>
  </rcc>
  <rcc rId="11116" ua="false" sId="2">
    <nc r="AC17" t="n">
      <f>QL17*1.02</f>
    </nc>
  </rcc>
  <rcc rId="11117" ua="false" sId="2">
    <nc r="AC15" t="n">
      <f>+QM13-QM14</f>
    </nc>
  </rcc>
  <rcc rId="11118" ua="false" sId="2">
    <nc r="AC14" t="n">
      <f>QL14*1.02</f>
    </nc>
  </rcc>
  <rcc rId="11119" ua="false" sId="2">
    <nc r="AC13" t="n">
      <f>QL13*1.02</f>
    </nc>
  </rcc>
  <rcc rId="11120" ua="false" sId="2">
    <nc r="AC11" t="n">
      <f>+QM6-QM10</f>
    </nc>
  </rcc>
  <rcc rId="11121" ua="false" sId="2">
    <nc r="AC10" t="n">
      <f>SUM(QM7:QM9)</f>
    </nc>
  </rcc>
  <rcc rId="11122" ua="false" sId="2">
    <nc r="AC9" t="n">
      <f>QL9*1.02</f>
    </nc>
  </rcc>
  <rcc rId="11123" ua="false" sId="2">
    <nc r="AC8" t="n">
      <f>QH8</f>
    </nc>
  </rcc>
  <rcc rId="11124" ua="false" sId="2">
    <nc r="AC7" t="n">
      <f>QH7</f>
    </nc>
  </rcc>
  <rcc rId="11125" ua="false" sId="2">
    <nc r="AC6" t="n">
      <f>+QM4-QM5</f>
    </nc>
  </rcc>
  <rcc rId="11126" ua="false" sId="2">
    <nc r="AC5" t="n">
      <f>QL5*1.02</f>
    </nc>
  </rcc>
  <rcc rId="11127" ua="false" sId="2">
    <nc r="AC4" t="n">
      <f>QL4*1.02</f>
    </nc>
  </rcc>
  <rcc rId="11128" ua="false" sId="2">
    <nc r="AC1" t="n">
      <v>2459</v>
    </nc>
  </rcc>
  <rcc rId="11129" ua="false" sId="2">
    <nc r="AC1" t="n">
      <v>2459</v>
    </nc>
  </rcc>
  <rcc rId="11130" ua="false" sId="2">
    <oc r="AC23" t="n">
      <f>+QN21-QN22*(1+PY26)</f>
    </oc>
    <nc r="AC23" t="n">
      <f>(+QN21-QN22)*(1+PY26)</f>
    </nc>
  </rcc>
  <rcc rId="11131" ua="false" sId="2">
    <oc r="AC26" t="n">
      <v>0.05</v>
    </oc>
    <nc r="AC26" t="n">
      <v>0.06</v>
    </nc>
  </rcc>
  <rcc rId="11132" ua="false" sId="2">
    <nc r="AC22" t="n">
      <f>QM22*1.02</f>
    </nc>
  </rcc>
  <rcc rId="11133" ua="false" sId="2">
    <nc r="AC21" t="n">
      <f>+QN11+QN15+QN19</f>
    </nc>
  </rcc>
  <rcc rId="11134" ua="false" sId="2">
    <nc r="AC19" t="n">
      <f>+QN17-QN18</f>
    </nc>
  </rcc>
  <rcc rId="11135" ua="false" sId="2">
    <nc r="AC18" t="n">
      <f>QM18*1.02</f>
    </nc>
  </rcc>
  <rcc rId="11136" ua="false" sId="2">
    <nc r="AC17" t="n">
      <f>QM17*1.02</f>
    </nc>
  </rcc>
  <rcc rId="11137" ua="false" sId="2">
    <nc r="AC15" t="n">
      <f>+QN13-QN14</f>
    </nc>
  </rcc>
  <rcc rId="11138" ua="false" sId="2">
    <nc r="AC14" t="n">
      <f>QM14*1.02</f>
    </nc>
  </rcc>
  <rcc rId="11139" ua="false" sId="2">
    <nc r="AC13" t="n">
      <f>QM13*1.02</f>
    </nc>
  </rcc>
  <rcc rId="11140" ua="false" sId="2">
    <nc r="AC11" t="n">
      <f>+QN6-QN10</f>
    </nc>
  </rcc>
  <rcc rId="11141" ua="false" sId="2">
    <nc r="AC10" t="n">
      <f>SUM(QN7:QN9)</f>
    </nc>
  </rcc>
  <rcc rId="11142" ua="false" sId="2">
    <nc r="AC9" t="n">
      <f>QM9*1.02</f>
    </nc>
  </rcc>
  <rcc rId="11143" ua="false" sId="2">
    <nc r="AC8" t="n">
      <f>QI8</f>
    </nc>
  </rcc>
  <rcc rId="11144" ua="false" sId="2">
    <nc r="AC7" t="n">
      <f>QI7</f>
    </nc>
  </rcc>
  <rcc rId="11145" ua="false" sId="2">
    <nc r="AC6" t="n">
      <f>+QN4-QN5</f>
    </nc>
  </rcc>
  <rcc rId="11146" ua="false" sId="2">
    <nc r="AC5" t="n">
      <f>QM5*1.02</f>
    </nc>
  </rcc>
  <rcc rId="11147" ua="false" sId="2">
    <nc r="AC4" t="n">
      <f>QM4*1.02</f>
    </nc>
  </rcc>
  <rcc rId="11148" ua="false" sId="2">
    <nc r="AC1" t="n">
      <v>2460</v>
    </nc>
  </rcc>
  <rcc rId="11149" ua="false" sId="2">
    <nc r="AC1" t="n">
      <v>2460</v>
    </nc>
  </rcc>
  <rcc rId="11150" ua="false" sId="2">
    <oc r="AC23" t="n">
      <f>+QO21-QO22*(1+PZ26)</f>
    </oc>
    <nc r="AC23" t="n">
      <f>(+QO21-QO22)*(1+PZ26)</f>
    </nc>
  </rcc>
  <rcc rId="11151" ua="false" sId="2">
    <oc r="AC26" t="n">
      <v>0.05</v>
    </oc>
    <nc r="AC26" t="n">
      <v>0.06</v>
    </nc>
  </rcc>
  <rcc rId="11152" ua="false" sId="2">
    <nc r="AC22" t="n">
      <f>QN22*1.02</f>
    </nc>
  </rcc>
  <rcc rId="11153" ua="false" sId="2">
    <nc r="AC21" t="n">
      <f>+QO11+QO15+QO19</f>
    </nc>
  </rcc>
  <rcc rId="11154" ua="false" sId="2">
    <nc r="AC19" t="n">
      <f>+QO17-QO18</f>
    </nc>
  </rcc>
  <rcc rId="11155" ua="false" sId="2">
    <nc r="AC18" t="n">
      <f>QN18*1.02</f>
    </nc>
  </rcc>
  <rcc rId="11156" ua="false" sId="2">
    <nc r="AC17" t="n">
      <f>QN17*1.02</f>
    </nc>
  </rcc>
  <rcc rId="11157" ua="false" sId="2">
    <nc r="AC15" t="n">
      <f>+QO13-QO14</f>
    </nc>
  </rcc>
  <rcc rId="11158" ua="false" sId="2">
    <nc r="AC14" t="n">
      <f>QN14*1.02</f>
    </nc>
  </rcc>
  <rcc rId="11159" ua="false" sId="2">
    <nc r="AC13" t="n">
      <f>QN13*1.02</f>
    </nc>
  </rcc>
  <rcc rId="11160" ua="false" sId="2">
    <nc r="AC11" t="n">
      <f>+QO6-QO10</f>
    </nc>
  </rcc>
  <rcc rId="11161" ua="false" sId="2">
    <nc r="AC10" t="n">
      <f>SUM(QO7:QO9)</f>
    </nc>
  </rcc>
  <rcc rId="11162" ua="false" sId="2">
    <nc r="AC9" t="n">
      <f>QN9*1.02</f>
    </nc>
  </rcc>
  <rcc rId="11163" ua="false" sId="2">
    <nc r="AC8" t="n">
      <f>QJ8</f>
    </nc>
  </rcc>
  <rcc rId="11164" ua="false" sId="2">
    <nc r="AC7" t="n">
      <f>QJ7</f>
    </nc>
  </rcc>
  <rcc rId="11165" ua="false" sId="2">
    <nc r="AC6" t="n">
      <f>+QO4-QO5</f>
    </nc>
  </rcc>
  <rcc rId="11166" ua="false" sId="2">
    <nc r="AC5" t="n">
      <f>QN5*1.02</f>
    </nc>
  </rcc>
  <rcc rId="11167" ua="false" sId="2">
    <nc r="AC4" t="n">
      <f>QN4*1.02</f>
    </nc>
  </rcc>
  <rcc rId="11168" ua="false" sId="2">
    <nc r="AC1" t="n">
      <v>2461</v>
    </nc>
  </rcc>
  <rcc rId="11169" ua="false" sId="2">
    <nc r="AC1" t="n">
      <v>2461</v>
    </nc>
  </rcc>
  <rcc rId="11170" ua="false" sId="2">
    <oc r="AC23" t="n">
      <f>+QP21-QP22*(1+QA26)</f>
    </oc>
    <nc r="AC23" t="n">
      <f>(+QP21-QP22)*(1+QA26)</f>
    </nc>
  </rcc>
  <rcc rId="11171" ua="false" sId="2">
    <oc r="AC26" t="n">
      <v>0.05</v>
    </oc>
    <nc r="AC26" t="n">
      <v>0.06</v>
    </nc>
  </rcc>
  <rcc rId="11172" ua="false" sId="2">
    <nc r="AC22" t="n">
      <f>QO22*1.02</f>
    </nc>
  </rcc>
  <rcc rId="11173" ua="false" sId="2">
    <nc r="AC21" t="n">
      <f>+QP11+QP15+QP19</f>
    </nc>
  </rcc>
  <rcc rId="11174" ua="false" sId="2">
    <nc r="AC19" t="n">
      <f>+QP17-QP18</f>
    </nc>
  </rcc>
  <rcc rId="11175" ua="false" sId="2">
    <nc r="AC18" t="n">
      <f>QO18*1.02</f>
    </nc>
  </rcc>
  <rcc rId="11176" ua="false" sId="2">
    <nc r="AC17" t="n">
      <f>QO17*1.02</f>
    </nc>
  </rcc>
  <rcc rId="11177" ua="false" sId="2">
    <nc r="AC15" t="n">
      <f>+QP13-QP14</f>
    </nc>
  </rcc>
  <rcc rId="11178" ua="false" sId="2">
    <nc r="AC14" t="n">
      <f>QO14*1.02</f>
    </nc>
  </rcc>
  <rcc rId="11179" ua="false" sId="2">
    <nc r="AC13" t="n">
      <f>QO13*1.02</f>
    </nc>
  </rcc>
  <rcc rId="11180" ua="false" sId="2">
    <nc r="AC11" t="n">
      <f>+QP6-QP10</f>
    </nc>
  </rcc>
  <rcc rId="11181" ua="false" sId="2">
    <nc r="AC10" t="n">
      <f>SUM(QP7:QP9)</f>
    </nc>
  </rcc>
  <rcc rId="11182" ua="false" sId="2">
    <nc r="AC9" t="n">
      <f>QO9*1.02</f>
    </nc>
  </rcc>
  <rcc rId="11183" ua="false" sId="2">
    <nc r="AC8" t="n">
      <f>QK8</f>
    </nc>
  </rcc>
  <rcc rId="11184" ua="false" sId="2">
    <nc r="AC7" t="n">
      <f>QK7</f>
    </nc>
  </rcc>
  <rcc rId="11185" ua="false" sId="2">
    <nc r="AC6" t="n">
      <f>+QP4-QP5</f>
    </nc>
  </rcc>
  <rcc rId="11186" ua="false" sId="2">
    <nc r="AC5" t="n">
      <f>QO5*1.02</f>
    </nc>
  </rcc>
  <rcc rId="11187" ua="false" sId="2">
    <nc r="AC4" t="n">
      <f>QO4*1.02</f>
    </nc>
  </rcc>
  <rcc rId="11188" ua="false" sId="2">
    <nc r="AC1" t="n">
      <v>2462</v>
    </nc>
  </rcc>
  <rcc rId="11189" ua="false" sId="2">
    <nc r="AC1" t="n">
      <v>2462</v>
    </nc>
  </rcc>
  <rcc rId="11190" ua="false" sId="2">
    <oc r="AC23" t="n">
      <f>+QQ21-QQ22*(1+QB26)</f>
    </oc>
    <nc r="AC23" t="n">
      <f>(+QQ21-QQ22)*(1+QB26)</f>
    </nc>
  </rcc>
  <rcc rId="11191" ua="false" sId="2">
    <oc r="AC26" t="n">
      <v>0.05</v>
    </oc>
    <nc r="AC26" t="n">
      <v>0.06</v>
    </nc>
  </rcc>
  <rcc rId="11192" ua="false" sId="2">
    <nc r="AC22" t="n">
      <f>QP22*1.02</f>
    </nc>
  </rcc>
  <rcc rId="11193" ua="false" sId="2">
    <nc r="AC21" t="n">
      <f>+QQ11+QQ15+QQ19</f>
    </nc>
  </rcc>
  <rcc rId="11194" ua="false" sId="2">
    <nc r="AC19" t="n">
      <f>+QQ17-QQ18</f>
    </nc>
  </rcc>
  <rcc rId="11195" ua="false" sId="2">
    <nc r="AC18" t="n">
      <f>QP18*1.02</f>
    </nc>
  </rcc>
  <rcc rId="11196" ua="false" sId="2">
    <nc r="AC17" t="n">
      <f>QP17*1.02</f>
    </nc>
  </rcc>
  <rcc rId="11197" ua="false" sId="2">
    <nc r="AC15" t="n">
      <f>+QQ13-QQ14</f>
    </nc>
  </rcc>
  <rcc rId="11198" ua="false" sId="2">
    <nc r="AC14" t="n">
      <f>QP14*1.02</f>
    </nc>
  </rcc>
  <rcc rId="11199" ua="false" sId="2">
    <nc r="AC13" t="n">
      <f>QP13*1.02</f>
    </nc>
  </rcc>
  <rcc rId="11200" ua="false" sId="2">
    <nc r="AC11" t="n">
      <f>+QQ6-QQ10</f>
    </nc>
  </rcc>
  <rcc rId="11201" ua="false" sId="2">
    <nc r="AC10" t="n">
      <f>SUM(QQ7:QQ9)</f>
    </nc>
  </rcc>
  <rcc rId="11202" ua="false" sId="2">
    <nc r="AC9" t="n">
      <f>QP9*1.02</f>
    </nc>
  </rcc>
  <rcc rId="11203" ua="false" sId="2">
    <nc r="AC8" t="n">
      <f>QL8</f>
    </nc>
  </rcc>
  <rcc rId="11204" ua="false" sId="2">
    <nc r="AC7" t="n">
      <f>QL7</f>
    </nc>
  </rcc>
  <rcc rId="11205" ua="false" sId="2">
    <nc r="AC6" t="n">
      <f>+QQ4-QQ5</f>
    </nc>
  </rcc>
  <rcc rId="11206" ua="false" sId="2">
    <nc r="AC5" t="n">
      <f>QP5*1.02</f>
    </nc>
  </rcc>
  <rcc rId="11207" ua="false" sId="2">
    <nc r="AC4" t="n">
      <f>QP4*1.02</f>
    </nc>
  </rcc>
  <rcc rId="11208" ua="false" sId="2">
    <nc r="AC1" t="n">
      <v>2463</v>
    </nc>
  </rcc>
  <rcc rId="11209" ua="false" sId="2">
    <nc r="AC1" t="n">
      <v>2463</v>
    </nc>
  </rcc>
  <rcc rId="11210" ua="false" sId="2">
    <oc r="AC23" t="n">
      <f>+QR21-QR22*(1+QC26)</f>
    </oc>
    <nc r="AC23" t="n">
      <f>(+QR21-QR22)*(1+QC26)</f>
    </nc>
  </rcc>
  <rcc rId="11211" ua="false" sId="2">
    <oc r="AC26" t="n">
      <v>0.05</v>
    </oc>
    <nc r="AC26" t="n">
      <v>0.06</v>
    </nc>
  </rcc>
  <rcc rId="11212" ua="false" sId="2">
    <nc r="AC22" t="n">
      <f>QQ22*1.02</f>
    </nc>
  </rcc>
  <rcc rId="11213" ua="false" sId="2">
    <nc r="AC21" t="n">
      <f>+QR11+QR15+QR19</f>
    </nc>
  </rcc>
  <rcc rId="11214" ua="false" sId="2">
    <nc r="AC19" t="n">
      <f>+QR17-QR18</f>
    </nc>
  </rcc>
  <rcc rId="11215" ua="false" sId="2">
    <nc r="AC18" t="n">
      <f>QQ18*1.02</f>
    </nc>
  </rcc>
  <rcc rId="11216" ua="false" sId="2">
    <nc r="AC17" t="n">
      <f>QQ17*1.02</f>
    </nc>
  </rcc>
  <rcc rId="11217" ua="false" sId="2">
    <nc r="AC15" t="n">
      <f>+QR13-QR14</f>
    </nc>
  </rcc>
  <rcc rId="11218" ua="false" sId="2">
    <nc r="AC14" t="n">
      <f>QQ14*1.02</f>
    </nc>
  </rcc>
  <rcc rId="11219" ua="false" sId="2">
    <nc r="AC13" t="n">
      <f>QQ13*1.02</f>
    </nc>
  </rcc>
  <rcc rId="11220" ua="false" sId="2">
    <nc r="AC11" t="n">
      <f>+QR6-QR10</f>
    </nc>
  </rcc>
  <rcc rId="11221" ua="false" sId="2">
    <nc r="AC10" t="n">
      <f>SUM(QR7:QR9)</f>
    </nc>
  </rcc>
  <rcc rId="11222" ua="false" sId="2">
    <nc r="AC9" t="n">
      <f>QQ9*1.02</f>
    </nc>
  </rcc>
  <rcc rId="11223" ua="false" sId="2">
    <nc r="AC8" t="n">
      <f>QM8</f>
    </nc>
  </rcc>
  <rcc rId="11224" ua="false" sId="2">
    <nc r="AC7" t="n">
      <f>QM7</f>
    </nc>
  </rcc>
  <rcc rId="11225" ua="false" sId="2">
    <nc r="AC6" t="n">
      <f>+QR4-QR5</f>
    </nc>
  </rcc>
  <rcc rId="11226" ua="false" sId="2">
    <nc r="AC5" t="n">
      <f>QQ5*1.02</f>
    </nc>
  </rcc>
  <rcc rId="11227" ua="false" sId="2">
    <nc r="AC4" t="n">
      <f>QQ4*1.02</f>
    </nc>
  </rcc>
  <rcc rId="11228" ua="false" sId="2">
    <nc r="AC1" t="n">
      <v>2464</v>
    </nc>
  </rcc>
  <rcc rId="11229" ua="false" sId="2">
    <nc r="AC1" t="n">
      <v>2464</v>
    </nc>
  </rcc>
  <rcc rId="11230" ua="false" sId="2">
    <oc r="AC23" t="n">
      <f>+QS21-QS22*(1+QD26)</f>
    </oc>
    <nc r="AC23" t="n">
      <f>(+QS21-QS22)*(1+QD26)</f>
    </nc>
  </rcc>
  <rcc rId="11231" ua="false" sId="2">
    <oc r="AC26" t="n">
      <v>0.05</v>
    </oc>
    <nc r="AC26" t="n">
      <v>0.06</v>
    </nc>
  </rcc>
  <rcc rId="11232" ua="false" sId="2">
    <nc r="AC22" t="n">
      <f>QR22*1.02</f>
    </nc>
  </rcc>
  <rcc rId="11233" ua="false" sId="2">
    <nc r="AC21" t="n">
      <f>+QS11+QS15+QS19</f>
    </nc>
  </rcc>
  <rcc rId="11234" ua="false" sId="2">
    <nc r="AC19" t="n">
      <f>+QS17-QS18</f>
    </nc>
  </rcc>
  <rcc rId="11235" ua="false" sId="2">
    <nc r="AC18" t="n">
      <f>QR18*1.02</f>
    </nc>
  </rcc>
  <rcc rId="11236" ua="false" sId="2">
    <nc r="AC17" t="n">
      <f>QR17*1.02</f>
    </nc>
  </rcc>
  <rcc rId="11237" ua="false" sId="2">
    <nc r="AC15" t="n">
      <f>+QS13-QS14</f>
    </nc>
  </rcc>
  <rcc rId="11238" ua="false" sId="2">
    <nc r="AC14" t="n">
      <f>QR14*1.02</f>
    </nc>
  </rcc>
  <rcc rId="11239" ua="false" sId="2">
    <nc r="AC13" t="n">
      <f>QR13*1.02</f>
    </nc>
  </rcc>
  <rcc rId="11240" ua="false" sId="2">
    <nc r="AC11" t="n">
      <f>+QS6-QS10</f>
    </nc>
  </rcc>
  <rcc rId="11241" ua="false" sId="2">
    <nc r="AC10" t="n">
      <f>SUM(QS7:QS9)</f>
    </nc>
  </rcc>
  <rcc rId="11242" ua="false" sId="2">
    <nc r="AC9" t="n">
      <f>QR9*1.02</f>
    </nc>
  </rcc>
  <rcc rId="11243" ua="false" sId="2">
    <nc r="AC8" t="n">
      <f>QN8</f>
    </nc>
  </rcc>
  <rcc rId="11244" ua="false" sId="2">
    <nc r="AC7" t="n">
      <f>QN7</f>
    </nc>
  </rcc>
  <rcc rId="11245" ua="false" sId="2">
    <nc r="AC6" t="n">
      <f>+QS4-QS5</f>
    </nc>
  </rcc>
  <rcc rId="11246" ua="false" sId="2">
    <nc r="AC5" t="n">
      <f>QR5*1.02</f>
    </nc>
  </rcc>
  <rcc rId="11247" ua="false" sId="2">
    <nc r="AC4" t="n">
      <f>QR4*1.02</f>
    </nc>
  </rcc>
  <rcc rId="11248" ua="false" sId="2">
    <nc r="AC1" t="n">
      <v>2465</v>
    </nc>
  </rcc>
  <rcc rId="11249" ua="false" sId="2">
    <nc r="AC1" t="n">
      <v>2465</v>
    </nc>
  </rcc>
  <rcc rId="11250" ua="false" sId="2">
    <oc r="AC23" t="n">
      <f>+QT21-QT22*(1+QE26)</f>
    </oc>
    <nc r="AC23" t="n">
      <f>(+QT21-QT22)*(1+QE26)</f>
    </nc>
  </rcc>
  <rcc rId="11251" ua="false" sId="2">
    <oc r="AC26" t="n">
      <v>0.05</v>
    </oc>
    <nc r="AC26" t="n">
      <v>0.06</v>
    </nc>
  </rcc>
  <rcc rId="11252" ua="false" sId="2">
    <nc r="AC22" t="n">
      <f>QS22*1.02</f>
    </nc>
  </rcc>
  <rcc rId="11253" ua="false" sId="2">
    <nc r="AC21" t="n">
      <f>+QT11+QT15+QT19</f>
    </nc>
  </rcc>
  <rcc rId="11254" ua="false" sId="2">
    <nc r="AC19" t="n">
      <f>+QT17-QT18</f>
    </nc>
  </rcc>
  <rcc rId="11255" ua="false" sId="2">
    <nc r="AC18" t="n">
      <f>QS18*1.02</f>
    </nc>
  </rcc>
  <rcc rId="11256" ua="false" sId="2">
    <nc r="AC17" t="n">
      <f>QS17*1.02</f>
    </nc>
  </rcc>
  <rcc rId="11257" ua="false" sId="2">
    <nc r="AC15" t="n">
      <f>+QT13-QT14</f>
    </nc>
  </rcc>
  <rcc rId="11258" ua="false" sId="2">
    <nc r="AC14" t="n">
      <f>QS14*1.02</f>
    </nc>
  </rcc>
  <rcc rId="11259" ua="false" sId="2">
    <nc r="AC13" t="n">
      <f>QS13*1.02</f>
    </nc>
  </rcc>
  <rcc rId="11260" ua="false" sId="2">
    <nc r="AC11" t="n">
      <f>+QT6-QT10</f>
    </nc>
  </rcc>
  <rcc rId="11261" ua="false" sId="2">
    <nc r="AC10" t="n">
      <f>SUM(QT7:QT9)</f>
    </nc>
  </rcc>
  <rcc rId="11262" ua="false" sId="2">
    <nc r="AC9" t="n">
      <f>QS9*1.02</f>
    </nc>
  </rcc>
  <rcc rId="11263" ua="false" sId="2">
    <nc r="AC8" t="n">
      <f>QO8</f>
    </nc>
  </rcc>
  <rcc rId="11264" ua="false" sId="2">
    <nc r="AC7" t="n">
      <f>QO7</f>
    </nc>
  </rcc>
  <rcc rId="11265" ua="false" sId="2">
    <nc r="AC6" t="n">
      <f>+QT4-QT5</f>
    </nc>
  </rcc>
  <rcc rId="11266" ua="false" sId="2">
    <nc r="AC5" t="n">
      <f>QS5*1.02</f>
    </nc>
  </rcc>
  <rcc rId="11267" ua="false" sId="2">
    <nc r="AC4" t="n">
      <f>QS4*1.02</f>
    </nc>
  </rcc>
  <rcc rId="11268" ua="false" sId="2">
    <nc r="AC1" t="n">
      <v>2466</v>
    </nc>
  </rcc>
  <rcc rId="11269" ua="false" sId="2">
    <nc r="AC1" t="n">
      <v>2466</v>
    </nc>
  </rcc>
  <rcc rId="11270" ua="false" sId="2">
    <oc r="AC23" t="n">
      <f>+QU21-QU22*(1+QF26)</f>
    </oc>
    <nc r="AC23" t="n">
      <f>(+QU21-QU22)*(1+QF26)</f>
    </nc>
  </rcc>
  <rcc rId="11271" ua="false" sId="2">
    <oc r="AC26" t="n">
      <v>0.05</v>
    </oc>
    <nc r="AC26" t="n">
      <v>0.06</v>
    </nc>
  </rcc>
  <rcc rId="11272" ua="false" sId="2">
    <nc r="AC22" t="n">
      <f>QT22*1.02</f>
    </nc>
  </rcc>
  <rcc rId="11273" ua="false" sId="2">
    <nc r="AC21" t="n">
      <f>+QU11+QU15+QU19</f>
    </nc>
  </rcc>
  <rcc rId="11274" ua="false" sId="2">
    <nc r="AC19" t="n">
      <f>+QU17-QU18</f>
    </nc>
  </rcc>
  <rcc rId="11275" ua="false" sId="2">
    <nc r="AC18" t="n">
      <f>QT18*1.02</f>
    </nc>
  </rcc>
  <rcc rId="11276" ua="false" sId="2">
    <nc r="AC17" t="n">
      <f>QT17*1.02</f>
    </nc>
  </rcc>
  <rcc rId="11277" ua="false" sId="2">
    <nc r="AC15" t="n">
      <f>+QU13-QU14</f>
    </nc>
  </rcc>
  <rcc rId="11278" ua="false" sId="2">
    <nc r="AC14" t="n">
      <f>QT14*1.02</f>
    </nc>
  </rcc>
  <rcc rId="11279" ua="false" sId="2">
    <nc r="AC13" t="n">
      <f>QT13*1.02</f>
    </nc>
  </rcc>
  <rcc rId="11280" ua="false" sId="2">
    <nc r="AC11" t="n">
      <f>+QU6-QU10</f>
    </nc>
  </rcc>
  <rcc rId="11281" ua="false" sId="2">
    <nc r="AC10" t="n">
      <f>SUM(QU7:QU9)</f>
    </nc>
  </rcc>
  <rcc rId="11282" ua="false" sId="2">
    <nc r="AC9" t="n">
      <f>QT9*1.02</f>
    </nc>
  </rcc>
  <rcc rId="11283" ua="false" sId="2">
    <nc r="AC8" t="n">
      <f>QP8</f>
    </nc>
  </rcc>
  <rcc rId="11284" ua="false" sId="2">
    <nc r="AC7" t="n">
      <f>QP7</f>
    </nc>
  </rcc>
  <rcc rId="11285" ua="false" sId="2">
    <nc r="AC6" t="n">
      <f>+QU4-QU5</f>
    </nc>
  </rcc>
  <rcc rId="11286" ua="false" sId="2">
    <nc r="AC5" t="n">
      <f>QT5*1.02</f>
    </nc>
  </rcc>
  <rcc rId="11287" ua="false" sId="2">
    <nc r="AC4" t="n">
      <f>QT4*1.02</f>
    </nc>
  </rcc>
  <rcc rId="11288" ua="false" sId="2">
    <nc r="AC1" t="n">
      <v>2467</v>
    </nc>
  </rcc>
  <rcc rId="11289" ua="false" sId="2">
    <nc r="AC1" t="n">
      <v>2467</v>
    </nc>
  </rcc>
  <rcc rId="11290" ua="false" sId="2">
    <oc r="AC23" t="n">
      <f>+QV21-QV22*(1+QG26)</f>
    </oc>
    <nc r="AC23" t="n">
      <f>(+QV21-QV22)*(1+QG26)</f>
    </nc>
  </rcc>
  <rcc rId="11291" ua="false" sId="2">
    <oc r="AC26" t="n">
      <v>0.05</v>
    </oc>
    <nc r="AC26" t="n">
      <v>0.06</v>
    </nc>
  </rcc>
  <rcc rId="11292" ua="false" sId="2">
    <nc r="AC22" t="n">
      <f>QU22*1.02</f>
    </nc>
  </rcc>
  <rcc rId="11293" ua="false" sId="2">
    <nc r="AC21" t="n">
      <f>+QV11+QV15+QV19</f>
    </nc>
  </rcc>
  <rcc rId="11294" ua="false" sId="2">
    <nc r="AC19" t="n">
      <f>+QV17-QV18</f>
    </nc>
  </rcc>
  <rcc rId="11295" ua="false" sId="2">
    <nc r="AC18" t="n">
      <f>QU18*1.02</f>
    </nc>
  </rcc>
  <rcc rId="11296" ua="false" sId="2">
    <nc r="AC17" t="n">
      <f>QU17*1.02</f>
    </nc>
  </rcc>
  <rcc rId="11297" ua="false" sId="2">
    <nc r="AC15" t="n">
      <f>+QV13-QV14</f>
    </nc>
  </rcc>
  <rcc rId="11298" ua="false" sId="2">
    <nc r="AC14" t="n">
      <f>QU14*1.02</f>
    </nc>
  </rcc>
  <rcc rId="11299" ua="false" sId="2">
    <nc r="AC13" t="n">
      <f>QU13*1.02</f>
    </nc>
  </rcc>
  <rcc rId="11300" ua="false" sId="2">
    <nc r="AC11" t="n">
      <f>+QV6-QV10</f>
    </nc>
  </rcc>
  <rcc rId="11301" ua="false" sId="2">
    <nc r="AC10" t="n">
      <f>SUM(QV7:QV9)</f>
    </nc>
  </rcc>
  <rcc rId="11302" ua="false" sId="2">
    <nc r="AC9" t="n">
      <f>QU9*1.02</f>
    </nc>
  </rcc>
  <rcc rId="11303" ua="false" sId="2">
    <nc r="AC8" t="n">
      <f>QQ8</f>
    </nc>
  </rcc>
  <rcc rId="11304" ua="false" sId="2">
    <nc r="AC7" t="n">
      <f>QQ7</f>
    </nc>
  </rcc>
  <rcc rId="11305" ua="false" sId="2">
    <nc r="AC6" t="n">
      <f>+QV4-QV5</f>
    </nc>
  </rcc>
  <rcc rId="11306" ua="false" sId="2">
    <nc r="AC5" t="n">
      <f>QU5*1.02</f>
    </nc>
  </rcc>
  <rcc rId="11307" ua="false" sId="2">
    <nc r="AC4" t="n">
      <f>QU4*1.02</f>
    </nc>
  </rcc>
  <rcc rId="11308" ua="false" sId="2">
    <nc r="AC1" t="n">
      <v>2468</v>
    </nc>
  </rcc>
  <rcc rId="11309" ua="false" sId="2">
    <nc r="AC1" t="n">
      <v>2468</v>
    </nc>
  </rcc>
  <rcc rId="11310" ua="false" sId="2">
    <oc r="AC23" t="n">
      <f>+QW21-QW22*(1+QH26)</f>
    </oc>
    <nc r="AC23" t="n">
      <f>(+QW21-QW22)*(1+QH26)</f>
    </nc>
  </rcc>
  <rcc rId="11311" ua="false" sId="2">
    <oc r="AC26" t="n">
      <v>0.05</v>
    </oc>
    <nc r="AC26" t="n">
      <v>0.06</v>
    </nc>
  </rcc>
  <rcc rId="11312" ua="false" sId="2">
    <nc r="AC22" t="n">
      <f>QV22*1.02</f>
    </nc>
  </rcc>
  <rcc rId="11313" ua="false" sId="2">
    <nc r="AC21" t="n">
      <f>+QW11+QW15+QW19</f>
    </nc>
  </rcc>
  <rcc rId="11314" ua="false" sId="2">
    <nc r="AC19" t="n">
      <f>+QW17-QW18</f>
    </nc>
  </rcc>
  <rcc rId="11315" ua="false" sId="2">
    <nc r="AC18" t="n">
      <f>QV18*1.02</f>
    </nc>
  </rcc>
  <rcc rId="11316" ua="false" sId="2">
    <nc r="AC17" t="n">
      <f>QV17*1.02</f>
    </nc>
  </rcc>
  <rcc rId="11317" ua="false" sId="2">
    <nc r="AC15" t="n">
      <f>+QW13-QW14</f>
    </nc>
  </rcc>
  <rcc rId="11318" ua="false" sId="2">
    <nc r="AC14" t="n">
      <f>QV14*1.02</f>
    </nc>
  </rcc>
  <rcc rId="11319" ua="false" sId="2">
    <nc r="AC13" t="n">
      <f>QV13*1.02</f>
    </nc>
  </rcc>
  <rcc rId="11320" ua="false" sId="2">
    <nc r="AC11" t="n">
      <f>+QW6-QW10</f>
    </nc>
  </rcc>
  <rcc rId="11321" ua="false" sId="2">
    <nc r="AC10" t="n">
      <f>SUM(QW7:QW9)</f>
    </nc>
  </rcc>
  <rcc rId="11322" ua="false" sId="2">
    <nc r="AC9" t="n">
      <f>QV9*1.02</f>
    </nc>
  </rcc>
  <rcc rId="11323" ua="false" sId="2">
    <nc r="AC8" t="n">
      <f>QR8</f>
    </nc>
  </rcc>
  <rcc rId="11324" ua="false" sId="2">
    <nc r="AC7" t="n">
      <f>QR7</f>
    </nc>
  </rcc>
  <rcc rId="11325" ua="false" sId="2">
    <nc r="AC6" t="n">
      <f>+QW4-QW5</f>
    </nc>
  </rcc>
  <rcc rId="11326" ua="false" sId="2">
    <nc r="AC5" t="n">
      <f>QV5*1.02</f>
    </nc>
  </rcc>
  <rcc rId="11327" ua="false" sId="2">
    <nc r="AC4" t="n">
      <f>QV4*1.02</f>
    </nc>
  </rcc>
  <rcc rId="11328" ua="false" sId="2">
    <nc r="AC1" t="n">
      <v>2469</v>
    </nc>
  </rcc>
  <rcc rId="11329" ua="false" sId="2">
    <nc r="AC1" t="n">
      <v>2469</v>
    </nc>
  </rcc>
  <rcc rId="11330" ua="false" sId="2">
    <oc r="AC23" t="n">
      <f>+QX21-QX22*(1+QI26)</f>
    </oc>
    <nc r="AC23" t="n">
      <f>(+QX21-QX22)*(1+QI26)</f>
    </nc>
  </rcc>
  <rcc rId="11331" ua="false" sId="2">
    <oc r="AC26" t="n">
      <v>0.05</v>
    </oc>
    <nc r="AC26" t="n">
      <v>0.06</v>
    </nc>
  </rcc>
  <rcc rId="11332" ua="false" sId="2">
    <nc r="AC22" t="n">
      <f>QW22*1.02</f>
    </nc>
  </rcc>
  <rcc rId="11333" ua="false" sId="2">
    <nc r="AC21" t="n">
      <f>+QX11+QX15+QX19</f>
    </nc>
  </rcc>
  <rcc rId="11334" ua="false" sId="2">
    <nc r="AC19" t="n">
      <f>+QX17-QX18</f>
    </nc>
  </rcc>
  <rcc rId="11335" ua="false" sId="2">
    <nc r="AC18" t="n">
      <f>QW18*1.02</f>
    </nc>
  </rcc>
  <rcc rId="11336" ua="false" sId="2">
    <nc r="AC17" t="n">
      <f>QW17*1.02</f>
    </nc>
  </rcc>
  <rcc rId="11337" ua="false" sId="2">
    <nc r="AC15" t="n">
      <f>+QX13-QX14</f>
    </nc>
  </rcc>
  <rcc rId="11338" ua="false" sId="2">
    <nc r="AC14" t="n">
      <f>QW14*1.02</f>
    </nc>
  </rcc>
  <rcc rId="11339" ua="false" sId="2">
    <nc r="AC13" t="n">
      <f>QW13*1.02</f>
    </nc>
  </rcc>
  <rcc rId="11340" ua="false" sId="2">
    <nc r="AC11" t="n">
      <f>+QX6-QX10</f>
    </nc>
  </rcc>
  <rcc rId="11341" ua="false" sId="2">
    <nc r="AC10" t="n">
      <f>SUM(QX7:QX9)</f>
    </nc>
  </rcc>
  <rcc rId="11342" ua="false" sId="2">
    <nc r="AC9" t="n">
      <f>QW9*1.02</f>
    </nc>
  </rcc>
  <rcc rId="11343" ua="false" sId="2">
    <nc r="AC8" t="n">
      <f>QS8</f>
    </nc>
  </rcc>
  <rcc rId="11344" ua="false" sId="2">
    <nc r="AC7" t="n">
      <f>QS7</f>
    </nc>
  </rcc>
  <rcc rId="11345" ua="false" sId="2">
    <nc r="AC6" t="n">
      <f>+QX4-QX5</f>
    </nc>
  </rcc>
  <rcc rId="11346" ua="false" sId="2">
    <nc r="AC5" t="n">
      <f>QW5*1.02</f>
    </nc>
  </rcc>
  <rcc rId="11347" ua="false" sId="2">
    <nc r="AC4" t="n">
      <f>QW4*1.02</f>
    </nc>
  </rcc>
  <rcc rId="11348" ua="false" sId="2">
    <nc r="AC1" t="n">
      <v>2470</v>
    </nc>
  </rcc>
  <rcc rId="11349" ua="false" sId="2">
    <nc r="AC1" t="n">
      <v>2470</v>
    </nc>
  </rcc>
  <rcc rId="11350" ua="false" sId="2">
    <oc r="AC23" t="n">
      <f>+QY21-QY22*(1+QJ26)</f>
    </oc>
    <nc r="AC23" t="n">
      <f>(+QY21-QY22)*(1+QJ26)</f>
    </nc>
  </rcc>
  <rcc rId="11351" ua="false" sId="2">
    <oc r="AC26" t="n">
      <v>0.05</v>
    </oc>
    <nc r="AC26" t="n">
      <v>0.06</v>
    </nc>
  </rcc>
  <rcc rId="11352" ua="false" sId="2">
    <nc r="AC22" t="n">
      <f>QX22*1.02</f>
    </nc>
  </rcc>
  <rcc rId="11353" ua="false" sId="2">
    <nc r="AC21" t="n">
      <f>+QY11+QY15+QY19</f>
    </nc>
  </rcc>
  <rcc rId="11354" ua="false" sId="2">
    <nc r="AC19" t="n">
      <f>+QY17-QY18</f>
    </nc>
  </rcc>
  <rcc rId="11355" ua="false" sId="2">
    <nc r="AC18" t="n">
      <f>QX18*1.02</f>
    </nc>
  </rcc>
  <rcc rId="11356" ua="false" sId="2">
    <nc r="AC17" t="n">
      <f>QX17*1.02</f>
    </nc>
  </rcc>
  <rcc rId="11357" ua="false" sId="2">
    <nc r="AC15" t="n">
      <f>+QY13-QY14</f>
    </nc>
  </rcc>
  <rcc rId="11358" ua="false" sId="2">
    <nc r="AC14" t="n">
      <f>QX14*1.02</f>
    </nc>
  </rcc>
  <rcc rId="11359" ua="false" sId="2">
    <nc r="AC13" t="n">
      <f>QX13*1.02</f>
    </nc>
  </rcc>
  <rcc rId="11360" ua="false" sId="2">
    <nc r="AC11" t="n">
      <f>+QY6-QY10</f>
    </nc>
  </rcc>
  <rcc rId="11361" ua="false" sId="2">
    <nc r="AC10" t="n">
      <f>SUM(QY7:QY9)</f>
    </nc>
  </rcc>
  <rcc rId="11362" ua="false" sId="2">
    <nc r="AC9" t="n">
      <f>QX9*1.02</f>
    </nc>
  </rcc>
  <rcc rId="11363" ua="false" sId="2">
    <nc r="AC8" t="n">
      <f>QT8</f>
    </nc>
  </rcc>
  <rcc rId="11364" ua="false" sId="2">
    <nc r="AC7" t="n">
      <f>QT7</f>
    </nc>
  </rcc>
  <rcc rId="11365" ua="false" sId="2">
    <nc r="AC6" t="n">
      <f>+QY4-QY5</f>
    </nc>
  </rcc>
  <rcc rId="11366" ua="false" sId="2">
    <nc r="AC5" t="n">
      <f>QX5*1.02</f>
    </nc>
  </rcc>
  <rcc rId="11367" ua="false" sId="2">
    <nc r="AC4" t="n">
      <f>QX4*1.02</f>
    </nc>
  </rcc>
  <rcc rId="11368" ua="false" sId="2">
    <nc r="AC1" t="n">
      <v>2471</v>
    </nc>
  </rcc>
  <rcc rId="11369" ua="false" sId="2">
    <nc r="AC1" t="n">
      <v>2471</v>
    </nc>
  </rcc>
  <rcc rId="11370" ua="false" sId="2">
    <oc r="AC23" t="n">
      <f>+QZ21-QZ22*(1+QK26)</f>
    </oc>
    <nc r="AC23" t="n">
      <f>(+QZ21-QZ22)*(1+QK26)</f>
    </nc>
  </rcc>
  <rcc rId="11371" ua="false" sId="2">
    <oc r="AC26" t="n">
      <v>0.05</v>
    </oc>
    <nc r="AC26" t="n">
      <v>0.06</v>
    </nc>
  </rcc>
  <rcc rId="11372" ua="false" sId="2">
    <nc r="AC22" t="n">
      <f>QY22*1.02</f>
    </nc>
  </rcc>
  <rcc rId="11373" ua="false" sId="2">
    <nc r="AC21" t="n">
      <f>+QZ11+QZ15+QZ19</f>
    </nc>
  </rcc>
  <rcc rId="11374" ua="false" sId="2">
    <nc r="AC19" t="n">
      <f>+QZ17-QZ18</f>
    </nc>
  </rcc>
  <rcc rId="11375" ua="false" sId="2">
    <nc r="AC18" t="n">
      <f>QY18*1.02</f>
    </nc>
  </rcc>
  <rcc rId="11376" ua="false" sId="2">
    <nc r="AC17" t="n">
      <f>QY17*1.02</f>
    </nc>
  </rcc>
  <rcc rId="11377" ua="false" sId="2">
    <nc r="AC15" t="n">
      <f>+QZ13-QZ14</f>
    </nc>
  </rcc>
  <rcc rId="11378" ua="false" sId="2">
    <nc r="AC14" t="n">
      <f>QY14*1.02</f>
    </nc>
  </rcc>
  <rcc rId="11379" ua="false" sId="2">
    <nc r="AC13" t="n">
      <f>QY13*1.02</f>
    </nc>
  </rcc>
  <rcc rId="11380" ua="false" sId="2">
    <nc r="AC11" t="n">
      <f>+QZ6-QZ10</f>
    </nc>
  </rcc>
  <rcc rId="11381" ua="false" sId="2">
    <nc r="AC10" t="n">
      <f>SUM(QZ7:QZ9)</f>
    </nc>
  </rcc>
  <rcc rId="11382" ua="false" sId="2">
    <nc r="AC9" t="n">
      <f>QY9*1.02</f>
    </nc>
  </rcc>
  <rcc rId="11383" ua="false" sId="2">
    <nc r="AC8" t="n">
      <f>QU8</f>
    </nc>
  </rcc>
  <rcc rId="11384" ua="false" sId="2">
    <nc r="AC7" t="n">
      <f>QU7</f>
    </nc>
  </rcc>
  <rcc rId="11385" ua="false" sId="2">
    <nc r="AC6" t="n">
      <f>+QZ4-QZ5</f>
    </nc>
  </rcc>
  <rcc rId="11386" ua="false" sId="2">
    <nc r="AC5" t="n">
      <f>QY5*1.02</f>
    </nc>
  </rcc>
  <rcc rId="11387" ua="false" sId="2">
    <nc r="AC4" t="n">
      <f>QY4*1.02</f>
    </nc>
  </rcc>
  <rcc rId="11388" ua="false" sId="2">
    <nc r="AC1" t="n">
      <v>2472</v>
    </nc>
  </rcc>
  <rcc rId="11389" ua="false" sId="2">
    <nc r="AC1" t="n">
      <v>2472</v>
    </nc>
  </rcc>
  <rcc rId="11390" ua="false" sId="2">
    <oc r="AC23" t="n">
      <f>+RA21-RA22*(1+QL26)</f>
    </oc>
    <nc r="AC23" t="n">
      <f>(+RA21-RA22)*(1+QL26)</f>
    </nc>
  </rcc>
  <rcc rId="11391" ua="false" sId="2">
    <oc r="AC26" t="n">
      <v>0.05</v>
    </oc>
    <nc r="AC26" t="n">
      <v>0.06</v>
    </nc>
  </rcc>
  <rcc rId="11392" ua="false" sId="2">
    <nc r="AC22" t="n">
      <f>QZ22*1.02</f>
    </nc>
  </rcc>
  <rcc rId="11393" ua="false" sId="2">
    <nc r="AC21" t="n">
      <f>+RA11+RA15+RA19</f>
    </nc>
  </rcc>
  <rcc rId="11394" ua="false" sId="2">
    <nc r="AC19" t="n">
      <f>+RA17-RA18</f>
    </nc>
  </rcc>
  <rcc rId="11395" ua="false" sId="2">
    <nc r="AC18" t="n">
      <f>QZ18*1.02</f>
    </nc>
  </rcc>
  <rcc rId="11396" ua="false" sId="2">
    <nc r="AC17" t="n">
      <f>QZ17*1.02</f>
    </nc>
  </rcc>
  <rcc rId="11397" ua="false" sId="2">
    <nc r="AC15" t="n">
      <f>+RA13-RA14</f>
    </nc>
  </rcc>
  <rcc rId="11398" ua="false" sId="2">
    <nc r="AC14" t="n">
      <f>QZ14*1.02</f>
    </nc>
  </rcc>
  <rcc rId="11399" ua="false" sId="2">
    <nc r="AC13" t="n">
      <f>QZ13*1.02</f>
    </nc>
  </rcc>
  <rcc rId="11400" ua="false" sId="2">
    <nc r="AC11" t="n">
      <f>+RA6-RA10</f>
    </nc>
  </rcc>
  <rcc rId="11401" ua="false" sId="2">
    <nc r="AC10" t="n">
      <f>SUM(RA7:RA9)</f>
    </nc>
  </rcc>
  <rcc rId="11402" ua="false" sId="2">
    <nc r="AC9" t="n">
      <f>QZ9*1.02</f>
    </nc>
  </rcc>
  <rcc rId="11403" ua="false" sId="2">
    <nc r="AC8" t="n">
      <f>QV8</f>
    </nc>
  </rcc>
  <rcc rId="11404" ua="false" sId="2">
    <nc r="AC7" t="n">
      <f>QV7</f>
    </nc>
  </rcc>
  <rcc rId="11405" ua="false" sId="2">
    <nc r="AC6" t="n">
      <f>+RA4-RA5</f>
    </nc>
  </rcc>
  <rcc rId="11406" ua="false" sId="2">
    <nc r="AC5" t="n">
      <f>QZ5*1.02</f>
    </nc>
  </rcc>
  <rcc rId="11407" ua="false" sId="2">
    <nc r="AC4" t="n">
      <f>QZ4*1.02</f>
    </nc>
  </rcc>
  <rcc rId="11408" ua="false" sId="2">
    <nc r="AC1" t="n">
      <v>2473</v>
    </nc>
  </rcc>
  <rcc rId="11409" ua="false" sId="2">
    <nc r="AC1" t="n">
      <v>2473</v>
    </nc>
  </rcc>
  <rcc rId="11410" ua="false" sId="2">
    <oc r="AC23" t="n">
      <f>+RB21-RB22*(1+QM26)</f>
    </oc>
    <nc r="AC23" t="n">
      <f>(+RB21-RB22)*(1+QM26)</f>
    </nc>
  </rcc>
  <rcc rId="11411" ua="false" sId="2">
    <oc r="AC26" t="n">
      <v>0.05</v>
    </oc>
    <nc r="AC26" t="n">
      <v>0.06</v>
    </nc>
  </rcc>
  <rcc rId="11412" ua="false" sId="2">
    <nc r="AC22" t="n">
      <f>RA22*1.02</f>
    </nc>
  </rcc>
  <rcc rId="11413" ua="false" sId="2">
    <nc r="AC21" t="n">
      <f>+RB11+RB15+RB19</f>
    </nc>
  </rcc>
  <rcc rId="11414" ua="false" sId="2">
    <nc r="AC19" t="n">
      <f>+RB17-RB18</f>
    </nc>
  </rcc>
  <rcc rId="11415" ua="false" sId="2">
    <nc r="AC18" t="n">
      <f>RA18*1.02</f>
    </nc>
  </rcc>
  <rcc rId="11416" ua="false" sId="2">
    <nc r="AC17" t="n">
      <f>RA17*1.02</f>
    </nc>
  </rcc>
  <rcc rId="11417" ua="false" sId="2">
    <nc r="AC15" t="n">
      <f>+RB13-RB14</f>
    </nc>
  </rcc>
  <rcc rId="11418" ua="false" sId="2">
    <nc r="AC14" t="n">
      <f>RA14*1.02</f>
    </nc>
  </rcc>
  <rcc rId="11419" ua="false" sId="2">
    <nc r="AC13" t="n">
      <f>RA13*1.02</f>
    </nc>
  </rcc>
  <rcc rId="11420" ua="false" sId="2">
    <nc r="AC11" t="n">
      <f>+RB6-RB10</f>
    </nc>
  </rcc>
  <rcc rId="11421" ua="false" sId="2">
    <nc r="AC10" t="n">
      <f>SUM(RB7:RB9)</f>
    </nc>
  </rcc>
  <rcc rId="11422" ua="false" sId="2">
    <nc r="AC9" t="n">
      <f>RA9*1.02</f>
    </nc>
  </rcc>
  <rcc rId="11423" ua="false" sId="2">
    <nc r="AC8" t="n">
      <f>QW8</f>
    </nc>
  </rcc>
  <rcc rId="11424" ua="false" sId="2">
    <nc r="AC7" t="n">
      <f>QW7</f>
    </nc>
  </rcc>
  <rcc rId="11425" ua="false" sId="2">
    <nc r="AC6" t="n">
      <f>+RB4-RB5</f>
    </nc>
  </rcc>
  <rcc rId="11426" ua="false" sId="2">
    <nc r="AC5" t="n">
      <f>RA5*1.02</f>
    </nc>
  </rcc>
  <rcc rId="11427" ua="false" sId="2">
    <nc r="AC4" t="n">
      <f>RA4*1.02</f>
    </nc>
  </rcc>
  <rcc rId="11428" ua="false" sId="2">
    <nc r="AC1" t="n">
      <v>2474</v>
    </nc>
  </rcc>
  <rcc rId="11429" ua="false" sId="2">
    <nc r="AC1" t="n">
      <v>2474</v>
    </nc>
  </rcc>
  <rcc rId="11430" ua="false" sId="2">
    <oc r="AC23" t="n">
      <f>+RC21-RC22*(1+QN26)</f>
    </oc>
    <nc r="AC23" t="n">
      <f>(+RC21-RC22)*(1+QN26)</f>
    </nc>
  </rcc>
  <rcc rId="11431" ua="false" sId="2">
    <oc r="AC26" t="n">
      <v>0.05</v>
    </oc>
    <nc r="AC26" t="n">
      <v>0.06</v>
    </nc>
  </rcc>
  <rcc rId="11432" ua="false" sId="2">
    <nc r="AC22" t="n">
      <f>RB22*1.02</f>
    </nc>
  </rcc>
  <rcc rId="11433" ua="false" sId="2">
    <nc r="AC21" t="n">
      <f>+RC11+RC15+RC19</f>
    </nc>
  </rcc>
  <rcc rId="11434" ua="false" sId="2">
    <nc r="AC19" t="n">
      <f>+RC17-RC18</f>
    </nc>
  </rcc>
  <rcc rId="11435" ua="false" sId="2">
    <nc r="AC18" t="n">
      <f>RB18*1.02</f>
    </nc>
  </rcc>
  <rcc rId="11436" ua="false" sId="2">
    <nc r="AC17" t="n">
      <f>RB17*1.02</f>
    </nc>
  </rcc>
  <rcc rId="11437" ua="false" sId="2">
    <nc r="AC15" t="n">
      <f>+RC13-RC14</f>
    </nc>
  </rcc>
  <rcc rId="11438" ua="false" sId="2">
    <nc r="AC14" t="n">
      <f>RB14*1.02</f>
    </nc>
  </rcc>
  <rcc rId="11439" ua="false" sId="2">
    <nc r="AC13" t="n">
      <f>RB13*1.02</f>
    </nc>
  </rcc>
  <rcc rId="11440" ua="false" sId="2">
    <nc r="AC11" t="n">
      <f>+RC6-RC10</f>
    </nc>
  </rcc>
  <rcc rId="11441" ua="false" sId="2">
    <nc r="AC10" t="n">
      <f>SUM(RC7:RC9)</f>
    </nc>
  </rcc>
  <rcc rId="11442" ua="false" sId="2">
    <nc r="AC9" t="n">
      <f>RB9*1.02</f>
    </nc>
  </rcc>
  <rcc rId="11443" ua="false" sId="2">
    <nc r="AC8" t="n">
      <f>QX8</f>
    </nc>
  </rcc>
  <rcc rId="11444" ua="false" sId="2">
    <nc r="AC7" t="n">
      <f>QX7</f>
    </nc>
  </rcc>
  <rcc rId="11445" ua="false" sId="2">
    <nc r="AC6" t="n">
      <f>+RC4-RC5</f>
    </nc>
  </rcc>
  <rcc rId="11446" ua="false" sId="2">
    <nc r="AC5" t="n">
      <f>RB5*1.02</f>
    </nc>
  </rcc>
  <rcc rId="11447" ua="false" sId="2">
    <nc r="AC4" t="n">
      <f>RB4*1.02</f>
    </nc>
  </rcc>
  <rcc rId="11448" ua="false" sId="2">
    <nc r="AC1" t="n">
      <v>2475</v>
    </nc>
  </rcc>
  <rcc rId="11449" ua="false" sId="2">
    <nc r="AC1" t="n">
      <v>2475</v>
    </nc>
  </rcc>
  <rcc rId="11450" ua="false" sId="2">
    <oc r="AC23" t="n">
      <f>+RD21-RD22*(1+QO26)</f>
    </oc>
    <nc r="AC23" t="n">
      <f>(+RD21-RD22)*(1+QO26)</f>
    </nc>
  </rcc>
  <rcc rId="11451" ua="false" sId="2">
    <oc r="AC26" t="n">
      <v>0.05</v>
    </oc>
    <nc r="AC26" t="n">
      <v>0.06</v>
    </nc>
  </rcc>
  <rcc rId="11452" ua="false" sId="2">
    <nc r="AC22" t="n">
      <f>RC22*1.02</f>
    </nc>
  </rcc>
  <rcc rId="11453" ua="false" sId="2">
    <nc r="AC21" t="n">
      <f>+RD11+RD15+RD19</f>
    </nc>
  </rcc>
  <rcc rId="11454" ua="false" sId="2">
    <nc r="AC19" t="n">
      <f>+RD17-RD18</f>
    </nc>
  </rcc>
  <rcc rId="11455" ua="false" sId="2">
    <nc r="AC18" t="n">
      <f>RC18*1.02</f>
    </nc>
  </rcc>
  <rcc rId="11456" ua="false" sId="2">
    <nc r="AC17" t="n">
      <f>RC17*1.02</f>
    </nc>
  </rcc>
  <rcc rId="11457" ua="false" sId="2">
    <nc r="AC15" t="n">
      <f>+RD13-RD14</f>
    </nc>
  </rcc>
  <rcc rId="11458" ua="false" sId="2">
    <nc r="AC14" t="n">
      <f>RC14*1.02</f>
    </nc>
  </rcc>
  <rcc rId="11459" ua="false" sId="2">
    <nc r="AC13" t="n">
      <f>RC13*1.02</f>
    </nc>
  </rcc>
  <rcc rId="11460" ua="false" sId="2">
    <nc r="AC11" t="n">
      <f>+RD6-RD10</f>
    </nc>
  </rcc>
  <rcc rId="11461" ua="false" sId="2">
    <nc r="AC10" t="n">
      <f>SUM(RD7:RD9)</f>
    </nc>
  </rcc>
  <rcc rId="11462" ua="false" sId="2">
    <nc r="AC9" t="n">
      <f>RC9*1.02</f>
    </nc>
  </rcc>
  <rcc rId="11463" ua="false" sId="2">
    <nc r="AC8" t="n">
      <f>QY8</f>
    </nc>
  </rcc>
  <rcc rId="11464" ua="false" sId="2">
    <nc r="AC7" t="n">
      <f>QY7</f>
    </nc>
  </rcc>
  <rcc rId="11465" ua="false" sId="2">
    <nc r="AC6" t="n">
      <f>+RD4-RD5</f>
    </nc>
  </rcc>
  <rcc rId="11466" ua="false" sId="2">
    <nc r="AC5" t="n">
      <f>RC5*1.02</f>
    </nc>
  </rcc>
  <rcc rId="11467" ua="false" sId="2">
    <nc r="AC4" t="n">
      <f>RC4*1.02</f>
    </nc>
  </rcc>
  <rcc rId="11468" ua="false" sId="2">
    <nc r="AC1" t="n">
      <v>2476</v>
    </nc>
  </rcc>
  <rcc rId="11469" ua="false" sId="2">
    <nc r="AC1" t="n">
      <v>2476</v>
    </nc>
  </rcc>
  <rcc rId="11470" ua="false" sId="2">
    <oc r="AC23" t="n">
      <f>+RE21-RE22*(1+QP26)</f>
    </oc>
    <nc r="AC23" t="n">
      <f>(+RE21-RE22)*(1+QP26)</f>
    </nc>
  </rcc>
  <rcc rId="11471" ua="false" sId="2">
    <oc r="AC26" t="n">
      <v>0.05</v>
    </oc>
    <nc r="AC26" t="n">
      <v>0.06</v>
    </nc>
  </rcc>
  <rcc rId="11472" ua="false" sId="2">
    <nc r="AC22" t="n">
      <f>RD22*1.02</f>
    </nc>
  </rcc>
  <rcc rId="11473" ua="false" sId="2">
    <nc r="AC21" t="n">
      <f>+RE11+RE15+RE19</f>
    </nc>
  </rcc>
  <rcc rId="11474" ua="false" sId="2">
    <nc r="AC19" t="n">
      <f>+RE17-RE18</f>
    </nc>
  </rcc>
  <rcc rId="11475" ua="false" sId="2">
    <nc r="AC18" t="n">
      <f>RD18*1.02</f>
    </nc>
  </rcc>
  <rcc rId="11476" ua="false" sId="2">
    <nc r="AC17" t="n">
      <f>RD17*1.02</f>
    </nc>
  </rcc>
  <rcc rId="11477" ua="false" sId="2">
    <nc r="AC15" t="n">
      <f>+RE13-RE14</f>
    </nc>
  </rcc>
  <rcc rId="11478" ua="false" sId="2">
    <nc r="AC14" t="n">
      <f>RD14*1.02</f>
    </nc>
  </rcc>
  <rcc rId="11479" ua="false" sId="2">
    <nc r="AC13" t="n">
      <f>RD13*1.02</f>
    </nc>
  </rcc>
  <rcc rId="11480" ua="false" sId="2">
    <nc r="AC11" t="n">
      <f>+RE6-RE10</f>
    </nc>
  </rcc>
  <rcc rId="11481" ua="false" sId="2">
    <nc r="AC10" t="n">
      <f>SUM(RE7:RE9)</f>
    </nc>
  </rcc>
  <rcc rId="11482" ua="false" sId="2">
    <nc r="AC9" t="n">
      <f>RD9*1.02</f>
    </nc>
  </rcc>
  <rcc rId="11483" ua="false" sId="2">
    <nc r="AC8" t="n">
      <f>QZ8</f>
    </nc>
  </rcc>
  <rcc rId="11484" ua="false" sId="2">
    <nc r="AC7" t="n">
      <f>QZ7</f>
    </nc>
  </rcc>
  <rcc rId="11485" ua="false" sId="2">
    <nc r="AC6" t="n">
      <f>+RE4-RE5</f>
    </nc>
  </rcc>
  <rcc rId="11486" ua="false" sId="2">
    <nc r="AC5" t="n">
      <f>RD5*1.02</f>
    </nc>
  </rcc>
  <rcc rId="11487" ua="false" sId="2">
    <nc r="AC4" t="n">
      <f>RD4*1.02</f>
    </nc>
  </rcc>
  <rcc rId="11488" ua="false" sId="2">
    <nc r="AC1" t="n">
      <v>2477</v>
    </nc>
  </rcc>
  <rcc rId="11489" ua="false" sId="2">
    <nc r="AC1" t="n">
      <v>2477</v>
    </nc>
  </rcc>
  <rcc rId="11490" ua="false" sId="2">
    <oc r="AC23" t="n">
      <f>+RF21-RF22*(1+QQ26)</f>
    </oc>
    <nc r="AC23" t="n">
      <f>(+RF21-RF22)*(1+QQ26)</f>
    </nc>
  </rcc>
  <rcc rId="11491" ua="false" sId="2">
    <oc r="AC26" t="n">
      <v>0.05</v>
    </oc>
    <nc r="AC26" t="n">
      <v>0.06</v>
    </nc>
  </rcc>
  <rcc rId="11492" ua="false" sId="2">
    <nc r="AC22" t="n">
      <f>RE22*1.02</f>
    </nc>
  </rcc>
  <rcc rId="11493" ua="false" sId="2">
    <nc r="AC21" t="n">
      <f>+RF11+RF15+RF19</f>
    </nc>
  </rcc>
  <rcc rId="11494" ua="false" sId="2">
    <nc r="AC19" t="n">
      <f>+RF17-RF18</f>
    </nc>
  </rcc>
  <rcc rId="11495" ua="false" sId="2">
    <nc r="AC18" t="n">
      <f>RE18*1.02</f>
    </nc>
  </rcc>
  <rcc rId="11496" ua="false" sId="2">
    <nc r="AC17" t="n">
      <f>RE17*1.02</f>
    </nc>
  </rcc>
  <rcc rId="11497" ua="false" sId="2">
    <nc r="AC15" t="n">
      <f>+RF13-RF14</f>
    </nc>
  </rcc>
  <rcc rId="11498" ua="false" sId="2">
    <nc r="AC14" t="n">
      <f>RE14*1.02</f>
    </nc>
  </rcc>
  <rcc rId="11499" ua="false" sId="2">
    <nc r="AC13" t="n">
      <f>RE13*1.02</f>
    </nc>
  </rcc>
  <rcc rId="11500" ua="false" sId="2">
    <nc r="AC11" t="n">
      <f>+RF6-RF10</f>
    </nc>
  </rcc>
  <rcc rId="11501" ua="false" sId="2">
    <nc r="AC10" t="n">
      <f>SUM(RF7:RF9)</f>
    </nc>
  </rcc>
  <rcc rId="11502" ua="false" sId="2">
    <nc r="AC9" t="n">
      <f>RE9*1.02</f>
    </nc>
  </rcc>
  <rcc rId="11503" ua="false" sId="2">
    <nc r="AC8" t="n">
      <f>RA8</f>
    </nc>
  </rcc>
  <rcc rId="11504" ua="false" sId="2">
    <nc r="AC7" t="n">
      <f>RA7</f>
    </nc>
  </rcc>
  <rcc rId="11505" ua="false" sId="2">
    <nc r="AC6" t="n">
      <f>+RF4-RF5</f>
    </nc>
  </rcc>
  <rcc rId="11506" ua="false" sId="2">
    <nc r="AC5" t="n">
      <f>RE5*1.02</f>
    </nc>
  </rcc>
  <rcc rId="11507" ua="false" sId="2">
    <nc r="AC4" t="n">
      <f>RE4*1.02</f>
    </nc>
  </rcc>
  <rcc rId="11508" ua="false" sId="2">
    <nc r="AC1" t="n">
      <v>2478</v>
    </nc>
  </rcc>
  <rcc rId="11509" ua="false" sId="2">
    <nc r="AC1" t="n">
      <v>2478</v>
    </nc>
  </rcc>
  <rcc rId="11510" ua="false" sId="2">
    <oc r="AC23" t="n">
      <f>+RG21-RG22*(1+QR26)</f>
    </oc>
    <nc r="AC23" t="n">
      <f>(+RG21-RG22)*(1+QR26)</f>
    </nc>
  </rcc>
  <rcc rId="11511" ua="false" sId="2">
    <oc r="AC26" t="n">
      <v>0.05</v>
    </oc>
    <nc r="AC26" t="n">
      <v>0.06</v>
    </nc>
  </rcc>
  <rcc rId="11512" ua="false" sId="2">
    <nc r="AC22" t="n">
      <f>RF22*1.02</f>
    </nc>
  </rcc>
  <rcc rId="11513" ua="false" sId="2">
    <nc r="AC21" t="n">
      <f>+RG11+RG15+RG19</f>
    </nc>
  </rcc>
  <rcc rId="11514" ua="false" sId="2">
    <nc r="AC19" t="n">
      <f>+RG17-RG18</f>
    </nc>
  </rcc>
  <rcc rId="11515" ua="false" sId="2">
    <nc r="AC18" t="n">
      <f>RF18*1.02</f>
    </nc>
  </rcc>
  <rcc rId="11516" ua="false" sId="2">
    <nc r="AC17" t="n">
      <f>RF17*1.02</f>
    </nc>
  </rcc>
  <rcc rId="11517" ua="false" sId="2">
    <nc r="AC15" t="n">
      <f>+RG13-RG14</f>
    </nc>
  </rcc>
  <rcc rId="11518" ua="false" sId="2">
    <nc r="AC14" t="n">
      <f>RF14*1.02</f>
    </nc>
  </rcc>
  <rcc rId="11519" ua="false" sId="2">
    <nc r="AC13" t="n">
      <f>RF13*1.02</f>
    </nc>
  </rcc>
  <rcc rId="11520" ua="false" sId="2">
    <nc r="AC11" t="n">
      <f>+RG6-RG10</f>
    </nc>
  </rcc>
  <rcc rId="11521" ua="false" sId="2">
    <nc r="AC10" t="n">
      <f>SUM(RG7:RG9)</f>
    </nc>
  </rcc>
  <rcc rId="11522" ua="false" sId="2">
    <nc r="AC9" t="n">
      <f>RF9*1.02</f>
    </nc>
  </rcc>
  <rcc rId="11523" ua="false" sId="2">
    <nc r="AC8" t="n">
      <f>RB8</f>
    </nc>
  </rcc>
  <rcc rId="11524" ua="false" sId="2">
    <nc r="AC7" t="n">
      <f>RB7</f>
    </nc>
  </rcc>
  <rcc rId="11525" ua="false" sId="2">
    <nc r="AC6" t="n">
      <f>+RG4-RG5</f>
    </nc>
  </rcc>
  <rcc rId="11526" ua="false" sId="2">
    <nc r="AC5" t="n">
      <f>RF5*1.02</f>
    </nc>
  </rcc>
  <rcc rId="11527" ua="false" sId="2">
    <nc r="AC4" t="n">
      <f>RF4*1.02</f>
    </nc>
  </rcc>
  <rcc rId="11528" ua="false" sId="2">
    <nc r="AC1" t="n">
      <v>2479</v>
    </nc>
  </rcc>
  <rcc rId="11529" ua="false" sId="2">
    <nc r="AC1" t="n">
      <v>2479</v>
    </nc>
  </rcc>
  <rcc rId="11530" ua="false" sId="2">
    <oc r="AC23" t="n">
      <f>+RH21-RH22*(1+QS26)</f>
    </oc>
    <nc r="AC23" t="n">
      <f>(+RH21-RH22)*(1+QS26)</f>
    </nc>
  </rcc>
  <rcc rId="11531" ua="false" sId="2">
    <oc r="AC26" t="n">
      <v>0.05</v>
    </oc>
    <nc r="AC26" t="n">
      <v>0.06</v>
    </nc>
  </rcc>
  <rcc rId="11532" ua="false" sId="2">
    <nc r="AC22" t="n">
      <f>RG22*1.02</f>
    </nc>
  </rcc>
  <rcc rId="11533" ua="false" sId="2">
    <nc r="AC21" t="n">
      <f>+RH11+RH15+RH19</f>
    </nc>
  </rcc>
  <rcc rId="11534" ua="false" sId="2">
    <nc r="AC19" t="n">
      <f>+RH17-RH18</f>
    </nc>
  </rcc>
  <rcc rId="11535" ua="false" sId="2">
    <nc r="AC18" t="n">
      <f>RG18*1.02</f>
    </nc>
  </rcc>
  <rcc rId="11536" ua="false" sId="2">
    <nc r="AC17" t="n">
      <f>RG17*1.02</f>
    </nc>
  </rcc>
  <rcc rId="11537" ua="false" sId="2">
    <nc r="AC15" t="n">
      <f>+RH13-RH14</f>
    </nc>
  </rcc>
  <rcc rId="11538" ua="false" sId="2">
    <nc r="AC14" t="n">
      <f>RG14*1.02</f>
    </nc>
  </rcc>
  <rcc rId="11539" ua="false" sId="2">
    <nc r="AC13" t="n">
      <f>RG13*1.02</f>
    </nc>
  </rcc>
  <rcc rId="11540" ua="false" sId="2">
    <nc r="AC11" t="n">
      <f>+RH6-RH10</f>
    </nc>
  </rcc>
  <rcc rId="11541" ua="false" sId="2">
    <nc r="AC10" t="n">
      <f>SUM(RH7:RH9)</f>
    </nc>
  </rcc>
  <rcc rId="11542" ua="false" sId="2">
    <nc r="AC9" t="n">
      <f>RG9*1.02</f>
    </nc>
  </rcc>
  <rcc rId="11543" ua="false" sId="2">
    <nc r="AC8" t="n">
      <f>RC8</f>
    </nc>
  </rcc>
  <rcc rId="11544" ua="false" sId="2">
    <nc r="AC7" t="n">
      <f>RC7</f>
    </nc>
  </rcc>
  <rcc rId="11545" ua="false" sId="2">
    <nc r="AC6" t="n">
      <f>+RH4-RH5</f>
    </nc>
  </rcc>
  <rcc rId="11546" ua="false" sId="2">
    <nc r="AC5" t="n">
      <f>RG5*1.02</f>
    </nc>
  </rcc>
  <rcc rId="11547" ua="false" sId="2">
    <nc r="AC4" t="n">
      <f>RG4*1.02</f>
    </nc>
  </rcc>
  <rcc rId="11548" ua="false" sId="2">
    <nc r="AC1" t="n">
      <v>2480</v>
    </nc>
  </rcc>
  <rcc rId="11549" ua="false" sId="2">
    <nc r="AC1" t="n">
      <v>2480</v>
    </nc>
  </rcc>
  <rcc rId="11550" ua="false" sId="2">
    <oc r="AC23" t="n">
      <f>+RI21-RI22*(1+QT26)</f>
    </oc>
    <nc r="AC23" t="n">
      <f>(+RI21-RI22)*(1+QT26)</f>
    </nc>
  </rcc>
  <rcc rId="11551" ua="false" sId="2">
    <oc r="AC26" t="n">
      <v>0.05</v>
    </oc>
    <nc r="AC26" t="n">
      <v>0.06</v>
    </nc>
  </rcc>
  <rcc rId="11552" ua="false" sId="2">
    <nc r="AC22" t="n">
      <f>RH22*1.02</f>
    </nc>
  </rcc>
  <rcc rId="11553" ua="false" sId="2">
    <nc r="AC21" t="n">
      <f>+RI11+RI15+RI19</f>
    </nc>
  </rcc>
  <rcc rId="11554" ua="false" sId="2">
    <nc r="AC19" t="n">
      <f>+RI17-RI18</f>
    </nc>
  </rcc>
  <rcc rId="11555" ua="false" sId="2">
    <nc r="AC18" t="n">
      <f>RH18*1.02</f>
    </nc>
  </rcc>
  <rcc rId="11556" ua="false" sId="2">
    <nc r="AC17" t="n">
      <f>RH17*1.02</f>
    </nc>
  </rcc>
  <rcc rId="11557" ua="false" sId="2">
    <nc r="AC15" t="n">
      <f>+RI13-RI14</f>
    </nc>
  </rcc>
  <rcc rId="11558" ua="false" sId="2">
    <nc r="AC14" t="n">
      <f>RH14*1.02</f>
    </nc>
  </rcc>
  <rcc rId="11559" ua="false" sId="2">
    <nc r="AC13" t="n">
      <f>RH13*1.02</f>
    </nc>
  </rcc>
  <rcc rId="11560" ua="false" sId="2">
    <nc r="AC11" t="n">
      <f>+RI6-RI10</f>
    </nc>
  </rcc>
  <rcc rId="11561" ua="false" sId="2">
    <nc r="AC10" t="n">
      <f>SUM(RI7:RI9)</f>
    </nc>
  </rcc>
  <rcc rId="11562" ua="false" sId="2">
    <nc r="AC9" t="n">
      <f>RH9*1.02</f>
    </nc>
  </rcc>
  <rcc rId="11563" ua="false" sId="2">
    <nc r="AC8" t="n">
      <f>RD8</f>
    </nc>
  </rcc>
  <rcc rId="11564" ua="false" sId="2">
    <nc r="AC7" t="n">
      <f>RD7</f>
    </nc>
  </rcc>
  <rcc rId="11565" ua="false" sId="2">
    <nc r="AC6" t="n">
      <f>+RI4-RI5</f>
    </nc>
  </rcc>
  <rcc rId="11566" ua="false" sId="2">
    <nc r="AC5" t="n">
      <f>RH5*1.02</f>
    </nc>
  </rcc>
  <rcc rId="11567" ua="false" sId="2">
    <nc r="AC4" t="n">
      <f>RH4*1.02</f>
    </nc>
  </rcc>
  <rcc rId="11568" ua="false" sId="2">
    <nc r="AC1" t="n">
      <v>2481</v>
    </nc>
  </rcc>
  <rcc rId="11569" ua="false" sId="2">
    <nc r="AC1" t="n">
      <v>2481</v>
    </nc>
  </rcc>
  <rcc rId="11570" ua="false" sId="2">
    <oc r="AC23" t="n">
      <f>+RJ21-RJ22*(1+QU26)</f>
    </oc>
    <nc r="AC23" t="n">
      <f>(+RJ21-RJ22)*(1+QU26)</f>
    </nc>
  </rcc>
  <rcc rId="11571" ua="false" sId="2">
    <oc r="AC26" t="n">
      <v>0.05</v>
    </oc>
    <nc r="AC26" t="n">
      <v>0.06</v>
    </nc>
  </rcc>
  <rcc rId="11572" ua="false" sId="2">
    <nc r="AC22" t="n">
      <f>RI22*1.02</f>
    </nc>
  </rcc>
  <rcc rId="11573" ua="false" sId="2">
    <nc r="AC21" t="n">
      <f>+RJ11+RJ15+RJ19</f>
    </nc>
  </rcc>
  <rcc rId="11574" ua="false" sId="2">
    <nc r="AC19" t="n">
      <f>+RJ17-RJ18</f>
    </nc>
  </rcc>
  <rcc rId="11575" ua="false" sId="2">
    <nc r="AC18" t="n">
      <f>RI18*1.02</f>
    </nc>
  </rcc>
  <rcc rId="11576" ua="false" sId="2">
    <nc r="AC17" t="n">
      <f>RI17*1.02</f>
    </nc>
  </rcc>
  <rcc rId="11577" ua="false" sId="2">
    <nc r="AC15" t="n">
      <f>+RJ13-RJ14</f>
    </nc>
  </rcc>
  <rcc rId="11578" ua="false" sId="2">
    <nc r="AC14" t="n">
      <f>RI14*1.02</f>
    </nc>
  </rcc>
  <rcc rId="11579" ua="false" sId="2">
    <nc r="AC13" t="n">
      <f>RI13*1.02</f>
    </nc>
  </rcc>
  <rcc rId="11580" ua="false" sId="2">
    <nc r="AC11" t="n">
      <f>+RJ6-RJ10</f>
    </nc>
  </rcc>
  <rcc rId="11581" ua="false" sId="2">
    <nc r="AC10" t="n">
      <f>SUM(RJ7:RJ9)</f>
    </nc>
  </rcc>
  <rcc rId="11582" ua="false" sId="2">
    <nc r="AC9" t="n">
      <f>RI9*1.02</f>
    </nc>
  </rcc>
  <rcc rId="11583" ua="false" sId="2">
    <nc r="AC8" t="n">
      <f>RE8</f>
    </nc>
  </rcc>
  <rcc rId="11584" ua="false" sId="2">
    <nc r="AC7" t="n">
      <f>RE7</f>
    </nc>
  </rcc>
  <rcc rId="11585" ua="false" sId="2">
    <nc r="AC6" t="n">
      <f>+RJ4-RJ5</f>
    </nc>
  </rcc>
  <rcc rId="11586" ua="false" sId="2">
    <nc r="AC5" t="n">
      <f>RI5*1.02</f>
    </nc>
  </rcc>
  <rcc rId="11587" ua="false" sId="2">
    <nc r="AC4" t="n">
      <f>RI4*1.02</f>
    </nc>
  </rcc>
  <rcc rId="11588" ua="false" sId="2">
    <nc r="AC1" t="n">
      <v>2482</v>
    </nc>
  </rcc>
  <rcc rId="11589" ua="false" sId="2">
    <nc r="AC1" t="n">
      <v>2482</v>
    </nc>
  </rcc>
  <rcc rId="11590" ua="false" sId="2">
    <oc r="AC23" t="n">
      <f>+RK21-RK22*(1+QV26)</f>
    </oc>
    <nc r="AC23" t="n">
      <f>(+RK21-RK22)*(1+QV26)</f>
    </nc>
  </rcc>
  <rcc rId="11591" ua="false" sId="2">
    <oc r="AC26" t="n">
      <v>0.05</v>
    </oc>
    <nc r="AC26" t="n">
      <v>0.06</v>
    </nc>
  </rcc>
  <rcc rId="11592" ua="false" sId="2">
    <nc r="AC22" t="n">
      <f>RJ22*1.02</f>
    </nc>
  </rcc>
  <rcc rId="11593" ua="false" sId="2">
    <nc r="AC21" t="n">
      <f>+RK11+RK15+RK19</f>
    </nc>
  </rcc>
  <rcc rId="11594" ua="false" sId="2">
    <nc r="AC19" t="n">
      <f>+RK17-RK18</f>
    </nc>
  </rcc>
  <rcc rId="11595" ua="false" sId="2">
    <nc r="AC18" t="n">
      <f>RJ18*1.02</f>
    </nc>
  </rcc>
  <rcc rId="11596" ua="false" sId="2">
    <nc r="AC17" t="n">
      <f>RJ17*1.02</f>
    </nc>
  </rcc>
  <rcc rId="11597" ua="false" sId="2">
    <nc r="AC15" t="n">
      <f>+RK13-RK14</f>
    </nc>
  </rcc>
  <rcc rId="11598" ua="false" sId="2">
    <nc r="AC14" t="n">
      <f>RJ14*1.02</f>
    </nc>
  </rcc>
  <rcc rId="11599" ua="false" sId="2">
    <nc r="AC13" t="n">
      <f>RJ13*1.02</f>
    </nc>
  </rcc>
  <rcc rId="11600" ua="false" sId="2">
    <nc r="AC11" t="n">
      <f>+RK6-RK10</f>
    </nc>
  </rcc>
  <rcc rId="11601" ua="false" sId="2">
    <nc r="AC10" t="n">
      <f>SUM(RK7:RK9)</f>
    </nc>
  </rcc>
  <rcc rId="11602" ua="false" sId="2">
    <nc r="AC9" t="n">
      <f>RJ9*1.02</f>
    </nc>
  </rcc>
  <rcc rId="11603" ua="false" sId="2">
    <nc r="AC8" t="n">
      <f>RF8</f>
    </nc>
  </rcc>
  <rcc rId="11604" ua="false" sId="2">
    <nc r="AC7" t="n">
      <f>RF7</f>
    </nc>
  </rcc>
  <rcc rId="11605" ua="false" sId="2">
    <nc r="AC6" t="n">
      <f>+RK4-RK5</f>
    </nc>
  </rcc>
  <rcc rId="11606" ua="false" sId="2">
    <nc r="AC5" t="n">
      <f>RJ5*1.02</f>
    </nc>
  </rcc>
  <rcc rId="11607" ua="false" sId="2">
    <nc r="AC4" t="n">
      <f>RJ4*1.02</f>
    </nc>
  </rcc>
  <rcc rId="11608" ua="false" sId="2">
    <nc r="AC1" t="n">
      <v>2483</v>
    </nc>
  </rcc>
  <rcc rId="11609" ua="false" sId="2">
    <nc r="AC1" t="n">
      <v>2483</v>
    </nc>
  </rcc>
  <rcc rId="11610" ua="false" sId="2">
    <oc r="AC23" t="n">
      <f>+RL21-RL22*(1+QW26)</f>
    </oc>
    <nc r="AC23" t="n">
      <f>(+RL21-RL22)*(1+QW26)</f>
    </nc>
  </rcc>
  <rcc rId="11611" ua="false" sId="2">
    <oc r="AC26" t="n">
      <v>0.05</v>
    </oc>
    <nc r="AC26" t="n">
      <v>0.06</v>
    </nc>
  </rcc>
  <rcc rId="11612" ua="false" sId="2">
    <nc r="AC22" t="n">
      <f>RK22*1.02</f>
    </nc>
  </rcc>
  <rcc rId="11613" ua="false" sId="2">
    <nc r="AC21" t="n">
      <f>+RL11+RL15+RL19</f>
    </nc>
  </rcc>
  <rcc rId="11614" ua="false" sId="2">
    <nc r="AC19" t="n">
      <f>+RL17-RL18</f>
    </nc>
  </rcc>
  <rcc rId="11615" ua="false" sId="2">
    <nc r="AC18" t="n">
      <f>RK18*1.02</f>
    </nc>
  </rcc>
  <rcc rId="11616" ua="false" sId="2">
    <nc r="AC17" t="n">
      <f>RK17*1.02</f>
    </nc>
  </rcc>
  <rcc rId="11617" ua="false" sId="2">
    <nc r="AC15" t="n">
      <f>+RL13-RL14</f>
    </nc>
  </rcc>
  <rcc rId="11618" ua="false" sId="2">
    <nc r="AC14" t="n">
      <f>RK14*1.02</f>
    </nc>
  </rcc>
  <rcc rId="11619" ua="false" sId="2">
    <nc r="AC13" t="n">
      <f>RK13*1.02</f>
    </nc>
  </rcc>
  <rcc rId="11620" ua="false" sId="2">
    <nc r="AC11" t="n">
      <f>+RL6-RL10</f>
    </nc>
  </rcc>
  <rcc rId="11621" ua="false" sId="2">
    <nc r="AC10" t="n">
      <f>SUM(RL7:RL9)</f>
    </nc>
  </rcc>
  <rcc rId="11622" ua="false" sId="2">
    <nc r="AC9" t="n">
      <f>RK9*1.02</f>
    </nc>
  </rcc>
  <rcc rId="11623" ua="false" sId="2">
    <nc r="AC8" t="n">
      <f>RG8</f>
    </nc>
  </rcc>
  <rcc rId="11624" ua="false" sId="2">
    <nc r="AC7" t="n">
      <f>RG7</f>
    </nc>
  </rcc>
  <rcc rId="11625" ua="false" sId="2">
    <nc r="AC6" t="n">
      <f>+RL4-RL5</f>
    </nc>
  </rcc>
  <rcc rId="11626" ua="false" sId="2">
    <nc r="AC5" t="n">
      <f>RK5*1.02</f>
    </nc>
  </rcc>
  <rcc rId="11627" ua="false" sId="2">
    <nc r="AC4" t="n">
      <f>RK4*1.02</f>
    </nc>
  </rcc>
  <rcc rId="11628" ua="false" sId="2">
    <nc r="AC1" t="n">
      <v>2484</v>
    </nc>
  </rcc>
  <rcc rId="11629" ua="false" sId="2">
    <nc r="AC1" t="n">
      <v>2484</v>
    </nc>
  </rcc>
  <rcc rId="11630" ua="false" sId="2">
    <oc r="AC23" t="n">
      <f>+RM21-RM22*(1+QX26)</f>
    </oc>
    <nc r="AC23" t="n">
      <f>(+RM21-RM22)*(1+QX26)</f>
    </nc>
  </rcc>
  <rcc rId="11631" ua="false" sId="2">
    <oc r="AC26" t="n">
      <v>0.05</v>
    </oc>
    <nc r="AC26" t="n">
      <v>0.06</v>
    </nc>
  </rcc>
  <rcc rId="11632" ua="false" sId="2">
    <nc r="AC22" t="n">
      <f>RL22*1.02</f>
    </nc>
  </rcc>
  <rcc rId="11633" ua="false" sId="2">
    <nc r="AC21" t="n">
      <f>+RM11+RM15+RM19</f>
    </nc>
  </rcc>
  <rcc rId="11634" ua="false" sId="2">
    <nc r="AC19" t="n">
      <f>+RM17-RM18</f>
    </nc>
  </rcc>
  <rcc rId="11635" ua="false" sId="2">
    <nc r="AC18" t="n">
      <f>RL18*1.02</f>
    </nc>
  </rcc>
  <rcc rId="11636" ua="false" sId="2">
    <nc r="AC17" t="n">
      <f>RL17*1.02</f>
    </nc>
  </rcc>
  <rcc rId="11637" ua="false" sId="2">
    <nc r="AC15" t="n">
      <f>+RM13-RM14</f>
    </nc>
  </rcc>
  <rcc rId="11638" ua="false" sId="2">
    <nc r="AC14" t="n">
      <f>RL14*1.02</f>
    </nc>
  </rcc>
  <rcc rId="11639" ua="false" sId="2">
    <nc r="AC13" t="n">
      <f>RL13*1.02</f>
    </nc>
  </rcc>
  <rcc rId="11640" ua="false" sId="2">
    <nc r="AC11" t="n">
      <f>+RM6-RM10</f>
    </nc>
  </rcc>
  <rcc rId="11641" ua="false" sId="2">
    <nc r="AC10" t="n">
      <f>SUM(RM7:RM9)</f>
    </nc>
  </rcc>
  <rcc rId="11642" ua="false" sId="2">
    <nc r="AC9" t="n">
      <f>RL9*1.02</f>
    </nc>
  </rcc>
  <rcc rId="11643" ua="false" sId="2">
    <nc r="AC8" t="n">
      <f>RH8</f>
    </nc>
  </rcc>
  <rcc rId="11644" ua="false" sId="2">
    <nc r="AC7" t="n">
      <f>RH7</f>
    </nc>
  </rcc>
  <rcc rId="11645" ua="false" sId="2">
    <nc r="AC6" t="n">
      <f>+RM4-RM5</f>
    </nc>
  </rcc>
  <rcc rId="11646" ua="false" sId="2">
    <nc r="AC5" t="n">
      <f>RL5*1.02</f>
    </nc>
  </rcc>
  <rcc rId="11647" ua="false" sId="2">
    <nc r="AC4" t="n">
      <f>RL4*1.02</f>
    </nc>
  </rcc>
  <rcc rId="11648" ua="false" sId="2">
    <nc r="AC1" t="n">
      <v>2485</v>
    </nc>
  </rcc>
  <rcc rId="11649" ua="false" sId="2">
    <nc r="AC1" t="n">
      <v>2485</v>
    </nc>
  </rcc>
  <rcc rId="11650" ua="false" sId="2">
    <oc r="AC23" t="n">
      <f>+RN21-RN22*(1+QY26)</f>
    </oc>
    <nc r="AC23" t="n">
      <f>(+RN21-RN22)*(1+QY26)</f>
    </nc>
  </rcc>
  <rcc rId="11651" ua="false" sId="2">
    <oc r="AC26" t="n">
      <v>0.05</v>
    </oc>
    <nc r="AC26" t="n">
      <v>0.06</v>
    </nc>
  </rcc>
  <rcc rId="11652" ua="false" sId="2">
    <nc r="AC22" t="n">
      <f>RM22*1.02</f>
    </nc>
  </rcc>
  <rcc rId="11653" ua="false" sId="2">
    <nc r="AC21" t="n">
      <f>+RN11+RN15+RN19</f>
    </nc>
  </rcc>
  <rcc rId="11654" ua="false" sId="2">
    <nc r="AC19" t="n">
      <f>+RN17-RN18</f>
    </nc>
  </rcc>
  <rcc rId="11655" ua="false" sId="2">
    <nc r="AC18" t="n">
      <f>RM18*1.02</f>
    </nc>
  </rcc>
  <rcc rId="11656" ua="false" sId="2">
    <nc r="AC17" t="n">
      <f>RM17*1.02</f>
    </nc>
  </rcc>
  <rcc rId="11657" ua="false" sId="2">
    <nc r="AC15" t="n">
      <f>+RN13-RN14</f>
    </nc>
  </rcc>
  <rcc rId="11658" ua="false" sId="2">
    <nc r="AC14" t="n">
      <f>RM14*1.02</f>
    </nc>
  </rcc>
  <rcc rId="11659" ua="false" sId="2">
    <nc r="AC13" t="n">
      <f>RM13*1.02</f>
    </nc>
  </rcc>
  <rcc rId="11660" ua="false" sId="2">
    <nc r="AC11" t="n">
      <f>+RN6-RN10</f>
    </nc>
  </rcc>
  <rcc rId="11661" ua="false" sId="2">
    <nc r="AC10" t="n">
      <f>SUM(RN7:RN9)</f>
    </nc>
  </rcc>
  <rcc rId="11662" ua="false" sId="2">
    <nc r="AC9" t="n">
      <f>RM9*1.02</f>
    </nc>
  </rcc>
  <rcc rId="11663" ua="false" sId="2">
    <nc r="AC8" t="n">
      <f>RI8</f>
    </nc>
  </rcc>
  <rcc rId="11664" ua="false" sId="2">
    <nc r="AC7" t="n">
      <f>RI7</f>
    </nc>
  </rcc>
  <rcc rId="11665" ua="false" sId="2">
    <nc r="AC6" t="n">
      <f>+RN4-RN5</f>
    </nc>
  </rcc>
  <rcc rId="11666" ua="false" sId="2">
    <nc r="AC5" t="n">
      <f>RM5*1.02</f>
    </nc>
  </rcc>
  <rcc rId="11667" ua="false" sId="2">
    <nc r="AC4" t="n">
      <f>RM4*1.02</f>
    </nc>
  </rcc>
  <rcc rId="11668" ua="false" sId="2">
    <nc r="AC1" t="n">
      <v>2486</v>
    </nc>
  </rcc>
  <rcc rId="11669" ua="false" sId="2">
    <nc r="AC1" t="n">
      <v>2486</v>
    </nc>
  </rcc>
  <rcc rId="11670" ua="false" sId="2">
    <oc r="AC23" t="n">
      <f>+RO21-RO22*(1+QZ26)</f>
    </oc>
    <nc r="AC23" t="n">
      <f>(+RO21-RO22)*(1+QZ26)</f>
    </nc>
  </rcc>
  <rcc rId="11671" ua="false" sId="2">
    <oc r="AC26" t="n">
      <v>0.05</v>
    </oc>
    <nc r="AC26" t="n">
      <v>0.06</v>
    </nc>
  </rcc>
  <rcc rId="11672" ua="false" sId="2">
    <nc r="AC22" t="n">
      <f>RN22*1.02</f>
    </nc>
  </rcc>
  <rcc rId="11673" ua="false" sId="2">
    <nc r="AC21" t="n">
      <f>+RO11+RO15+RO19</f>
    </nc>
  </rcc>
  <rcc rId="11674" ua="false" sId="2">
    <nc r="AC19" t="n">
      <f>+RO17-RO18</f>
    </nc>
  </rcc>
  <rcc rId="11675" ua="false" sId="2">
    <nc r="AC18" t="n">
      <f>RN18*1.02</f>
    </nc>
  </rcc>
  <rcc rId="11676" ua="false" sId="2">
    <nc r="AC17" t="n">
      <f>RN17*1.02</f>
    </nc>
  </rcc>
  <rcc rId="11677" ua="false" sId="2">
    <nc r="AC15" t="n">
      <f>+RO13-RO14</f>
    </nc>
  </rcc>
  <rcc rId="11678" ua="false" sId="2">
    <nc r="AC14" t="n">
      <f>RN14*1.02</f>
    </nc>
  </rcc>
  <rcc rId="11679" ua="false" sId="2">
    <nc r="AC13" t="n">
      <f>RN13*1.02</f>
    </nc>
  </rcc>
  <rcc rId="11680" ua="false" sId="2">
    <nc r="AC11" t="n">
      <f>+RO6-RO10</f>
    </nc>
  </rcc>
  <rcc rId="11681" ua="false" sId="2">
    <nc r="AC10" t="n">
      <f>SUM(RO7:RO9)</f>
    </nc>
  </rcc>
  <rcc rId="11682" ua="false" sId="2">
    <nc r="AC9" t="n">
      <f>RN9*1.02</f>
    </nc>
  </rcc>
  <rcc rId="11683" ua="false" sId="2">
    <nc r="AC8" t="n">
      <f>RJ8</f>
    </nc>
  </rcc>
  <rcc rId="11684" ua="false" sId="2">
    <nc r="AC7" t="n">
      <f>RJ7</f>
    </nc>
  </rcc>
  <rcc rId="11685" ua="false" sId="2">
    <nc r="AC6" t="n">
      <f>+RO4-RO5</f>
    </nc>
  </rcc>
  <rcc rId="11686" ua="false" sId="2">
    <nc r="AC5" t="n">
      <f>RN5*1.02</f>
    </nc>
  </rcc>
  <rcc rId="11687" ua="false" sId="2">
    <nc r="AC4" t="n">
      <f>RN4*1.02</f>
    </nc>
  </rcc>
  <rcc rId="11688" ua="false" sId="2">
    <nc r="AC1" t="n">
      <v>2487</v>
    </nc>
  </rcc>
  <rcc rId="11689" ua="false" sId="2">
    <nc r="AC1" t="n">
      <v>2487</v>
    </nc>
  </rcc>
  <rcc rId="11690" ua="false" sId="2">
    <oc r="AC23" t="n">
      <f>+RP21-RP22*(1+RA26)</f>
    </oc>
    <nc r="AC23" t="n">
      <f>(+RP21-RP22)*(1+RA26)</f>
    </nc>
  </rcc>
  <rcc rId="11691" ua="false" sId="2">
    <oc r="AC26" t="n">
      <v>0.05</v>
    </oc>
    <nc r="AC26" t="n">
      <v>0.06</v>
    </nc>
  </rcc>
  <rcc rId="11692" ua="false" sId="2">
    <nc r="AC22" t="n">
      <f>RO22*1.02</f>
    </nc>
  </rcc>
  <rcc rId="11693" ua="false" sId="2">
    <nc r="AC21" t="n">
      <f>+RP11+RP15+RP19</f>
    </nc>
  </rcc>
  <rcc rId="11694" ua="false" sId="2">
    <nc r="AC19" t="n">
      <f>+RP17-RP18</f>
    </nc>
  </rcc>
  <rcc rId="11695" ua="false" sId="2">
    <nc r="AC18" t="n">
      <f>RO18*1.02</f>
    </nc>
  </rcc>
  <rcc rId="11696" ua="false" sId="2">
    <nc r="AC17" t="n">
      <f>RO17*1.02</f>
    </nc>
  </rcc>
  <rcc rId="11697" ua="false" sId="2">
    <nc r="AC15" t="n">
      <f>+RP13-RP14</f>
    </nc>
  </rcc>
  <rcc rId="11698" ua="false" sId="2">
    <nc r="AC14" t="n">
      <f>RO14*1.02</f>
    </nc>
  </rcc>
  <rcc rId="11699" ua="false" sId="2">
    <nc r="AC13" t="n">
      <f>RO13*1.02</f>
    </nc>
  </rcc>
  <rcc rId="11700" ua="false" sId="2">
    <nc r="AC11" t="n">
      <f>+RP6-RP10</f>
    </nc>
  </rcc>
  <rcc rId="11701" ua="false" sId="2">
    <nc r="AC10" t="n">
      <f>SUM(RP7:RP9)</f>
    </nc>
  </rcc>
  <rcc rId="11702" ua="false" sId="2">
    <nc r="AC9" t="n">
      <f>RO9*1.02</f>
    </nc>
  </rcc>
  <rcc rId="11703" ua="false" sId="2">
    <nc r="AC8" t="n">
      <f>RK8</f>
    </nc>
  </rcc>
  <rcc rId="11704" ua="false" sId="2">
    <nc r="AC7" t="n">
      <f>RK7</f>
    </nc>
  </rcc>
  <rcc rId="11705" ua="false" sId="2">
    <nc r="AC6" t="n">
      <f>+RP4-RP5</f>
    </nc>
  </rcc>
  <rcc rId="11706" ua="false" sId="2">
    <nc r="AC5" t="n">
      <f>RO5*1.02</f>
    </nc>
  </rcc>
  <rcc rId="11707" ua="false" sId="2">
    <nc r="AC4" t="n">
      <f>RO4*1.02</f>
    </nc>
  </rcc>
  <rcc rId="11708" ua="false" sId="2">
    <nc r="AC1" t="n">
      <v>2488</v>
    </nc>
  </rcc>
  <rcc rId="11709" ua="false" sId="2">
    <nc r="AC1" t="n">
      <v>2488</v>
    </nc>
  </rcc>
  <rcc rId="11710" ua="false" sId="2">
    <oc r="AC23" t="n">
      <f>+RQ21-RQ22*(1+RB26)</f>
    </oc>
    <nc r="AC23" t="n">
      <f>(+RQ21-RQ22)*(1+RB26)</f>
    </nc>
  </rcc>
  <rcc rId="11711" ua="false" sId="2">
    <oc r="AC26" t="n">
      <v>0.05</v>
    </oc>
    <nc r="AC26" t="n">
      <v>0.06</v>
    </nc>
  </rcc>
  <rcc rId="11712" ua="false" sId="2">
    <nc r="AC22" t="n">
      <f>RP22*1.02</f>
    </nc>
  </rcc>
  <rcc rId="11713" ua="false" sId="2">
    <nc r="AC21" t="n">
      <f>+RQ11+RQ15+RQ19</f>
    </nc>
  </rcc>
  <rcc rId="11714" ua="false" sId="2">
    <nc r="AC19" t="n">
      <f>+RQ17-RQ18</f>
    </nc>
  </rcc>
  <rcc rId="11715" ua="false" sId="2">
    <nc r="AC18" t="n">
      <f>RP18*1.02</f>
    </nc>
  </rcc>
  <rcc rId="11716" ua="false" sId="2">
    <nc r="AC17" t="n">
      <f>RP17*1.02</f>
    </nc>
  </rcc>
  <rcc rId="11717" ua="false" sId="2">
    <nc r="AC15" t="n">
      <f>+RQ13-RQ14</f>
    </nc>
  </rcc>
  <rcc rId="11718" ua="false" sId="2">
    <nc r="AC14" t="n">
      <f>RP14*1.02</f>
    </nc>
  </rcc>
  <rcc rId="11719" ua="false" sId="2">
    <nc r="AC13" t="n">
      <f>RP13*1.02</f>
    </nc>
  </rcc>
  <rcc rId="11720" ua="false" sId="2">
    <nc r="AC11" t="n">
      <f>+RQ6-RQ10</f>
    </nc>
  </rcc>
  <rcc rId="11721" ua="false" sId="2">
    <nc r="AC10" t="n">
      <f>SUM(RQ7:RQ9)</f>
    </nc>
  </rcc>
  <rcc rId="11722" ua="false" sId="2">
    <nc r="AC9" t="n">
      <f>RP9*1.02</f>
    </nc>
  </rcc>
  <rcc rId="11723" ua="false" sId="2">
    <nc r="AC8" t="n">
      <f>RL8</f>
    </nc>
  </rcc>
  <rcc rId="11724" ua="false" sId="2">
    <nc r="AC7" t="n">
      <f>RL7</f>
    </nc>
  </rcc>
  <rcc rId="11725" ua="false" sId="2">
    <nc r="AC6" t="n">
      <f>+RQ4-RQ5</f>
    </nc>
  </rcc>
  <rcc rId="11726" ua="false" sId="2">
    <nc r="AC5" t="n">
      <f>RP5*1.02</f>
    </nc>
  </rcc>
  <rcc rId="11727" ua="false" sId="2">
    <nc r="AC4" t="n">
      <f>RP4*1.02</f>
    </nc>
  </rcc>
  <rcc rId="11728" ua="false" sId="2">
    <nc r="AC1" t="n">
      <v>2489</v>
    </nc>
  </rcc>
  <rcc rId="11729" ua="false" sId="2">
    <nc r="AC1" t="n">
      <v>2489</v>
    </nc>
  </rcc>
  <rcc rId="11730" ua="false" sId="2">
    <oc r="AC23" t="n">
      <f>+RR21-RR22*(1+RC26)</f>
    </oc>
    <nc r="AC23" t="n">
      <f>(+RR21-RR22)*(1+RC26)</f>
    </nc>
  </rcc>
  <rcc rId="11731" ua="false" sId="2">
    <oc r="AC26" t="n">
      <v>0.05</v>
    </oc>
    <nc r="AC26" t="n">
      <v>0.06</v>
    </nc>
  </rcc>
  <rcc rId="11732" ua="false" sId="2">
    <nc r="AC22" t="n">
      <f>RQ22*1.02</f>
    </nc>
  </rcc>
  <rcc rId="11733" ua="false" sId="2">
    <nc r="AC21" t="n">
      <f>+RR11+RR15+RR19</f>
    </nc>
  </rcc>
  <rcc rId="11734" ua="false" sId="2">
    <nc r="AC19" t="n">
      <f>+RR17-RR18</f>
    </nc>
  </rcc>
  <rcc rId="11735" ua="false" sId="2">
    <nc r="AC18" t="n">
      <f>RQ18*1.02</f>
    </nc>
  </rcc>
  <rcc rId="11736" ua="false" sId="2">
    <nc r="AC17" t="n">
      <f>RQ17*1.02</f>
    </nc>
  </rcc>
  <rcc rId="11737" ua="false" sId="2">
    <nc r="AC15" t="n">
      <f>+RR13-RR14</f>
    </nc>
  </rcc>
  <rcc rId="11738" ua="false" sId="2">
    <nc r="AC14" t="n">
      <f>RQ14*1.02</f>
    </nc>
  </rcc>
  <rcc rId="11739" ua="false" sId="2">
    <nc r="AC13" t="n">
      <f>RQ13*1.02</f>
    </nc>
  </rcc>
  <rcc rId="11740" ua="false" sId="2">
    <nc r="AC11" t="n">
      <f>+RR6-RR10</f>
    </nc>
  </rcc>
  <rcc rId="11741" ua="false" sId="2">
    <nc r="AC10" t="n">
      <f>SUM(RR7:RR9)</f>
    </nc>
  </rcc>
  <rcc rId="11742" ua="false" sId="2">
    <nc r="AC9" t="n">
      <f>RQ9*1.02</f>
    </nc>
  </rcc>
  <rcc rId="11743" ua="false" sId="2">
    <nc r="AC8" t="n">
      <f>RM8</f>
    </nc>
  </rcc>
  <rcc rId="11744" ua="false" sId="2">
    <nc r="AC7" t="n">
      <f>RM7</f>
    </nc>
  </rcc>
  <rcc rId="11745" ua="false" sId="2">
    <nc r="AC6" t="n">
      <f>+RR4-RR5</f>
    </nc>
  </rcc>
  <rcc rId="11746" ua="false" sId="2">
    <nc r="AC5" t="n">
      <f>RQ5*1.02</f>
    </nc>
  </rcc>
  <rcc rId="11747" ua="false" sId="2">
    <nc r="AC4" t="n">
      <f>RQ4*1.02</f>
    </nc>
  </rcc>
  <rcc rId="11748" ua="false" sId="2">
    <nc r="AC1" t="n">
      <v>2490</v>
    </nc>
  </rcc>
  <rcc rId="11749" ua="false" sId="2">
    <nc r="AC1" t="n">
      <v>2490</v>
    </nc>
  </rcc>
  <rcc rId="11750" ua="false" sId="2">
    <oc r="AC23" t="n">
      <f>+RS21-RS22*(1+RD26)</f>
    </oc>
    <nc r="AC23" t="n">
      <f>(+RS21-RS22)*(1+RD26)</f>
    </nc>
  </rcc>
  <rcc rId="11751" ua="false" sId="2">
    <oc r="AC26" t="n">
      <v>0.05</v>
    </oc>
    <nc r="AC26" t="n">
      <v>0.06</v>
    </nc>
  </rcc>
  <rcc rId="11752" ua="false" sId="2">
    <nc r="AC22" t="n">
      <f>RR22*1.02</f>
    </nc>
  </rcc>
  <rcc rId="11753" ua="false" sId="2">
    <nc r="AC21" t="n">
      <f>+RS11+RS15+RS19</f>
    </nc>
  </rcc>
  <rcc rId="11754" ua="false" sId="2">
    <nc r="AC19" t="n">
      <f>+RS17-RS18</f>
    </nc>
  </rcc>
  <rcc rId="11755" ua="false" sId="2">
    <nc r="AC18" t="n">
      <f>RR18*1.02</f>
    </nc>
  </rcc>
  <rcc rId="11756" ua="false" sId="2">
    <nc r="AC17" t="n">
      <f>RR17*1.02</f>
    </nc>
  </rcc>
  <rcc rId="11757" ua="false" sId="2">
    <nc r="AC15" t="n">
      <f>+RS13-RS14</f>
    </nc>
  </rcc>
  <rcc rId="11758" ua="false" sId="2">
    <nc r="AC14" t="n">
      <f>RR14*1.02</f>
    </nc>
  </rcc>
  <rcc rId="11759" ua="false" sId="2">
    <nc r="AC13" t="n">
      <f>RR13*1.02</f>
    </nc>
  </rcc>
  <rcc rId="11760" ua="false" sId="2">
    <nc r="AC11" t="n">
      <f>+RS6-RS10</f>
    </nc>
  </rcc>
  <rcc rId="11761" ua="false" sId="2">
    <nc r="AC10" t="n">
      <f>SUM(RS7:RS9)</f>
    </nc>
  </rcc>
  <rcc rId="11762" ua="false" sId="2">
    <nc r="AC9" t="n">
      <f>RR9*1.02</f>
    </nc>
  </rcc>
  <rcc rId="11763" ua="false" sId="2">
    <nc r="AC8" t="n">
      <f>RN8</f>
    </nc>
  </rcc>
  <rcc rId="11764" ua="false" sId="2">
    <nc r="AC7" t="n">
      <f>RN7</f>
    </nc>
  </rcc>
  <rcc rId="11765" ua="false" sId="2">
    <nc r="AC6" t="n">
      <f>+RS4-RS5</f>
    </nc>
  </rcc>
  <rcc rId="11766" ua="false" sId="2">
    <nc r="AC5" t="n">
      <f>RR5*1.02</f>
    </nc>
  </rcc>
  <rcc rId="11767" ua="false" sId="2">
    <nc r="AC4" t="n">
      <f>RR4*1.02</f>
    </nc>
  </rcc>
  <rcc rId="11768" ua="false" sId="2">
    <nc r="AC1" t="n">
      <v>2491</v>
    </nc>
  </rcc>
  <rcc rId="11769" ua="false" sId="2">
    <nc r="AC1" t="n">
      <v>2491</v>
    </nc>
  </rcc>
  <rcc rId="11770" ua="false" sId="2">
    <oc r="AC23" t="n">
      <f>+RT21-RT22*(1+RE26)</f>
    </oc>
    <nc r="AC23" t="n">
      <f>(+RT21-RT22)*(1+RE26)</f>
    </nc>
  </rcc>
  <rcc rId="11771" ua="false" sId="2">
    <oc r="AC26" t="n">
      <v>0.05</v>
    </oc>
    <nc r="AC26" t="n">
      <v>0.06</v>
    </nc>
  </rcc>
  <rcc rId="11772" ua="false" sId="2">
    <nc r="AC22" t="n">
      <f>RS22*1.02</f>
    </nc>
  </rcc>
  <rcc rId="11773" ua="false" sId="2">
    <nc r="AC21" t="n">
      <f>+RT11+RT15+RT19</f>
    </nc>
  </rcc>
  <rcc rId="11774" ua="false" sId="2">
    <nc r="AC19" t="n">
      <f>+RT17-RT18</f>
    </nc>
  </rcc>
  <rcc rId="11775" ua="false" sId="2">
    <nc r="AC18" t="n">
      <f>RS18*1.02</f>
    </nc>
  </rcc>
  <rcc rId="11776" ua="false" sId="2">
    <nc r="AC17" t="n">
      <f>RS17*1.02</f>
    </nc>
  </rcc>
  <rcc rId="11777" ua="false" sId="2">
    <nc r="AC15" t="n">
      <f>+RT13-RT14</f>
    </nc>
  </rcc>
  <rcc rId="11778" ua="false" sId="2">
    <nc r="AC14" t="n">
      <f>RS14*1.02</f>
    </nc>
  </rcc>
  <rcc rId="11779" ua="false" sId="2">
    <nc r="AC13" t="n">
      <f>RS13*1.02</f>
    </nc>
  </rcc>
  <rcc rId="11780" ua="false" sId="2">
    <nc r="AC11" t="n">
      <f>+RT6-RT10</f>
    </nc>
  </rcc>
  <rcc rId="11781" ua="false" sId="2">
    <nc r="AC10" t="n">
      <f>SUM(RT7:RT9)</f>
    </nc>
  </rcc>
  <rcc rId="11782" ua="false" sId="2">
    <nc r="AC9" t="n">
      <f>RS9*1.02</f>
    </nc>
  </rcc>
  <rcc rId="11783" ua="false" sId="2">
    <nc r="AC8" t="n">
      <f>RO8</f>
    </nc>
  </rcc>
  <rcc rId="11784" ua="false" sId="2">
    <nc r="AC7" t="n">
      <f>RO7</f>
    </nc>
  </rcc>
  <rcc rId="11785" ua="false" sId="2">
    <nc r="AC6" t="n">
      <f>+RT4-RT5</f>
    </nc>
  </rcc>
  <rcc rId="11786" ua="false" sId="2">
    <nc r="AC5" t="n">
      <f>RS5*1.02</f>
    </nc>
  </rcc>
  <rcc rId="11787" ua="false" sId="2">
    <nc r="AC4" t="n">
      <f>RS4*1.02</f>
    </nc>
  </rcc>
  <rcc rId="11788" ua="false" sId="2">
    <nc r="AC1" t="n">
      <v>2492</v>
    </nc>
  </rcc>
  <rcc rId="11789" ua="false" sId="2">
    <nc r="AC1" t="n">
      <v>2492</v>
    </nc>
  </rcc>
  <rcc rId="11790" ua="false" sId="2">
    <oc r="AC23" t="n">
      <f>+RU21-RU22*(1+RF26)</f>
    </oc>
    <nc r="AC23" t="n">
      <f>(+RU21-RU22)*(1+RF26)</f>
    </nc>
  </rcc>
  <rcc rId="11791" ua="false" sId="2">
    <oc r="AC26" t="n">
      <v>0.05</v>
    </oc>
    <nc r="AC26" t="n">
      <v>0.06</v>
    </nc>
  </rcc>
  <rcc rId="11792" ua="false" sId="2">
    <nc r="AC22" t="n">
      <f>RT22*1.02</f>
    </nc>
  </rcc>
  <rcc rId="11793" ua="false" sId="2">
    <nc r="AC21" t="n">
      <f>+RU11+RU15+RU19</f>
    </nc>
  </rcc>
  <rcc rId="11794" ua="false" sId="2">
    <nc r="AC19" t="n">
      <f>+RU17-RU18</f>
    </nc>
  </rcc>
  <rcc rId="11795" ua="false" sId="2">
    <nc r="AC18" t="n">
      <f>RT18*1.02</f>
    </nc>
  </rcc>
  <rcc rId="11796" ua="false" sId="2">
    <nc r="AC17" t="n">
      <f>RT17*1.02</f>
    </nc>
  </rcc>
  <rcc rId="11797" ua="false" sId="2">
    <nc r="AC15" t="n">
      <f>+RU13-RU14</f>
    </nc>
  </rcc>
  <rcc rId="11798" ua="false" sId="2">
    <nc r="AC14" t="n">
      <f>RT14*1.02</f>
    </nc>
  </rcc>
  <rcc rId="11799" ua="false" sId="2">
    <nc r="AC13" t="n">
      <f>RT13*1.02</f>
    </nc>
  </rcc>
  <rcc rId="11800" ua="false" sId="2">
    <nc r="AC11" t="n">
      <f>+RU6-RU10</f>
    </nc>
  </rcc>
  <rcc rId="11801" ua="false" sId="2">
    <nc r="AC10" t="n">
      <f>SUM(RU7:RU9)</f>
    </nc>
  </rcc>
  <rcc rId="11802" ua="false" sId="2">
    <nc r="AC9" t="n">
      <f>RT9*1.02</f>
    </nc>
  </rcc>
  <rcc rId="11803" ua="false" sId="2">
    <nc r="AC8" t="n">
      <f>RP8</f>
    </nc>
  </rcc>
  <rcc rId="11804" ua="false" sId="2">
    <nc r="AC7" t="n">
      <f>RP7</f>
    </nc>
  </rcc>
  <rcc rId="11805" ua="false" sId="2">
    <nc r="AC6" t="n">
      <f>+RU4-RU5</f>
    </nc>
  </rcc>
  <rcc rId="11806" ua="false" sId="2">
    <nc r="AC5" t="n">
      <f>RT5*1.02</f>
    </nc>
  </rcc>
  <rcc rId="11807" ua="false" sId="2">
    <nc r="AC4" t="n">
      <f>RT4*1.02</f>
    </nc>
  </rcc>
  <rcc rId="11808" ua="false" sId="2">
    <nc r="AC1" t="n">
      <v>2493</v>
    </nc>
  </rcc>
  <rcc rId="11809" ua="false" sId="2">
    <nc r="AC1" t="n">
      <v>2493</v>
    </nc>
  </rcc>
  <rcc rId="11810" ua="false" sId="2">
    <oc r="AC23" t="n">
      <f>+RV21-RV22*(1+RG26)</f>
    </oc>
    <nc r="AC23" t="n">
      <f>(+RV21-RV22)*(1+RG26)</f>
    </nc>
  </rcc>
  <rcc rId="11811" ua="false" sId="2">
    <oc r="AC26" t="n">
      <v>0.05</v>
    </oc>
    <nc r="AC26" t="n">
      <v>0.06</v>
    </nc>
  </rcc>
  <rcc rId="11812" ua="false" sId="2">
    <nc r="AC22" t="n">
      <f>RU22*1.02</f>
    </nc>
  </rcc>
  <rcc rId="11813" ua="false" sId="2">
    <nc r="AC21" t="n">
      <f>+RV11+RV15+RV19</f>
    </nc>
  </rcc>
  <rcc rId="11814" ua="false" sId="2">
    <nc r="AC19" t="n">
      <f>+RV17-RV18</f>
    </nc>
  </rcc>
  <rcc rId="11815" ua="false" sId="2">
    <nc r="AC18" t="n">
      <f>RU18*1.02</f>
    </nc>
  </rcc>
  <rcc rId="11816" ua="false" sId="2">
    <nc r="AC17" t="n">
      <f>RU17*1.02</f>
    </nc>
  </rcc>
  <rcc rId="11817" ua="false" sId="2">
    <nc r="AC15" t="n">
      <f>+RV13-RV14</f>
    </nc>
  </rcc>
  <rcc rId="11818" ua="false" sId="2">
    <nc r="AC14" t="n">
      <f>RU14*1.02</f>
    </nc>
  </rcc>
  <rcc rId="11819" ua="false" sId="2">
    <nc r="AC13" t="n">
      <f>RU13*1.02</f>
    </nc>
  </rcc>
  <rcc rId="11820" ua="false" sId="2">
    <nc r="AC11" t="n">
      <f>+RV6-RV10</f>
    </nc>
  </rcc>
  <rcc rId="11821" ua="false" sId="2">
    <nc r="AC10" t="n">
      <f>SUM(RV7:RV9)</f>
    </nc>
  </rcc>
  <rcc rId="11822" ua="false" sId="2">
    <nc r="AC9" t="n">
      <f>RU9*1.02</f>
    </nc>
  </rcc>
  <rcc rId="11823" ua="false" sId="2">
    <nc r="AC8" t="n">
      <f>RQ8</f>
    </nc>
  </rcc>
  <rcc rId="11824" ua="false" sId="2">
    <nc r="AC7" t="n">
      <f>RQ7</f>
    </nc>
  </rcc>
  <rcc rId="11825" ua="false" sId="2">
    <nc r="AC6" t="n">
      <f>+RV4-RV5</f>
    </nc>
  </rcc>
  <rcc rId="11826" ua="false" sId="2">
    <nc r="AC5" t="n">
      <f>RU5*1.02</f>
    </nc>
  </rcc>
  <rcc rId="11827" ua="false" sId="2">
    <nc r="AC4" t="n">
      <f>RU4*1.02</f>
    </nc>
  </rcc>
  <rcc rId="11828" ua="false" sId="2">
    <nc r="AC1" t="n">
      <v>2494</v>
    </nc>
  </rcc>
  <rcc rId="11829" ua="false" sId="2">
    <nc r="AC1" t="n">
      <v>2494</v>
    </nc>
  </rcc>
  <rcc rId="11830" ua="false" sId="2">
    <oc r="AC23" t="n">
      <f>+RW21-RW22*(1+RH26)</f>
    </oc>
    <nc r="AC23" t="n">
      <f>(+RW21-RW22)*(1+RH26)</f>
    </nc>
  </rcc>
  <rcc rId="11831" ua="false" sId="2">
    <oc r="AC26" t="n">
      <v>0.05</v>
    </oc>
    <nc r="AC26" t="n">
      <v>0.06</v>
    </nc>
  </rcc>
  <rcc rId="11832" ua="false" sId="2">
    <nc r="AC22" t="n">
      <f>RV22*1.02</f>
    </nc>
  </rcc>
  <rcc rId="11833" ua="false" sId="2">
    <nc r="AC21" t="n">
      <f>+RW11+RW15+RW19</f>
    </nc>
  </rcc>
  <rcc rId="11834" ua="false" sId="2">
    <nc r="AC19" t="n">
      <f>+RW17-RW18</f>
    </nc>
  </rcc>
  <rcc rId="11835" ua="false" sId="2">
    <nc r="AC18" t="n">
      <f>RV18*1.02</f>
    </nc>
  </rcc>
  <rcc rId="11836" ua="false" sId="2">
    <nc r="AC17" t="n">
      <f>RV17*1.02</f>
    </nc>
  </rcc>
  <rcc rId="11837" ua="false" sId="2">
    <nc r="AC15" t="n">
      <f>+RW13-RW14</f>
    </nc>
  </rcc>
  <rcc rId="11838" ua="false" sId="2">
    <nc r="AC14" t="n">
      <f>RV14*1.02</f>
    </nc>
  </rcc>
  <rcc rId="11839" ua="false" sId="2">
    <nc r="AC13" t="n">
      <f>RV13*1.02</f>
    </nc>
  </rcc>
  <rcc rId="11840" ua="false" sId="2">
    <nc r="AC11" t="n">
      <f>+RW6-RW10</f>
    </nc>
  </rcc>
  <rcc rId="11841" ua="false" sId="2">
    <nc r="AC10" t="n">
      <f>SUM(RW7:RW9)</f>
    </nc>
  </rcc>
  <rcc rId="11842" ua="false" sId="2">
    <nc r="AC9" t="n">
      <f>RV9*1.02</f>
    </nc>
  </rcc>
  <rcc rId="11843" ua="false" sId="2">
    <nc r="AC8" t="n">
      <f>RR8</f>
    </nc>
  </rcc>
  <rcc rId="11844" ua="false" sId="2">
    <nc r="AC7" t="n">
      <f>RR7</f>
    </nc>
  </rcc>
  <rcc rId="11845" ua="false" sId="2">
    <nc r="AC6" t="n">
      <f>+RW4-RW5</f>
    </nc>
  </rcc>
  <rcc rId="11846" ua="false" sId="2">
    <nc r="AC5" t="n">
      <f>RV5*1.02</f>
    </nc>
  </rcc>
  <rcc rId="11847" ua="false" sId="2">
    <nc r="AC4" t="n">
      <f>RV4*1.02</f>
    </nc>
  </rcc>
  <rcc rId="11848" ua="false" sId="2">
    <nc r="AC1" t="n">
      <v>2495</v>
    </nc>
  </rcc>
  <rcc rId="11849" ua="false" sId="2">
    <nc r="AC1" t="n">
      <v>2495</v>
    </nc>
  </rcc>
  <rcc rId="11850" ua="false" sId="2">
    <oc r="AC23" t="n">
      <f>+RX21-RX22*(1+RI26)</f>
    </oc>
    <nc r="AC23" t="n">
      <f>(+RX21-RX22)*(1+RI26)</f>
    </nc>
  </rcc>
  <rcc rId="11851" ua="false" sId="2">
    <oc r="AC26" t="n">
      <v>0.05</v>
    </oc>
    <nc r="AC26" t="n">
      <v>0.06</v>
    </nc>
  </rcc>
  <rcc rId="11852" ua="false" sId="2">
    <nc r="AC22" t="n">
      <f>RW22*1.02</f>
    </nc>
  </rcc>
  <rcc rId="11853" ua="false" sId="2">
    <nc r="AC21" t="n">
      <f>+RX11+RX15+RX19</f>
    </nc>
  </rcc>
  <rcc rId="11854" ua="false" sId="2">
    <nc r="AC19" t="n">
      <f>+RX17-RX18</f>
    </nc>
  </rcc>
  <rcc rId="11855" ua="false" sId="2">
    <nc r="AC18" t="n">
      <f>RW18*1.02</f>
    </nc>
  </rcc>
  <rcc rId="11856" ua="false" sId="2">
    <nc r="AC17" t="n">
      <f>RW17*1.02</f>
    </nc>
  </rcc>
  <rcc rId="11857" ua="false" sId="2">
    <nc r="AC15" t="n">
      <f>+RX13-RX14</f>
    </nc>
  </rcc>
  <rcc rId="11858" ua="false" sId="2">
    <nc r="AC14" t="n">
      <f>RW14*1.02</f>
    </nc>
  </rcc>
  <rcc rId="11859" ua="false" sId="2">
    <nc r="AC13" t="n">
      <f>RW13*1.02</f>
    </nc>
  </rcc>
  <rcc rId="11860" ua="false" sId="2">
    <nc r="AC11" t="n">
      <f>+RX6-RX10</f>
    </nc>
  </rcc>
  <rcc rId="11861" ua="false" sId="2">
    <nc r="AC10" t="n">
      <f>SUM(RX7:RX9)</f>
    </nc>
  </rcc>
  <rcc rId="11862" ua="false" sId="2">
    <nc r="AC9" t="n">
      <f>RW9*1.02</f>
    </nc>
  </rcc>
  <rcc rId="11863" ua="false" sId="2">
    <nc r="AC8" t="n">
      <f>RS8</f>
    </nc>
  </rcc>
  <rcc rId="11864" ua="false" sId="2">
    <nc r="AC7" t="n">
      <f>RS7</f>
    </nc>
  </rcc>
  <rcc rId="11865" ua="false" sId="2">
    <nc r="AC6" t="n">
      <f>+RX4-RX5</f>
    </nc>
  </rcc>
  <rcc rId="11866" ua="false" sId="2">
    <nc r="AC5" t="n">
      <f>RW5*1.02</f>
    </nc>
  </rcc>
  <rcc rId="11867" ua="false" sId="2">
    <nc r="AC4" t="n">
      <f>RW4*1.02</f>
    </nc>
  </rcc>
  <rcc rId="11868" ua="false" sId="2">
    <nc r="AC1" t="n">
      <v>2496</v>
    </nc>
  </rcc>
  <rcc rId="11869" ua="false" sId="2">
    <nc r="AC1" t="n">
      <v>2496</v>
    </nc>
  </rcc>
  <rcc rId="11870" ua="false" sId="2">
    <oc r="AC23" t="n">
      <f>+RY21-RY22*(1+RJ26)</f>
    </oc>
    <nc r="AC23" t="n">
      <f>(+RY21-RY22)*(1+RJ26)</f>
    </nc>
  </rcc>
  <rcc rId="11871" ua="false" sId="2">
    <oc r="AC26" t="n">
      <v>0.05</v>
    </oc>
    <nc r="AC26" t="n">
      <v>0.06</v>
    </nc>
  </rcc>
  <rcc rId="11872" ua="false" sId="2">
    <nc r="AC22" t="n">
      <f>RX22*1.02</f>
    </nc>
  </rcc>
  <rcc rId="11873" ua="false" sId="2">
    <nc r="AC21" t="n">
      <f>+RY11+RY15+RY19</f>
    </nc>
  </rcc>
  <rcc rId="11874" ua="false" sId="2">
    <nc r="AC19" t="n">
      <f>+RY17-RY18</f>
    </nc>
  </rcc>
  <rcc rId="11875" ua="false" sId="2">
    <nc r="AC18" t="n">
      <f>RX18*1.02</f>
    </nc>
  </rcc>
  <rcc rId="11876" ua="false" sId="2">
    <nc r="AC17" t="n">
      <f>RX17*1.02</f>
    </nc>
  </rcc>
  <rcc rId="11877" ua="false" sId="2">
    <nc r="AC15" t="n">
      <f>+RY13-RY14</f>
    </nc>
  </rcc>
  <rcc rId="11878" ua="false" sId="2">
    <nc r="AC14" t="n">
      <f>RX14*1.02</f>
    </nc>
  </rcc>
  <rcc rId="11879" ua="false" sId="2">
    <nc r="AC13" t="n">
      <f>RX13*1.02</f>
    </nc>
  </rcc>
  <rcc rId="11880" ua="false" sId="2">
    <nc r="AC11" t="n">
      <f>+RY6-RY10</f>
    </nc>
  </rcc>
  <rcc rId="11881" ua="false" sId="2">
    <nc r="AC10" t="n">
      <f>SUM(RY7:RY9)</f>
    </nc>
  </rcc>
  <rcc rId="11882" ua="false" sId="2">
    <nc r="AC9" t="n">
      <f>RX9*1.02</f>
    </nc>
  </rcc>
  <rcc rId="11883" ua="false" sId="2">
    <nc r="AC8" t="n">
      <f>RT8</f>
    </nc>
  </rcc>
  <rcc rId="11884" ua="false" sId="2">
    <nc r="AC7" t="n">
      <f>RT7</f>
    </nc>
  </rcc>
  <rcc rId="11885" ua="false" sId="2">
    <nc r="AC6" t="n">
      <f>+RY4-RY5</f>
    </nc>
  </rcc>
  <rcc rId="11886" ua="false" sId="2">
    <nc r="AC5" t="n">
      <f>RX5*1.02</f>
    </nc>
  </rcc>
  <rcc rId="11887" ua="false" sId="2">
    <nc r="AC4" t="n">
      <f>RX4*1.02</f>
    </nc>
  </rcc>
  <rcc rId="11888" ua="false" sId="2">
    <nc r="AC1" t="n">
      <v>2497</v>
    </nc>
  </rcc>
  <rcc rId="11889" ua="false" sId="2">
    <nc r="AC1" t="n">
      <v>2497</v>
    </nc>
  </rcc>
  <rcc rId="11890" ua="false" sId="2">
    <oc r="AC23" t="n">
      <f>+RZ21-RZ22*(1+RK26)</f>
    </oc>
    <nc r="AC23" t="n">
      <f>(+RZ21-RZ22)*(1+RK26)</f>
    </nc>
  </rcc>
  <rcc rId="11891" ua="false" sId="2">
    <oc r="AC26" t="n">
      <v>0.05</v>
    </oc>
    <nc r="AC26" t="n">
      <v>0.06</v>
    </nc>
  </rcc>
  <rcc rId="11892" ua="false" sId="2">
    <nc r="AC22" t="n">
      <f>RY22*1.02</f>
    </nc>
  </rcc>
  <rcc rId="11893" ua="false" sId="2">
    <nc r="AC21" t="n">
      <f>+RZ11+RZ15+RZ19</f>
    </nc>
  </rcc>
  <rcc rId="11894" ua="false" sId="2">
    <nc r="AC19" t="n">
      <f>+RZ17-RZ18</f>
    </nc>
  </rcc>
  <rcc rId="11895" ua="false" sId="2">
    <nc r="AC18" t="n">
      <f>RY18*1.02</f>
    </nc>
  </rcc>
  <rcc rId="11896" ua="false" sId="2">
    <nc r="AC17" t="n">
      <f>RY17*1.02</f>
    </nc>
  </rcc>
  <rcc rId="11897" ua="false" sId="2">
    <nc r="AC15" t="n">
      <f>+RZ13-RZ14</f>
    </nc>
  </rcc>
  <rcc rId="11898" ua="false" sId="2">
    <nc r="AC14" t="n">
      <f>RY14*1.02</f>
    </nc>
  </rcc>
  <rcc rId="11899" ua="false" sId="2">
    <nc r="AC13" t="n">
      <f>RY13*1.02</f>
    </nc>
  </rcc>
  <rcc rId="11900" ua="false" sId="2">
    <nc r="AC11" t="n">
      <f>+RZ6-RZ10</f>
    </nc>
  </rcc>
  <rcc rId="11901" ua="false" sId="2">
    <nc r="AC10" t="n">
      <f>SUM(RZ7:RZ9)</f>
    </nc>
  </rcc>
  <rcc rId="11902" ua="false" sId="2">
    <nc r="AC9" t="n">
      <f>RY9*1.02</f>
    </nc>
  </rcc>
  <rcc rId="11903" ua="false" sId="2">
    <nc r="AC8" t="n">
      <f>RU8</f>
    </nc>
  </rcc>
  <rcc rId="11904" ua="false" sId="2">
    <nc r="AC7" t="n">
      <f>RU7</f>
    </nc>
  </rcc>
  <rcc rId="11905" ua="false" sId="2">
    <nc r="AC6" t="n">
      <f>+RZ4-RZ5</f>
    </nc>
  </rcc>
  <rcc rId="11906" ua="false" sId="2">
    <nc r="AC5" t="n">
      <f>RY5*1.02</f>
    </nc>
  </rcc>
  <rcc rId="11907" ua="false" sId="2">
    <nc r="AC4" t="n">
      <f>RY4*1.02</f>
    </nc>
  </rcc>
  <rcc rId="11908" ua="false" sId="2">
    <nc r="AC1" t="n">
      <v>2498</v>
    </nc>
  </rcc>
  <rcc rId="11909" ua="false" sId="2">
    <nc r="AC1" t="n">
      <v>2498</v>
    </nc>
  </rcc>
  <rcc rId="11910" ua="false" sId="2">
    <oc r="AC23" t="n">
      <f>+SA21-SA22*(1+RL26)</f>
    </oc>
    <nc r="AC23" t="n">
      <f>(+SA21-SA22)*(1+RL26)</f>
    </nc>
  </rcc>
  <rcc rId="11911" ua="false" sId="2">
    <oc r="AC26" t="n">
      <v>0.05</v>
    </oc>
    <nc r="AC26" t="n">
      <v>0.06</v>
    </nc>
  </rcc>
  <rcc rId="11912" ua="false" sId="2">
    <nc r="AC22" t="n">
      <f>RZ22*1.02</f>
    </nc>
  </rcc>
  <rcc rId="11913" ua="false" sId="2">
    <nc r="AC21" t="n">
      <f>+SA11+SA15+SA19</f>
    </nc>
  </rcc>
  <rcc rId="11914" ua="false" sId="2">
    <nc r="AC19" t="n">
      <f>+SA17-SA18</f>
    </nc>
  </rcc>
  <rcc rId="11915" ua="false" sId="2">
    <nc r="AC18" t="n">
      <f>RZ18*1.02</f>
    </nc>
  </rcc>
  <rcc rId="11916" ua="false" sId="2">
    <nc r="AC17" t="n">
      <f>RZ17*1.02</f>
    </nc>
  </rcc>
  <rcc rId="11917" ua="false" sId="2">
    <nc r="AC15" t="n">
      <f>+SA13-SA14</f>
    </nc>
  </rcc>
  <rcc rId="11918" ua="false" sId="2">
    <nc r="AC14" t="n">
      <f>RZ14*1.02</f>
    </nc>
  </rcc>
  <rcc rId="11919" ua="false" sId="2">
    <nc r="AC13" t="n">
      <f>RZ13*1.02</f>
    </nc>
  </rcc>
  <rcc rId="11920" ua="false" sId="2">
    <nc r="AC11" t="n">
      <f>+SA6-SA10</f>
    </nc>
  </rcc>
  <rcc rId="11921" ua="false" sId="2">
    <nc r="AC10" t="n">
      <f>SUM(SA7:SA9)</f>
    </nc>
  </rcc>
  <rcc rId="11922" ua="false" sId="2">
    <nc r="AC9" t="n">
      <f>RZ9*1.02</f>
    </nc>
  </rcc>
  <rcc rId="11923" ua="false" sId="2">
    <nc r="AC8" t="n">
      <f>RV8</f>
    </nc>
  </rcc>
  <rcc rId="11924" ua="false" sId="2">
    <nc r="AC7" t="n">
      <f>RV7</f>
    </nc>
  </rcc>
  <rcc rId="11925" ua="false" sId="2">
    <nc r="AC6" t="n">
      <f>+SA4-SA5</f>
    </nc>
  </rcc>
  <rcc rId="11926" ua="false" sId="2">
    <nc r="AC5" t="n">
      <f>RZ5*1.02</f>
    </nc>
  </rcc>
  <rcc rId="11927" ua="false" sId="2">
    <nc r="AC4" t="n">
      <f>RZ4*1.02</f>
    </nc>
  </rcc>
  <rcc rId="11928" ua="false" sId="2">
    <nc r="AC1" t="n">
      <v>2499</v>
    </nc>
  </rcc>
  <rcc rId="11929" ua="false" sId="2">
    <nc r="AC1" t="n">
      <v>2499</v>
    </nc>
  </rcc>
  <rcc rId="11930" ua="false" sId="2">
    <oc r="AC23" t="n">
      <f>+SB21-SB22*(1+RM26)</f>
    </oc>
    <nc r="AC23" t="n">
      <f>(+SB21-SB22)*(1+RM26)</f>
    </nc>
  </rcc>
  <rcc rId="11931" ua="false" sId="2">
    <oc r="AC26" t="n">
      <v>0.05</v>
    </oc>
    <nc r="AC26" t="n">
      <v>0.06</v>
    </nc>
  </rcc>
  <rcc rId="11932" ua="false" sId="2">
    <nc r="AC22" t="n">
      <f>SA22*1.02</f>
    </nc>
  </rcc>
  <rcc rId="11933" ua="false" sId="2">
    <nc r="AC21" t="n">
      <f>+SB11+SB15+SB19</f>
    </nc>
  </rcc>
  <rcc rId="11934" ua="false" sId="2">
    <nc r="AC19" t="n">
      <f>+SB17-SB18</f>
    </nc>
  </rcc>
  <rcc rId="11935" ua="false" sId="2">
    <nc r="AC18" t="n">
      <f>SA18*1.02</f>
    </nc>
  </rcc>
  <rcc rId="11936" ua="false" sId="2">
    <nc r="AC17" t="n">
      <f>SA17*1.02</f>
    </nc>
  </rcc>
  <rcc rId="11937" ua="false" sId="2">
    <nc r="AC15" t="n">
      <f>+SB13-SB14</f>
    </nc>
  </rcc>
  <rcc rId="11938" ua="false" sId="2">
    <nc r="AC14" t="n">
      <f>SA14*1.02</f>
    </nc>
  </rcc>
  <rcc rId="11939" ua="false" sId="2">
    <nc r="AC13" t="n">
      <f>SA13*1.02</f>
    </nc>
  </rcc>
  <rcc rId="11940" ua="false" sId="2">
    <nc r="AC11" t="n">
      <f>+SB6-SB10</f>
    </nc>
  </rcc>
  <rcc rId="11941" ua="false" sId="2">
    <nc r="AC10" t="n">
      <f>SUM(SB7:SB9)</f>
    </nc>
  </rcc>
  <rcc rId="11942" ua="false" sId="2">
    <nc r="AC9" t="n">
      <f>SA9*1.02</f>
    </nc>
  </rcc>
  <rcc rId="11943" ua="false" sId="2">
    <nc r="AC8" t="n">
      <f>RW8</f>
    </nc>
  </rcc>
  <rcc rId="11944" ua="false" sId="2">
    <nc r="AC7" t="n">
      <f>RW7</f>
    </nc>
  </rcc>
  <rcc rId="11945" ua="false" sId="2">
    <nc r="AC6" t="n">
      <f>+SB4-SB5</f>
    </nc>
  </rcc>
  <rcc rId="11946" ua="false" sId="2">
    <nc r="AC5" t="n">
      <f>SA5*1.02</f>
    </nc>
  </rcc>
  <rcc rId="11947" ua="false" sId="2">
    <nc r="AC4" t="n">
      <f>SA4*1.02</f>
    </nc>
  </rcc>
  <rcc rId="11948" ua="false" sId="2">
    <nc r="AC1" t="n">
      <v>2500</v>
    </nc>
  </rcc>
  <rcc rId="11949" ua="false" sId="2">
    <nc r="AC1" t="n">
      <v>2500</v>
    </nc>
  </rcc>
  <rcc rId="11950" ua="false" sId="2">
    <oc r="AC23" t="n">
      <f>+SC21-SC22*(1+RN26)</f>
    </oc>
    <nc r="AC23" t="n">
      <f>(+SC21-SC22)*(1+RN26)</f>
    </nc>
  </rcc>
  <rcc rId="11951" ua="false" sId="2">
    <oc r="AC26" t="n">
      <v>0.05</v>
    </oc>
    <nc r="AC26" t="n">
      <v>0.06</v>
    </nc>
  </rcc>
  <rcc rId="11952" ua="false" sId="2">
    <nc r="AC22" t="n">
      <f>SB22*1.02</f>
    </nc>
  </rcc>
  <rcc rId="11953" ua="false" sId="2">
    <nc r="AC21" t="n">
      <f>+SC11+SC15+SC19</f>
    </nc>
  </rcc>
  <rcc rId="11954" ua="false" sId="2">
    <nc r="AC19" t="n">
      <f>+SC17-SC18</f>
    </nc>
  </rcc>
  <rcc rId="11955" ua="false" sId="2">
    <nc r="AC18" t="n">
      <f>SB18*1.02</f>
    </nc>
  </rcc>
  <rcc rId="11956" ua="false" sId="2">
    <nc r="AC17" t="n">
      <f>SB17*1.02</f>
    </nc>
  </rcc>
  <rcc rId="11957" ua="false" sId="2">
    <nc r="AC15" t="n">
      <f>+SC13-SC14</f>
    </nc>
  </rcc>
  <rcc rId="11958" ua="false" sId="2">
    <nc r="AC14" t="n">
      <f>SB14*1.02</f>
    </nc>
  </rcc>
  <rcc rId="11959" ua="false" sId="2">
    <nc r="AC13" t="n">
      <f>SB13*1.02</f>
    </nc>
  </rcc>
  <rcc rId="11960" ua="false" sId="2">
    <nc r="AC11" t="n">
      <f>+SC6-SC10</f>
    </nc>
  </rcc>
  <rcc rId="11961" ua="false" sId="2">
    <nc r="AC10" t="n">
      <f>SUM(SC7:SC9)</f>
    </nc>
  </rcc>
  <rcc rId="11962" ua="false" sId="2">
    <nc r="AC9" t="n">
      <f>SB9*1.02</f>
    </nc>
  </rcc>
  <rcc rId="11963" ua="false" sId="2">
    <nc r="AC8" t="n">
      <f>RX8</f>
    </nc>
  </rcc>
  <rcc rId="11964" ua="false" sId="2">
    <nc r="AC7" t="n">
      <f>RX7</f>
    </nc>
  </rcc>
  <rcc rId="11965" ua="false" sId="2">
    <nc r="AC6" t="n">
      <f>+SC4-SC5</f>
    </nc>
  </rcc>
  <rcc rId="11966" ua="false" sId="2">
    <nc r="AC5" t="n">
      <f>SB5*1.02</f>
    </nc>
  </rcc>
  <rcc rId="11967" ua="false" sId="2">
    <nc r="AC4" t="n">
      <f>SB4*1.02</f>
    </nc>
  </rcc>
  <rcc rId="11968" ua="false" sId="2">
    <nc r="AC1" t="n">
      <v>2501</v>
    </nc>
  </rcc>
  <rcc rId="11969" ua="false" sId="2">
    <nc r="AC1" t="n">
      <v>2501</v>
    </nc>
  </rcc>
  <rcc rId="11970" ua="false" sId="2">
    <oc r="AC23" t="n">
      <f>+SD21-SD22*(1+RO26)</f>
    </oc>
    <nc r="AC23" t="n">
      <f>(+SD21-SD22)*(1+RO26)</f>
    </nc>
  </rcc>
  <rcc rId="11971" ua="false" sId="2">
    <oc r="AC26" t="n">
      <v>0.05</v>
    </oc>
    <nc r="AC26" t="n">
      <v>0.06</v>
    </nc>
  </rcc>
  <rcc rId="11972" ua="false" sId="2">
    <nc r="AC22" t="n">
      <f>SC22*1.02</f>
    </nc>
  </rcc>
  <rcc rId="11973" ua="false" sId="2">
    <nc r="AC21" t="n">
      <f>+SD11+SD15+SD19</f>
    </nc>
  </rcc>
  <rcc rId="11974" ua="false" sId="2">
    <nc r="AC19" t="n">
      <f>+SD17-SD18</f>
    </nc>
  </rcc>
  <rcc rId="11975" ua="false" sId="2">
    <nc r="AC18" t="n">
      <f>SC18*1.02</f>
    </nc>
  </rcc>
  <rcc rId="11976" ua="false" sId="2">
    <nc r="AC17" t="n">
      <f>SC17*1.02</f>
    </nc>
  </rcc>
  <rcc rId="11977" ua="false" sId="2">
    <nc r="AC15" t="n">
      <f>+SD13-SD14</f>
    </nc>
  </rcc>
  <rcc rId="11978" ua="false" sId="2">
    <nc r="AC14" t="n">
      <f>SC14*1.02</f>
    </nc>
  </rcc>
  <rcc rId="11979" ua="false" sId="2">
    <nc r="AC13" t="n">
      <f>SC13*1.02</f>
    </nc>
  </rcc>
  <rcc rId="11980" ua="false" sId="2">
    <nc r="AC11" t="n">
      <f>+SD6-SD10</f>
    </nc>
  </rcc>
  <rcc rId="11981" ua="false" sId="2">
    <nc r="AC10" t="n">
      <f>SUM(SD7:SD9)</f>
    </nc>
  </rcc>
  <rcc rId="11982" ua="false" sId="2">
    <nc r="AC9" t="n">
      <f>SC9*1.02</f>
    </nc>
  </rcc>
  <rcc rId="11983" ua="false" sId="2">
    <nc r="AC8" t="n">
      <f>RY8</f>
    </nc>
  </rcc>
  <rcc rId="11984" ua="false" sId="2">
    <nc r="AC7" t="n">
      <f>RY7</f>
    </nc>
  </rcc>
  <rcc rId="11985" ua="false" sId="2">
    <nc r="AC6" t="n">
      <f>+SD4-SD5</f>
    </nc>
  </rcc>
  <rcc rId="11986" ua="false" sId="2">
    <nc r="AC5" t="n">
      <f>SC5*1.02</f>
    </nc>
  </rcc>
  <rcc rId="11987" ua="false" sId="2">
    <nc r="AC4" t="n">
      <f>SC4*1.02</f>
    </nc>
  </rcc>
  <rcc rId="11988" ua="false" sId="2">
    <nc r="AC1" t="n">
      <v>2502</v>
    </nc>
  </rcc>
  <rcc rId="11989" ua="false" sId="2">
    <nc r="AC1" t="n">
      <v>2502</v>
    </nc>
  </rcc>
  <rcc rId="11990" ua="false" sId="2">
    <oc r="AC23" t="n">
      <f>+SE21-SE22*(1+RP26)</f>
    </oc>
    <nc r="AC23" t="n">
      <f>(+SE21-SE22)*(1+RP26)</f>
    </nc>
  </rcc>
  <rcc rId="11991" ua="false" sId="2">
    <oc r="AC26" t="n">
      <v>0.05</v>
    </oc>
    <nc r="AC26" t="n">
      <v>0.06</v>
    </nc>
  </rcc>
  <rcc rId="11992" ua="false" sId="2">
    <nc r="AC22" t="n">
      <f>SD22*1.02</f>
    </nc>
  </rcc>
  <rcc rId="11993" ua="false" sId="2">
    <nc r="AC21" t="n">
      <f>+SE11+SE15+SE19</f>
    </nc>
  </rcc>
  <rcc rId="11994" ua="false" sId="2">
    <nc r="AC19" t="n">
      <f>+SE17-SE18</f>
    </nc>
  </rcc>
  <rcc rId="11995" ua="false" sId="2">
    <nc r="AC18" t="n">
      <f>SD18*1.02</f>
    </nc>
  </rcc>
  <rcc rId="11996" ua="false" sId="2">
    <nc r="AC17" t="n">
      <f>SD17*1.02</f>
    </nc>
  </rcc>
  <rcc rId="11997" ua="false" sId="2">
    <nc r="AC15" t="n">
      <f>+SE13-SE14</f>
    </nc>
  </rcc>
  <rcc rId="11998" ua="false" sId="2">
    <nc r="AC14" t="n">
      <f>SD14*1.02</f>
    </nc>
  </rcc>
  <rcc rId="11999" ua="false" sId="2">
    <nc r="AC13" t="n">
      <f>SD13*1.02</f>
    </nc>
  </rcc>
  <rcc rId="12000" ua="false" sId="2">
    <nc r="AC11" t="n">
      <f>+SE6-SE10</f>
    </nc>
  </rcc>
  <rcc rId="12001" ua="false" sId="2">
    <nc r="AC10" t="n">
      <f>SUM(SE7:SE9)</f>
    </nc>
  </rcc>
  <rcc rId="12002" ua="false" sId="2">
    <nc r="AC9" t="n">
      <f>SD9*1.02</f>
    </nc>
  </rcc>
  <rcc rId="12003" ua="false" sId="2">
    <nc r="AC8" t="n">
      <f>RZ8</f>
    </nc>
  </rcc>
  <rcc rId="12004" ua="false" sId="2">
    <nc r="AC7" t="n">
      <f>RZ7</f>
    </nc>
  </rcc>
  <rcc rId="12005" ua="false" sId="2">
    <nc r="AC6" t="n">
      <f>+SE4-SE5</f>
    </nc>
  </rcc>
  <rcc rId="12006" ua="false" sId="2">
    <nc r="AC5" t="n">
      <f>SD5*1.02</f>
    </nc>
  </rcc>
  <rcc rId="12007" ua="false" sId="2">
    <nc r="AC4" t="n">
      <f>SD4*1.02</f>
    </nc>
  </rcc>
  <rcc rId="12008" ua="false" sId="2">
    <nc r="AC1" t="n">
      <v>2503</v>
    </nc>
  </rcc>
  <rcc rId="12009" ua="false" sId="2">
    <nc r="AC1" t="n">
      <v>2503</v>
    </nc>
  </rcc>
  <rcc rId="12010" ua="false" sId="2">
    <oc r="AC23" t="n">
      <f>+SF21-SF22*(1+RQ26)</f>
    </oc>
    <nc r="AC23" t="n">
      <f>(+SF21-SF22)*(1+RQ26)</f>
    </nc>
  </rcc>
  <rcc rId="12011" ua="false" sId="2">
    <oc r="AC26" t="n">
      <v>0.05</v>
    </oc>
    <nc r="AC26" t="n">
      <v>0.06</v>
    </nc>
  </rcc>
  <rcc rId="12012" ua="false" sId="2">
    <nc r="AC22" t="n">
      <f>SE22*1.02</f>
    </nc>
  </rcc>
  <rcc rId="12013" ua="false" sId="2">
    <nc r="AC21" t="n">
      <f>+SF11+SF15+SF19</f>
    </nc>
  </rcc>
  <rcc rId="12014" ua="false" sId="2">
    <nc r="AC19" t="n">
      <f>+SF17-SF18</f>
    </nc>
  </rcc>
  <rcc rId="12015" ua="false" sId="2">
    <nc r="AC18" t="n">
      <f>SE18*1.02</f>
    </nc>
  </rcc>
  <rcc rId="12016" ua="false" sId="2">
    <nc r="AC17" t="n">
      <f>SE17*1.02</f>
    </nc>
  </rcc>
  <rcc rId="12017" ua="false" sId="2">
    <nc r="AC15" t="n">
      <f>+SF13-SF14</f>
    </nc>
  </rcc>
  <rcc rId="12018" ua="false" sId="2">
    <nc r="AC14" t="n">
      <f>SE14*1.02</f>
    </nc>
  </rcc>
  <rcc rId="12019" ua="false" sId="2">
    <nc r="AC13" t="n">
      <f>SE13*1.02</f>
    </nc>
  </rcc>
  <rcc rId="12020" ua="false" sId="2">
    <nc r="AC11" t="n">
      <f>+SF6-SF10</f>
    </nc>
  </rcc>
  <rcc rId="12021" ua="false" sId="2">
    <nc r="AC10" t="n">
      <f>SUM(SF7:SF9)</f>
    </nc>
  </rcc>
  <rcc rId="12022" ua="false" sId="2">
    <nc r="AC9" t="n">
      <f>SE9*1.02</f>
    </nc>
  </rcc>
  <rcc rId="12023" ua="false" sId="2">
    <nc r="AC8" t="n">
      <f>SA8</f>
    </nc>
  </rcc>
  <rcc rId="12024" ua="false" sId="2">
    <nc r="AC7" t="n">
      <f>SA7</f>
    </nc>
  </rcc>
  <rcc rId="12025" ua="false" sId="2">
    <nc r="AC6" t="n">
      <f>+SF4-SF5</f>
    </nc>
  </rcc>
  <rcc rId="12026" ua="false" sId="2">
    <nc r="AC5" t="n">
      <f>SE5*1.02</f>
    </nc>
  </rcc>
  <rcc rId="12027" ua="false" sId="2">
    <nc r="AC4" t="n">
      <f>SE4*1.02</f>
    </nc>
  </rcc>
  <rcc rId="12028" ua="false" sId="2">
    <nc r="AC1" t="n">
      <v>2504</v>
    </nc>
  </rcc>
  <rcc rId="12029" ua="false" sId="2">
    <nc r="AC1" t="n">
      <v>2504</v>
    </nc>
  </rcc>
  <rcc rId="12030" ua="false" sId="2">
    <oc r="AC23" t="n">
      <f>+SG21-SG22*(1+RR26)</f>
    </oc>
    <nc r="AC23" t="n">
      <f>(+SG21-SG22)*(1+RR26)</f>
    </nc>
  </rcc>
  <rcc rId="12031" ua="false" sId="2">
    <oc r="AC26" t="n">
      <v>0.05</v>
    </oc>
    <nc r="AC26" t="n">
      <v>0.06</v>
    </nc>
  </rcc>
  <rcc rId="12032" ua="false" sId="2">
    <nc r="AC22" t="n">
      <f>SF22*1.02</f>
    </nc>
  </rcc>
  <rcc rId="12033" ua="false" sId="2">
    <nc r="AC21" t="n">
      <f>+SG11+SG15+SG19</f>
    </nc>
  </rcc>
  <rcc rId="12034" ua="false" sId="2">
    <nc r="AC19" t="n">
      <f>+SG17-SG18</f>
    </nc>
  </rcc>
  <rcc rId="12035" ua="false" sId="2">
    <nc r="AC18" t="n">
      <f>SF18*1.02</f>
    </nc>
  </rcc>
  <rcc rId="12036" ua="false" sId="2">
    <nc r="AC17" t="n">
      <f>SF17*1.02</f>
    </nc>
  </rcc>
  <rcc rId="12037" ua="false" sId="2">
    <nc r="AC15" t="n">
      <f>+SG13-SG14</f>
    </nc>
  </rcc>
  <rcc rId="12038" ua="false" sId="2">
    <nc r="AC14" t="n">
      <f>SF14*1.02</f>
    </nc>
  </rcc>
  <rcc rId="12039" ua="false" sId="2">
    <nc r="AC13" t="n">
      <f>SF13*1.02</f>
    </nc>
  </rcc>
  <rcc rId="12040" ua="false" sId="2">
    <nc r="AC11" t="n">
      <f>+SG6-SG10</f>
    </nc>
  </rcc>
  <rcc rId="12041" ua="false" sId="2">
    <nc r="AC10" t="n">
      <f>SUM(SG7:SG9)</f>
    </nc>
  </rcc>
  <rcc rId="12042" ua="false" sId="2">
    <nc r="AC9" t="n">
      <f>SF9*1.02</f>
    </nc>
  </rcc>
  <rcc rId="12043" ua="false" sId="2">
    <nc r="AC8" t="n">
      <f>SB8</f>
    </nc>
  </rcc>
  <rcc rId="12044" ua="false" sId="2">
    <nc r="AC7" t="n">
      <f>SB7</f>
    </nc>
  </rcc>
  <rcc rId="12045" ua="false" sId="2">
    <nc r="AC6" t="n">
      <f>+SG4-SG5</f>
    </nc>
  </rcc>
  <rcc rId="12046" ua="false" sId="2">
    <nc r="AC5" t="n">
      <f>SF5*1.02</f>
    </nc>
  </rcc>
  <rcc rId="12047" ua="false" sId="2">
    <nc r="AC4" t="n">
      <f>SF4*1.02</f>
    </nc>
  </rcc>
  <rcc rId="12048" ua="false" sId="2">
    <nc r="AC1" t="n">
      <v>2505</v>
    </nc>
  </rcc>
  <rcc rId="12049" ua="false" sId="2">
    <nc r="AC1" t="n">
      <v>2505</v>
    </nc>
  </rcc>
  <rcc rId="12050" ua="false" sId="2">
    <oc r="AC23" t="n">
      <f>+SH21-SH22*(1+RS26)</f>
    </oc>
    <nc r="AC23" t="n">
      <f>(+SH21-SH22)*(1+RS26)</f>
    </nc>
  </rcc>
  <rcc rId="12051" ua="false" sId="2">
    <oc r="AC26" t="n">
      <v>0.05</v>
    </oc>
    <nc r="AC26" t="n">
      <v>0.06</v>
    </nc>
  </rcc>
  <rcc rId="12052" ua="false" sId="2">
    <nc r="AC22" t="n">
      <f>SG22*1.02</f>
    </nc>
  </rcc>
  <rcc rId="12053" ua="false" sId="2">
    <nc r="AC21" t="n">
      <f>+SH11+SH15+SH19</f>
    </nc>
  </rcc>
  <rcc rId="12054" ua="false" sId="2">
    <nc r="AC19" t="n">
      <f>+SH17-SH18</f>
    </nc>
  </rcc>
  <rcc rId="12055" ua="false" sId="2">
    <nc r="AC18" t="n">
      <f>SG18*1.02</f>
    </nc>
  </rcc>
  <rcc rId="12056" ua="false" sId="2">
    <nc r="AC17" t="n">
      <f>SG17*1.02</f>
    </nc>
  </rcc>
  <rcc rId="12057" ua="false" sId="2">
    <nc r="AC15" t="n">
      <f>+SH13-SH14</f>
    </nc>
  </rcc>
  <rcc rId="12058" ua="false" sId="2">
    <nc r="AC14" t="n">
      <f>SG14*1.02</f>
    </nc>
  </rcc>
  <rcc rId="12059" ua="false" sId="2">
    <nc r="AC13" t="n">
      <f>SG13*1.02</f>
    </nc>
  </rcc>
  <rcc rId="12060" ua="false" sId="2">
    <nc r="AC11" t="n">
      <f>+SH6-SH10</f>
    </nc>
  </rcc>
  <rcc rId="12061" ua="false" sId="2">
    <nc r="AC10" t="n">
      <f>SUM(SH7:SH9)</f>
    </nc>
  </rcc>
  <rcc rId="12062" ua="false" sId="2">
    <nc r="AC9" t="n">
      <f>SG9*1.02</f>
    </nc>
  </rcc>
  <rcc rId="12063" ua="false" sId="2">
    <nc r="AC8" t="n">
      <f>SC8</f>
    </nc>
  </rcc>
  <rcc rId="12064" ua="false" sId="2">
    <nc r="AC7" t="n">
      <f>SC7</f>
    </nc>
  </rcc>
  <rcc rId="12065" ua="false" sId="2">
    <nc r="AC6" t="n">
      <f>+SH4-SH5</f>
    </nc>
  </rcc>
  <rcc rId="12066" ua="false" sId="2">
    <nc r="AC5" t="n">
      <f>SG5*1.02</f>
    </nc>
  </rcc>
  <rcc rId="12067" ua="false" sId="2">
    <nc r="AC4" t="n">
      <f>SG4*1.02</f>
    </nc>
  </rcc>
  <rcc rId="12068" ua="false" sId="2">
    <nc r="AC1" t="n">
      <v>2506</v>
    </nc>
  </rcc>
  <rcc rId="12069" ua="false" sId="2">
    <nc r="AC1" t="n">
      <v>2506</v>
    </nc>
  </rcc>
  <rcc rId="12070" ua="false" sId="2">
    <oc r="AC23" t="n">
      <f>+SI21-SI22*(1+RT26)</f>
    </oc>
    <nc r="AC23" t="n">
      <f>(+SI21-SI22)*(1+RT26)</f>
    </nc>
  </rcc>
  <rcc rId="12071" ua="false" sId="2">
    <oc r="AC26" t="n">
      <v>0.05</v>
    </oc>
    <nc r="AC26" t="n">
      <v>0.06</v>
    </nc>
  </rcc>
  <rcc rId="12072" ua="false" sId="2">
    <nc r="AC22" t="n">
      <f>SH22*1.02</f>
    </nc>
  </rcc>
  <rcc rId="12073" ua="false" sId="2">
    <nc r="AC21" t="n">
      <f>+SI11+SI15+SI19</f>
    </nc>
  </rcc>
  <rcc rId="12074" ua="false" sId="2">
    <nc r="AC19" t="n">
      <f>+SI17-SI18</f>
    </nc>
  </rcc>
  <rcc rId="12075" ua="false" sId="2">
    <nc r="AC18" t="n">
      <f>SH18*1.02</f>
    </nc>
  </rcc>
  <rcc rId="12076" ua="false" sId="2">
    <nc r="AC17" t="n">
      <f>SH17*1.02</f>
    </nc>
  </rcc>
  <rcc rId="12077" ua="false" sId="2">
    <nc r="AC15" t="n">
      <f>+SI13-SI14</f>
    </nc>
  </rcc>
  <rcc rId="12078" ua="false" sId="2">
    <nc r="AC14" t="n">
      <f>SH14*1.02</f>
    </nc>
  </rcc>
  <rcc rId="12079" ua="false" sId="2">
    <nc r="AC13" t="n">
      <f>SH13*1.02</f>
    </nc>
  </rcc>
  <rcc rId="12080" ua="false" sId="2">
    <nc r="AC11" t="n">
      <f>+SI6-SI10</f>
    </nc>
  </rcc>
  <rcc rId="12081" ua="false" sId="2">
    <nc r="AC10" t="n">
      <f>SUM(SI7:SI9)</f>
    </nc>
  </rcc>
  <rcc rId="12082" ua="false" sId="2">
    <nc r="AC9" t="n">
      <f>SH9*1.02</f>
    </nc>
  </rcc>
  <rcc rId="12083" ua="false" sId="2">
    <nc r="AC8" t="n">
      <f>SD8</f>
    </nc>
  </rcc>
  <rcc rId="12084" ua="false" sId="2">
    <nc r="AC7" t="n">
      <f>SD7</f>
    </nc>
  </rcc>
  <rcc rId="12085" ua="false" sId="2">
    <nc r="AC6" t="n">
      <f>+SI4-SI5</f>
    </nc>
  </rcc>
  <rcc rId="12086" ua="false" sId="2">
    <nc r="AC5" t="n">
      <f>SH5*1.02</f>
    </nc>
  </rcc>
  <rcc rId="12087" ua="false" sId="2">
    <nc r="AC4" t="n">
      <f>SH4*1.02</f>
    </nc>
  </rcc>
  <rcc rId="12088" ua="false" sId="2">
    <nc r="AC1" t="n">
      <v>2507</v>
    </nc>
  </rcc>
  <rcc rId="12089" ua="false" sId="2">
    <nc r="AC1" t="n">
      <v>2507</v>
    </nc>
  </rcc>
  <rcc rId="12090" ua="false" sId="2">
    <oc r="AC23" t="n">
      <f>+SJ21-SJ22*(1+RU26)</f>
    </oc>
    <nc r="AC23" t="n">
      <f>(+SJ21-SJ22)*(1+RU26)</f>
    </nc>
  </rcc>
  <rcc rId="12091" ua="false" sId="2">
    <oc r="AC26" t="n">
      <v>0.05</v>
    </oc>
    <nc r="AC26" t="n">
      <v>0.06</v>
    </nc>
  </rcc>
  <rcc rId="12092" ua="false" sId="2">
    <nc r="AC22" t="n">
      <f>SI22*1.02</f>
    </nc>
  </rcc>
  <rcc rId="12093" ua="false" sId="2">
    <nc r="AC21" t="n">
      <f>+SJ11+SJ15+SJ19</f>
    </nc>
  </rcc>
  <rcc rId="12094" ua="false" sId="2">
    <nc r="AC19" t="n">
      <f>+SJ17-SJ18</f>
    </nc>
  </rcc>
  <rcc rId="12095" ua="false" sId="2">
    <nc r="AC18" t="n">
      <f>SI18*1.02</f>
    </nc>
  </rcc>
  <rcc rId="12096" ua="false" sId="2">
    <nc r="AC17" t="n">
      <f>SI17*1.02</f>
    </nc>
  </rcc>
  <rcc rId="12097" ua="false" sId="2">
    <nc r="AC15" t="n">
      <f>+SJ13-SJ14</f>
    </nc>
  </rcc>
  <rcc rId="12098" ua="false" sId="2">
    <nc r="AC14" t="n">
      <f>SI14*1.02</f>
    </nc>
  </rcc>
  <rcc rId="12099" ua="false" sId="2">
    <nc r="AC13" t="n">
      <f>SI13*1.02</f>
    </nc>
  </rcc>
  <rcc rId="12100" ua="false" sId="2">
    <nc r="AC11" t="n">
      <f>+SJ6-SJ10</f>
    </nc>
  </rcc>
  <rcc rId="12101" ua="false" sId="2">
    <nc r="AC10" t="n">
      <f>SUM(SJ7:SJ9)</f>
    </nc>
  </rcc>
  <rcc rId="12102" ua="false" sId="2">
    <nc r="AC9" t="n">
      <f>SI9*1.02</f>
    </nc>
  </rcc>
  <rcc rId="12103" ua="false" sId="2">
    <nc r="AC8" t="n">
      <f>SE8</f>
    </nc>
  </rcc>
  <rcc rId="12104" ua="false" sId="2">
    <nc r="AC7" t="n">
      <f>SE7</f>
    </nc>
  </rcc>
  <rcc rId="12105" ua="false" sId="2">
    <nc r="AC6" t="n">
      <f>+SJ4-SJ5</f>
    </nc>
  </rcc>
  <rcc rId="12106" ua="false" sId="2">
    <nc r="AC5" t="n">
      <f>SI5*1.02</f>
    </nc>
  </rcc>
  <rcc rId="12107" ua="false" sId="2">
    <nc r="AC4" t="n">
      <f>SI4*1.02</f>
    </nc>
  </rcc>
  <rcc rId="12108" ua="false" sId="2">
    <nc r="AC1" t="n">
      <v>2508</v>
    </nc>
  </rcc>
  <rcc rId="12109" ua="false" sId="2">
    <nc r="AC1" t="n">
      <v>2508</v>
    </nc>
  </rcc>
  <rcc rId="12110" ua="false" sId="2">
    <oc r="AC23" t="n">
      <f>+SK21-SK22*(1+RV26)</f>
    </oc>
    <nc r="AC23" t="n">
      <f>(+SK21-SK22)*(1+RV26)</f>
    </nc>
  </rcc>
  <rcc rId="12111" ua="false" sId="2">
    <oc r="AC26" t="n">
      <v>0.05</v>
    </oc>
    <nc r="AC26" t="n">
      <v>0.06</v>
    </nc>
  </rcc>
  <rcc rId="12112" ua="false" sId="2">
    <nc r="AC22" t="n">
      <f>SJ22*1.02</f>
    </nc>
  </rcc>
  <rcc rId="12113" ua="false" sId="2">
    <nc r="AC21" t="n">
      <f>+SK11+SK15+SK19</f>
    </nc>
  </rcc>
  <rcc rId="12114" ua="false" sId="2">
    <nc r="AC19" t="n">
      <f>+SK17-SK18</f>
    </nc>
  </rcc>
  <rcc rId="12115" ua="false" sId="2">
    <nc r="AC18" t="n">
      <f>SJ18*1.02</f>
    </nc>
  </rcc>
  <rcc rId="12116" ua="false" sId="2">
    <nc r="AC17" t="n">
      <f>SJ17*1.02</f>
    </nc>
  </rcc>
  <rcc rId="12117" ua="false" sId="2">
    <nc r="AC15" t="n">
      <f>+SK13-SK14</f>
    </nc>
  </rcc>
  <rcc rId="12118" ua="false" sId="2">
    <nc r="AC14" t="n">
      <f>SJ14*1.02</f>
    </nc>
  </rcc>
  <rcc rId="12119" ua="false" sId="2">
    <nc r="AC13" t="n">
      <f>SJ13*1.02</f>
    </nc>
  </rcc>
  <rcc rId="12120" ua="false" sId="2">
    <nc r="AC11" t="n">
      <f>+SK6-SK10</f>
    </nc>
  </rcc>
  <rcc rId="12121" ua="false" sId="2">
    <nc r="AC10" t="n">
      <f>SUM(SK7:SK9)</f>
    </nc>
  </rcc>
  <rcc rId="12122" ua="false" sId="2">
    <nc r="AC9" t="n">
      <f>SJ9*1.02</f>
    </nc>
  </rcc>
  <rcc rId="12123" ua="false" sId="2">
    <nc r="AC8" t="n">
      <f>SF8</f>
    </nc>
  </rcc>
  <rcc rId="12124" ua="false" sId="2">
    <nc r="AC7" t="n">
      <f>SF7</f>
    </nc>
  </rcc>
  <rcc rId="12125" ua="false" sId="2">
    <nc r="AC6" t="n">
      <f>+SK4-SK5</f>
    </nc>
  </rcc>
  <rcc rId="12126" ua="false" sId="2">
    <nc r="AC5" t="n">
      <f>SJ5*1.02</f>
    </nc>
  </rcc>
  <rcc rId="12127" ua="false" sId="2">
    <nc r="AC4" t="n">
      <f>SJ4*1.02</f>
    </nc>
  </rcc>
  <rcc rId="12128" ua="false" sId="2">
    <nc r="AC1" t="n">
      <v>2509</v>
    </nc>
  </rcc>
  <rcc rId="12129" ua="false" sId="2">
    <nc r="AC1" t="n">
      <v>2509</v>
    </nc>
  </rcc>
  <rcc rId="12130" ua="false" sId="2">
    <oc r="AC23" t="n">
      <f>+SL21-SL22*(1+RW26)</f>
    </oc>
    <nc r="AC23" t="n">
      <f>(+SL21-SL22)*(1+RW26)</f>
    </nc>
  </rcc>
  <rcc rId="12131" ua="false" sId="2">
    <oc r="AC26" t="n">
      <v>0.05</v>
    </oc>
    <nc r="AC26" t="n">
      <v>0.06</v>
    </nc>
  </rcc>
  <rcc rId="12132" ua="false" sId="2">
    <nc r="AC22" t="n">
      <f>SK22*1.02</f>
    </nc>
  </rcc>
  <rcc rId="12133" ua="false" sId="2">
    <nc r="AC21" t="n">
      <f>+SL11+SL15+SL19</f>
    </nc>
  </rcc>
  <rcc rId="12134" ua="false" sId="2">
    <nc r="AC19" t="n">
      <f>+SL17-SL18</f>
    </nc>
  </rcc>
  <rcc rId="12135" ua="false" sId="2">
    <nc r="AC18" t="n">
      <f>SK18*1.02</f>
    </nc>
  </rcc>
  <rcc rId="12136" ua="false" sId="2">
    <nc r="AC17" t="n">
      <f>SK17*1.02</f>
    </nc>
  </rcc>
  <rcc rId="12137" ua="false" sId="2">
    <nc r="AC15" t="n">
      <f>+SL13-SL14</f>
    </nc>
  </rcc>
  <rcc rId="12138" ua="false" sId="2">
    <nc r="AC14" t="n">
      <f>SK14*1.02</f>
    </nc>
  </rcc>
  <rcc rId="12139" ua="false" sId="2">
    <nc r="AC13" t="n">
      <f>SK13*1.02</f>
    </nc>
  </rcc>
  <rcc rId="12140" ua="false" sId="2">
    <nc r="AC11" t="n">
      <f>+SL6-SL10</f>
    </nc>
  </rcc>
  <rcc rId="12141" ua="false" sId="2">
    <nc r="AC10" t="n">
      <f>SUM(SL7:SL9)</f>
    </nc>
  </rcc>
  <rcc rId="12142" ua="false" sId="2">
    <nc r="AC9" t="n">
      <f>SK9*1.02</f>
    </nc>
  </rcc>
  <rcc rId="12143" ua="false" sId="2">
    <nc r="AC8" t="n">
      <f>SG8</f>
    </nc>
  </rcc>
  <rcc rId="12144" ua="false" sId="2">
    <nc r="AC7" t="n">
      <f>SG7</f>
    </nc>
  </rcc>
  <rcc rId="12145" ua="false" sId="2">
    <nc r="AC6" t="n">
      <f>+SL4-SL5</f>
    </nc>
  </rcc>
  <rcc rId="12146" ua="false" sId="2">
    <nc r="AC5" t="n">
      <f>SK5*1.02</f>
    </nc>
  </rcc>
  <rcc rId="12147" ua="false" sId="2">
    <nc r="AC4" t="n">
      <f>SK4*1.02</f>
    </nc>
  </rcc>
  <rcc rId="12148" ua="false" sId="2">
    <nc r="AC1" t="n">
      <v>2510</v>
    </nc>
  </rcc>
  <rcc rId="12149" ua="false" sId="2">
    <nc r="AC1" t="n">
      <v>2510</v>
    </nc>
  </rcc>
  <rcc rId="12150" ua="false" sId="2">
    <oc r="AC23" t="n">
      <f>+SM21-SM22*(1+RX26)</f>
    </oc>
    <nc r="AC23" t="n">
      <f>(+SM21-SM22)*(1+RX26)</f>
    </nc>
  </rcc>
  <rcc rId="12151" ua="false" sId="2">
    <oc r="AC26" t="n">
      <v>0.05</v>
    </oc>
    <nc r="AC26" t="n">
      <v>0.06</v>
    </nc>
  </rcc>
  <rcc rId="12152" ua="false" sId="2">
    <nc r="AC22" t="n">
      <f>SL22*1.02</f>
    </nc>
  </rcc>
  <rcc rId="12153" ua="false" sId="2">
    <nc r="AC21" t="n">
      <f>+SM11+SM15+SM19</f>
    </nc>
  </rcc>
  <rcc rId="12154" ua="false" sId="2">
    <nc r="AC19" t="n">
      <f>+SM17-SM18</f>
    </nc>
  </rcc>
  <rcc rId="12155" ua="false" sId="2">
    <nc r="AC18" t="n">
      <f>SL18*1.02</f>
    </nc>
  </rcc>
  <rcc rId="12156" ua="false" sId="2">
    <nc r="AC17" t="n">
      <f>SL17*1.02</f>
    </nc>
  </rcc>
  <rcc rId="12157" ua="false" sId="2">
    <nc r="AC15" t="n">
      <f>+SM13-SM14</f>
    </nc>
  </rcc>
  <rcc rId="12158" ua="false" sId="2">
    <nc r="AC14" t="n">
      <f>SL14*1.02</f>
    </nc>
  </rcc>
  <rcc rId="12159" ua="false" sId="2">
    <nc r="AC13" t="n">
      <f>SL13*1.02</f>
    </nc>
  </rcc>
  <rcc rId="12160" ua="false" sId="2">
    <nc r="AC11" t="n">
      <f>+SM6-SM10</f>
    </nc>
  </rcc>
  <rcc rId="12161" ua="false" sId="2">
    <nc r="AC10" t="n">
      <f>SUM(SM7:SM9)</f>
    </nc>
  </rcc>
  <rcc rId="12162" ua="false" sId="2">
    <nc r="AC9" t="n">
      <f>SL9*1.02</f>
    </nc>
  </rcc>
  <rcc rId="12163" ua="false" sId="2">
    <nc r="AC8" t="n">
      <f>SH8</f>
    </nc>
  </rcc>
  <rcc rId="12164" ua="false" sId="2">
    <nc r="AC7" t="n">
      <f>SH7</f>
    </nc>
  </rcc>
  <rcc rId="12165" ua="false" sId="2">
    <nc r="AC6" t="n">
      <f>+SM4-SM5</f>
    </nc>
  </rcc>
  <rcc rId="12166" ua="false" sId="2">
    <nc r="AC5" t="n">
      <f>SL5*1.02</f>
    </nc>
  </rcc>
  <rcc rId="12167" ua="false" sId="2">
    <nc r="AC4" t="n">
      <f>SL4*1.02</f>
    </nc>
  </rcc>
  <rcc rId="12168" ua="false" sId="2">
    <nc r="AC1" t="n">
      <v>2511</v>
    </nc>
  </rcc>
  <rcc rId="12169" ua="false" sId="2">
    <nc r="AC1" t="n">
      <v>2511</v>
    </nc>
  </rcc>
  <rcc rId="12170" ua="false" sId="2">
    <oc r="AC23" t="n">
      <f>+SN21-SN22*(1+RY26)</f>
    </oc>
    <nc r="AC23" t="n">
      <f>(+SN21-SN22)*(1+RY26)</f>
    </nc>
  </rcc>
  <rcc rId="12171" ua="false" sId="2">
    <oc r="AC26" t="n">
      <v>0.05</v>
    </oc>
    <nc r="AC26" t="n">
      <v>0.06</v>
    </nc>
  </rcc>
  <rcc rId="12172" ua="false" sId="2">
    <nc r="AC22" t="n">
      <f>SM22*1.02</f>
    </nc>
  </rcc>
  <rcc rId="12173" ua="false" sId="2">
    <nc r="AC21" t="n">
      <f>+SN11+SN15+SN19</f>
    </nc>
  </rcc>
  <rcc rId="12174" ua="false" sId="2">
    <nc r="AC19" t="n">
      <f>+SN17-SN18</f>
    </nc>
  </rcc>
  <rcc rId="12175" ua="false" sId="2">
    <nc r="AC18" t="n">
      <f>SM18*1.02</f>
    </nc>
  </rcc>
  <rcc rId="12176" ua="false" sId="2">
    <nc r="AC17" t="n">
      <f>SM17*1.02</f>
    </nc>
  </rcc>
  <rcc rId="12177" ua="false" sId="2">
    <nc r="AC15" t="n">
      <f>+SN13-SN14</f>
    </nc>
  </rcc>
  <rcc rId="12178" ua="false" sId="2">
    <nc r="AC14" t="n">
      <f>SM14*1.02</f>
    </nc>
  </rcc>
  <rcc rId="12179" ua="false" sId="2">
    <nc r="AC13" t="n">
      <f>SM13*1.02</f>
    </nc>
  </rcc>
  <rcc rId="12180" ua="false" sId="2">
    <nc r="AC11" t="n">
      <f>+SN6-SN10</f>
    </nc>
  </rcc>
  <rcc rId="12181" ua="false" sId="2">
    <nc r="AC10" t="n">
      <f>SUM(SN7:SN9)</f>
    </nc>
  </rcc>
  <rcc rId="12182" ua="false" sId="2">
    <nc r="AC9" t="n">
      <f>SM9*1.02</f>
    </nc>
  </rcc>
  <rcc rId="12183" ua="false" sId="2">
    <nc r="AC8" t="n">
      <f>SI8</f>
    </nc>
  </rcc>
  <rcc rId="12184" ua="false" sId="2">
    <nc r="AC7" t="n">
      <f>SI7</f>
    </nc>
  </rcc>
  <rcc rId="12185" ua="false" sId="2">
    <nc r="AC6" t="n">
      <f>+SN4-SN5</f>
    </nc>
  </rcc>
  <rcc rId="12186" ua="false" sId="2">
    <nc r="AC5" t="n">
      <f>SM5*1.02</f>
    </nc>
  </rcc>
  <rcc rId="12187" ua="false" sId="2">
    <nc r="AC4" t="n">
      <f>SM4*1.02</f>
    </nc>
  </rcc>
  <rcc rId="12188" ua="false" sId="2">
    <nc r="AC1" t="n">
      <v>2512</v>
    </nc>
  </rcc>
  <rcc rId="12189" ua="false" sId="2">
    <nc r="AC1" t="n">
      <v>2512</v>
    </nc>
  </rcc>
  <rcc rId="12190" ua="false" sId="2">
    <oc r="AC23" t="n">
      <f>+SO21-SO22*(1+RZ26)</f>
    </oc>
    <nc r="AC23" t="n">
      <f>(+SO21-SO22)*(1+RZ26)</f>
    </nc>
  </rcc>
  <rcc rId="12191" ua="false" sId="2">
    <oc r="AC26" t="n">
      <v>0.05</v>
    </oc>
    <nc r="AC26" t="n">
      <v>0.06</v>
    </nc>
  </rcc>
  <rcc rId="12192" ua="false" sId="2">
    <nc r="AC22" t="n">
      <f>SN22*1.02</f>
    </nc>
  </rcc>
  <rcc rId="12193" ua="false" sId="2">
    <nc r="AC21" t="n">
      <f>+SO11+SO15+SO19</f>
    </nc>
  </rcc>
  <rcc rId="12194" ua="false" sId="2">
    <nc r="AC19" t="n">
      <f>+SO17-SO18</f>
    </nc>
  </rcc>
  <rcc rId="12195" ua="false" sId="2">
    <nc r="AC18" t="n">
      <f>SN18*1.02</f>
    </nc>
  </rcc>
  <rcc rId="12196" ua="false" sId="2">
    <nc r="AC17" t="n">
      <f>SN17*1.02</f>
    </nc>
  </rcc>
  <rcc rId="12197" ua="false" sId="2">
    <nc r="AC15" t="n">
      <f>+SO13-SO14</f>
    </nc>
  </rcc>
  <rcc rId="12198" ua="false" sId="2">
    <nc r="AC14" t="n">
      <f>SN14*1.02</f>
    </nc>
  </rcc>
  <rcc rId="12199" ua="false" sId="2">
    <nc r="AC13" t="n">
      <f>SN13*1.02</f>
    </nc>
  </rcc>
  <rcc rId="12200" ua="false" sId="2">
    <nc r="AC11" t="n">
      <f>+SO6-SO10</f>
    </nc>
  </rcc>
  <rcc rId="12201" ua="false" sId="2">
    <nc r="AC10" t="n">
      <f>SUM(SO7:SO9)</f>
    </nc>
  </rcc>
  <rcc rId="12202" ua="false" sId="2">
    <nc r="AC9" t="n">
      <f>SN9*1.02</f>
    </nc>
  </rcc>
  <rcc rId="12203" ua="false" sId="2">
    <nc r="AC8" t="n">
      <f>SJ8</f>
    </nc>
  </rcc>
  <rcc rId="12204" ua="false" sId="2">
    <nc r="AC7" t="n">
      <f>SJ7</f>
    </nc>
  </rcc>
  <rcc rId="12205" ua="false" sId="2">
    <nc r="AC6" t="n">
      <f>+SO4-SO5</f>
    </nc>
  </rcc>
  <rcc rId="12206" ua="false" sId="2">
    <nc r="AC5" t="n">
      <f>SN5*1.02</f>
    </nc>
  </rcc>
  <rcc rId="12207" ua="false" sId="2">
    <nc r="AC4" t="n">
      <f>SN4*1.02</f>
    </nc>
  </rcc>
  <rcc rId="12208" ua="false" sId="2">
    <nc r="AC1" t="n">
      <v>2513</v>
    </nc>
  </rcc>
  <rcc rId="12209" ua="false" sId="2">
    <nc r="AC1" t="n">
      <v>2513</v>
    </nc>
  </rcc>
  <rcc rId="12210" ua="false" sId="2">
    <oc r="AC23" t="n">
      <f>+SP21-SP22*(1+SA26)</f>
    </oc>
    <nc r="AC23" t="n">
      <f>(+SP21-SP22)*(1+SA26)</f>
    </nc>
  </rcc>
  <rcc rId="12211" ua="false" sId="2">
    <oc r="AC26" t="n">
      <v>0.05</v>
    </oc>
    <nc r="AC26" t="n">
      <v>0.06</v>
    </nc>
  </rcc>
  <rcc rId="12212" ua="false" sId="2">
    <nc r="AC22" t="n">
      <f>SO22*1.02</f>
    </nc>
  </rcc>
  <rcc rId="12213" ua="false" sId="2">
    <nc r="AC21" t="n">
      <f>+SP11+SP15+SP19</f>
    </nc>
  </rcc>
  <rcc rId="12214" ua="false" sId="2">
    <nc r="AC19" t="n">
      <f>+SP17-SP18</f>
    </nc>
  </rcc>
  <rcc rId="12215" ua="false" sId="2">
    <nc r="AC18" t="n">
      <f>SO18*1.02</f>
    </nc>
  </rcc>
  <rcc rId="12216" ua="false" sId="2">
    <nc r="AC17" t="n">
      <f>SO17*1.02</f>
    </nc>
  </rcc>
  <rcc rId="12217" ua="false" sId="2">
    <nc r="AC15" t="n">
      <f>+SP13-SP14</f>
    </nc>
  </rcc>
  <rcc rId="12218" ua="false" sId="2">
    <nc r="AC14" t="n">
      <f>SO14*1.02</f>
    </nc>
  </rcc>
  <rcc rId="12219" ua="false" sId="2">
    <nc r="AC13" t="n">
      <f>SO13*1.02</f>
    </nc>
  </rcc>
  <rcc rId="12220" ua="false" sId="2">
    <nc r="AC11" t="n">
      <f>+SP6-SP10</f>
    </nc>
  </rcc>
  <rcc rId="12221" ua="false" sId="2">
    <nc r="AC10" t="n">
      <f>SUM(SP7:SP9)</f>
    </nc>
  </rcc>
  <rcc rId="12222" ua="false" sId="2">
    <nc r="AC9" t="n">
      <f>SO9*1.02</f>
    </nc>
  </rcc>
  <rcc rId="12223" ua="false" sId="2">
    <nc r="AC8" t="n">
      <f>SK8</f>
    </nc>
  </rcc>
  <rcc rId="12224" ua="false" sId="2">
    <nc r="AC7" t="n">
      <f>SK7</f>
    </nc>
  </rcc>
  <rcc rId="12225" ua="false" sId="2">
    <nc r="AC6" t="n">
      <f>+SP4-SP5</f>
    </nc>
  </rcc>
  <rcc rId="12226" ua="false" sId="2">
    <nc r="AC5" t="n">
      <f>SO5*1.02</f>
    </nc>
  </rcc>
  <rcc rId="12227" ua="false" sId="2">
    <nc r="AC4" t="n">
      <f>SO4*1.02</f>
    </nc>
  </rcc>
  <rcc rId="12228" ua="false" sId="2">
    <nc r="AC1" t="n">
      <v>2514</v>
    </nc>
  </rcc>
  <rcc rId="12229" ua="false" sId="2">
    <nc r="AC1" t="n">
      <v>2514</v>
    </nc>
  </rcc>
  <rcc rId="12230" ua="false" sId="2">
    <oc r="AC23" t="n">
      <f>+SQ21-SQ22*(1+SB26)</f>
    </oc>
    <nc r="AC23" t="n">
      <f>(+SQ21-SQ22)*(1+SB26)</f>
    </nc>
  </rcc>
  <rcc rId="12231" ua="false" sId="2">
    <oc r="AC26" t="n">
      <v>0.05</v>
    </oc>
    <nc r="AC26" t="n">
      <v>0.06</v>
    </nc>
  </rcc>
  <rcc rId="12232" ua="false" sId="2">
    <nc r="AC22" t="n">
      <f>SP22*1.02</f>
    </nc>
  </rcc>
  <rcc rId="12233" ua="false" sId="2">
    <nc r="AC21" t="n">
      <f>+SQ11+SQ15+SQ19</f>
    </nc>
  </rcc>
  <rcc rId="12234" ua="false" sId="2">
    <nc r="AC19" t="n">
      <f>+SQ17-SQ18</f>
    </nc>
  </rcc>
  <rcc rId="12235" ua="false" sId="2">
    <nc r="AC18" t="n">
      <f>SP18*1.02</f>
    </nc>
  </rcc>
  <rcc rId="12236" ua="false" sId="2">
    <nc r="AC17" t="n">
      <f>SP17*1.02</f>
    </nc>
  </rcc>
  <rcc rId="12237" ua="false" sId="2">
    <nc r="AC15" t="n">
      <f>+SQ13-SQ14</f>
    </nc>
  </rcc>
  <rcc rId="12238" ua="false" sId="2">
    <nc r="AC14" t="n">
      <f>SP14*1.02</f>
    </nc>
  </rcc>
  <rcc rId="12239" ua="false" sId="2">
    <nc r="AC13" t="n">
      <f>SP13*1.02</f>
    </nc>
  </rcc>
  <rcc rId="12240" ua="false" sId="2">
    <nc r="AC11" t="n">
      <f>+SQ6-SQ10</f>
    </nc>
  </rcc>
  <rcc rId="12241" ua="false" sId="2">
    <nc r="AC10" t="n">
      <f>SUM(SQ7:SQ9)</f>
    </nc>
  </rcc>
  <rcc rId="12242" ua="false" sId="2">
    <nc r="AC9" t="n">
      <f>SP9*1.02</f>
    </nc>
  </rcc>
  <rcc rId="12243" ua="false" sId="2">
    <nc r="AC8" t="n">
      <f>SL8</f>
    </nc>
  </rcc>
  <rcc rId="12244" ua="false" sId="2">
    <nc r="AC7" t="n">
      <f>SL7</f>
    </nc>
  </rcc>
  <rcc rId="12245" ua="false" sId="2">
    <nc r="AC6" t="n">
      <f>+SQ4-SQ5</f>
    </nc>
  </rcc>
  <rcc rId="12246" ua="false" sId="2">
    <nc r="AC5" t="n">
      <f>SP5*1.02</f>
    </nc>
  </rcc>
  <rcc rId="12247" ua="false" sId="2">
    <nc r="AC4" t="n">
      <f>SP4*1.02</f>
    </nc>
  </rcc>
  <rcc rId="12248" ua="false" sId="2">
    <nc r="AC1" t="n">
      <v>2515</v>
    </nc>
  </rcc>
  <rcc rId="12249" ua="false" sId="2">
    <nc r="AC1" t="n">
      <v>2515</v>
    </nc>
  </rcc>
  <rcc rId="12250" ua="false" sId="2">
    <oc r="AC23" t="n">
      <f>+SR21-SR22*(1+SC26)</f>
    </oc>
    <nc r="AC23" t="n">
      <f>(+SR21-SR22)*(1+SC26)</f>
    </nc>
  </rcc>
  <rcc rId="12251" ua="false" sId="2">
    <oc r="AC26" t="n">
      <v>0.05</v>
    </oc>
    <nc r="AC26" t="n">
      <v>0.06</v>
    </nc>
  </rcc>
  <rcc rId="12252" ua="false" sId="2">
    <nc r="AC22" t="n">
      <f>SQ22*1.02</f>
    </nc>
  </rcc>
  <rcc rId="12253" ua="false" sId="2">
    <nc r="AC21" t="n">
      <f>+SR11+SR15+SR19</f>
    </nc>
  </rcc>
  <rcc rId="12254" ua="false" sId="2">
    <nc r="AC19" t="n">
      <f>+SR17-SR18</f>
    </nc>
  </rcc>
  <rcc rId="12255" ua="false" sId="2">
    <nc r="AC18" t="n">
      <f>SQ18*1.02</f>
    </nc>
  </rcc>
  <rcc rId="12256" ua="false" sId="2">
    <nc r="AC17" t="n">
      <f>SQ17*1.02</f>
    </nc>
  </rcc>
  <rcc rId="12257" ua="false" sId="2">
    <nc r="AC15" t="n">
      <f>+SR13-SR14</f>
    </nc>
  </rcc>
  <rcc rId="12258" ua="false" sId="2">
    <nc r="AC14" t="n">
      <f>SQ14*1.02</f>
    </nc>
  </rcc>
  <rcc rId="12259" ua="false" sId="2">
    <nc r="AC13" t="n">
      <f>SQ13*1.02</f>
    </nc>
  </rcc>
  <rcc rId="12260" ua="false" sId="2">
    <nc r="AC11" t="n">
      <f>+SR6-SR10</f>
    </nc>
  </rcc>
  <rcc rId="12261" ua="false" sId="2">
    <nc r="AC10" t="n">
      <f>SUM(SR7:SR9)</f>
    </nc>
  </rcc>
  <rcc rId="12262" ua="false" sId="2">
    <nc r="AC9" t="n">
      <f>SQ9*1.02</f>
    </nc>
  </rcc>
  <rcc rId="12263" ua="false" sId="2">
    <nc r="AC8" t="n">
      <f>SM8</f>
    </nc>
  </rcc>
  <rcc rId="12264" ua="false" sId="2">
    <nc r="AC7" t="n">
      <f>SM7</f>
    </nc>
  </rcc>
  <rcc rId="12265" ua="false" sId="2">
    <nc r="AC6" t="n">
      <f>+SR4-SR5</f>
    </nc>
  </rcc>
  <rcc rId="12266" ua="false" sId="2">
    <nc r="AC5" t="n">
      <f>SQ5*1.02</f>
    </nc>
  </rcc>
  <rcc rId="12267" ua="false" sId="2">
    <nc r="AC4" t="n">
      <f>SQ4*1.02</f>
    </nc>
  </rcc>
  <rcc rId="12268" ua="false" sId="2">
    <nc r="AC1" t="n">
      <v>2516</v>
    </nc>
  </rcc>
  <rcc rId="12269" ua="false" sId="2">
    <nc r="AC1" t="n">
      <v>2516</v>
    </nc>
  </rcc>
  <rcc rId="12270" ua="false" sId="2">
    <oc r="AC23" t="n">
      <f>+SS21-SS22*(1+SD26)</f>
    </oc>
    <nc r="AC23" t="n">
      <f>(+SS21-SS22)*(1+SD26)</f>
    </nc>
  </rcc>
  <rcc rId="12271" ua="false" sId="2">
    <oc r="AC26" t="n">
      <v>0.05</v>
    </oc>
    <nc r="AC26" t="n">
      <v>0.06</v>
    </nc>
  </rcc>
  <rcc rId="12272" ua="false" sId="2">
    <nc r="AC22" t="n">
      <f>SR22*1.02</f>
    </nc>
  </rcc>
  <rcc rId="12273" ua="false" sId="2">
    <nc r="AC21" t="n">
      <f>+SS11+SS15+SS19</f>
    </nc>
  </rcc>
  <rcc rId="12274" ua="false" sId="2">
    <nc r="AC19" t="n">
      <f>+SS17-SS18</f>
    </nc>
  </rcc>
  <rcc rId="12275" ua="false" sId="2">
    <nc r="AC18" t="n">
      <f>SR18*1.02</f>
    </nc>
  </rcc>
  <rcc rId="12276" ua="false" sId="2">
    <nc r="AC17" t="n">
      <f>SR17*1.02</f>
    </nc>
  </rcc>
  <rcc rId="12277" ua="false" sId="2">
    <nc r="AC15" t="n">
      <f>+SS13-SS14</f>
    </nc>
  </rcc>
  <rcc rId="12278" ua="false" sId="2">
    <nc r="AC14" t="n">
      <f>SR14*1.02</f>
    </nc>
  </rcc>
  <rcc rId="12279" ua="false" sId="2">
    <nc r="AC13" t="n">
      <f>SR13*1.02</f>
    </nc>
  </rcc>
  <rcc rId="12280" ua="false" sId="2">
    <nc r="AC11" t="n">
      <f>+SS6-SS10</f>
    </nc>
  </rcc>
  <rcc rId="12281" ua="false" sId="2">
    <nc r="AC10" t="n">
      <f>SUM(SS7:SS9)</f>
    </nc>
  </rcc>
  <rcc rId="12282" ua="false" sId="2">
    <nc r="AC9" t="n">
      <f>SR9*1.02</f>
    </nc>
  </rcc>
  <rcc rId="12283" ua="false" sId="2">
    <nc r="AC8" t="n">
      <f>SN8</f>
    </nc>
  </rcc>
  <rcc rId="12284" ua="false" sId="2">
    <nc r="AC7" t="n">
      <f>SN7</f>
    </nc>
  </rcc>
  <rcc rId="12285" ua="false" sId="2">
    <nc r="AC6" t="n">
      <f>+SS4-SS5</f>
    </nc>
  </rcc>
  <rcc rId="12286" ua="false" sId="2">
    <nc r="AC5" t="n">
      <f>SR5*1.02</f>
    </nc>
  </rcc>
  <rcc rId="12287" ua="false" sId="2">
    <nc r="AC4" t="n">
      <f>SR4*1.02</f>
    </nc>
  </rcc>
  <rcc rId="12288" ua="false" sId="2">
    <nc r="AC1" t="n">
      <v>2517</v>
    </nc>
  </rcc>
  <rcc rId="12289" ua="false" sId="2">
    <nc r="AC1" t="n">
      <v>2517</v>
    </nc>
  </rcc>
  <rcc rId="12290" ua="false" sId="2">
    <oc r="AC23" t="n">
      <f>+ST21-ST22*(1+SE26)</f>
    </oc>
    <nc r="AC23" t="n">
      <f>(+ST21-ST22)*(1+SE26)</f>
    </nc>
  </rcc>
  <rcc rId="12291" ua="false" sId="2">
    <oc r="AC26" t="n">
      <v>0.05</v>
    </oc>
    <nc r="AC26" t="n">
      <v>0.06</v>
    </nc>
  </rcc>
  <rcc rId="12292" ua="false" sId="2">
    <nc r="AC22" t="n">
      <f>SS22*1.02</f>
    </nc>
  </rcc>
  <rcc rId="12293" ua="false" sId="2">
    <nc r="AC21" t="n">
      <f>+ST11+ST15+ST19</f>
    </nc>
  </rcc>
  <rcc rId="12294" ua="false" sId="2">
    <nc r="AC19" t="n">
      <f>+ST17-ST18</f>
    </nc>
  </rcc>
  <rcc rId="12295" ua="false" sId="2">
    <nc r="AC18" t="n">
      <f>SS18*1.02</f>
    </nc>
  </rcc>
  <rcc rId="12296" ua="false" sId="2">
    <nc r="AC17" t="n">
      <f>SS17*1.02</f>
    </nc>
  </rcc>
  <rcc rId="12297" ua="false" sId="2">
    <nc r="AC15" t="n">
      <f>+ST13-ST14</f>
    </nc>
  </rcc>
  <rcc rId="12298" ua="false" sId="2">
    <nc r="AC14" t="n">
      <f>SS14*1.02</f>
    </nc>
  </rcc>
  <rcc rId="12299" ua="false" sId="2">
    <nc r="AC13" t="n">
      <f>SS13*1.02</f>
    </nc>
  </rcc>
  <rcc rId="12300" ua="false" sId="2">
    <nc r="AC11" t="n">
      <f>+ST6-ST10</f>
    </nc>
  </rcc>
  <rcc rId="12301" ua="false" sId="2">
    <nc r="AC10" t="n">
      <f>SUM(ST7:ST9)</f>
    </nc>
  </rcc>
  <rcc rId="12302" ua="false" sId="2">
    <nc r="AC9" t="n">
      <f>SS9*1.02</f>
    </nc>
  </rcc>
  <rcc rId="12303" ua="false" sId="2">
    <nc r="AC8" t="n">
      <f>SO8</f>
    </nc>
  </rcc>
  <rcc rId="12304" ua="false" sId="2">
    <nc r="AC7" t="n">
      <f>SO7</f>
    </nc>
  </rcc>
  <rcc rId="12305" ua="false" sId="2">
    <nc r="AC6" t="n">
      <f>+ST4-ST5</f>
    </nc>
  </rcc>
  <rcc rId="12306" ua="false" sId="2">
    <nc r="AC5" t="n">
      <f>SS5*1.02</f>
    </nc>
  </rcc>
  <rcc rId="12307" ua="false" sId="2">
    <nc r="AC4" t="n">
      <f>SS4*1.02</f>
    </nc>
  </rcc>
  <rcc rId="12308" ua="false" sId="2">
    <nc r="AC1" t="n">
      <v>2518</v>
    </nc>
  </rcc>
  <rcc rId="12309" ua="false" sId="2">
    <nc r="AC1" t="n">
      <v>2518</v>
    </nc>
  </rcc>
  <rcc rId="12310" ua="false" sId="2">
    <oc r="AC23" t="n">
      <f>+SU21-SU22*(1+SF26)</f>
    </oc>
    <nc r="AC23" t="n">
      <f>(+SU21-SU22)*(1+SF26)</f>
    </nc>
  </rcc>
  <rcc rId="12311" ua="false" sId="2">
    <oc r="AC26" t="n">
      <v>0.05</v>
    </oc>
    <nc r="AC26" t="n">
      <v>0.06</v>
    </nc>
  </rcc>
  <rcc rId="12312" ua="false" sId="2">
    <nc r="AC22" t="n">
      <f>ST22*1.02</f>
    </nc>
  </rcc>
  <rcc rId="12313" ua="false" sId="2">
    <nc r="AC21" t="n">
      <f>+SU11+SU15+SU19</f>
    </nc>
  </rcc>
  <rcc rId="12314" ua="false" sId="2">
    <nc r="AC19" t="n">
      <f>+SU17-SU18</f>
    </nc>
  </rcc>
  <rcc rId="12315" ua="false" sId="2">
    <nc r="AC18" t="n">
      <f>ST18*1.02</f>
    </nc>
  </rcc>
  <rcc rId="12316" ua="false" sId="2">
    <nc r="AC17" t="n">
      <f>ST17*1.02</f>
    </nc>
  </rcc>
  <rcc rId="12317" ua="false" sId="2">
    <nc r="AC15" t="n">
      <f>+SU13-SU14</f>
    </nc>
  </rcc>
  <rcc rId="12318" ua="false" sId="2">
    <nc r="AC14" t="n">
      <f>ST14*1.02</f>
    </nc>
  </rcc>
  <rcc rId="12319" ua="false" sId="2">
    <nc r="AC13" t="n">
      <f>ST13*1.02</f>
    </nc>
  </rcc>
  <rcc rId="12320" ua="false" sId="2">
    <nc r="AC11" t="n">
      <f>+SU6-SU10</f>
    </nc>
  </rcc>
  <rcc rId="12321" ua="false" sId="2">
    <nc r="AC10" t="n">
      <f>SUM(SU7:SU9)</f>
    </nc>
  </rcc>
  <rcc rId="12322" ua="false" sId="2">
    <nc r="AC9" t="n">
      <f>ST9*1.02</f>
    </nc>
  </rcc>
  <rcc rId="12323" ua="false" sId="2">
    <nc r="AC8" t="n">
      <f>SP8</f>
    </nc>
  </rcc>
  <rcc rId="12324" ua="false" sId="2">
    <nc r="AC7" t="n">
      <f>SP7</f>
    </nc>
  </rcc>
  <rcc rId="12325" ua="false" sId="2">
    <nc r="AC6" t="n">
      <f>+SU4-SU5</f>
    </nc>
  </rcc>
  <rcc rId="12326" ua="false" sId="2">
    <nc r="AC5" t="n">
      <f>ST5*1.02</f>
    </nc>
  </rcc>
  <rcc rId="12327" ua="false" sId="2">
    <nc r="AC4" t="n">
      <f>ST4*1.02</f>
    </nc>
  </rcc>
  <rcc rId="12328" ua="false" sId="2">
    <nc r="AC1" t="n">
      <v>2519</v>
    </nc>
  </rcc>
  <rcc rId="12329" ua="false" sId="2">
    <nc r="AC1" t="n">
      <v>2519</v>
    </nc>
  </rcc>
  <rcc rId="12330" ua="false" sId="2">
    <oc r="AC23" t="n">
      <f>+SV21-SV22*(1+SG26)</f>
    </oc>
    <nc r="AC23" t="n">
      <f>(+SV21-SV22)*(1+SG26)</f>
    </nc>
  </rcc>
  <rcc rId="12331" ua="false" sId="2">
    <oc r="AC26" t="n">
      <v>0.05</v>
    </oc>
    <nc r="AC26" t="n">
      <v>0.06</v>
    </nc>
  </rcc>
  <rcc rId="12332" ua="false" sId="2">
    <nc r="AC22" t="n">
      <f>SU22*1.02</f>
    </nc>
  </rcc>
  <rcc rId="12333" ua="false" sId="2">
    <nc r="AC21" t="n">
      <f>+SV11+SV15+SV19</f>
    </nc>
  </rcc>
  <rcc rId="12334" ua="false" sId="2">
    <nc r="AC19" t="n">
      <f>+SV17-SV18</f>
    </nc>
  </rcc>
  <rcc rId="12335" ua="false" sId="2">
    <nc r="AC18" t="n">
      <f>SU18*1.02</f>
    </nc>
  </rcc>
  <rcc rId="12336" ua="false" sId="2">
    <nc r="AC17" t="n">
      <f>SU17*1.02</f>
    </nc>
  </rcc>
  <rcc rId="12337" ua="false" sId="2">
    <nc r="AC15" t="n">
      <f>+SV13-SV14</f>
    </nc>
  </rcc>
  <rcc rId="12338" ua="false" sId="2">
    <nc r="AC14" t="n">
      <f>SU14*1.02</f>
    </nc>
  </rcc>
  <rcc rId="12339" ua="false" sId="2">
    <nc r="AC13" t="n">
      <f>SU13*1.02</f>
    </nc>
  </rcc>
  <rcc rId="12340" ua="false" sId="2">
    <nc r="AC11" t="n">
      <f>+SV6-SV10</f>
    </nc>
  </rcc>
  <rcc rId="12341" ua="false" sId="2">
    <nc r="AC10" t="n">
      <f>SUM(SV7:SV9)</f>
    </nc>
  </rcc>
  <rcc rId="12342" ua="false" sId="2">
    <nc r="AC9" t="n">
      <f>SU9*1.02</f>
    </nc>
  </rcc>
  <rcc rId="12343" ua="false" sId="2">
    <nc r="AC8" t="n">
      <f>SQ8</f>
    </nc>
  </rcc>
  <rcc rId="12344" ua="false" sId="2">
    <nc r="AC7" t="n">
      <f>SQ7</f>
    </nc>
  </rcc>
  <rcc rId="12345" ua="false" sId="2">
    <nc r="AC6" t="n">
      <f>+SV4-SV5</f>
    </nc>
  </rcc>
  <rcc rId="12346" ua="false" sId="2">
    <nc r="AC5" t="n">
      <f>SU5*1.02</f>
    </nc>
  </rcc>
  <rcc rId="12347" ua="false" sId="2">
    <nc r="AC4" t="n">
      <f>SU4*1.02</f>
    </nc>
  </rcc>
  <rcc rId="12348" ua="false" sId="2">
    <nc r="AC1" t="n">
      <v>2520</v>
    </nc>
  </rcc>
  <rcc rId="12349" ua="false" sId="2">
    <nc r="AC1" t="n">
      <v>2520</v>
    </nc>
  </rcc>
  <rcc rId="12350" ua="false" sId="2">
    <oc r="AC23" t="n">
      <f>+SW21-SW22*(1+SH26)</f>
    </oc>
    <nc r="AC23" t="n">
      <f>(+SW21-SW22)*(1+SH26)</f>
    </nc>
  </rcc>
  <rcc rId="12351" ua="false" sId="2">
    <oc r="AC26" t="n">
      <v>0.05</v>
    </oc>
    <nc r="AC26" t="n">
      <v>0.06</v>
    </nc>
  </rcc>
  <rcc rId="12352" ua="false" sId="2">
    <nc r="AC22" t="n">
      <f>SV22*1.02</f>
    </nc>
  </rcc>
  <rcc rId="12353" ua="false" sId="2">
    <nc r="AC21" t="n">
      <f>+SW11+SW15+SW19</f>
    </nc>
  </rcc>
  <rcc rId="12354" ua="false" sId="2">
    <nc r="AC19" t="n">
      <f>+SW17-SW18</f>
    </nc>
  </rcc>
  <rcc rId="12355" ua="false" sId="2">
    <nc r="AC18" t="n">
      <f>SV18*1.02</f>
    </nc>
  </rcc>
  <rcc rId="12356" ua="false" sId="2">
    <nc r="AC17" t="n">
      <f>SV17*1.02</f>
    </nc>
  </rcc>
  <rcc rId="12357" ua="false" sId="2">
    <nc r="AC15" t="n">
      <f>+SW13-SW14</f>
    </nc>
  </rcc>
  <rcc rId="12358" ua="false" sId="2">
    <nc r="AC14" t="n">
      <f>SV14*1.02</f>
    </nc>
  </rcc>
  <rcc rId="12359" ua="false" sId="2">
    <nc r="AC13" t="n">
      <f>SV13*1.02</f>
    </nc>
  </rcc>
  <rcc rId="12360" ua="false" sId="2">
    <nc r="AC11" t="n">
      <f>+SW6-SW10</f>
    </nc>
  </rcc>
  <rcc rId="12361" ua="false" sId="2">
    <nc r="AC10" t="n">
      <f>SUM(SW7:SW9)</f>
    </nc>
  </rcc>
  <rcc rId="12362" ua="false" sId="2">
    <nc r="AC9" t="n">
      <f>SV9*1.02</f>
    </nc>
  </rcc>
  <rcc rId="12363" ua="false" sId="2">
    <nc r="AC8" t="n">
      <f>SR8</f>
    </nc>
  </rcc>
  <rcc rId="12364" ua="false" sId="2">
    <nc r="AC7" t="n">
      <f>SR7</f>
    </nc>
  </rcc>
  <rcc rId="12365" ua="false" sId="2">
    <nc r="AC6" t="n">
      <f>+SW4-SW5</f>
    </nc>
  </rcc>
  <rcc rId="12366" ua="false" sId="2">
    <nc r="AC5" t="n">
      <f>SV5*1.02</f>
    </nc>
  </rcc>
  <rcc rId="12367" ua="false" sId="2">
    <nc r="AC4" t="n">
      <f>SV4*1.02</f>
    </nc>
  </rcc>
  <rcc rId="12368" ua="false" sId="2">
    <nc r="AC1" t="n">
      <v>2521</v>
    </nc>
  </rcc>
  <rcc rId="12369" ua="false" sId="2">
    <nc r="AC1" t="n">
      <v>2521</v>
    </nc>
  </rcc>
  <rcc rId="12370" ua="false" sId="2">
    <oc r="AC23" t="n">
      <f>+SX21-SX22*(1+SI26)</f>
    </oc>
    <nc r="AC23" t="n">
      <f>(+SX21-SX22)*(1+SI26)</f>
    </nc>
  </rcc>
  <rcc rId="12371" ua="false" sId="2">
    <oc r="AC26" t="n">
      <v>0.05</v>
    </oc>
    <nc r="AC26" t="n">
      <v>0.06</v>
    </nc>
  </rcc>
  <rcc rId="12372" ua="false" sId="2">
    <nc r="AC22" t="n">
      <f>SW22*1.02</f>
    </nc>
  </rcc>
  <rcc rId="12373" ua="false" sId="2">
    <nc r="AC21" t="n">
      <f>+SX11+SX15+SX19</f>
    </nc>
  </rcc>
  <rcc rId="12374" ua="false" sId="2">
    <nc r="AC19" t="n">
      <f>+SX17-SX18</f>
    </nc>
  </rcc>
  <rcc rId="12375" ua="false" sId="2">
    <nc r="AC18" t="n">
      <f>SW18*1.02</f>
    </nc>
  </rcc>
  <rcc rId="12376" ua="false" sId="2">
    <nc r="AC17" t="n">
      <f>SW17*1.02</f>
    </nc>
  </rcc>
  <rcc rId="12377" ua="false" sId="2">
    <nc r="AC15" t="n">
      <f>+SX13-SX14</f>
    </nc>
  </rcc>
  <rcc rId="12378" ua="false" sId="2">
    <nc r="AC14" t="n">
      <f>SW14*1.02</f>
    </nc>
  </rcc>
  <rcc rId="12379" ua="false" sId="2">
    <nc r="AC13" t="n">
      <f>SW13*1.02</f>
    </nc>
  </rcc>
  <rcc rId="12380" ua="false" sId="2">
    <nc r="AC11" t="n">
      <f>+SX6-SX10</f>
    </nc>
  </rcc>
  <rcc rId="12381" ua="false" sId="2">
    <nc r="AC10" t="n">
      <f>SUM(SX7:SX9)</f>
    </nc>
  </rcc>
  <rcc rId="12382" ua="false" sId="2">
    <nc r="AC9" t="n">
      <f>SW9*1.02</f>
    </nc>
  </rcc>
  <rcc rId="12383" ua="false" sId="2">
    <nc r="AC8" t="n">
      <f>SS8</f>
    </nc>
  </rcc>
  <rcc rId="12384" ua="false" sId="2">
    <nc r="AC7" t="n">
      <f>SS7</f>
    </nc>
  </rcc>
  <rcc rId="12385" ua="false" sId="2">
    <nc r="AC6" t="n">
      <f>+SX4-SX5</f>
    </nc>
  </rcc>
  <rcc rId="12386" ua="false" sId="2">
    <nc r="AC5" t="n">
      <f>SW5*1.02</f>
    </nc>
  </rcc>
  <rcc rId="12387" ua="false" sId="2">
    <nc r="AC4" t="n">
      <f>SW4*1.02</f>
    </nc>
  </rcc>
  <rcc rId="12388" ua="false" sId="2">
    <nc r="AC1" t="n">
      <v>2522</v>
    </nc>
  </rcc>
  <rcc rId="12389" ua="false" sId="2">
    <nc r="AC1" t="n">
      <v>2522</v>
    </nc>
  </rcc>
  <rcc rId="12390" ua="false" sId="2">
    <oc r="AC23" t="n">
      <f>+SY21-SY22*(1+SJ26)</f>
    </oc>
    <nc r="AC23" t="n">
      <f>(+SY21-SY22)*(1+SJ26)</f>
    </nc>
  </rcc>
  <rcc rId="12391" ua="false" sId="2">
    <oc r="AC26" t="n">
      <v>0.05</v>
    </oc>
    <nc r="AC26" t="n">
      <v>0.06</v>
    </nc>
  </rcc>
  <rcc rId="12392" ua="false" sId="2">
    <nc r="AC22" t="n">
      <f>SX22*1.02</f>
    </nc>
  </rcc>
  <rcc rId="12393" ua="false" sId="2">
    <nc r="AC21" t="n">
      <f>+SY11+SY15+SY19</f>
    </nc>
  </rcc>
  <rcc rId="12394" ua="false" sId="2">
    <nc r="AC19" t="n">
      <f>+SY17-SY18</f>
    </nc>
  </rcc>
  <rcc rId="12395" ua="false" sId="2">
    <nc r="AC18" t="n">
      <f>SX18*1.02</f>
    </nc>
  </rcc>
  <rcc rId="12396" ua="false" sId="2">
    <nc r="AC17" t="n">
      <f>SX17*1.02</f>
    </nc>
  </rcc>
  <rcc rId="12397" ua="false" sId="2">
    <nc r="AC15" t="n">
      <f>+SY13-SY14</f>
    </nc>
  </rcc>
  <rcc rId="12398" ua="false" sId="2">
    <nc r="AC14" t="n">
      <f>SX14*1.02</f>
    </nc>
  </rcc>
  <rcc rId="12399" ua="false" sId="2">
    <nc r="AC13" t="n">
      <f>SX13*1.02</f>
    </nc>
  </rcc>
  <rcc rId="12400" ua="false" sId="2">
    <nc r="AC11" t="n">
      <f>+SY6-SY10</f>
    </nc>
  </rcc>
  <rcc rId="12401" ua="false" sId="2">
    <nc r="AC10" t="n">
      <f>SUM(SY7:SY9)</f>
    </nc>
  </rcc>
  <rcc rId="12402" ua="false" sId="2">
    <nc r="AC9" t="n">
      <f>SX9*1.02</f>
    </nc>
  </rcc>
  <rcc rId="12403" ua="false" sId="2">
    <nc r="AC8" t="n">
      <f>ST8</f>
    </nc>
  </rcc>
  <rcc rId="12404" ua="false" sId="2">
    <nc r="AC7" t="n">
      <f>ST7</f>
    </nc>
  </rcc>
  <rcc rId="12405" ua="false" sId="2">
    <nc r="AC6" t="n">
      <f>+SY4-SY5</f>
    </nc>
  </rcc>
  <rcc rId="12406" ua="false" sId="2">
    <nc r="AC5" t="n">
      <f>SX5*1.02</f>
    </nc>
  </rcc>
  <rcc rId="12407" ua="false" sId="2">
    <nc r="AC4" t="n">
      <f>SX4*1.02</f>
    </nc>
  </rcc>
  <rcc rId="12408" ua="false" sId="2">
    <nc r="AC1" t="n">
      <v>2523</v>
    </nc>
  </rcc>
  <rcc rId="12409" ua="false" sId="2">
    <nc r="AC1" t="n">
      <v>2523</v>
    </nc>
  </rcc>
  <rcc rId="12410" ua="false" sId="2">
    <oc r="AC23" t="n">
      <f>+SZ21-SZ22*(1+SK26)</f>
    </oc>
    <nc r="AC23" t="n">
      <f>(+SZ21-SZ22)*(1+SK26)</f>
    </nc>
  </rcc>
  <rcc rId="12411" ua="false" sId="2">
    <oc r="AC26" t="n">
      <v>0.05</v>
    </oc>
    <nc r="AC26" t="n">
      <v>0.06</v>
    </nc>
  </rcc>
  <rcc rId="12412" ua="false" sId="2">
    <nc r="AC22" t="n">
      <f>SY22*1.02</f>
    </nc>
  </rcc>
  <rcc rId="12413" ua="false" sId="2">
    <nc r="AC21" t="n">
      <f>+SZ11+SZ15+SZ19</f>
    </nc>
  </rcc>
  <rcc rId="12414" ua="false" sId="2">
    <nc r="AC19" t="n">
      <f>+SZ17-SZ18</f>
    </nc>
  </rcc>
  <rcc rId="12415" ua="false" sId="2">
    <nc r="AC18" t="n">
      <f>SY18*1.02</f>
    </nc>
  </rcc>
  <rcc rId="12416" ua="false" sId="2">
    <nc r="AC17" t="n">
      <f>SY17*1.02</f>
    </nc>
  </rcc>
  <rcc rId="12417" ua="false" sId="2">
    <nc r="AC15" t="n">
      <f>+SZ13-SZ14</f>
    </nc>
  </rcc>
  <rcc rId="12418" ua="false" sId="2">
    <nc r="AC14" t="n">
      <f>SY14*1.02</f>
    </nc>
  </rcc>
  <rcc rId="12419" ua="false" sId="2">
    <nc r="AC13" t="n">
      <f>SY13*1.02</f>
    </nc>
  </rcc>
  <rcc rId="12420" ua="false" sId="2">
    <nc r="AC11" t="n">
      <f>+SZ6-SZ10</f>
    </nc>
  </rcc>
  <rcc rId="12421" ua="false" sId="2">
    <nc r="AC10" t="n">
      <f>SUM(SZ7:SZ9)</f>
    </nc>
  </rcc>
  <rcc rId="12422" ua="false" sId="2">
    <nc r="AC9" t="n">
      <f>SY9*1.02</f>
    </nc>
  </rcc>
  <rcc rId="12423" ua="false" sId="2">
    <nc r="AC8" t="n">
      <f>SU8</f>
    </nc>
  </rcc>
  <rcc rId="12424" ua="false" sId="2">
    <nc r="AC7" t="n">
      <f>SU7</f>
    </nc>
  </rcc>
  <rcc rId="12425" ua="false" sId="2">
    <nc r="AC6" t="n">
      <f>+SZ4-SZ5</f>
    </nc>
  </rcc>
  <rcc rId="12426" ua="false" sId="2">
    <nc r="AC5" t="n">
      <f>SY5*1.02</f>
    </nc>
  </rcc>
  <rcc rId="12427" ua="false" sId="2">
    <nc r="AC4" t="n">
      <f>SY4*1.02</f>
    </nc>
  </rcc>
  <rcc rId="12428" ua="false" sId="2">
    <nc r="AC1" t="n">
      <v>2524</v>
    </nc>
  </rcc>
  <rcc rId="12429" ua="false" sId="2">
    <nc r="AC1" t="n">
      <v>2524</v>
    </nc>
  </rcc>
  <rcc rId="12430" ua="false" sId="2">
    <oc r="AC23" t="n">
      <f>+TA21-TA22*(1+SL26)</f>
    </oc>
    <nc r="AC23" t="n">
      <f>(+TA21-TA22)*(1+SL26)</f>
    </nc>
  </rcc>
  <rcc rId="12431" ua="false" sId="2">
    <oc r="AC26" t="n">
      <v>0.05</v>
    </oc>
    <nc r="AC26" t="n">
      <v>0.06</v>
    </nc>
  </rcc>
  <rcc rId="12432" ua="false" sId="2">
    <nc r="AC22" t="n">
      <f>SZ22*1.02</f>
    </nc>
  </rcc>
  <rcc rId="12433" ua="false" sId="2">
    <nc r="AC21" t="n">
      <f>+TA11+TA15+TA19</f>
    </nc>
  </rcc>
  <rcc rId="12434" ua="false" sId="2">
    <nc r="AC19" t="n">
      <f>+TA17-TA18</f>
    </nc>
  </rcc>
  <rcc rId="12435" ua="false" sId="2">
    <nc r="AC18" t="n">
      <f>SZ18*1.02</f>
    </nc>
  </rcc>
  <rcc rId="12436" ua="false" sId="2">
    <nc r="AC17" t="n">
      <f>SZ17*1.02</f>
    </nc>
  </rcc>
  <rcc rId="12437" ua="false" sId="2">
    <nc r="AC15" t="n">
      <f>+TA13-TA14</f>
    </nc>
  </rcc>
  <rcc rId="12438" ua="false" sId="2">
    <nc r="AC14" t="n">
      <f>SZ14*1.02</f>
    </nc>
  </rcc>
  <rcc rId="12439" ua="false" sId="2">
    <nc r="AC13" t="n">
      <f>SZ13*1.02</f>
    </nc>
  </rcc>
  <rcc rId="12440" ua="false" sId="2">
    <nc r="AC11" t="n">
      <f>+TA6-TA10</f>
    </nc>
  </rcc>
  <rcc rId="12441" ua="false" sId="2">
    <nc r="AC10" t="n">
      <f>SUM(TA7:TA9)</f>
    </nc>
  </rcc>
  <rcc rId="12442" ua="false" sId="2">
    <nc r="AC9" t="n">
      <f>SZ9*1.02</f>
    </nc>
  </rcc>
  <rcc rId="12443" ua="false" sId="2">
    <nc r="AC8" t="n">
      <f>SV8</f>
    </nc>
  </rcc>
  <rcc rId="12444" ua="false" sId="2">
    <nc r="AC7" t="n">
      <f>SV7</f>
    </nc>
  </rcc>
  <rcc rId="12445" ua="false" sId="2">
    <nc r="AC6" t="n">
      <f>+TA4-TA5</f>
    </nc>
  </rcc>
  <rcc rId="12446" ua="false" sId="2">
    <nc r="AC5" t="n">
      <f>SZ5*1.02</f>
    </nc>
  </rcc>
  <rcc rId="12447" ua="false" sId="2">
    <nc r="AC4" t="n">
      <f>SZ4*1.02</f>
    </nc>
  </rcc>
  <rcc rId="12448" ua="false" sId="2">
    <nc r="AC1" t="n">
      <v>2525</v>
    </nc>
  </rcc>
  <rcc rId="12449" ua="false" sId="2">
    <nc r="AC1" t="n">
      <v>2525</v>
    </nc>
  </rcc>
  <rcc rId="12450" ua="false" sId="2">
    <oc r="AC23" t="n">
      <f>+TB21-TB22*(1+SM26)</f>
    </oc>
    <nc r="AC23" t="n">
      <f>(+TB21-TB22)*(1+SM26)</f>
    </nc>
  </rcc>
  <rcc rId="12451" ua="false" sId="2">
    <oc r="AC26" t="n">
      <v>0.05</v>
    </oc>
    <nc r="AC26" t="n">
      <v>0.06</v>
    </nc>
  </rcc>
  <rcc rId="12452" ua="false" sId="2">
    <nc r="AC22" t="n">
      <f>TA22*1.02</f>
    </nc>
  </rcc>
  <rcc rId="12453" ua="false" sId="2">
    <nc r="AC21" t="n">
      <f>+TB11+TB15+TB19</f>
    </nc>
  </rcc>
  <rcc rId="12454" ua="false" sId="2">
    <nc r="AC19" t="n">
      <f>+TB17-TB18</f>
    </nc>
  </rcc>
  <rcc rId="12455" ua="false" sId="2">
    <nc r="AC18" t="n">
      <f>TA18*1.02</f>
    </nc>
  </rcc>
  <rcc rId="12456" ua="false" sId="2">
    <nc r="AC17" t="n">
      <f>TA17*1.02</f>
    </nc>
  </rcc>
  <rcc rId="12457" ua="false" sId="2">
    <nc r="AC15" t="n">
      <f>+TB13-TB14</f>
    </nc>
  </rcc>
  <rcc rId="12458" ua="false" sId="2">
    <nc r="AC14" t="n">
      <f>TA14*1.02</f>
    </nc>
  </rcc>
  <rcc rId="12459" ua="false" sId="2">
    <nc r="AC13" t="n">
      <f>TA13*1.02</f>
    </nc>
  </rcc>
  <rcc rId="12460" ua="false" sId="2">
    <nc r="AC11" t="n">
      <f>+TB6-TB10</f>
    </nc>
  </rcc>
  <rcc rId="12461" ua="false" sId="2">
    <nc r="AC10" t="n">
      <f>SUM(TB7:TB9)</f>
    </nc>
  </rcc>
  <rcc rId="12462" ua="false" sId="2">
    <nc r="AC9" t="n">
      <f>TA9*1.02</f>
    </nc>
  </rcc>
  <rcc rId="12463" ua="false" sId="2">
    <nc r="AC8" t="n">
      <f>SW8</f>
    </nc>
  </rcc>
  <rcc rId="12464" ua="false" sId="2">
    <nc r="AC7" t="n">
      <f>SW7</f>
    </nc>
  </rcc>
  <rcc rId="12465" ua="false" sId="2">
    <nc r="AC6" t="n">
      <f>+TB4-TB5</f>
    </nc>
  </rcc>
  <rcc rId="12466" ua="false" sId="2">
    <nc r="AC5" t="n">
      <f>TA5*1.02</f>
    </nc>
  </rcc>
  <rcc rId="12467" ua="false" sId="2">
    <nc r="AC4" t="n">
      <f>TA4*1.02</f>
    </nc>
  </rcc>
  <rcc rId="12468" ua="false" sId="2">
    <nc r="AC1" t="n">
      <v>2526</v>
    </nc>
  </rcc>
  <rcc rId="12469" ua="false" sId="2">
    <nc r="AC1" t="n">
      <v>2526</v>
    </nc>
  </rcc>
  <rcc rId="12470" ua="false" sId="2">
    <oc r="AC23" t="n">
      <f>+TC21-TC22*(1+SN26)</f>
    </oc>
    <nc r="AC23" t="n">
      <f>(+TC21-TC22)*(1+SN26)</f>
    </nc>
  </rcc>
  <rcc rId="12471" ua="false" sId="2">
    <oc r="AC26" t="n">
      <v>0.05</v>
    </oc>
    <nc r="AC26" t="n">
      <v>0.06</v>
    </nc>
  </rcc>
  <rcc rId="12472" ua="false" sId="2">
    <nc r="AC22" t="n">
      <f>TB22*1.02</f>
    </nc>
  </rcc>
  <rcc rId="12473" ua="false" sId="2">
    <nc r="AC21" t="n">
      <f>+TC11+TC15+TC19</f>
    </nc>
  </rcc>
  <rcc rId="12474" ua="false" sId="2">
    <nc r="AC19" t="n">
      <f>+TC17-TC18</f>
    </nc>
  </rcc>
  <rcc rId="12475" ua="false" sId="2">
    <nc r="AC18" t="n">
      <f>TB18*1.02</f>
    </nc>
  </rcc>
  <rcc rId="12476" ua="false" sId="2">
    <nc r="AC17" t="n">
      <f>TB17*1.02</f>
    </nc>
  </rcc>
  <rcc rId="12477" ua="false" sId="2">
    <nc r="AC15" t="n">
      <f>+TC13-TC14</f>
    </nc>
  </rcc>
  <rcc rId="12478" ua="false" sId="2">
    <nc r="AC14" t="n">
      <f>TB14*1.02</f>
    </nc>
  </rcc>
  <rcc rId="12479" ua="false" sId="2">
    <nc r="AC13" t="n">
      <f>TB13*1.02</f>
    </nc>
  </rcc>
  <rcc rId="12480" ua="false" sId="2">
    <nc r="AC11" t="n">
      <f>+TC6-TC10</f>
    </nc>
  </rcc>
  <rcc rId="12481" ua="false" sId="2">
    <nc r="AC10" t="n">
      <f>SUM(TC7:TC9)</f>
    </nc>
  </rcc>
  <rcc rId="12482" ua="false" sId="2">
    <nc r="AC9" t="n">
      <f>TB9*1.02</f>
    </nc>
  </rcc>
  <rcc rId="12483" ua="false" sId="2">
    <nc r="AC8" t="n">
      <f>SX8</f>
    </nc>
  </rcc>
  <rcc rId="12484" ua="false" sId="2">
    <nc r="AC7" t="n">
      <f>SX7</f>
    </nc>
  </rcc>
  <rcc rId="12485" ua="false" sId="2">
    <nc r="AC6" t="n">
      <f>+TC4-TC5</f>
    </nc>
  </rcc>
  <rcc rId="12486" ua="false" sId="2">
    <nc r="AC5" t="n">
      <f>TB5*1.02</f>
    </nc>
  </rcc>
  <rcc rId="12487" ua="false" sId="2">
    <nc r="AC4" t="n">
      <f>TB4*1.02</f>
    </nc>
  </rcc>
  <rcc rId="12488" ua="false" sId="2">
    <nc r="AC1" t="n">
      <v>2527</v>
    </nc>
  </rcc>
  <rcc rId="12489" ua="false" sId="2">
    <nc r="AC1" t="n">
      <v>2527</v>
    </nc>
  </rcc>
  <rcc rId="12490" ua="false" sId="2">
    <oc r="AC23" t="n">
      <f>+TD21-TD22*(1+SO26)</f>
    </oc>
    <nc r="AC23" t="n">
      <f>(+TD21-TD22)*(1+SO26)</f>
    </nc>
  </rcc>
  <rcc rId="12491" ua="false" sId="2">
    <oc r="AC26" t="n">
      <v>0.05</v>
    </oc>
    <nc r="AC26" t="n">
      <v>0.06</v>
    </nc>
  </rcc>
  <rcc rId="12492" ua="false" sId="2">
    <nc r="AC22" t="n">
      <f>TC22*1.02</f>
    </nc>
  </rcc>
  <rcc rId="12493" ua="false" sId="2">
    <nc r="AC21" t="n">
      <f>+TD11+TD15+TD19</f>
    </nc>
  </rcc>
  <rcc rId="12494" ua="false" sId="2">
    <nc r="AC19" t="n">
      <f>+TD17-TD18</f>
    </nc>
  </rcc>
  <rcc rId="12495" ua="false" sId="2">
    <nc r="AC18" t="n">
      <f>TC18*1.02</f>
    </nc>
  </rcc>
  <rcc rId="12496" ua="false" sId="2">
    <nc r="AC17" t="n">
      <f>TC17*1.02</f>
    </nc>
  </rcc>
  <rcc rId="12497" ua="false" sId="2">
    <nc r="AC15" t="n">
      <f>+TD13-TD14</f>
    </nc>
  </rcc>
  <rcc rId="12498" ua="false" sId="2">
    <nc r="AC14" t="n">
      <f>TC14*1.02</f>
    </nc>
  </rcc>
  <rcc rId="12499" ua="false" sId="2">
    <nc r="AC13" t="n">
      <f>TC13*1.02</f>
    </nc>
  </rcc>
  <rcc rId="12500" ua="false" sId="2">
    <nc r="AC11" t="n">
      <f>+TD6-TD10</f>
    </nc>
  </rcc>
  <rcc rId="12501" ua="false" sId="2">
    <nc r="AC10" t="n">
      <f>SUM(TD7:TD9)</f>
    </nc>
  </rcc>
  <rcc rId="12502" ua="false" sId="2">
    <nc r="AC9" t="n">
      <f>TC9*1.02</f>
    </nc>
  </rcc>
  <rcc rId="12503" ua="false" sId="2">
    <nc r="AC8" t="n">
      <f>SY8</f>
    </nc>
  </rcc>
  <rcc rId="12504" ua="false" sId="2">
    <nc r="AC7" t="n">
      <f>SY7</f>
    </nc>
  </rcc>
  <rcc rId="12505" ua="false" sId="2">
    <nc r="AC6" t="n">
      <f>+TD4-TD5</f>
    </nc>
  </rcc>
  <rcc rId="12506" ua="false" sId="2">
    <nc r="AC5" t="n">
      <f>TC5*1.02</f>
    </nc>
  </rcc>
  <rcc rId="12507" ua="false" sId="2">
    <nc r="AC4" t="n">
      <f>TC4*1.02</f>
    </nc>
  </rcc>
  <rcc rId="12508" ua="false" sId="2">
    <nc r="AC1" t="n">
      <v>2528</v>
    </nc>
  </rcc>
  <rcc rId="12509" ua="false" sId="2">
    <nc r="AC1" t="n">
      <v>2528</v>
    </nc>
  </rcc>
  <rcc rId="12510" ua="false" sId="2">
    <oc r="AC23" t="n">
      <f>+TE21-TE22*(1+SP26)</f>
    </oc>
    <nc r="AC23" t="n">
      <f>(+TE21-TE22)*(1+SP26)</f>
    </nc>
  </rcc>
  <rcc rId="12511" ua="false" sId="2">
    <oc r="AC26" t="n">
      <v>0.05</v>
    </oc>
    <nc r="AC26" t="n">
      <v>0.06</v>
    </nc>
  </rcc>
  <rcc rId="12512" ua="false" sId="2">
    <nc r="AC22" t="n">
      <f>TD22*1.02</f>
    </nc>
  </rcc>
  <rcc rId="12513" ua="false" sId="2">
    <nc r="AC21" t="n">
      <f>+TE11+TE15+TE19</f>
    </nc>
  </rcc>
  <rcc rId="12514" ua="false" sId="2">
    <nc r="AC19" t="n">
      <f>+TE17-TE18</f>
    </nc>
  </rcc>
  <rcc rId="12515" ua="false" sId="2">
    <nc r="AC18" t="n">
      <f>TD18*1.02</f>
    </nc>
  </rcc>
  <rcc rId="12516" ua="false" sId="2">
    <nc r="AC17" t="n">
      <f>TD17*1.02</f>
    </nc>
  </rcc>
  <rcc rId="12517" ua="false" sId="2">
    <nc r="AC15" t="n">
      <f>+TE13-TE14</f>
    </nc>
  </rcc>
  <rcc rId="12518" ua="false" sId="2">
    <nc r="AC14" t="n">
      <f>TD14*1.02</f>
    </nc>
  </rcc>
  <rcc rId="12519" ua="false" sId="2">
    <nc r="AC13" t="n">
      <f>TD13*1.02</f>
    </nc>
  </rcc>
  <rcc rId="12520" ua="false" sId="2">
    <nc r="AC11" t="n">
      <f>+TE6-TE10</f>
    </nc>
  </rcc>
  <rcc rId="12521" ua="false" sId="2">
    <nc r="AC10" t="n">
      <f>SUM(TE7:TE9)</f>
    </nc>
  </rcc>
  <rcc rId="12522" ua="false" sId="2">
    <nc r="AC9" t="n">
      <f>TD9*1.02</f>
    </nc>
  </rcc>
  <rcc rId="12523" ua="false" sId="2">
    <nc r="AC8" t="n">
      <f>SZ8</f>
    </nc>
  </rcc>
  <rcc rId="12524" ua="false" sId="2">
    <nc r="AC7" t="n">
      <f>SZ7</f>
    </nc>
  </rcc>
  <rcc rId="12525" ua="false" sId="2">
    <nc r="AC6" t="n">
      <f>+TE4-TE5</f>
    </nc>
  </rcc>
  <rcc rId="12526" ua="false" sId="2">
    <nc r="AC5" t="n">
      <f>TD5*1.02</f>
    </nc>
  </rcc>
  <rcc rId="12527" ua="false" sId="2">
    <nc r="AC4" t="n">
      <f>TD4*1.02</f>
    </nc>
  </rcc>
  <rcc rId="12528" ua="false" sId="2">
    <nc r="AC1" t="n">
      <v>2529</v>
    </nc>
  </rcc>
  <rcc rId="12529" ua="false" sId="2">
    <nc r="AC1" t="n">
      <v>2529</v>
    </nc>
  </rcc>
  <rcc rId="12530" ua="false" sId="2">
    <oc r="AC23" t="n">
      <f>+TF21-TF22*(1+SQ26)</f>
    </oc>
    <nc r="AC23" t="n">
      <f>(+TF21-TF22)*(1+SQ26)</f>
    </nc>
  </rcc>
  <rcc rId="12531" ua="false" sId="2">
    <oc r="AC26" t="n">
      <v>0.05</v>
    </oc>
    <nc r="AC26" t="n">
      <v>0.06</v>
    </nc>
  </rcc>
  <rcc rId="12532" ua="false" sId="2">
    <nc r="AC22" t="n">
      <f>TE22*1.02</f>
    </nc>
  </rcc>
  <rcc rId="12533" ua="false" sId="2">
    <nc r="AC21" t="n">
      <f>+TF11+TF15+TF19</f>
    </nc>
  </rcc>
  <rcc rId="12534" ua="false" sId="2">
    <nc r="AC19" t="n">
      <f>+TF17-TF18</f>
    </nc>
  </rcc>
  <rcc rId="12535" ua="false" sId="2">
    <nc r="AC18" t="n">
      <f>TE18*1.02</f>
    </nc>
  </rcc>
  <rcc rId="12536" ua="false" sId="2">
    <nc r="AC17" t="n">
      <f>TE17*1.02</f>
    </nc>
  </rcc>
  <rcc rId="12537" ua="false" sId="2">
    <nc r="AC15" t="n">
      <f>+TF13-TF14</f>
    </nc>
  </rcc>
  <rcc rId="12538" ua="false" sId="2">
    <nc r="AC14" t="n">
      <f>TE14*1.02</f>
    </nc>
  </rcc>
  <rcc rId="12539" ua="false" sId="2">
    <nc r="AC13" t="n">
      <f>TE13*1.02</f>
    </nc>
  </rcc>
  <rcc rId="12540" ua="false" sId="2">
    <nc r="AC11" t="n">
      <f>+TF6-TF10</f>
    </nc>
  </rcc>
  <rcc rId="12541" ua="false" sId="2">
    <nc r="AC10" t="n">
      <f>SUM(TF7:TF9)</f>
    </nc>
  </rcc>
  <rcc rId="12542" ua="false" sId="2">
    <nc r="AC9" t="n">
      <f>TE9*1.02</f>
    </nc>
  </rcc>
  <rcc rId="12543" ua="false" sId="2">
    <nc r="AC8" t="n">
      <f>TA8</f>
    </nc>
  </rcc>
  <rcc rId="12544" ua="false" sId="2">
    <nc r="AC7" t="n">
      <f>TA7</f>
    </nc>
  </rcc>
  <rcc rId="12545" ua="false" sId="2">
    <nc r="AC6" t="n">
      <f>+TF4-TF5</f>
    </nc>
  </rcc>
  <rcc rId="12546" ua="false" sId="2">
    <nc r="AC5" t="n">
      <f>TE5*1.02</f>
    </nc>
  </rcc>
  <rcc rId="12547" ua="false" sId="2">
    <nc r="AC4" t="n">
      <f>TE4*1.02</f>
    </nc>
  </rcc>
  <rcc rId="12548" ua="false" sId="2">
    <nc r="AC1" t="n">
      <v>2530</v>
    </nc>
  </rcc>
  <rcc rId="12549" ua="false" sId="2">
    <nc r="AC1" t="n">
      <v>2530</v>
    </nc>
  </rcc>
  <rcc rId="12550" ua="false" sId="2">
    <oc r="AC23" t="n">
      <f>+TG21-TG22*(1+SR26)</f>
    </oc>
    <nc r="AC23" t="n">
      <f>(+TG21-TG22)*(1+SR26)</f>
    </nc>
  </rcc>
  <rcc rId="12551" ua="false" sId="2">
    <oc r="AC26" t="n">
      <v>0.05</v>
    </oc>
    <nc r="AC26" t="n">
      <v>0.06</v>
    </nc>
  </rcc>
  <rcc rId="12552" ua="false" sId="2">
    <nc r="AC22" t="n">
      <f>TF22*1.02</f>
    </nc>
  </rcc>
  <rcc rId="12553" ua="false" sId="2">
    <nc r="AC21" t="n">
      <f>+TG11+TG15+TG19</f>
    </nc>
  </rcc>
  <rcc rId="12554" ua="false" sId="2">
    <nc r="AC19" t="n">
      <f>+TG17-TG18</f>
    </nc>
  </rcc>
  <rcc rId="12555" ua="false" sId="2">
    <nc r="AC18" t="n">
      <f>TF18*1.02</f>
    </nc>
  </rcc>
  <rcc rId="12556" ua="false" sId="2">
    <nc r="AC17" t="n">
      <f>TF17*1.02</f>
    </nc>
  </rcc>
  <rcc rId="12557" ua="false" sId="2">
    <nc r="AC15" t="n">
      <f>+TG13-TG14</f>
    </nc>
  </rcc>
  <rcc rId="12558" ua="false" sId="2">
    <nc r="AC14" t="n">
      <f>TF14*1.02</f>
    </nc>
  </rcc>
  <rcc rId="12559" ua="false" sId="2">
    <nc r="AC13" t="n">
      <f>TF13*1.02</f>
    </nc>
  </rcc>
  <rcc rId="12560" ua="false" sId="2">
    <nc r="AC11" t="n">
      <f>+TG6-TG10</f>
    </nc>
  </rcc>
  <rcc rId="12561" ua="false" sId="2">
    <nc r="AC10" t="n">
      <f>SUM(TG7:TG9)</f>
    </nc>
  </rcc>
  <rcc rId="12562" ua="false" sId="2">
    <nc r="AC9" t="n">
      <f>TF9*1.02</f>
    </nc>
  </rcc>
  <rcc rId="12563" ua="false" sId="2">
    <nc r="AC8" t="n">
      <f>TB8</f>
    </nc>
  </rcc>
  <rcc rId="12564" ua="false" sId="2">
    <nc r="AC7" t="n">
      <f>TB7</f>
    </nc>
  </rcc>
  <rcc rId="12565" ua="false" sId="2">
    <nc r="AC6" t="n">
      <f>+TG4-TG5</f>
    </nc>
  </rcc>
  <rcc rId="12566" ua="false" sId="2">
    <nc r="AC5" t="n">
      <f>TF5*1.02</f>
    </nc>
  </rcc>
  <rcc rId="12567" ua="false" sId="2">
    <nc r="AC4" t="n">
      <f>TF4*1.02</f>
    </nc>
  </rcc>
  <rcc rId="12568" ua="false" sId="2">
    <nc r="AC1" t="n">
      <v>2531</v>
    </nc>
  </rcc>
  <rcc rId="12569" ua="false" sId="2">
    <nc r="AC1" t="n">
      <v>2531</v>
    </nc>
  </rcc>
  <rcc rId="12570" ua="false" sId="2">
    <oc r="AC23" t="n">
      <f>+TH21-TH22*(1+SS26)</f>
    </oc>
    <nc r="AC23" t="n">
      <f>(+TH21-TH22)*(1+SS26)</f>
    </nc>
  </rcc>
  <rcc rId="12571" ua="false" sId="2">
    <oc r="AC26" t="n">
      <v>0.05</v>
    </oc>
    <nc r="AC26" t="n">
      <v>0.06</v>
    </nc>
  </rcc>
  <rcc rId="12572" ua="false" sId="2">
    <nc r="AC22" t="n">
      <f>TG22*1.02</f>
    </nc>
  </rcc>
  <rcc rId="12573" ua="false" sId="2">
    <nc r="AC21" t="n">
      <f>+TH11+TH15+TH19</f>
    </nc>
  </rcc>
  <rcc rId="12574" ua="false" sId="2">
    <nc r="AC19" t="n">
      <f>+TH17-TH18</f>
    </nc>
  </rcc>
  <rcc rId="12575" ua="false" sId="2">
    <nc r="AC18" t="n">
      <f>TG18*1.02</f>
    </nc>
  </rcc>
  <rcc rId="12576" ua="false" sId="2">
    <nc r="AC17" t="n">
      <f>TG17*1.02</f>
    </nc>
  </rcc>
  <rcc rId="12577" ua="false" sId="2">
    <nc r="AC15" t="n">
      <f>+TH13-TH14</f>
    </nc>
  </rcc>
  <rcc rId="12578" ua="false" sId="2">
    <nc r="AC14" t="n">
      <f>TG14*1.02</f>
    </nc>
  </rcc>
  <rcc rId="12579" ua="false" sId="2">
    <nc r="AC13" t="n">
      <f>TG13*1.02</f>
    </nc>
  </rcc>
  <rcc rId="12580" ua="false" sId="2">
    <nc r="AC11" t="n">
      <f>+TH6-TH10</f>
    </nc>
  </rcc>
  <rcc rId="12581" ua="false" sId="2">
    <nc r="AC10" t="n">
      <f>SUM(TH7:TH9)</f>
    </nc>
  </rcc>
  <rcc rId="12582" ua="false" sId="2">
    <nc r="AC9" t="n">
      <f>TG9*1.02</f>
    </nc>
  </rcc>
  <rcc rId="12583" ua="false" sId="2">
    <nc r="AC8" t="n">
      <f>TC8</f>
    </nc>
  </rcc>
  <rcc rId="12584" ua="false" sId="2">
    <nc r="AC7" t="n">
      <f>TC7</f>
    </nc>
  </rcc>
  <rcc rId="12585" ua="false" sId="2">
    <nc r="AC6" t="n">
      <f>+TH4-TH5</f>
    </nc>
  </rcc>
  <rcc rId="12586" ua="false" sId="2">
    <nc r="AC5" t="n">
      <f>TG5*1.02</f>
    </nc>
  </rcc>
  <rcc rId="12587" ua="false" sId="2">
    <nc r="AC4" t="n">
      <f>TG4*1.02</f>
    </nc>
  </rcc>
  <rcc rId="12588" ua="false" sId="2">
    <nc r="AC1" t="n">
      <v>2532</v>
    </nc>
  </rcc>
  <rcc rId="12589" ua="false" sId="2">
    <nc r="AC1" t="n">
      <v>2532</v>
    </nc>
  </rcc>
  <rcc rId="12590" ua="false" sId="2">
    <oc r="AC23" t="n">
      <f>+TI21-TI22*(1+ST26)</f>
    </oc>
    <nc r="AC23" t="n">
      <f>(+TI21-TI22)*(1+ST26)</f>
    </nc>
  </rcc>
  <rcc rId="12591" ua="false" sId="2">
    <oc r="AC26" t="n">
      <v>0.05</v>
    </oc>
    <nc r="AC26" t="n">
      <v>0.06</v>
    </nc>
  </rcc>
  <rcc rId="12592" ua="false" sId="2">
    <nc r="AC22" t="n">
      <f>TH22*1.02</f>
    </nc>
  </rcc>
  <rcc rId="12593" ua="false" sId="2">
    <nc r="AC21" t="n">
      <f>+TI11+TI15+TI19</f>
    </nc>
  </rcc>
  <rcc rId="12594" ua="false" sId="2">
    <nc r="AC19" t="n">
      <f>+TI17-TI18</f>
    </nc>
  </rcc>
  <rcc rId="12595" ua="false" sId="2">
    <nc r="AC18" t="n">
      <f>TH18*1.02</f>
    </nc>
  </rcc>
  <rcc rId="12596" ua="false" sId="2">
    <nc r="AC17" t="n">
      <f>TH17*1.02</f>
    </nc>
  </rcc>
  <rcc rId="12597" ua="false" sId="2">
    <nc r="AC15" t="n">
      <f>+TI13-TI14</f>
    </nc>
  </rcc>
  <rcc rId="12598" ua="false" sId="2">
    <nc r="AC14" t="n">
      <f>TH14*1.02</f>
    </nc>
  </rcc>
  <rcc rId="12599" ua="false" sId="2">
    <nc r="AC13" t="n">
      <f>TH13*1.02</f>
    </nc>
  </rcc>
  <rcc rId="12600" ua="false" sId="2">
    <nc r="AC11" t="n">
      <f>+TI6-TI10</f>
    </nc>
  </rcc>
  <rcc rId="12601" ua="false" sId="2">
    <nc r="AC10" t="n">
      <f>SUM(TI7:TI9)</f>
    </nc>
  </rcc>
  <rcc rId="12602" ua="false" sId="2">
    <nc r="AC9" t="n">
      <f>TH9*1.02</f>
    </nc>
  </rcc>
  <rcc rId="12603" ua="false" sId="2">
    <nc r="AC8" t="n">
      <f>TD8</f>
    </nc>
  </rcc>
  <rcc rId="12604" ua="false" sId="2">
    <nc r="AC7" t="n">
      <f>TD7</f>
    </nc>
  </rcc>
  <rcc rId="12605" ua="false" sId="2">
    <nc r="AC6" t="n">
      <f>+TI4-TI5</f>
    </nc>
  </rcc>
  <rcc rId="12606" ua="false" sId="2">
    <nc r="AC5" t="n">
      <f>TH5*1.02</f>
    </nc>
  </rcc>
  <rcc rId="12607" ua="false" sId="2">
    <nc r="AC4" t="n">
      <f>TH4*1.02</f>
    </nc>
  </rcc>
  <rcc rId="12608" ua="false" sId="2">
    <nc r="AC1" t="n">
      <v>2533</v>
    </nc>
  </rcc>
  <rcc rId="12609" ua="false" sId="2">
    <nc r="AC1" t="n">
      <v>2533</v>
    </nc>
  </rcc>
  <rcc rId="12610" ua="false" sId="2">
    <oc r="AC23" t="n">
      <f>+TJ21-TJ22*(1+SU26)</f>
    </oc>
    <nc r="AC23" t="n">
      <f>(+TJ21-TJ22)*(1+SU26)</f>
    </nc>
  </rcc>
  <rcc rId="12611" ua="false" sId="2">
    <oc r="AC26" t="n">
      <v>0.05</v>
    </oc>
    <nc r="AC26" t="n">
      <v>0.06</v>
    </nc>
  </rcc>
  <rcc rId="12612" ua="false" sId="2">
    <nc r="AC22" t="n">
      <f>TI22*1.02</f>
    </nc>
  </rcc>
  <rcc rId="12613" ua="false" sId="2">
    <nc r="AC21" t="n">
      <f>+TJ11+TJ15+TJ19</f>
    </nc>
  </rcc>
  <rcc rId="12614" ua="false" sId="2">
    <nc r="AC19" t="n">
      <f>+TJ17-TJ18</f>
    </nc>
  </rcc>
  <rcc rId="12615" ua="false" sId="2">
    <nc r="AC18" t="n">
      <f>TI18*1.02</f>
    </nc>
  </rcc>
  <rcc rId="12616" ua="false" sId="2">
    <nc r="AC17" t="n">
      <f>TI17*1.02</f>
    </nc>
  </rcc>
  <rcc rId="12617" ua="false" sId="2">
    <nc r="AC15" t="n">
      <f>+TJ13-TJ14</f>
    </nc>
  </rcc>
  <rcc rId="12618" ua="false" sId="2">
    <nc r="AC14" t="n">
      <f>TI14*1.02</f>
    </nc>
  </rcc>
  <rcc rId="12619" ua="false" sId="2">
    <nc r="AC13" t="n">
      <f>TI13*1.02</f>
    </nc>
  </rcc>
  <rcc rId="12620" ua="false" sId="2">
    <nc r="AC11" t="n">
      <f>+TJ6-TJ10</f>
    </nc>
  </rcc>
  <rcc rId="12621" ua="false" sId="2">
    <nc r="AC10" t="n">
      <f>SUM(TJ7:TJ9)</f>
    </nc>
  </rcc>
  <rcc rId="12622" ua="false" sId="2">
    <nc r="AC9" t="n">
      <f>TI9*1.02</f>
    </nc>
  </rcc>
  <rcc rId="12623" ua="false" sId="2">
    <nc r="AC8" t="n">
      <f>TE8</f>
    </nc>
  </rcc>
  <rcc rId="12624" ua="false" sId="2">
    <nc r="AC7" t="n">
      <f>TE7</f>
    </nc>
  </rcc>
  <rcc rId="12625" ua="false" sId="2">
    <nc r="AC6" t="n">
      <f>+TJ4-TJ5</f>
    </nc>
  </rcc>
  <rcc rId="12626" ua="false" sId="2">
    <nc r="AC5" t="n">
      <f>TI5*1.02</f>
    </nc>
  </rcc>
  <rcc rId="12627" ua="false" sId="2">
    <nc r="AC4" t="n">
      <f>TI4*1.02</f>
    </nc>
  </rcc>
  <rcc rId="12628" ua="false" sId="2">
    <nc r="AC1" t="n">
      <v>2534</v>
    </nc>
  </rcc>
  <rcc rId="12629" ua="false" sId="2">
    <nc r="AC1" t="n">
      <v>2534</v>
    </nc>
  </rcc>
  <rcc rId="12630" ua="false" sId="2">
    <oc r="AC23" t="n">
      <f>+TK21-TK22*(1+SV26)</f>
    </oc>
    <nc r="AC23" t="n">
      <f>(+TK21-TK22)*(1+SV26)</f>
    </nc>
  </rcc>
  <rcc rId="12631" ua="false" sId="2">
    <oc r="AC26" t="n">
      <v>0.05</v>
    </oc>
    <nc r="AC26" t="n">
      <v>0.06</v>
    </nc>
  </rcc>
  <rcc rId="12632" ua="false" sId="2">
    <nc r="AC22" t="n">
      <f>TJ22*1.02</f>
    </nc>
  </rcc>
  <rcc rId="12633" ua="false" sId="2">
    <nc r="AC21" t="n">
      <f>+TK11+TK15+TK19</f>
    </nc>
  </rcc>
  <rcc rId="12634" ua="false" sId="2">
    <nc r="AC19" t="n">
      <f>+TK17-TK18</f>
    </nc>
  </rcc>
  <rcc rId="12635" ua="false" sId="2">
    <nc r="AC18" t="n">
      <f>TJ18*1.02</f>
    </nc>
  </rcc>
  <rcc rId="12636" ua="false" sId="2">
    <nc r="AC17" t="n">
      <f>TJ17*1.02</f>
    </nc>
  </rcc>
  <rcc rId="12637" ua="false" sId="2">
    <nc r="AC15" t="n">
      <f>+TK13-TK14</f>
    </nc>
  </rcc>
  <rcc rId="12638" ua="false" sId="2">
    <nc r="AC14" t="n">
      <f>TJ14*1.02</f>
    </nc>
  </rcc>
  <rcc rId="12639" ua="false" sId="2">
    <nc r="AC13" t="n">
      <f>TJ13*1.02</f>
    </nc>
  </rcc>
  <rcc rId="12640" ua="false" sId="2">
    <nc r="AC11" t="n">
      <f>+TK6-TK10</f>
    </nc>
  </rcc>
  <rcc rId="12641" ua="false" sId="2">
    <nc r="AC10" t="n">
      <f>SUM(TK7:TK9)</f>
    </nc>
  </rcc>
  <rcc rId="12642" ua="false" sId="2">
    <nc r="AC9" t="n">
      <f>TJ9*1.02</f>
    </nc>
  </rcc>
  <rcc rId="12643" ua="false" sId="2">
    <nc r="AC8" t="n">
      <f>TF8</f>
    </nc>
  </rcc>
  <rcc rId="12644" ua="false" sId="2">
    <nc r="AC7" t="n">
      <f>TF7</f>
    </nc>
  </rcc>
  <rcc rId="12645" ua="false" sId="2">
    <nc r="AC6" t="n">
      <f>+TK4-TK5</f>
    </nc>
  </rcc>
  <rcc rId="12646" ua="false" sId="2">
    <nc r="AC5" t="n">
      <f>TJ5*1.02</f>
    </nc>
  </rcc>
  <rcc rId="12647" ua="false" sId="2">
    <nc r="AC4" t="n">
      <f>TJ4*1.02</f>
    </nc>
  </rcc>
  <rcc rId="12648" ua="false" sId="2">
    <nc r="AC1" t="n">
      <v>2535</v>
    </nc>
  </rcc>
  <rcc rId="12649" ua="false" sId="2">
    <nc r="AC1" t="n">
      <v>2535</v>
    </nc>
  </rcc>
  <rcc rId="12650" ua="false" sId="2">
    <oc r="AC23" t="n">
      <f>+TL21-TL22*(1+SW26)</f>
    </oc>
    <nc r="AC23" t="n">
      <f>(+TL21-TL22)*(1+SW26)</f>
    </nc>
  </rcc>
  <rcc rId="12651" ua="false" sId="2">
    <oc r="AC26" t="n">
      <v>0.05</v>
    </oc>
    <nc r="AC26" t="n">
      <v>0.06</v>
    </nc>
  </rcc>
  <rcc rId="12652" ua="false" sId="2">
    <nc r="AC22" t="n">
      <f>TK22*1.02</f>
    </nc>
  </rcc>
  <rcc rId="12653" ua="false" sId="2">
    <nc r="AC21" t="n">
      <f>+TL11+TL15+TL19</f>
    </nc>
  </rcc>
  <rcc rId="12654" ua="false" sId="2">
    <nc r="AC19" t="n">
      <f>+TL17-TL18</f>
    </nc>
  </rcc>
  <rcc rId="12655" ua="false" sId="2">
    <nc r="AC18" t="n">
      <f>TK18*1.02</f>
    </nc>
  </rcc>
  <rcc rId="12656" ua="false" sId="2">
    <nc r="AC17" t="n">
      <f>TK17*1.02</f>
    </nc>
  </rcc>
  <rcc rId="12657" ua="false" sId="2">
    <nc r="AC15" t="n">
      <f>+TL13-TL14</f>
    </nc>
  </rcc>
  <rcc rId="12658" ua="false" sId="2">
    <nc r="AC14" t="n">
      <f>TK14*1.02</f>
    </nc>
  </rcc>
  <rcc rId="12659" ua="false" sId="2">
    <nc r="AC13" t="n">
      <f>TK13*1.02</f>
    </nc>
  </rcc>
  <rcc rId="12660" ua="false" sId="2">
    <nc r="AC11" t="n">
      <f>+TL6-TL10</f>
    </nc>
  </rcc>
  <rcc rId="12661" ua="false" sId="2">
    <nc r="AC10" t="n">
      <f>SUM(TL7:TL9)</f>
    </nc>
  </rcc>
  <rcc rId="12662" ua="false" sId="2">
    <nc r="AC9" t="n">
      <f>TK9*1.02</f>
    </nc>
  </rcc>
  <rcc rId="12663" ua="false" sId="2">
    <nc r="AC8" t="n">
      <f>TG8</f>
    </nc>
  </rcc>
  <rcc rId="12664" ua="false" sId="2">
    <nc r="AC7" t="n">
      <f>TG7</f>
    </nc>
  </rcc>
  <rcc rId="12665" ua="false" sId="2">
    <nc r="AC6" t="n">
      <f>+TL4-TL5</f>
    </nc>
  </rcc>
  <rcc rId="12666" ua="false" sId="2">
    <nc r="AC5" t="n">
      <f>TK5*1.02</f>
    </nc>
  </rcc>
  <rcc rId="12667" ua="false" sId="2">
    <nc r="AC4" t="n">
      <f>TK4*1.02</f>
    </nc>
  </rcc>
  <rcc rId="12668" ua="false" sId="2">
    <nc r="AC1" t="n">
      <v>2536</v>
    </nc>
  </rcc>
  <rcc rId="12669" ua="false" sId="2">
    <nc r="AC1" t="n">
      <v>2536</v>
    </nc>
  </rcc>
  <rcc rId="12670" ua="false" sId="2">
    <oc r="AC23" t="n">
      <f>+TM21-TM22*(1+SX26)</f>
    </oc>
    <nc r="AC23" t="n">
      <f>(+TM21-TM22)*(1+SX26)</f>
    </nc>
  </rcc>
  <rcc rId="12671" ua="false" sId="2">
    <oc r="AC26" t="n">
      <v>0.05</v>
    </oc>
    <nc r="AC26" t="n">
      <v>0.06</v>
    </nc>
  </rcc>
  <rcc rId="12672" ua="false" sId="2">
    <nc r="AC22" t="n">
      <f>TL22*1.02</f>
    </nc>
  </rcc>
  <rcc rId="12673" ua="false" sId="2">
    <nc r="AC21" t="n">
      <f>+TM11+TM15+TM19</f>
    </nc>
  </rcc>
  <rcc rId="12674" ua="false" sId="2">
    <nc r="AC19" t="n">
      <f>+TM17-TM18</f>
    </nc>
  </rcc>
  <rcc rId="12675" ua="false" sId="2">
    <nc r="AC18" t="n">
      <f>TL18*1.02</f>
    </nc>
  </rcc>
  <rcc rId="12676" ua="false" sId="2">
    <nc r="AC17" t="n">
      <f>TL17*1.02</f>
    </nc>
  </rcc>
  <rcc rId="12677" ua="false" sId="2">
    <nc r="AC15" t="n">
      <f>+TM13-TM14</f>
    </nc>
  </rcc>
  <rcc rId="12678" ua="false" sId="2">
    <nc r="AC14" t="n">
      <f>TL14*1.02</f>
    </nc>
  </rcc>
  <rcc rId="12679" ua="false" sId="2">
    <nc r="AC13" t="n">
      <f>TL13*1.02</f>
    </nc>
  </rcc>
  <rcc rId="12680" ua="false" sId="2">
    <nc r="AC11" t="n">
      <f>+TM6-TM10</f>
    </nc>
  </rcc>
  <rcc rId="12681" ua="false" sId="2">
    <nc r="AC10" t="n">
      <f>SUM(TM7:TM9)</f>
    </nc>
  </rcc>
  <rcc rId="12682" ua="false" sId="2">
    <nc r="AC9" t="n">
      <f>TL9*1.02</f>
    </nc>
  </rcc>
  <rcc rId="12683" ua="false" sId="2">
    <nc r="AC8" t="n">
      <f>TH8</f>
    </nc>
  </rcc>
  <rcc rId="12684" ua="false" sId="2">
    <nc r="AC7" t="n">
      <f>TH7</f>
    </nc>
  </rcc>
  <rcc rId="12685" ua="false" sId="2">
    <nc r="AC6" t="n">
      <f>+TM4-TM5</f>
    </nc>
  </rcc>
  <rcc rId="12686" ua="false" sId="2">
    <nc r="AC5" t="n">
      <f>TL5*1.02</f>
    </nc>
  </rcc>
  <rcc rId="12687" ua="false" sId="2">
    <nc r="AC4" t="n">
      <f>TL4*1.02</f>
    </nc>
  </rcc>
  <rcc rId="12688" ua="false" sId="2">
    <nc r="AC1" t="n">
      <v>2537</v>
    </nc>
  </rcc>
  <rcc rId="12689" ua="false" sId="2">
    <nc r="AC1" t="n">
      <v>2537</v>
    </nc>
  </rcc>
  <rcc rId="12690" ua="false" sId="2">
    <oc r="AC23" t="n">
      <f>+TN21-TN22*(1+SY26)</f>
    </oc>
    <nc r="AC23" t="n">
      <f>(+TN21-TN22)*(1+SY26)</f>
    </nc>
  </rcc>
  <rcc rId="12691" ua="false" sId="2">
    <oc r="AC26" t="n">
      <v>0.05</v>
    </oc>
    <nc r="AC26" t="n">
      <v>0.06</v>
    </nc>
  </rcc>
  <rcc rId="12692" ua="false" sId="2">
    <nc r="AC22" t="n">
      <f>TM22*1.02</f>
    </nc>
  </rcc>
  <rcc rId="12693" ua="false" sId="2">
    <nc r="AC21" t="n">
      <f>+TN11+TN15+TN19</f>
    </nc>
  </rcc>
  <rcc rId="12694" ua="false" sId="2">
    <nc r="AC19" t="n">
      <f>+TN17-TN18</f>
    </nc>
  </rcc>
  <rcc rId="12695" ua="false" sId="2">
    <nc r="AC18" t="n">
      <f>TM18*1.02</f>
    </nc>
  </rcc>
  <rcc rId="12696" ua="false" sId="2">
    <nc r="AC17" t="n">
      <f>TM17*1.02</f>
    </nc>
  </rcc>
  <rcc rId="12697" ua="false" sId="2">
    <nc r="AC15" t="n">
      <f>+TN13-TN14</f>
    </nc>
  </rcc>
  <rcc rId="12698" ua="false" sId="2">
    <nc r="AC14" t="n">
      <f>TM14*1.02</f>
    </nc>
  </rcc>
  <rcc rId="12699" ua="false" sId="2">
    <nc r="AC13" t="n">
      <f>TM13*1.02</f>
    </nc>
  </rcc>
  <rcc rId="12700" ua="false" sId="2">
    <nc r="AC11" t="n">
      <f>+TN6-TN10</f>
    </nc>
  </rcc>
  <rcc rId="12701" ua="false" sId="2">
    <nc r="AC10" t="n">
      <f>SUM(TN7:TN9)</f>
    </nc>
  </rcc>
  <rcc rId="12702" ua="false" sId="2">
    <nc r="AC9" t="n">
      <f>TM9*1.02</f>
    </nc>
  </rcc>
  <rcc rId="12703" ua="false" sId="2">
    <nc r="AC8" t="n">
      <f>TI8</f>
    </nc>
  </rcc>
  <rcc rId="12704" ua="false" sId="2">
    <nc r="AC7" t="n">
      <f>TI7</f>
    </nc>
  </rcc>
  <rcc rId="12705" ua="false" sId="2">
    <nc r="AC6" t="n">
      <f>+TN4-TN5</f>
    </nc>
  </rcc>
  <rcc rId="12706" ua="false" sId="2">
    <nc r="AC5" t="n">
      <f>TM5*1.02</f>
    </nc>
  </rcc>
  <rcc rId="12707" ua="false" sId="2">
    <nc r="AC4" t="n">
      <f>TM4*1.02</f>
    </nc>
  </rcc>
  <rcc rId="12708" ua="false" sId="2">
    <nc r="AC1" t="n">
      <v>2538</v>
    </nc>
  </rcc>
  <rcc rId="12709" ua="false" sId="2">
    <nc r="AC1" t="n">
      <v>2538</v>
    </nc>
  </rcc>
  <rcc rId="12710" ua="false" sId="2">
    <oc r="AC23" t="n">
      <f>+TO21-TO22*(1+SZ26)</f>
    </oc>
    <nc r="AC23" t="n">
      <f>(+TO21-TO22)*(1+SZ26)</f>
    </nc>
  </rcc>
  <rcc rId="12711" ua="false" sId="2">
    <oc r="AC26" t="n">
      <v>0.05</v>
    </oc>
    <nc r="AC26" t="n">
      <v>0.06</v>
    </nc>
  </rcc>
  <rcc rId="12712" ua="false" sId="2">
    <nc r="AC22" t="n">
      <f>TN22*1.02</f>
    </nc>
  </rcc>
  <rcc rId="12713" ua="false" sId="2">
    <nc r="AC21" t="n">
      <f>+TO11+TO15+TO19</f>
    </nc>
  </rcc>
  <rcc rId="12714" ua="false" sId="2">
    <nc r="AC19" t="n">
      <f>+TO17-TO18</f>
    </nc>
  </rcc>
  <rcc rId="12715" ua="false" sId="2">
    <nc r="AC18" t="n">
      <f>TN18*1.02</f>
    </nc>
  </rcc>
  <rcc rId="12716" ua="false" sId="2">
    <nc r="AC17" t="n">
      <f>TN17*1.02</f>
    </nc>
  </rcc>
  <rcc rId="12717" ua="false" sId="2">
    <nc r="AC15" t="n">
      <f>+TO13-TO14</f>
    </nc>
  </rcc>
  <rcc rId="12718" ua="false" sId="2">
    <nc r="AC14" t="n">
      <f>TN14*1.02</f>
    </nc>
  </rcc>
  <rcc rId="12719" ua="false" sId="2">
    <nc r="AC13" t="n">
      <f>TN13*1.02</f>
    </nc>
  </rcc>
  <rcc rId="12720" ua="false" sId="2">
    <nc r="AC11" t="n">
      <f>+TO6-TO10</f>
    </nc>
  </rcc>
  <rcc rId="12721" ua="false" sId="2">
    <nc r="AC10" t="n">
      <f>SUM(TO7:TO9)</f>
    </nc>
  </rcc>
  <rcc rId="12722" ua="false" sId="2">
    <nc r="AC9" t="n">
      <f>TN9*1.02</f>
    </nc>
  </rcc>
  <rcc rId="12723" ua="false" sId="2">
    <nc r="AC8" t="n">
      <f>TJ8</f>
    </nc>
  </rcc>
  <rcc rId="12724" ua="false" sId="2">
    <nc r="AC7" t="n">
      <f>TJ7</f>
    </nc>
  </rcc>
  <rcc rId="12725" ua="false" sId="2">
    <nc r="AC6" t="n">
      <f>+TO4-TO5</f>
    </nc>
  </rcc>
  <rcc rId="12726" ua="false" sId="2">
    <nc r="AC5" t="n">
      <f>TN5*1.02</f>
    </nc>
  </rcc>
  <rcc rId="12727" ua="false" sId="2">
    <nc r="AC4" t="n">
      <f>TN4*1.02</f>
    </nc>
  </rcc>
  <rcc rId="12728" ua="false" sId="2">
    <nc r="AC1" t="n">
      <v>2539</v>
    </nc>
  </rcc>
  <rcc rId="12729" ua="false" sId="2">
    <nc r="AC1" t="n">
      <v>2539</v>
    </nc>
  </rcc>
  <rcc rId="12730" ua="false" sId="2">
    <oc r="AC23" t="n">
      <f>+TP21-TP22*(1+TA26)</f>
    </oc>
    <nc r="AC23" t="n">
      <f>(+TP21-TP22)*(1+TA26)</f>
    </nc>
  </rcc>
  <rcc rId="12731" ua="false" sId="2">
    <oc r="AC26" t="n">
      <v>0.05</v>
    </oc>
    <nc r="AC26" t="n">
      <v>0.06</v>
    </nc>
  </rcc>
  <rcc rId="12732" ua="false" sId="2">
    <nc r="AC22" t="n">
      <f>TO22*1.02</f>
    </nc>
  </rcc>
  <rcc rId="12733" ua="false" sId="2">
    <nc r="AC21" t="n">
      <f>+TP11+TP15+TP19</f>
    </nc>
  </rcc>
  <rcc rId="12734" ua="false" sId="2">
    <nc r="AC19" t="n">
      <f>+TP17-TP18</f>
    </nc>
  </rcc>
  <rcc rId="12735" ua="false" sId="2">
    <nc r="AC18" t="n">
      <f>TO18*1.02</f>
    </nc>
  </rcc>
  <rcc rId="12736" ua="false" sId="2">
    <nc r="AC17" t="n">
      <f>TO17*1.02</f>
    </nc>
  </rcc>
  <rcc rId="12737" ua="false" sId="2">
    <nc r="AC15" t="n">
      <f>+TP13-TP14</f>
    </nc>
  </rcc>
  <rcc rId="12738" ua="false" sId="2">
    <nc r="AC14" t="n">
      <f>TO14*1.02</f>
    </nc>
  </rcc>
  <rcc rId="12739" ua="false" sId="2">
    <nc r="AC13" t="n">
      <f>TO13*1.02</f>
    </nc>
  </rcc>
  <rcc rId="12740" ua="false" sId="2">
    <nc r="AC11" t="n">
      <f>+TP6-TP10</f>
    </nc>
  </rcc>
  <rcc rId="12741" ua="false" sId="2">
    <nc r="AC10" t="n">
      <f>SUM(TP7:TP9)</f>
    </nc>
  </rcc>
  <rcc rId="12742" ua="false" sId="2">
    <nc r="AC9" t="n">
      <f>TO9*1.02</f>
    </nc>
  </rcc>
  <rcc rId="12743" ua="false" sId="2">
    <nc r="AC8" t="n">
      <f>TK8</f>
    </nc>
  </rcc>
  <rcc rId="12744" ua="false" sId="2">
    <nc r="AC7" t="n">
      <f>TK7</f>
    </nc>
  </rcc>
  <rcc rId="12745" ua="false" sId="2">
    <nc r="AC6" t="n">
      <f>+TP4-TP5</f>
    </nc>
  </rcc>
  <rcc rId="12746" ua="false" sId="2">
    <nc r="AC5" t="n">
      <f>TO5*1.02</f>
    </nc>
  </rcc>
  <rcc rId="12747" ua="false" sId="2">
    <nc r="AC4" t="n">
      <f>TO4*1.02</f>
    </nc>
  </rcc>
  <rcc rId="12748" ua="false" sId="2">
    <nc r="AC1" t="n">
      <v>2540</v>
    </nc>
  </rcc>
  <rcc rId="12749" ua="false" sId="2">
    <nc r="AC1" t="n">
      <v>2540</v>
    </nc>
  </rcc>
  <rcc rId="12750" ua="false" sId="2">
    <oc r="AC23" t="n">
      <f>+TQ21-TQ22*(1+TB26)</f>
    </oc>
    <nc r="AC23" t="n">
      <f>(+TQ21-TQ22)*(1+TB26)</f>
    </nc>
  </rcc>
  <rcc rId="12751" ua="false" sId="2">
    <oc r="AC26" t="n">
      <v>0.05</v>
    </oc>
    <nc r="AC26" t="n">
      <v>0.06</v>
    </nc>
  </rcc>
  <rcc rId="12752" ua="false" sId="2">
    <nc r="AC22" t="n">
      <f>TP22*1.02</f>
    </nc>
  </rcc>
  <rcc rId="12753" ua="false" sId="2">
    <nc r="AC21" t="n">
      <f>+TQ11+TQ15+TQ19</f>
    </nc>
  </rcc>
  <rcc rId="12754" ua="false" sId="2">
    <nc r="AC19" t="n">
      <f>+TQ17-TQ18</f>
    </nc>
  </rcc>
  <rcc rId="12755" ua="false" sId="2">
    <nc r="AC18" t="n">
      <f>TP18*1.02</f>
    </nc>
  </rcc>
  <rcc rId="12756" ua="false" sId="2">
    <nc r="AC17" t="n">
      <f>TP17*1.02</f>
    </nc>
  </rcc>
  <rcc rId="12757" ua="false" sId="2">
    <nc r="AC15" t="n">
      <f>+TQ13-TQ14</f>
    </nc>
  </rcc>
  <rcc rId="12758" ua="false" sId="2">
    <nc r="AC14" t="n">
      <f>TP14*1.02</f>
    </nc>
  </rcc>
  <rcc rId="12759" ua="false" sId="2">
    <nc r="AC13" t="n">
      <f>TP13*1.02</f>
    </nc>
  </rcc>
  <rcc rId="12760" ua="false" sId="2">
    <nc r="AC11" t="n">
      <f>+TQ6-TQ10</f>
    </nc>
  </rcc>
  <rcc rId="12761" ua="false" sId="2">
    <nc r="AC10" t="n">
      <f>SUM(TQ7:TQ9)</f>
    </nc>
  </rcc>
  <rcc rId="12762" ua="false" sId="2">
    <nc r="AC9" t="n">
      <f>TP9*1.02</f>
    </nc>
  </rcc>
  <rcc rId="12763" ua="false" sId="2">
    <nc r="AC8" t="n">
      <f>TL8</f>
    </nc>
  </rcc>
  <rcc rId="12764" ua="false" sId="2">
    <nc r="AC7" t="n">
      <f>TL7</f>
    </nc>
  </rcc>
  <rcc rId="12765" ua="false" sId="2">
    <nc r="AC6" t="n">
      <f>+TQ4-TQ5</f>
    </nc>
  </rcc>
  <rcc rId="12766" ua="false" sId="2">
    <nc r="AC5" t="n">
      <f>TP5*1.02</f>
    </nc>
  </rcc>
  <rcc rId="12767" ua="false" sId="2">
    <nc r="AC4" t="n">
      <f>TP4*1.02</f>
    </nc>
  </rcc>
  <rcc rId="12768" ua="false" sId="2">
    <nc r="AC1" t="n">
      <v>2541</v>
    </nc>
  </rcc>
  <rcc rId="12769" ua="false" sId="2">
    <nc r="AC1" t="n">
      <v>2541</v>
    </nc>
  </rcc>
  <rcc rId="12770" ua="false" sId="2">
    <oc r="AC23" t="n">
      <f>+TR21-TR22*(1+TC26)</f>
    </oc>
    <nc r="AC23" t="n">
      <f>(+TR21-TR22)*(1+TC26)</f>
    </nc>
  </rcc>
  <rcc rId="12771" ua="false" sId="2">
    <oc r="AC26" t="n">
      <v>0.05</v>
    </oc>
    <nc r="AC26" t="n">
      <v>0.06</v>
    </nc>
  </rcc>
  <rcc rId="12772" ua="false" sId="2">
    <nc r="AC22" t="n">
      <f>TQ22*1.02</f>
    </nc>
  </rcc>
  <rcc rId="12773" ua="false" sId="2">
    <nc r="AC21" t="n">
      <f>+TR11+TR15+TR19</f>
    </nc>
  </rcc>
  <rcc rId="12774" ua="false" sId="2">
    <nc r="AC19" t="n">
      <f>+TR17-TR18</f>
    </nc>
  </rcc>
  <rcc rId="12775" ua="false" sId="2">
    <nc r="AC18" t="n">
      <f>TQ18*1.02</f>
    </nc>
  </rcc>
  <rcc rId="12776" ua="false" sId="2">
    <nc r="AC17" t="n">
      <f>TQ17*1.02</f>
    </nc>
  </rcc>
  <rcc rId="12777" ua="false" sId="2">
    <nc r="AC15" t="n">
      <f>+TR13-TR14</f>
    </nc>
  </rcc>
  <rcc rId="12778" ua="false" sId="2">
    <nc r="AC14" t="n">
      <f>TQ14*1.02</f>
    </nc>
  </rcc>
  <rcc rId="12779" ua="false" sId="2">
    <nc r="AC13" t="n">
      <f>TQ13*1.02</f>
    </nc>
  </rcc>
  <rcc rId="12780" ua="false" sId="2">
    <nc r="AC11" t="n">
      <f>+TR6-TR10</f>
    </nc>
  </rcc>
  <rcc rId="12781" ua="false" sId="2">
    <nc r="AC10" t="n">
      <f>SUM(TR7:TR9)</f>
    </nc>
  </rcc>
  <rcc rId="12782" ua="false" sId="2">
    <nc r="AC9" t="n">
      <f>TQ9*1.02</f>
    </nc>
  </rcc>
  <rcc rId="12783" ua="false" sId="2">
    <nc r="AC8" t="n">
      <f>TM8</f>
    </nc>
  </rcc>
  <rcc rId="12784" ua="false" sId="2">
    <nc r="AC7" t="n">
      <f>TM7</f>
    </nc>
  </rcc>
  <rcc rId="12785" ua="false" sId="2">
    <nc r="AC6" t="n">
      <f>+TR4-TR5</f>
    </nc>
  </rcc>
  <rcc rId="12786" ua="false" sId="2">
    <nc r="AC5" t="n">
      <f>TQ5*1.02</f>
    </nc>
  </rcc>
  <rcc rId="12787" ua="false" sId="2">
    <nc r="AC4" t="n">
      <f>TQ4*1.02</f>
    </nc>
  </rcc>
  <rcc rId="12788" ua="false" sId="2">
    <nc r="AC1" t="n">
      <v>2542</v>
    </nc>
  </rcc>
  <rcc rId="12789" ua="false" sId="2">
    <nc r="AC1" t="n">
      <v>2542</v>
    </nc>
  </rcc>
  <rcc rId="12790" ua="false" sId="2">
    <oc r="AC23" t="n">
      <f>+TS21-TS22*(1+TD26)</f>
    </oc>
    <nc r="AC23" t="n">
      <f>(+TS21-TS22)*(1+TD26)</f>
    </nc>
  </rcc>
  <rcc rId="12791" ua="false" sId="2">
    <oc r="AC26" t="n">
      <v>0.05</v>
    </oc>
    <nc r="AC26" t="n">
      <v>0.06</v>
    </nc>
  </rcc>
  <rcc rId="12792" ua="false" sId="2">
    <nc r="AC22" t="n">
      <f>TR22*1.02</f>
    </nc>
  </rcc>
  <rcc rId="12793" ua="false" sId="2">
    <nc r="AC21" t="n">
      <f>+TS11+TS15+TS19</f>
    </nc>
  </rcc>
  <rcc rId="12794" ua="false" sId="2">
    <nc r="AC19" t="n">
      <f>+TS17-TS18</f>
    </nc>
  </rcc>
  <rcc rId="12795" ua="false" sId="2">
    <nc r="AC18" t="n">
      <f>TR18*1.02</f>
    </nc>
  </rcc>
  <rcc rId="12796" ua="false" sId="2">
    <nc r="AC17" t="n">
      <f>TR17*1.02</f>
    </nc>
  </rcc>
  <rcc rId="12797" ua="false" sId="2">
    <nc r="AC15" t="n">
      <f>+TS13-TS14</f>
    </nc>
  </rcc>
  <rcc rId="12798" ua="false" sId="2">
    <nc r="AC14" t="n">
      <f>TR14*1.02</f>
    </nc>
  </rcc>
  <rcc rId="12799" ua="false" sId="2">
    <nc r="AC13" t="n">
      <f>TR13*1.02</f>
    </nc>
  </rcc>
  <rcc rId="12800" ua="false" sId="2">
    <nc r="AC11" t="n">
      <f>+TS6-TS10</f>
    </nc>
  </rcc>
  <rcc rId="12801" ua="false" sId="2">
    <nc r="AC10" t="n">
      <f>SUM(TS7:TS9)</f>
    </nc>
  </rcc>
  <rcc rId="12802" ua="false" sId="2">
    <nc r="AC9" t="n">
      <f>TR9*1.02</f>
    </nc>
  </rcc>
  <rcc rId="12803" ua="false" sId="2">
    <nc r="AC8" t="n">
      <f>TN8</f>
    </nc>
  </rcc>
  <rcc rId="12804" ua="false" sId="2">
    <nc r="AC7" t="n">
      <f>TN7</f>
    </nc>
  </rcc>
  <rcc rId="12805" ua="false" sId="2">
    <nc r="AC6" t="n">
      <f>+TS4-TS5</f>
    </nc>
  </rcc>
  <rcc rId="12806" ua="false" sId="2">
    <nc r="AC5" t="n">
      <f>TR5*1.02</f>
    </nc>
  </rcc>
  <rcc rId="12807" ua="false" sId="2">
    <nc r="AC4" t="n">
      <f>TR4*1.02</f>
    </nc>
  </rcc>
  <rcc rId="12808" ua="false" sId="2">
    <nc r="AC1" t="n">
      <v>2543</v>
    </nc>
  </rcc>
  <rcc rId="12809" ua="false" sId="2">
    <nc r="AC1" t="n">
      <v>2543</v>
    </nc>
  </rcc>
  <rcc rId="12810" ua="false" sId="2">
    <oc r="AC23" t="n">
      <f>+TT21-TT22*(1+TE26)</f>
    </oc>
    <nc r="AC23" t="n">
      <f>(+TT21-TT22)*(1+TE26)</f>
    </nc>
  </rcc>
  <rcc rId="12811" ua="false" sId="2">
    <oc r="AC26" t="n">
      <v>0.05</v>
    </oc>
    <nc r="AC26" t="n">
      <v>0.06</v>
    </nc>
  </rcc>
  <rcc rId="12812" ua="false" sId="2">
    <nc r="AC22" t="n">
      <f>TS22*1.02</f>
    </nc>
  </rcc>
  <rcc rId="12813" ua="false" sId="2">
    <nc r="AC21" t="n">
      <f>+TT11+TT15+TT19</f>
    </nc>
  </rcc>
  <rcc rId="12814" ua="false" sId="2">
    <nc r="AC19" t="n">
      <f>+TT17-TT18</f>
    </nc>
  </rcc>
  <rcc rId="12815" ua="false" sId="2">
    <nc r="AC18" t="n">
      <f>TS18*1.02</f>
    </nc>
  </rcc>
  <rcc rId="12816" ua="false" sId="2">
    <nc r="AC17" t="n">
      <f>TS17*1.02</f>
    </nc>
  </rcc>
  <rcc rId="12817" ua="false" sId="2">
    <nc r="AC15" t="n">
      <f>+TT13-TT14</f>
    </nc>
  </rcc>
  <rcc rId="12818" ua="false" sId="2">
    <nc r="AC14" t="n">
      <f>TS14*1.02</f>
    </nc>
  </rcc>
  <rcc rId="12819" ua="false" sId="2">
    <nc r="AC13" t="n">
      <f>TS13*1.02</f>
    </nc>
  </rcc>
  <rcc rId="12820" ua="false" sId="2">
    <nc r="AC11" t="n">
      <f>+TT6-TT10</f>
    </nc>
  </rcc>
  <rcc rId="12821" ua="false" sId="2">
    <nc r="AC10" t="n">
      <f>SUM(TT7:TT9)</f>
    </nc>
  </rcc>
  <rcc rId="12822" ua="false" sId="2">
    <nc r="AC9" t="n">
      <f>TS9*1.02</f>
    </nc>
  </rcc>
  <rcc rId="12823" ua="false" sId="2">
    <nc r="AC8" t="n">
      <f>TO8</f>
    </nc>
  </rcc>
  <rcc rId="12824" ua="false" sId="2">
    <nc r="AC7" t="n">
      <f>TO7</f>
    </nc>
  </rcc>
  <rcc rId="12825" ua="false" sId="2">
    <nc r="AC6" t="n">
      <f>+TT4-TT5</f>
    </nc>
  </rcc>
  <rcc rId="12826" ua="false" sId="2">
    <nc r="AC5" t="n">
      <f>TS5*1.02</f>
    </nc>
  </rcc>
  <rcc rId="12827" ua="false" sId="2">
    <nc r="AC4" t="n">
      <f>TS4*1.02</f>
    </nc>
  </rcc>
  <rcc rId="12828" ua="false" sId="2">
    <nc r="AC1" t="n">
      <v>2544</v>
    </nc>
  </rcc>
  <rcc rId="12829" ua="false" sId="2">
    <nc r="AC1" t="n">
      <v>2544</v>
    </nc>
  </rcc>
  <rcc rId="12830" ua="false" sId="2">
    <oc r="AC23" t="n">
      <f>+TU21-TU22*(1+TF26)</f>
    </oc>
    <nc r="AC23" t="n">
      <f>(+TU21-TU22)*(1+TF26)</f>
    </nc>
  </rcc>
  <rcc rId="12831" ua="false" sId="2">
    <oc r="AC26" t="n">
      <v>0.05</v>
    </oc>
    <nc r="AC26" t="n">
      <v>0.06</v>
    </nc>
  </rcc>
  <rcc rId="12832" ua="false" sId="2">
    <nc r="AC22" t="n">
      <f>TT22*1.02</f>
    </nc>
  </rcc>
  <rcc rId="12833" ua="false" sId="2">
    <nc r="AC21" t="n">
      <f>+TU11+TU15+TU19</f>
    </nc>
  </rcc>
  <rcc rId="12834" ua="false" sId="2">
    <nc r="AC19" t="n">
      <f>+TU17-TU18</f>
    </nc>
  </rcc>
  <rcc rId="12835" ua="false" sId="2">
    <nc r="AC18" t="n">
      <f>TT18*1.02</f>
    </nc>
  </rcc>
  <rcc rId="12836" ua="false" sId="2">
    <nc r="AC17" t="n">
      <f>TT17*1.02</f>
    </nc>
  </rcc>
  <rcc rId="12837" ua="false" sId="2">
    <nc r="AC15" t="n">
      <f>+TU13-TU14</f>
    </nc>
  </rcc>
  <rcc rId="12838" ua="false" sId="2">
    <nc r="AC14" t="n">
      <f>TT14*1.02</f>
    </nc>
  </rcc>
  <rcc rId="12839" ua="false" sId="2">
    <nc r="AC13" t="n">
      <f>TT13*1.02</f>
    </nc>
  </rcc>
  <rcc rId="12840" ua="false" sId="2">
    <nc r="AC11" t="n">
      <f>+TU6-TU10</f>
    </nc>
  </rcc>
  <rcc rId="12841" ua="false" sId="2">
    <nc r="AC10" t="n">
      <f>SUM(TU7:TU9)</f>
    </nc>
  </rcc>
  <rcc rId="12842" ua="false" sId="2">
    <nc r="AC9" t="n">
      <f>TT9*1.02</f>
    </nc>
  </rcc>
  <rcc rId="12843" ua="false" sId="2">
    <nc r="AC8" t="n">
      <f>TP8</f>
    </nc>
  </rcc>
  <rcc rId="12844" ua="false" sId="2">
    <nc r="AC7" t="n">
      <f>TP7</f>
    </nc>
  </rcc>
  <rcc rId="12845" ua="false" sId="2">
    <nc r="AC6" t="n">
      <f>+TU4-TU5</f>
    </nc>
  </rcc>
  <rcc rId="12846" ua="false" sId="2">
    <nc r="AC5" t="n">
      <f>TT5*1.02</f>
    </nc>
  </rcc>
  <rcc rId="12847" ua="false" sId="2">
    <nc r="AC4" t="n">
      <f>TT4*1.02</f>
    </nc>
  </rcc>
  <rcc rId="12848" ua="false" sId="2">
    <nc r="AC1" t="n">
      <v>2545</v>
    </nc>
  </rcc>
  <rcc rId="12849" ua="false" sId="2">
    <nc r="AC1" t="n">
      <v>2545</v>
    </nc>
  </rcc>
  <rcc rId="12850" ua="false" sId="2">
    <oc r="AC23" t="n">
      <f>+TV21-TV22*(1+TG26)</f>
    </oc>
    <nc r="AC23" t="n">
      <f>(+TV21-TV22)*(1+TG26)</f>
    </nc>
  </rcc>
  <rcc rId="12851" ua="false" sId="2">
    <oc r="AC26" t="n">
      <v>0.05</v>
    </oc>
    <nc r="AC26" t="n">
      <v>0.06</v>
    </nc>
  </rcc>
  <rcc rId="12852" ua="false" sId="2">
    <nc r="AC22" t="n">
      <f>TU22*1.02</f>
    </nc>
  </rcc>
  <rcc rId="12853" ua="false" sId="2">
    <nc r="AC21" t="n">
      <f>+TV11+TV15+TV19</f>
    </nc>
  </rcc>
  <rcc rId="12854" ua="false" sId="2">
    <nc r="AC19" t="n">
      <f>+TV17-TV18</f>
    </nc>
  </rcc>
  <rcc rId="12855" ua="false" sId="2">
    <nc r="AC18" t="n">
      <f>TU18*1.02</f>
    </nc>
  </rcc>
  <rcc rId="12856" ua="false" sId="2">
    <nc r="AC17" t="n">
      <f>TU17*1.02</f>
    </nc>
  </rcc>
  <rcc rId="12857" ua="false" sId="2">
    <nc r="AC15" t="n">
      <f>+TV13-TV14</f>
    </nc>
  </rcc>
  <rcc rId="12858" ua="false" sId="2">
    <nc r="AC14" t="n">
      <f>TU14*1.02</f>
    </nc>
  </rcc>
  <rcc rId="12859" ua="false" sId="2">
    <nc r="AC13" t="n">
      <f>TU13*1.02</f>
    </nc>
  </rcc>
  <rcc rId="12860" ua="false" sId="2">
    <nc r="AC11" t="n">
      <f>+TV6-TV10</f>
    </nc>
  </rcc>
  <rcc rId="12861" ua="false" sId="2">
    <nc r="AC10" t="n">
      <f>SUM(TV7:TV9)</f>
    </nc>
  </rcc>
  <rcc rId="12862" ua="false" sId="2">
    <nc r="AC9" t="n">
      <f>TU9*1.02</f>
    </nc>
  </rcc>
  <rcc rId="12863" ua="false" sId="2">
    <nc r="AC8" t="n">
      <f>TQ8</f>
    </nc>
  </rcc>
  <rcc rId="12864" ua="false" sId="2">
    <nc r="AC7" t="n">
      <f>TQ7</f>
    </nc>
  </rcc>
  <rcc rId="12865" ua="false" sId="2">
    <nc r="AC6" t="n">
      <f>+TV4-TV5</f>
    </nc>
  </rcc>
  <rcc rId="12866" ua="false" sId="2">
    <nc r="AC5" t="n">
      <f>TU5*1.02</f>
    </nc>
  </rcc>
  <rcc rId="12867" ua="false" sId="2">
    <nc r="AC4" t="n">
      <f>TU4*1.02</f>
    </nc>
  </rcc>
  <rcc rId="12868" ua="false" sId="2">
    <nc r="AC1" t="n">
      <v>2546</v>
    </nc>
  </rcc>
  <rcc rId="12869" ua="false" sId="2">
    <nc r="AC1" t="n">
      <v>2546</v>
    </nc>
  </rcc>
  <rcc rId="12870" ua="false" sId="2">
    <oc r="AC23" t="n">
      <f>+TW21-TW22*(1+TH26)</f>
    </oc>
    <nc r="AC23" t="n">
      <f>(+TW21-TW22)*(1+TH26)</f>
    </nc>
  </rcc>
  <rcc rId="12871" ua="false" sId="2">
    <oc r="AC26" t="n">
      <v>0.05</v>
    </oc>
    <nc r="AC26" t="n">
      <v>0.06</v>
    </nc>
  </rcc>
  <rcc rId="12872" ua="false" sId="2">
    <nc r="AC22" t="n">
      <f>TV22*1.02</f>
    </nc>
  </rcc>
  <rcc rId="12873" ua="false" sId="2">
    <nc r="AC21" t="n">
      <f>+TW11+TW15+TW19</f>
    </nc>
  </rcc>
  <rcc rId="12874" ua="false" sId="2">
    <nc r="AC19" t="n">
      <f>+TW17-TW18</f>
    </nc>
  </rcc>
  <rcc rId="12875" ua="false" sId="2">
    <nc r="AC18" t="n">
      <f>TV18*1.02</f>
    </nc>
  </rcc>
  <rcc rId="12876" ua="false" sId="2">
    <nc r="AC17" t="n">
      <f>TV17*1.02</f>
    </nc>
  </rcc>
  <rcc rId="12877" ua="false" sId="2">
    <nc r="AC15" t="n">
      <f>+TW13-TW14</f>
    </nc>
  </rcc>
  <rcc rId="12878" ua="false" sId="2">
    <nc r="AC14" t="n">
      <f>TV14*1.02</f>
    </nc>
  </rcc>
  <rcc rId="12879" ua="false" sId="2">
    <nc r="AC13" t="n">
      <f>TV13*1.02</f>
    </nc>
  </rcc>
  <rcc rId="12880" ua="false" sId="2">
    <nc r="AC11" t="n">
      <f>+TW6-TW10</f>
    </nc>
  </rcc>
  <rcc rId="12881" ua="false" sId="2">
    <nc r="AC10" t="n">
      <f>SUM(TW7:TW9)</f>
    </nc>
  </rcc>
  <rcc rId="12882" ua="false" sId="2">
    <nc r="AC9" t="n">
      <f>TV9*1.02</f>
    </nc>
  </rcc>
  <rcc rId="12883" ua="false" sId="2">
    <nc r="AC8" t="n">
      <f>TR8</f>
    </nc>
  </rcc>
  <rcc rId="12884" ua="false" sId="2">
    <nc r="AC7" t="n">
      <f>TR7</f>
    </nc>
  </rcc>
  <rcc rId="12885" ua="false" sId="2">
    <nc r="AC6" t="n">
      <f>+TW4-TW5</f>
    </nc>
  </rcc>
  <rcc rId="12886" ua="false" sId="2">
    <nc r="AC5" t="n">
      <f>TV5*1.02</f>
    </nc>
  </rcc>
  <rcc rId="12887" ua="false" sId="2">
    <nc r="AC4" t="n">
      <f>TV4*1.02</f>
    </nc>
  </rcc>
  <rcc rId="12888" ua="false" sId="2">
    <nc r="AC1" t="n">
      <v>2547</v>
    </nc>
  </rcc>
  <rcc rId="12889" ua="false" sId="2">
    <nc r="AC1" t="n">
      <v>2547</v>
    </nc>
  </rcc>
  <rcc rId="12890" ua="false" sId="2">
    <oc r="AC23" t="n">
      <f>+TX21-TX22*(1+TI26)</f>
    </oc>
    <nc r="AC23" t="n">
      <f>(+TX21-TX22)*(1+TI26)</f>
    </nc>
  </rcc>
  <rcc rId="12891" ua="false" sId="2">
    <oc r="AC26" t="n">
      <v>0.05</v>
    </oc>
    <nc r="AC26" t="n">
      <v>0.06</v>
    </nc>
  </rcc>
  <rcc rId="12892" ua="false" sId="2">
    <nc r="AC22" t="n">
      <f>TW22*1.02</f>
    </nc>
  </rcc>
  <rcc rId="12893" ua="false" sId="2">
    <nc r="AC21" t="n">
      <f>+TX11+TX15+TX19</f>
    </nc>
  </rcc>
  <rcc rId="12894" ua="false" sId="2">
    <nc r="AC19" t="n">
      <f>+TX17-TX18</f>
    </nc>
  </rcc>
  <rcc rId="12895" ua="false" sId="2">
    <nc r="AC18" t="n">
      <f>TW18*1.02</f>
    </nc>
  </rcc>
  <rcc rId="12896" ua="false" sId="2">
    <nc r="AC17" t="n">
      <f>TW17*1.02</f>
    </nc>
  </rcc>
  <rcc rId="12897" ua="false" sId="2">
    <nc r="AC15" t="n">
      <f>+TX13-TX14</f>
    </nc>
  </rcc>
  <rcc rId="12898" ua="false" sId="2">
    <nc r="AC14" t="n">
      <f>TW14*1.02</f>
    </nc>
  </rcc>
  <rcc rId="12899" ua="false" sId="2">
    <nc r="AC13" t="n">
      <f>TW13*1.02</f>
    </nc>
  </rcc>
  <rcc rId="12900" ua="false" sId="2">
    <nc r="AC11" t="n">
      <f>+TX6-TX10</f>
    </nc>
  </rcc>
  <rcc rId="12901" ua="false" sId="2">
    <nc r="AC10" t="n">
      <f>SUM(TX7:TX9)</f>
    </nc>
  </rcc>
  <rcc rId="12902" ua="false" sId="2">
    <nc r="AC9" t="n">
      <f>TW9*1.02</f>
    </nc>
  </rcc>
  <rcc rId="12903" ua="false" sId="2">
    <nc r="AC8" t="n">
      <f>TS8</f>
    </nc>
  </rcc>
  <rcc rId="12904" ua="false" sId="2">
    <nc r="AC7" t="n">
      <f>TS7</f>
    </nc>
  </rcc>
  <rcc rId="12905" ua="false" sId="2">
    <nc r="AC6" t="n">
      <f>+TX4-TX5</f>
    </nc>
  </rcc>
  <rcc rId="12906" ua="false" sId="2">
    <nc r="AC5" t="n">
      <f>TW5*1.02</f>
    </nc>
  </rcc>
  <rcc rId="12907" ua="false" sId="2">
    <nc r="AC4" t="n">
      <f>TW4*1.02</f>
    </nc>
  </rcc>
  <rcc rId="12908" ua="false" sId="2">
    <nc r="AC1" t="n">
      <v>2548</v>
    </nc>
  </rcc>
  <rcc rId="12909" ua="false" sId="2">
    <nc r="AC1" t="n">
      <v>2548</v>
    </nc>
  </rcc>
  <rcc rId="12910" ua="false" sId="2">
    <oc r="AC23" t="n">
      <f>+TY21-TY22*(1+TJ26)</f>
    </oc>
    <nc r="AC23" t="n">
      <f>(+TY21-TY22)*(1+TJ26)</f>
    </nc>
  </rcc>
  <rcc rId="12911" ua="false" sId="2">
    <oc r="AC26" t="n">
      <v>0.05</v>
    </oc>
    <nc r="AC26" t="n">
      <v>0.06</v>
    </nc>
  </rcc>
  <rcc rId="12912" ua="false" sId="2">
    <nc r="AC22" t="n">
      <f>TX22*1.02</f>
    </nc>
  </rcc>
  <rcc rId="12913" ua="false" sId="2">
    <nc r="AC21" t="n">
      <f>+TY11+TY15+TY19</f>
    </nc>
  </rcc>
  <rcc rId="12914" ua="false" sId="2">
    <nc r="AC19" t="n">
      <f>+TY17-TY18</f>
    </nc>
  </rcc>
  <rcc rId="12915" ua="false" sId="2">
    <nc r="AC18" t="n">
      <f>TX18*1.02</f>
    </nc>
  </rcc>
  <rcc rId="12916" ua="false" sId="2">
    <nc r="AC17" t="n">
      <f>TX17*1.02</f>
    </nc>
  </rcc>
  <rcc rId="12917" ua="false" sId="2">
    <nc r="AC15" t="n">
      <f>+TY13-TY14</f>
    </nc>
  </rcc>
  <rcc rId="12918" ua="false" sId="2">
    <nc r="AC14" t="n">
      <f>TX14*1.02</f>
    </nc>
  </rcc>
  <rcc rId="12919" ua="false" sId="2">
    <nc r="AC13" t="n">
      <f>TX13*1.02</f>
    </nc>
  </rcc>
  <rcc rId="12920" ua="false" sId="2">
    <nc r="AC11" t="n">
      <f>+TY6-TY10</f>
    </nc>
  </rcc>
  <rcc rId="12921" ua="false" sId="2">
    <nc r="AC10" t="n">
      <f>SUM(TY7:TY9)</f>
    </nc>
  </rcc>
  <rcc rId="12922" ua="false" sId="2">
    <nc r="AC9" t="n">
      <f>TX9*1.02</f>
    </nc>
  </rcc>
  <rcc rId="12923" ua="false" sId="2">
    <nc r="AC8" t="n">
      <f>TT8</f>
    </nc>
  </rcc>
  <rcc rId="12924" ua="false" sId="2">
    <nc r="AC7" t="n">
      <f>TT7</f>
    </nc>
  </rcc>
  <rcc rId="12925" ua="false" sId="2">
    <nc r="AC6" t="n">
      <f>+TY4-TY5</f>
    </nc>
  </rcc>
  <rcc rId="12926" ua="false" sId="2">
    <nc r="AC5" t="n">
      <f>TX5*1.02</f>
    </nc>
  </rcc>
  <rcc rId="12927" ua="false" sId="2">
    <nc r="AC4" t="n">
      <f>TX4*1.02</f>
    </nc>
  </rcc>
  <rcc rId="12928" ua="false" sId="2">
    <nc r="AC1" t="n">
      <v>2549</v>
    </nc>
  </rcc>
  <rcc rId="12929" ua="false" sId="2">
    <nc r="AC1" t="n">
      <v>2549</v>
    </nc>
  </rcc>
  <rcc rId="12930" ua="false" sId="2">
    <oc r="AC23" t="n">
      <f>+TZ21-TZ22*(1+TK26)</f>
    </oc>
    <nc r="AC23" t="n">
      <f>(+TZ21-TZ22)*(1+TK26)</f>
    </nc>
  </rcc>
  <rcc rId="12931" ua="false" sId="2">
    <oc r="AC26" t="n">
      <v>0.05</v>
    </oc>
    <nc r="AC26" t="n">
      <v>0.06</v>
    </nc>
  </rcc>
  <rcc rId="12932" ua="false" sId="2">
    <nc r="AC22" t="n">
      <f>TY22*1.02</f>
    </nc>
  </rcc>
  <rcc rId="12933" ua="false" sId="2">
    <nc r="AC21" t="n">
      <f>+TZ11+TZ15+TZ19</f>
    </nc>
  </rcc>
  <rcc rId="12934" ua="false" sId="2">
    <nc r="AC19" t="n">
      <f>+TZ17-TZ18</f>
    </nc>
  </rcc>
  <rcc rId="12935" ua="false" sId="2">
    <nc r="AC18" t="n">
      <f>TY18*1.02</f>
    </nc>
  </rcc>
  <rcc rId="12936" ua="false" sId="2">
    <nc r="AC17" t="n">
      <f>TY17*1.02</f>
    </nc>
  </rcc>
  <rcc rId="12937" ua="false" sId="2">
    <nc r="AC15" t="n">
      <f>+TZ13-TZ14</f>
    </nc>
  </rcc>
  <rcc rId="12938" ua="false" sId="2">
    <nc r="AC14" t="n">
      <f>TY14*1.02</f>
    </nc>
  </rcc>
  <rcc rId="12939" ua="false" sId="2">
    <nc r="AC13" t="n">
      <f>TY13*1.02</f>
    </nc>
  </rcc>
  <rcc rId="12940" ua="false" sId="2">
    <nc r="AC11" t="n">
      <f>+TZ6-TZ10</f>
    </nc>
  </rcc>
  <rcc rId="12941" ua="false" sId="2">
    <nc r="AC10" t="n">
      <f>SUM(TZ7:TZ9)</f>
    </nc>
  </rcc>
  <rcc rId="12942" ua="false" sId="2">
    <nc r="AC9" t="n">
      <f>TY9*1.02</f>
    </nc>
  </rcc>
  <rcc rId="12943" ua="false" sId="2">
    <nc r="AC8" t="n">
      <f>TU8</f>
    </nc>
  </rcc>
  <rcc rId="12944" ua="false" sId="2">
    <nc r="AC7" t="n">
      <f>TU7</f>
    </nc>
  </rcc>
  <rcc rId="12945" ua="false" sId="2">
    <nc r="AC6" t="n">
      <f>+TZ4-TZ5</f>
    </nc>
  </rcc>
  <rcc rId="12946" ua="false" sId="2">
    <nc r="AC5" t="n">
      <f>TY5*1.02</f>
    </nc>
  </rcc>
  <rcc rId="12947" ua="false" sId="2">
    <nc r="AC4" t="n">
      <f>TY4*1.02</f>
    </nc>
  </rcc>
  <rcc rId="12948" ua="false" sId="2">
    <nc r="AC1" t="n">
      <v>2550</v>
    </nc>
  </rcc>
  <rcc rId="12949" ua="false" sId="2">
    <nc r="AC1" t="n">
      <v>2550</v>
    </nc>
  </rcc>
  <rcc rId="12950" ua="false" sId="2">
    <oc r="AC23" t="n">
      <f>+UA21-UA22*(1+TL26)</f>
    </oc>
    <nc r="AC23" t="n">
      <f>(+UA21-UA22)*(1+TL26)</f>
    </nc>
  </rcc>
  <rcc rId="12951" ua="false" sId="2">
    <oc r="AC26" t="n">
      <v>0.05</v>
    </oc>
    <nc r="AC26" t="n">
      <v>0.06</v>
    </nc>
  </rcc>
  <rcc rId="12952" ua="false" sId="2">
    <nc r="AC22" t="n">
      <f>TZ22*1.02</f>
    </nc>
  </rcc>
  <rcc rId="12953" ua="false" sId="2">
    <nc r="AC21" t="n">
      <f>+UA11+UA15+UA19</f>
    </nc>
  </rcc>
  <rcc rId="12954" ua="false" sId="2">
    <nc r="AC19" t="n">
      <f>+UA17-UA18</f>
    </nc>
  </rcc>
  <rcc rId="12955" ua="false" sId="2">
    <nc r="AC18" t="n">
      <f>TZ18*1.02</f>
    </nc>
  </rcc>
  <rcc rId="12956" ua="false" sId="2">
    <nc r="AC17" t="n">
      <f>TZ17*1.02</f>
    </nc>
  </rcc>
  <rcc rId="12957" ua="false" sId="2">
    <nc r="AC15" t="n">
      <f>+UA13-UA14</f>
    </nc>
  </rcc>
  <rcc rId="12958" ua="false" sId="2">
    <nc r="AC14" t="n">
      <f>TZ14*1.02</f>
    </nc>
  </rcc>
  <rcc rId="12959" ua="false" sId="2">
    <nc r="AC13" t="n">
      <f>TZ13*1.02</f>
    </nc>
  </rcc>
  <rcc rId="12960" ua="false" sId="2">
    <nc r="AC11" t="n">
      <f>+UA6-UA10</f>
    </nc>
  </rcc>
  <rcc rId="12961" ua="false" sId="2">
    <nc r="AC10" t="n">
      <f>SUM(UA7:UA9)</f>
    </nc>
  </rcc>
  <rcc rId="12962" ua="false" sId="2">
    <nc r="AC9" t="n">
      <f>TZ9*1.02</f>
    </nc>
  </rcc>
  <rcc rId="12963" ua="false" sId="2">
    <nc r="AC8" t="n">
      <f>TV8</f>
    </nc>
  </rcc>
  <rcc rId="12964" ua="false" sId="2">
    <nc r="AC7" t="n">
      <f>TV7</f>
    </nc>
  </rcc>
  <rcc rId="12965" ua="false" sId="2">
    <nc r="AC6" t="n">
      <f>+UA4-UA5</f>
    </nc>
  </rcc>
  <rcc rId="12966" ua="false" sId="2">
    <nc r="AC5" t="n">
      <f>TZ5*1.02</f>
    </nc>
  </rcc>
  <rcc rId="12967" ua="false" sId="2">
    <nc r="AC4" t="n">
      <f>TZ4*1.02</f>
    </nc>
  </rcc>
  <rcc rId="12968" ua="false" sId="2">
    <nc r="AC1" t="n">
      <v>2551</v>
    </nc>
  </rcc>
  <rcc rId="12969" ua="false" sId="2">
    <nc r="AC1" t="n">
      <v>2551</v>
    </nc>
  </rcc>
  <rcc rId="12970" ua="false" sId="2">
    <oc r="AC23" t="n">
      <f>+UB21-UB22*(1+TM26)</f>
    </oc>
    <nc r="AC23" t="n">
      <f>(+UB21-UB22)*(1+TM26)</f>
    </nc>
  </rcc>
  <rcc rId="12971" ua="false" sId="2">
    <oc r="AC26" t="n">
      <v>0.05</v>
    </oc>
    <nc r="AC26" t="n">
      <v>0.06</v>
    </nc>
  </rcc>
  <rcc rId="12972" ua="false" sId="2">
    <nc r="AC22" t="n">
      <f>UA22*1.02</f>
    </nc>
  </rcc>
  <rcc rId="12973" ua="false" sId="2">
    <nc r="AC21" t="n">
      <f>+UB11+UB15+UB19</f>
    </nc>
  </rcc>
  <rcc rId="12974" ua="false" sId="2">
    <nc r="AC19" t="n">
      <f>+UB17-UB18</f>
    </nc>
  </rcc>
  <rcc rId="12975" ua="false" sId="2">
    <nc r="AC18" t="n">
      <f>UA18*1.02</f>
    </nc>
  </rcc>
  <rcc rId="12976" ua="false" sId="2">
    <nc r="AC17" t="n">
      <f>UA17*1.02</f>
    </nc>
  </rcc>
  <rcc rId="12977" ua="false" sId="2">
    <nc r="AC15" t="n">
      <f>+UB13-UB14</f>
    </nc>
  </rcc>
  <rcc rId="12978" ua="false" sId="2">
    <nc r="AC14" t="n">
      <f>UA14*1.02</f>
    </nc>
  </rcc>
  <rcc rId="12979" ua="false" sId="2">
    <nc r="AC13" t="n">
      <f>UA13*1.02</f>
    </nc>
  </rcc>
  <rcc rId="12980" ua="false" sId="2">
    <nc r="AC11" t="n">
      <f>+UB6-UB10</f>
    </nc>
  </rcc>
  <rcc rId="12981" ua="false" sId="2">
    <nc r="AC10" t="n">
      <f>SUM(UB7:UB9)</f>
    </nc>
  </rcc>
  <rcc rId="12982" ua="false" sId="2">
    <nc r="AC9" t="n">
      <f>UA9*1.02</f>
    </nc>
  </rcc>
  <rcc rId="12983" ua="false" sId="2">
    <nc r="AC8" t="n">
      <f>TW8</f>
    </nc>
  </rcc>
  <rcc rId="12984" ua="false" sId="2">
    <nc r="AC7" t="n">
      <f>TW7</f>
    </nc>
  </rcc>
  <rcc rId="12985" ua="false" sId="2">
    <nc r="AC6" t="n">
      <f>+UB4-UB5</f>
    </nc>
  </rcc>
  <rcc rId="12986" ua="false" sId="2">
    <nc r="AC5" t="n">
      <f>UA5*1.02</f>
    </nc>
  </rcc>
  <rcc rId="12987" ua="false" sId="2">
    <nc r="AC4" t="n">
      <f>UA4*1.02</f>
    </nc>
  </rcc>
  <rcc rId="12988" ua="false" sId="2">
    <nc r="AC1" t="n">
      <v>2552</v>
    </nc>
  </rcc>
  <rcc rId="12989" ua="false" sId="2">
    <nc r="AC1" t="n">
      <v>2552</v>
    </nc>
  </rcc>
  <rcc rId="12990" ua="false" sId="2">
    <oc r="AC23" t="n">
      <f>+UC21-UC22*(1+TN26)</f>
    </oc>
    <nc r="AC23" t="n">
      <f>(+UC21-UC22)*(1+TN26)</f>
    </nc>
  </rcc>
  <rcc rId="12991" ua="false" sId="2">
    <oc r="AC26" t="n">
      <v>0.05</v>
    </oc>
    <nc r="AC26" t="n">
      <v>0.06</v>
    </nc>
  </rcc>
  <rcc rId="12992" ua="false" sId="2">
    <nc r="AC22" t="n">
      <f>UB22*1.02</f>
    </nc>
  </rcc>
  <rcc rId="12993" ua="false" sId="2">
    <nc r="AC21" t="n">
      <f>+UC11+UC15+UC19</f>
    </nc>
  </rcc>
  <rcc rId="12994" ua="false" sId="2">
    <nc r="AC19" t="n">
      <f>+UC17-UC18</f>
    </nc>
  </rcc>
  <rcc rId="12995" ua="false" sId="2">
    <nc r="AC18" t="n">
      <f>UB18*1.02</f>
    </nc>
  </rcc>
  <rcc rId="12996" ua="false" sId="2">
    <nc r="AC17" t="n">
      <f>UB17*1.02</f>
    </nc>
  </rcc>
  <rcc rId="12997" ua="false" sId="2">
    <nc r="AC15" t="n">
      <f>+UC13-UC14</f>
    </nc>
  </rcc>
  <rcc rId="12998" ua="false" sId="2">
    <nc r="AC14" t="n">
      <f>UB14*1.02</f>
    </nc>
  </rcc>
  <rcc rId="12999" ua="false" sId="2">
    <nc r="AC13" t="n">
      <f>UB13*1.02</f>
    </nc>
  </rcc>
  <rcc rId="13000" ua="false" sId="2">
    <nc r="AC11" t="n">
      <f>+UC6-UC10</f>
    </nc>
  </rcc>
  <rcc rId="13001" ua="false" sId="2">
    <nc r="AC10" t="n">
      <f>SUM(UC7:UC9)</f>
    </nc>
  </rcc>
  <rcc rId="13002" ua="false" sId="2">
    <nc r="AC9" t="n">
      <f>UB9*1.02</f>
    </nc>
  </rcc>
  <rcc rId="13003" ua="false" sId="2">
    <nc r="AC8" t="n">
      <f>TX8</f>
    </nc>
  </rcc>
  <rcc rId="13004" ua="false" sId="2">
    <nc r="AC7" t="n">
      <f>TX7</f>
    </nc>
  </rcc>
  <rcc rId="13005" ua="false" sId="2">
    <nc r="AC6" t="n">
      <f>+UC4-UC5</f>
    </nc>
  </rcc>
  <rcc rId="13006" ua="false" sId="2">
    <nc r="AC5" t="n">
      <f>UB5*1.02</f>
    </nc>
  </rcc>
  <rcc rId="13007" ua="false" sId="2">
    <nc r="AC4" t="n">
      <f>UB4*1.02</f>
    </nc>
  </rcc>
  <rcc rId="13008" ua="false" sId="2">
    <nc r="AC1" t="n">
      <v>2553</v>
    </nc>
  </rcc>
  <rcc rId="13009" ua="false" sId="2">
    <nc r="AC1" t="n">
      <v>2553</v>
    </nc>
  </rcc>
  <rcc rId="13010" ua="false" sId="2">
    <oc r="AC23" t="n">
      <f>+UD21-UD22*(1+TO26)</f>
    </oc>
    <nc r="AC23" t="n">
      <f>(+UD21-UD22)*(1+TO26)</f>
    </nc>
  </rcc>
  <rcc rId="13011" ua="false" sId="2">
    <oc r="AC26" t="n">
      <v>0.05</v>
    </oc>
    <nc r="AC26" t="n">
      <v>0.06</v>
    </nc>
  </rcc>
  <rcc rId="13012" ua="false" sId="2">
    <nc r="AC22" t="n">
      <f>UC22*1.02</f>
    </nc>
  </rcc>
  <rcc rId="13013" ua="false" sId="2">
    <nc r="AC21" t="n">
      <f>+UD11+UD15+UD19</f>
    </nc>
  </rcc>
  <rcc rId="13014" ua="false" sId="2">
    <nc r="AC19" t="n">
      <f>+UD17-UD18</f>
    </nc>
  </rcc>
  <rcc rId="13015" ua="false" sId="2">
    <nc r="AC18" t="n">
      <f>UC18*1.02</f>
    </nc>
  </rcc>
  <rcc rId="13016" ua="false" sId="2">
    <nc r="AC17" t="n">
      <f>UC17*1.02</f>
    </nc>
  </rcc>
  <rcc rId="13017" ua="false" sId="2">
    <nc r="AC15" t="n">
      <f>+UD13-UD14</f>
    </nc>
  </rcc>
  <rcc rId="13018" ua="false" sId="2">
    <nc r="AC14" t="n">
      <f>UC14*1.02</f>
    </nc>
  </rcc>
  <rcc rId="13019" ua="false" sId="2">
    <nc r="AC13" t="n">
      <f>UC13*1.02</f>
    </nc>
  </rcc>
  <rcc rId="13020" ua="false" sId="2">
    <nc r="AC11" t="n">
      <f>+UD6-UD10</f>
    </nc>
  </rcc>
  <rcc rId="13021" ua="false" sId="2">
    <nc r="AC10" t="n">
      <f>SUM(UD7:UD9)</f>
    </nc>
  </rcc>
  <rcc rId="13022" ua="false" sId="2">
    <nc r="AC9" t="n">
      <f>UC9*1.02</f>
    </nc>
  </rcc>
  <rcc rId="13023" ua="false" sId="2">
    <nc r="AC8" t="n">
      <f>TY8</f>
    </nc>
  </rcc>
  <rcc rId="13024" ua="false" sId="2">
    <nc r="AC7" t="n">
      <f>TY7</f>
    </nc>
  </rcc>
  <rcc rId="13025" ua="false" sId="2">
    <nc r="AC6" t="n">
      <f>+UD4-UD5</f>
    </nc>
  </rcc>
  <rcc rId="13026" ua="false" sId="2">
    <nc r="AC5" t="n">
      <f>UC5*1.02</f>
    </nc>
  </rcc>
  <rcc rId="13027" ua="false" sId="2">
    <nc r="AC4" t="n">
      <f>UC4*1.02</f>
    </nc>
  </rcc>
  <rcc rId="13028" ua="false" sId="2">
    <nc r="AC1" t="n">
      <v>2554</v>
    </nc>
  </rcc>
  <rcc rId="13029" ua="false" sId="2">
    <nc r="AC1" t="n">
      <v>2554</v>
    </nc>
  </rcc>
  <rcc rId="13030" ua="false" sId="2">
    <oc r="AC23" t="n">
      <f>+UE21-UE22*(1+TP26)</f>
    </oc>
    <nc r="AC23" t="n">
      <f>(+UE21-UE22)*(1+TP26)</f>
    </nc>
  </rcc>
  <rcc rId="13031" ua="false" sId="2">
    <oc r="AC26" t="n">
      <v>0.05</v>
    </oc>
    <nc r="AC26" t="n">
      <v>0.06</v>
    </nc>
  </rcc>
  <rcc rId="13032" ua="false" sId="2">
    <nc r="AC22" t="n">
      <f>UD22*1.02</f>
    </nc>
  </rcc>
  <rcc rId="13033" ua="false" sId="2">
    <nc r="AC21" t="n">
      <f>+UE11+UE15+UE19</f>
    </nc>
  </rcc>
  <rcc rId="13034" ua="false" sId="2">
    <nc r="AC19" t="n">
      <f>+UE17-UE18</f>
    </nc>
  </rcc>
  <rcc rId="13035" ua="false" sId="2">
    <nc r="AC18" t="n">
      <f>UD18*1.02</f>
    </nc>
  </rcc>
  <rcc rId="13036" ua="false" sId="2">
    <nc r="AC17" t="n">
      <f>UD17*1.02</f>
    </nc>
  </rcc>
  <rcc rId="13037" ua="false" sId="2">
    <nc r="AC15" t="n">
      <f>+UE13-UE14</f>
    </nc>
  </rcc>
  <rcc rId="13038" ua="false" sId="2">
    <nc r="AC14" t="n">
      <f>UD14*1.02</f>
    </nc>
  </rcc>
  <rcc rId="13039" ua="false" sId="2">
    <nc r="AC13" t="n">
      <f>UD13*1.02</f>
    </nc>
  </rcc>
  <rcc rId="13040" ua="false" sId="2">
    <nc r="AC11" t="n">
      <f>+UE6-UE10</f>
    </nc>
  </rcc>
  <rcc rId="13041" ua="false" sId="2">
    <nc r="AC10" t="n">
      <f>SUM(UE7:UE9)</f>
    </nc>
  </rcc>
  <rcc rId="13042" ua="false" sId="2">
    <nc r="AC9" t="n">
      <f>UD9*1.02</f>
    </nc>
  </rcc>
  <rcc rId="13043" ua="false" sId="2">
    <nc r="AC8" t="n">
      <f>TZ8</f>
    </nc>
  </rcc>
  <rcc rId="13044" ua="false" sId="2">
    <nc r="AC7" t="n">
      <f>TZ7</f>
    </nc>
  </rcc>
  <rcc rId="13045" ua="false" sId="2">
    <nc r="AC6" t="n">
      <f>+UE4-UE5</f>
    </nc>
  </rcc>
  <rcc rId="13046" ua="false" sId="2">
    <nc r="AC5" t="n">
      <f>UD5*1.02</f>
    </nc>
  </rcc>
  <rcc rId="13047" ua="false" sId="2">
    <nc r="AC4" t="n">
      <f>UD4*1.02</f>
    </nc>
  </rcc>
  <rcc rId="13048" ua="false" sId="2">
    <nc r="AC1" t="n">
      <v>2555</v>
    </nc>
  </rcc>
  <rcc rId="13049" ua="false" sId="2">
    <nc r="AC1" t="n">
      <v>2555</v>
    </nc>
  </rcc>
  <rcc rId="13050" ua="false" sId="2">
    <oc r="AC23" t="n">
      <f>+UF21-UF22*(1+TQ26)</f>
    </oc>
    <nc r="AC23" t="n">
      <f>(+UF21-UF22)*(1+TQ26)</f>
    </nc>
  </rcc>
  <rcc rId="13051" ua="false" sId="2">
    <oc r="AC26" t="n">
      <v>0.05</v>
    </oc>
    <nc r="AC26" t="n">
      <v>0.06</v>
    </nc>
  </rcc>
  <rcc rId="13052" ua="false" sId="2">
    <nc r="AC22" t="n">
      <f>UE22*1.02</f>
    </nc>
  </rcc>
  <rcc rId="13053" ua="false" sId="2">
    <nc r="AC21" t="n">
      <f>+UF11+UF15+UF19</f>
    </nc>
  </rcc>
  <rcc rId="13054" ua="false" sId="2">
    <nc r="AC19" t="n">
      <f>+UF17-UF18</f>
    </nc>
  </rcc>
  <rcc rId="13055" ua="false" sId="2">
    <nc r="AC18" t="n">
      <f>UE18*1.02</f>
    </nc>
  </rcc>
  <rcc rId="13056" ua="false" sId="2">
    <nc r="AC17" t="n">
      <f>UE17*1.02</f>
    </nc>
  </rcc>
  <rcc rId="13057" ua="false" sId="2">
    <nc r="AC15" t="n">
      <f>+UF13-UF14</f>
    </nc>
  </rcc>
  <rcc rId="13058" ua="false" sId="2">
    <nc r="AC14" t="n">
      <f>UE14*1.02</f>
    </nc>
  </rcc>
  <rcc rId="13059" ua="false" sId="2">
    <nc r="AC13" t="n">
      <f>UE13*1.02</f>
    </nc>
  </rcc>
  <rcc rId="13060" ua="false" sId="2">
    <nc r="AC11" t="n">
      <f>+UF6-UF10</f>
    </nc>
  </rcc>
  <rcc rId="13061" ua="false" sId="2">
    <nc r="AC10" t="n">
      <f>SUM(UF7:UF9)</f>
    </nc>
  </rcc>
  <rcc rId="13062" ua="false" sId="2">
    <nc r="AC9" t="n">
      <f>UE9*1.02</f>
    </nc>
  </rcc>
  <rcc rId="13063" ua="false" sId="2">
    <nc r="AC8" t="n">
      <f>UA8</f>
    </nc>
  </rcc>
  <rcc rId="13064" ua="false" sId="2">
    <nc r="AC7" t="n">
      <f>UA7</f>
    </nc>
  </rcc>
  <rcc rId="13065" ua="false" sId="2">
    <nc r="AC6" t="n">
      <f>+UF4-UF5</f>
    </nc>
  </rcc>
  <rcc rId="13066" ua="false" sId="2">
    <nc r="AC5" t="n">
      <f>UE5*1.02</f>
    </nc>
  </rcc>
  <rcc rId="13067" ua="false" sId="2">
    <nc r="AC4" t="n">
      <f>UE4*1.02</f>
    </nc>
  </rcc>
  <rcc rId="13068" ua="false" sId="2">
    <nc r="AC1" t="n">
      <v>2556</v>
    </nc>
  </rcc>
  <rcc rId="13069" ua="false" sId="2">
    <nc r="AC1" t="n">
      <v>2556</v>
    </nc>
  </rcc>
  <rcc rId="13070" ua="false" sId="2">
    <oc r="AC23" t="n">
      <f>+UG21-UG22*(1+TR26)</f>
    </oc>
    <nc r="AC23" t="n">
      <f>(+UG21-UG22)*(1+TR26)</f>
    </nc>
  </rcc>
  <rcc rId="13071" ua="false" sId="2">
    <oc r="AC26" t="n">
      <v>0.05</v>
    </oc>
    <nc r="AC26" t="n">
      <v>0.06</v>
    </nc>
  </rcc>
  <rcc rId="13072" ua="false" sId="2">
    <nc r="AC22" t="n">
      <f>UF22*1.02</f>
    </nc>
  </rcc>
  <rcc rId="13073" ua="false" sId="2">
    <nc r="AC21" t="n">
      <f>+UG11+UG15+UG19</f>
    </nc>
  </rcc>
  <rcc rId="13074" ua="false" sId="2">
    <nc r="AC19" t="n">
      <f>+UG17-UG18</f>
    </nc>
  </rcc>
  <rcc rId="13075" ua="false" sId="2">
    <nc r="AC18" t="n">
      <f>UF18*1.02</f>
    </nc>
  </rcc>
  <rcc rId="13076" ua="false" sId="2">
    <nc r="AC17" t="n">
      <f>UF17*1.02</f>
    </nc>
  </rcc>
  <rcc rId="13077" ua="false" sId="2">
    <nc r="AC15" t="n">
      <f>+UG13-UG14</f>
    </nc>
  </rcc>
  <rcc rId="13078" ua="false" sId="2">
    <nc r="AC14" t="n">
      <f>UF14*1.02</f>
    </nc>
  </rcc>
  <rcc rId="13079" ua="false" sId="2">
    <nc r="AC13" t="n">
      <f>UF13*1.02</f>
    </nc>
  </rcc>
  <rcc rId="13080" ua="false" sId="2">
    <nc r="AC11" t="n">
      <f>+UG6-UG10</f>
    </nc>
  </rcc>
  <rcc rId="13081" ua="false" sId="2">
    <nc r="AC10" t="n">
      <f>SUM(UG7:UG9)</f>
    </nc>
  </rcc>
  <rcc rId="13082" ua="false" sId="2">
    <nc r="AC9" t="n">
      <f>UF9*1.02</f>
    </nc>
  </rcc>
  <rcc rId="13083" ua="false" sId="2">
    <nc r="AC8" t="n">
      <f>UB8</f>
    </nc>
  </rcc>
  <rcc rId="13084" ua="false" sId="2">
    <nc r="AC7" t="n">
      <f>UB7</f>
    </nc>
  </rcc>
  <rcc rId="13085" ua="false" sId="2">
    <nc r="AC6" t="n">
      <f>+UG4-UG5</f>
    </nc>
  </rcc>
  <rcc rId="13086" ua="false" sId="2">
    <nc r="AC5" t="n">
      <f>UF5*1.02</f>
    </nc>
  </rcc>
  <rcc rId="13087" ua="false" sId="2">
    <nc r="AC4" t="n">
      <f>UF4*1.02</f>
    </nc>
  </rcc>
  <rcc rId="13088" ua="false" sId="2">
    <nc r="AC1" t="n">
      <v>2557</v>
    </nc>
  </rcc>
  <rcc rId="13089" ua="false" sId="2">
    <nc r="AC1" t="n">
      <v>2557</v>
    </nc>
  </rcc>
  <rcc rId="13090" ua="false" sId="2">
    <oc r="AC23" t="n">
      <f>+UH21-UH22*(1+TS26)</f>
    </oc>
    <nc r="AC23" t="n">
      <f>(+UH21-UH22)*(1+TS26)</f>
    </nc>
  </rcc>
  <rcc rId="13091" ua="false" sId="2">
    <oc r="AC26" t="n">
      <v>0.05</v>
    </oc>
    <nc r="AC26" t="n">
      <v>0.06</v>
    </nc>
  </rcc>
  <rcc rId="13092" ua="false" sId="2">
    <nc r="AC22" t="n">
      <f>UG22*1.02</f>
    </nc>
  </rcc>
  <rcc rId="13093" ua="false" sId="2">
    <nc r="AC21" t="n">
      <f>+UH11+UH15+UH19</f>
    </nc>
  </rcc>
  <rcc rId="13094" ua="false" sId="2">
    <nc r="AC19" t="n">
      <f>+UH17-UH18</f>
    </nc>
  </rcc>
  <rcc rId="13095" ua="false" sId="2">
    <nc r="AC18" t="n">
      <f>UG18*1.02</f>
    </nc>
  </rcc>
  <rcc rId="13096" ua="false" sId="2">
    <nc r="AC17" t="n">
      <f>UG17*1.02</f>
    </nc>
  </rcc>
  <rcc rId="13097" ua="false" sId="2">
    <nc r="AC15" t="n">
      <f>+UH13-UH14</f>
    </nc>
  </rcc>
  <rcc rId="13098" ua="false" sId="2">
    <nc r="AC14" t="n">
      <f>UG14*1.02</f>
    </nc>
  </rcc>
  <rcc rId="13099" ua="false" sId="2">
    <nc r="AC13" t="n">
      <f>UG13*1.02</f>
    </nc>
  </rcc>
  <rcc rId="13100" ua="false" sId="2">
    <nc r="AC11" t="n">
      <f>+UH6-UH10</f>
    </nc>
  </rcc>
  <rcc rId="13101" ua="false" sId="2">
    <nc r="AC10" t="n">
      <f>SUM(UH7:UH9)</f>
    </nc>
  </rcc>
  <rcc rId="13102" ua="false" sId="2">
    <nc r="AC9" t="n">
      <f>UG9*1.02</f>
    </nc>
  </rcc>
  <rcc rId="13103" ua="false" sId="2">
    <nc r="AC8" t="n">
      <f>UC8</f>
    </nc>
  </rcc>
  <rcc rId="13104" ua="false" sId="2">
    <nc r="AC7" t="n">
      <f>UC7</f>
    </nc>
  </rcc>
  <rcc rId="13105" ua="false" sId="2">
    <nc r="AC6" t="n">
      <f>+UH4-UH5</f>
    </nc>
  </rcc>
  <rcc rId="13106" ua="false" sId="2">
    <nc r="AC5" t="n">
      <f>UG5*1.02</f>
    </nc>
  </rcc>
  <rcc rId="13107" ua="false" sId="2">
    <nc r="AC4" t="n">
      <f>UG4*1.02</f>
    </nc>
  </rcc>
  <rcc rId="13108" ua="false" sId="2">
    <nc r="AC1" t="n">
      <v>2558</v>
    </nc>
  </rcc>
  <rcc rId="13109" ua="false" sId="2">
    <nc r="AC1" t="n">
      <v>2558</v>
    </nc>
  </rcc>
  <rcc rId="13110" ua="false" sId="2">
    <oc r="AC23" t="n">
      <f>+UI21-UI22*(1+TT26)</f>
    </oc>
    <nc r="AC23" t="n">
      <f>(+UI21-UI22)*(1+TT26)</f>
    </nc>
  </rcc>
  <rcc rId="13111" ua="false" sId="2">
    <oc r="AC26" t="n">
      <v>0.05</v>
    </oc>
    <nc r="AC26" t="n">
      <v>0.06</v>
    </nc>
  </rcc>
  <rcc rId="13112" ua="false" sId="2">
    <nc r="AC22" t="n">
      <f>UH22*1.02</f>
    </nc>
  </rcc>
  <rcc rId="13113" ua="false" sId="2">
    <nc r="AC21" t="n">
      <f>+UI11+UI15+UI19</f>
    </nc>
  </rcc>
  <rcc rId="13114" ua="false" sId="2">
    <nc r="AC19" t="n">
      <f>+UI17-UI18</f>
    </nc>
  </rcc>
  <rcc rId="13115" ua="false" sId="2">
    <nc r="AC18" t="n">
      <f>UH18*1.02</f>
    </nc>
  </rcc>
  <rcc rId="13116" ua="false" sId="2">
    <nc r="AC17" t="n">
      <f>UH17*1.02</f>
    </nc>
  </rcc>
  <rcc rId="13117" ua="false" sId="2">
    <nc r="AC15" t="n">
      <f>+UI13-UI14</f>
    </nc>
  </rcc>
  <rcc rId="13118" ua="false" sId="2">
    <nc r="AC14" t="n">
      <f>UH14*1.02</f>
    </nc>
  </rcc>
  <rcc rId="13119" ua="false" sId="2">
    <nc r="AC13" t="n">
      <f>UH13*1.02</f>
    </nc>
  </rcc>
  <rcc rId="13120" ua="false" sId="2">
    <nc r="AC11" t="n">
      <f>+UI6-UI10</f>
    </nc>
  </rcc>
  <rcc rId="13121" ua="false" sId="2">
    <nc r="AC10" t="n">
      <f>SUM(UI7:UI9)</f>
    </nc>
  </rcc>
  <rcc rId="13122" ua="false" sId="2">
    <nc r="AC9" t="n">
      <f>UH9*1.02</f>
    </nc>
  </rcc>
  <rcc rId="13123" ua="false" sId="2">
    <nc r="AC8" t="n">
      <f>UD8</f>
    </nc>
  </rcc>
  <rcc rId="13124" ua="false" sId="2">
    <nc r="AC7" t="n">
      <f>UD7</f>
    </nc>
  </rcc>
  <rcc rId="13125" ua="false" sId="2">
    <nc r="AC6" t="n">
      <f>+UI4-UI5</f>
    </nc>
  </rcc>
  <rcc rId="13126" ua="false" sId="2">
    <nc r="AC5" t="n">
      <f>UH5*1.02</f>
    </nc>
  </rcc>
  <rcc rId="13127" ua="false" sId="2">
    <nc r="AC4" t="n">
      <f>UH4*1.02</f>
    </nc>
  </rcc>
  <rcc rId="13128" ua="false" sId="2">
    <nc r="AC1" t="n">
      <v>2559</v>
    </nc>
  </rcc>
  <rcc rId="13129" ua="false" sId="2">
    <nc r="AC1" t="n">
      <v>2559</v>
    </nc>
  </rcc>
  <rcc rId="13130" ua="false" sId="2">
    <oc r="AC23" t="n">
      <f>+UJ21-UJ22*(1+TU26)</f>
    </oc>
    <nc r="AC23" t="n">
      <f>(+UJ21-UJ22)*(1+TU26)</f>
    </nc>
  </rcc>
  <rcc rId="13131" ua="false" sId="2">
    <oc r="AC26" t="n">
      <v>0.05</v>
    </oc>
    <nc r="AC26" t="n">
      <v>0.06</v>
    </nc>
  </rcc>
  <rcc rId="13132" ua="false" sId="2">
    <nc r="AC22" t="n">
      <f>UI22*1.02</f>
    </nc>
  </rcc>
  <rcc rId="13133" ua="false" sId="2">
    <nc r="AC21" t="n">
      <f>+UJ11+UJ15+UJ19</f>
    </nc>
  </rcc>
  <rcc rId="13134" ua="false" sId="2">
    <nc r="AC19" t="n">
      <f>+UJ17-UJ18</f>
    </nc>
  </rcc>
  <rcc rId="13135" ua="false" sId="2">
    <nc r="AC18" t="n">
      <f>UI18*1.02</f>
    </nc>
  </rcc>
  <rcc rId="13136" ua="false" sId="2">
    <nc r="AC17" t="n">
      <f>UI17*1.02</f>
    </nc>
  </rcc>
  <rcc rId="13137" ua="false" sId="2">
    <nc r="AC15" t="n">
      <f>+UJ13-UJ14</f>
    </nc>
  </rcc>
  <rcc rId="13138" ua="false" sId="2">
    <nc r="AC14" t="n">
      <f>UI14*1.02</f>
    </nc>
  </rcc>
  <rcc rId="13139" ua="false" sId="2">
    <nc r="AC13" t="n">
      <f>UI13*1.02</f>
    </nc>
  </rcc>
  <rcc rId="13140" ua="false" sId="2">
    <nc r="AC11" t="n">
      <f>+UJ6-UJ10</f>
    </nc>
  </rcc>
  <rcc rId="13141" ua="false" sId="2">
    <nc r="AC10" t="n">
      <f>SUM(UJ7:UJ9)</f>
    </nc>
  </rcc>
  <rcc rId="13142" ua="false" sId="2">
    <nc r="AC9" t="n">
      <f>UI9*1.02</f>
    </nc>
  </rcc>
  <rcc rId="13143" ua="false" sId="2">
    <nc r="AC8" t="n">
      <f>UE8</f>
    </nc>
  </rcc>
  <rcc rId="13144" ua="false" sId="2">
    <nc r="AC7" t="n">
      <f>UE7</f>
    </nc>
  </rcc>
  <rcc rId="13145" ua="false" sId="2">
    <nc r="AC6" t="n">
      <f>+UJ4-UJ5</f>
    </nc>
  </rcc>
  <rcc rId="13146" ua="false" sId="2">
    <nc r="AC5" t="n">
      <f>UI5*1.02</f>
    </nc>
  </rcc>
  <rcc rId="13147" ua="false" sId="2">
    <nc r="AC4" t="n">
      <f>UI4*1.02</f>
    </nc>
  </rcc>
  <rcc rId="13148" ua="false" sId="2">
    <nc r="AC1" t="n">
      <v>2560</v>
    </nc>
  </rcc>
  <rcc rId="13149" ua="false" sId="2">
    <nc r="AC1" t="n">
      <v>2560</v>
    </nc>
  </rcc>
  <rcc rId="13150" ua="false" sId="2">
    <oc r="AC23" t="n">
      <f>+UK21-UK22*(1+TV26)</f>
    </oc>
    <nc r="AC23" t="n">
      <f>(+UK21-UK22)*(1+TV26)</f>
    </nc>
  </rcc>
  <rcc rId="13151" ua="false" sId="2">
    <oc r="AC26" t="n">
      <v>0.05</v>
    </oc>
    <nc r="AC26" t="n">
      <v>0.06</v>
    </nc>
  </rcc>
  <rcc rId="13152" ua="false" sId="2">
    <nc r="AC22" t="n">
      <f>UJ22*1.02</f>
    </nc>
  </rcc>
  <rcc rId="13153" ua="false" sId="2">
    <nc r="AC21" t="n">
      <f>+UK11+UK15+UK19</f>
    </nc>
  </rcc>
  <rcc rId="13154" ua="false" sId="2">
    <nc r="AC19" t="n">
      <f>+UK17-UK18</f>
    </nc>
  </rcc>
  <rcc rId="13155" ua="false" sId="2">
    <nc r="AC18" t="n">
      <f>UJ18*1.02</f>
    </nc>
  </rcc>
  <rcc rId="13156" ua="false" sId="2">
    <nc r="AC17" t="n">
      <f>UJ17*1.02</f>
    </nc>
  </rcc>
  <rcc rId="13157" ua="false" sId="2">
    <nc r="AC15" t="n">
      <f>+UK13-UK14</f>
    </nc>
  </rcc>
  <rcc rId="13158" ua="false" sId="2">
    <nc r="AC14" t="n">
      <f>UJ14*1.02</f>
    </nc>
  </rcc>
  <rcc rId="13159" ua="false" sId="2">
    <nc r="AC13" t="n">
      <f>UJ13*1.02</f>
    </nc>
  </rcc>
  <rcc rId="13160" ua="false" sId="2">
    <nc r="AC11" t="n">
      <f>+UK6-UK10</f>
    </nc>
  </rcc>
  <rcc rId="13161" ua="false" sId="2">
    <nc r="AC10" t="n">
      <f>SUM(UK7:UK9)</f>
    </nc>
  </rcc>
  <rcc rId="13162" ua="false" sId="2">
    <nc r="AC9" t="n">
      <f>UJ9*1.02</f>
    </nc>
  </rcc>
  <rcc rId="13163" ua="false" sId="2">
    <nc r="AC8" t="n">
      <f>UF8</f>
    </nc>
  </rcc>
  <rcc rId="13164" ua="false" sId="2">
    <nc r="AC7" t="n">
      <f>UF7</f>
    </nc>
  </rcc>
  <rcc rId="13165" ua="false" sId="2">
    <nc r="AC6" t="n">
      <f>+UK4-UK5</f>
    </nc>
  </rcc>
  <rcc rId="13166" ua="false" sId="2">
    <nc r="AC5" t="n">
      <f>UJ5*1.02</f>
    </nc>
  </rcc>
  <rcc rId="13167" ua="false" sId="2">
    <nc r="AC4" t="n">
      <f>UJ4*1.02</f>
    </nc>
  </rcc>
  <rcc rId="13168" ua="false" sId="2">
    <nc r="AC1" t="n">
      <v>2561</v>
    </nc>
  </rcc>
  <rcc rId="13169" ua="false" sId="2">
    <nc r="AC1" t="n">
      <v>2561</v>
    </nc>
  </rcc>
  <rcc rId="13170" ua="false" sId="2">
    <oc r="AC23" t="n">
      <f>+UL21-UL22*(1+TW26)</f>
    </oc>
    <nc r="AC23" t="n">
      <f>(+UL21-UL22)*(1+TW26)</f>
    </nc>
  </rcc>
  <rcc rId="13171" ua="false" sId="2">
    <oc r="AC26" t="n">
      <v>0.05</v>
    </oc>
    <nc r="AC26" t="n">
      <v>0.06</v>
    </nc>
  </rcc>
  <rcc rId="13172" ua="false" sId="2">
    <nc r="AC22" t="n">
      <f>UK22*1.02</f>
    </nc>
  </rcc>
  <rcc rId="13173" ua="false" sId="2">
    <nc r="AC21" t="n">
      <f>+UL11+UL15+UL19</f>
    </nc>
  </rcc>
  <rcc rId="13174" ua="false" sId="2">
    <nc r="AC19" t="n">
      <f>+UL17-UL18</f>
    </nc>
  </rcc>
  <rcc rId="13175" ua="false" sId="2">
    <nc r="AC18" t="n">
      <f>UK18*1.02</f>
    </nc>
  </rcc>
  <rcc rId="13176" ua="false" sId="2">
    <nc r="AC17" t="n">
      <f>UK17*1.02</f>
    </nc>
  </rcc>
  <rcc rId="13177" ua="false" sId="2">
    <nc r="AC15" t="n">
      <f>+UL13-UL14</f>
    </nc>
  </rcc>
  <rcc rId="13178" ua="false" sId="2">
    <nc r="AC14" t="n">
      <f>UK14*1.02</f>
    </nc>
  </rcc>
  <rcc rId="13179" ua="false" sId="2">
    <nc r="AC13" t="n">
      <f>UK13*1.02</f>
    </nc>
  </rcc>
  <rcc rId="13180" ua="false" sId="2">
    <nc r="AC11" t="n">
      <f>+UL6-UL10</f>
    </nc>
  </rcc>
  <rcc rId="13181" ua="false" sId="2">
    <nc r="AC10" t="n">
      <f>SUM(UL7:UL9)</f>
    </nc>
  </rcc>
  <rcc rId="13182" ua="false" sId="2">
    <nc r="AC9" t="n">
      <f>UK9*1.02</f>
    </nc>
  </rcc>
  <rcc rId="13183" ua="false" sId="2">
    <nc r="AC8" t="n">
      <f>UG8</f>
    </nc>
  </rcc>
  <rcc rId="13184" ua="false" sId="2">
    <nc r="AC7" t="n">
      <f>UG7</f>
    </nc>
  </rcc>
  <rcc rId="13185" ua="false" sId="2">
    <nc r="AC6" t="n">
      <f>+UL4-UL5</f>
    </nc>
  </rcc>
  <rcc rId="13186" ua="false" sId="2">
    <nc r="AC5" t="n">
      <f>UK5*1.02</f>
    </nc>
  </rcc>
  <rcc rId="13187" ua="false" sId="2">
    <nc r="AC4" t="n">
      <f>UK4*1.02</f>
    </nc>
  </rcc>
  <rcc rId="13188" ua="false" sId="2">
    <nc r="AC1" t="n">
      <v>2562</v>
    </nc>
  </rcc>
  <rcc rId="13189" ua="false" sId="2">
    <nc r="AC1" t="n">
      <v>2562</v>
    </nc>
  </rcc>
  <rcc rId="13190" ua="false" sId="2">
    <oc r="AC23" t="n">
      <f>+UM21-UM22*(1+TX26)</f>
    </oc>
    <nc r="AC23" t="n">
      <f>(+UM21-UM22)*(1+TX26)</f>
    </nc>
  </rcc>
  <rcc rId="13191" ua="false" sId="2">
    <oc r="AC26" t="n">
      <v>0.05</v>
    </oc>
    <nc r="AC26" t="n">
      <v>0.06</v>
    </nc>
  </rcc>
  <rcc rId="13192" ua="false" sId="2">
    <nc r="AC22" t="n">
      <f>UL22*1.02</f>
    </nc>
  </rcc>
  <rcc rId="13193" ua="false" sId="2">
    <nc r="AC21" t="n">
      <f>+UM11+UM15+UM19</f>
    </nc>
  </rcc>
  <rcc rId="13194" ua="false" sId="2">
    <nc r="AC19" t="n">
      <f>+UM17-UM18</f>
    </nc>
  </rcc>
  <rcc rId="13195" ua="false" sId="2">
    <nc r="AC18" t="n">
      <f>UL18*1.02</f>
    </nc>
  </rcc>
  <rcc rId="13196" ua="false" sId="2">
    <nc r="AC17" t="n">
      <f>UL17*1.02</f>
    </nc>
  </rcc>
  <rcc rId="13197" ua="false" sId="2">
    <nc r="AC15" t="n">
      <f>+UM13-UM14</f>
    </nc>
  </rcc>
  <rcc rId="13198" ua="false" sId="2">
    <nc r="AC14" t="n">
      <f>UL14*1.02</f>
    </nc>
  </rcc>
  <rcc rId="13199" ua="false" sId="2">
    <nc r="AC13" t="n">
      <f>UL13*1.02</f>
    </nc>
  </rcc>
  <rcc rId="13200" ua="false" sId="2">
    <nc r="AC11" t="n">
      <f>+UM6-UM10</f>
    </nc>
  </rcc>
  <rcc rId="13201" ua="false" sId="2">
    <nc r="AC10" t="n">
      <f>SUM(UM7:UM9)</f>
    </nc>
  </rcc>
  <rcc rId="13202" ua="false" sId="2">
    <nc r="AC9" t="n">
      <f>UL9*1.02</f>
    </nc>
  </rcc>
  <rcc rId="13203" ua="false" sId="2">
    <nc r="AC8" t="n">
      <f>UH8</f>
    </nc>
  </rcc>
  <rcc rId="13204" ua="false" sId="2">
    <nc r="AC7" t="n">
      <f>UH7</f>
    </nc>
  </rcc>
  <rcc rId="13205" ua="false" sId="2">
    <nc r="AC6" t="n">
      <f>+UM4-UM5</f>
    </nc>
  </rcc>
  <rcc rId="13206" ua="false" sId="2">
    <nc r="AC5" t="n">
      <f>UL5*1.02</f>
    </nc>
  </rcc>
  <rcc rId="13207" ua="false" sId="2">
    <nc r="AC4" t="n">
      <f>UL4*1.02</f>
    </nc>
  </rcc>
  <rcc rId="13208" ua="false" sId="2">
    <nc r="AC1" t="n">
      <v>2563</v>
    </nc>
  </rcc>
  <rcc rId="13209" ua="false" sId="2">
    <nc r="AC1" t="n">
      <v>2563</v>
    </nc>
  </rcc>
  <rcc rId="13210" ua="false" sId="2">
    <oc r="AC23" t="n">
      <f>+UN21-UN22*(1+TY26)</f>
    </oc>
    <nc r="AC23" t="n">
      <f>(+UN21-UN22)*(1+TY26)</f>
    </nc>
  </rcc>
  <rcc rId="13211" ua="false" sId="2">
    <oc r="AC26" t="n">
      <v>0.05</v>
    </oc>
    <nc r="AC26" t="n">
      <v>0.06</v>
    </nc>
  </rcc>
  <rcc rId="13212" ua="false" sId="2">
    <nc r="AC22" t="n">
      <f>UM22*1.02</f>
    </nc>
  </rcc>
  <rcc rId="13213" ua="false" sId="2">
    <nc r="AC21" t="n">
      <f>+UN11+UN15+UN19</f>
    </nc>
  </rcc>
  <rcc rId="13214" ua="false" sId="2">
    <nc r="AC19" t="n">
      <f>+UN17-UN18</f>
    </nc>
  </rcc>
  <rcc rId="13215" ua="false" sId="2">
    <nc r="AC18" t="n">
      <f>UM18*1.02</f>
    </nc>
  </rcc>
  <rcc rId="13216" ua="false" sId="2">
    <nc r="AC17" t="n">
      <f>UM17*1.02</f>
    </nc>
  </rcc>
  <rcc rId="13217" ua="false" sId="2">
    <nc r="AC15" t="n">
      <f>+UN13-UN14</f>
    </nc>
  </rcc>
  <rcc rId="13218" ua="false" sId="2">
    <nc r="AC14" t="n">
      <f>UM14*1.02</f>
    </nc>
  </rcc>
  <rcc rId="13219" ua="false" sId="2">
    <nc r="AC13" t="n">
      <f>UM13*1.02</f>
    </nc>
  </rcc>
  <rcc rId="13220" ua="false" sId="2">
    <nc r="AC11" t="n">
      <f>+UN6-UN10</f>
    </nc>
  </rcc>
  <rcc rId="13221" ua="false" sId="2">
    <nc r="AC10" t="n">
      <f>SUM(UN7:UN9)</f>
    </nc>
  </rcc>
  <rcc rId="13222" ua="false" sId="2">
    <nc r="AC9" t="n">
      <f>UM9*1.02</f>
    </nc>
  </rcc>
  <rcc rId="13223" ua="false" sId="2">
    <nc r="AC8" t="n">
      <f>UI8</f>
    </nc>
  </rcc>
  <rcc rId="13224" ua="false" sId="2">
    <nc r="AC7" t="n">
      <f>UI7</f>
    </nc>
  </rcc>
  <rcc rId="13225" ua="false" sId="2">
    <nc r="AC6" t="n">
      <f>+UN4-UN5</f>
    </nc>
  </rcc>
  <rcc rId="13226" ua="false" sId="2">
    <nc r="AC5" t="n">
      <f>UM5*1.02</f>
    </nc>
  </rcc>
  <rcc rId="13227" ua="false" sId="2">
    <nc r="AC4" t="n">
      <f>UM4*1.02</f>
    </nc>
  </rcc>
  <rcc rId="13228" ua="false" sId="2">
    <nc r="AC1" t="n">
      <v>2564</v>
    </nc>
  </rcc>
  <rcc rId="13229" ua="false" sId="2">
    <nc r="AC1" t="n">
      <v>2564</v>
    </nc>
  </rcc>
  <rcc rId="13230" ua="false" sId="2">
    <oc r="AC23" t="n">
      <f>+UO21-UO22*(1+TZ26)</f>
    </oc>
    <nc r="AC23" t="n">
      <f>(+UO21-UO22)*(1+TZ26)</f>
    </nc>
  </rcc>
  <rcc rId="13231" ua="false" sId="2">
    <oc r="AC26" t="n">
      <v>0.05</v>
    </oc>
    <nc r="AC26" t="n">
      <v>0.06</v>
    </nc>
  </rcc>
  <rcc rId="13232" ua="false" sId="2">
    <nc r="AC22" t="n">
      <f>UN22*1.02</f>
    </nc>
  </rcc>
  <rcc rId="13233" ua="false" sId="2">
    <nc r="AC21" t="n">
      <f>+UO11+UO15+UO19</f>
    </nc>
  </rcc>
  <rcc rId="13234" ua="false" sId="2">
    <nc r="AC19" t="n">
      <f>+UO17-UO18</f>
    </nc>
  </rcc>
  <rcc rId="13235" ua="false" sId="2">
    <nc r="AC18" t="n">
      <f>UN18*1.02</f>
    </nc>
  </rcc>
  <rcc rId="13236" ua="false" sId="2">
    <nc r="AC17" t="n">
      <f>UN17*1.02</f>
    </nc>
  </rcc>
  <rcc rId="13237" ua="false" sId="2">
    <nc r="AC15" t="n">
      <f>+UO13-UO14</f>
    </nc>
  </rcc>
  <rcc rId="13238" ua="false" sId="2">
    <nc r="AC14" t="n">
      <f>UN14*1.02</f>
    </nc>
  </rcc>
  <rcc rId="13239" ua="false" sId="2">
    <nc r="AC13" t="n">
      <f>UN13*1.02</f>
    </nc>
  </rcc>
  <rcc rId="13240" ua="false" sId="2">
    <nc r="AC11" t="n">
      <f>+UO6-UO10</f>
    </nc>
  </rcc>
  <rcc rId="13241" ua="false" sId="2">
    <nc r="AC10" t="n">
      <f>SUM(UO7:UO9)</f>
    </nc>
  </rcc>
  <rcc rId="13242" ua="false" sId="2">
    <nc r="AC9" t="n">
      <f>UN9*1.02</f>
    </nc>
  </rcc>
  <rcc rId="13243" ua="false" sId="2">
    <nc r="AC8" t="n">
      <f>UJ8</f>
    </nc>
  </rcc>
  <rcc rId="13244" ua="false" sId="2">
    <nc r="AC7" t="n">
      <f>UJ7</f>
    </nc>
  </rcc>
  <rcc rId="13245" ua="false" sId="2">
    <nc r="AC6" t="n">
      <f>+UO4-UO5</f>
    </nc>
  </rcc>
  <rcc rId="13246" ua="false" sId="2">
    <nc r="AC5" t="n">
      <f>UN5*1.02</f>
    </nc>
  </rcc>
  <rcc rId="13247" ua="false" sId="2">
    <nc r="AC4" t="n">
      <f>UN4*1.02</f>
    </nc>
  </rcc>
  <rcc rId="13248" ua="false" sId="2">
    <nc r="AC1" t="n">
      <v>2565</v>
    </nc>
  </rcc>
  <rcc rId="13249" ua="false" sId="2">
    <nc r="AC1" t="n">
      <v>2565</v>
    </nc>
  </rcc>
  <rcc rId="13250" ua="false" sId="2">
    <oc r="AC23" t="n">
      <f>+UP21-UP22*(1+UA26)</f>
    </oc>
    <nc r="AC23" t="n">
      <f>(+UP21-UP22)*(1+UA26)</f>
    </nc>
  </rcc>
  <rcc rId="13251" ua="false" sId="2">
    <oc r="AC26" t="n">
      <v>0.05</v>
    </oc>
    <nc r="AC26" t="n">
      <v>0.06</v>
    </nc>
  </rcc>
  <rcc rId="13252" ua="false" sId="2">
    <nc r="AC22" t="n">
      <f>UO22*1.02</f>
    </nc>
  </rcc>
  <rcc rId="13253" ua="false" sId="2">
    <nc r="AC21" t="n">
      <f>+UP11+UP15+UP19</f>
    </nc>
  </rcc>
  <rcc rId="13254" ua="false" sId="2">
    <nc r="AC19" t="n">
      <f>+UP17-UP18</f>
    </nc>
  </rcc>
  <rcc rId="13255" ua="false" sId="2">
    <nc r="AC18" t="n">
      <f>UO18*1.02</f>
    </nc>
  </rcc>
  <rcc rId="13256" ua="false" sId="2">
    <nc r="AC17" t="n">
      <f>UO17*1.02</f>
    </nc>
  </rcc>
  <rcc rId="13257" ua="false" sId="2">
    <nc r="AC15" t="n">
      <f>+UP13-UP14</f>
    </nc>
  </rcc>
  <rcc rId="13258" ua="false" sId="2">
    <nc r="AC14" t="n">
      <f>UO14*1.02</f>
    </nc>
  </rcc>
  <rcc rId="13259" ua="false" sId="2">
    <nc r="AC13" t="n">
      <f>UO13*1.02</f>
    </nc>
  </rcc>
  <rcc rId="13260" ua="false" sId="2">
    <nc r="AC11" t="n">
      <f>+UP6-UP10</f>
    </nc>
  </rcc>
  <rcc rId="13261" ua="false" sId="2">
    <nc r="AC10" t="n">
      <f>SUM(UP7:UP9)</f>
    </nc>
  </rcc>
  <rcc rId="13262" ua="false" sId="2">
    <nc r="AC9" t="n">
      <f>UO9*1.02</f>
    </nc>
  </rcc>
  <rcc rId="13263" ua="false" sId="2">
    <nc r="AC8" t="n">
      <f>UK8</f>
    </nc>
  </rcc>
  <rcc rId="13264" ua="false" sId="2">
    <nc r="AC7" t="n">
      <f>UK7</f>
    </nc>
  </rcc>
  <rcc rId="13265" ua="false" sId="2">
    <nc r="AC6" t="n">
      <f>+UP4-UP5</f>
    </nc>
  </rcc>
  <rcc rId="13266" ua="false" sId="2">
    <nc r="AC5" t="n">
      <f>UO5*1.02</f>
    </nc>
  </rcc>
  <rcc rId="13267" ua="false" sId="2">
    <nc r="AC4" t="n">
      <f>UO4*1.02</f>
    </nc>
  </rcc>
  <rcc rId="13268" ua="false" sId="2">
    <nc r="AC1" t="n">
      <v>2566</v>
    </nc>
  </rcc>
  <rcc rId="13269" ua="false" sId="2">
    <nc r="AC1" t="n">
      <v>2566</v>
    </nc>
  </rcc>
  <rcc rId="13270" ua="false" sId="2">
    <oc r="AC23" t="n">
      <f>+UQ21-UQ22*(1+UB26)</f>
    </oc>
    <nc r="AC23" t="n">
      <f>(+UQ21-UQ22)*(1+UB26)</f>
    </nc>
  </rcc>
  <rcc rId="13271" ua="false" sId="2">
    <oc r="AC26" t="n">
      <v>0.05</v>
    </oc>
    <nc r="AC26" t="n">
      <v>0.06</v>
    </nc>
  </rcc>
  <rcc rId="13272" ua="false" sId="2">
    <nc r="AC22" t="n">
      <f>UP22*1.02</f>
    </nc>
  </rcc>
  <rcc rId="13273" ua="false" sId="2">
    <nc r="AC21" t="n">
      <f>+UQ11+UQ15+UQ19</f>
    </nc>
  </rcc>
  <rcc rId="13274" ua="false" sId="2">
    <nc r="AC19" t="n">
      <f>+UQ17-UQ18</f>
    </nc>
  </rcc>
  <rcc rId="13275" ua="false" sId="2">
    <nc r="AC18" t="n">
      <f>UP18*1.02</f>
    </nc>
  </rcc>
  <rcc rId="13276" ua="false" sId="2">
    <nc r="AC17" t="n">
      <f>UP17*1.02</f>
    </nc>
  </rcc>
  <rcc rId="13277" ua="false" sId="2">
    <nc r="AC15" t="n">
      <f>+UQ13-UQ14</f>
    </nc>
  </rcc>
  <rcc rId="13278" ua="false" sId="2">
    <nc r="AC14" t="n">
      <f>UP14*1.02</f>
    </nc>
  </rcc>
  <rcc rId="13279" ua="false" sId="2">
    <nc r="AC13" t="n">
      <f>UP13*1.02</f>
    </nc>
  </rcc>
  <rcc rId="13280" ua="false" sId="2">
    <nc r="AC11" t="n">
      <f>+UQ6-UQ10</f>
    </nc>
  </rcc>
  <rcc rId="13281" ua="false" sId="2">
    <nc r="AC10" t="n">
      <f>SUM(UQ7:UQ9)</f>
    </nc>
  </rcc>
  <rcc rId="13282" ua="false" sId="2">
    <nc r="AC9" t="n">
      <f>UP9*1.02</f>
    </nc>
  </rcc>
  <rcc rId="13283" ua="false" sId="2">
    <nc r="AC8" t="n">
      <f>UL8</f>
    </nc>
  </rcc>
  <rcc rId="13284" ua="false" sId="2">
    <nc r="AC7" t="n">
      <f>UL7</f>
    </nc>
  </rcc>
  <rcc rId="13285" ua="false" sId="2">
    <nc r="AC6" t="n">
      <f>+UQ4-UQ5</f>
    </nc>
  </rcc>
  <rcc rId="13286" ua="false" sId="2">
    <nc r="AC5" t="n">
      <f>UP5*1.02</f>
    </nc>
  </rcc>
  <rcc rId="13287" ua="false" sId="2">
    <nc r="AC4" t="n">
      <f>UP4*1.02</f>
    </nc>
  </rcc>
  <rcc rId="13288" ua="false" sId="2">
    <nc r="AC1" t="n">
      <v>2567</v>
    </nc>
  </rcc>
  <rcc rId="13289" ua="false" sId="2">
    <nc r="AC1" t="n">
      <v>2567</v>
    </nc>
  </rcc>
  <rcc rId="13290" ua="false" sId="2">
    <oc r="AC23" t="n">
      <f>+UR21-UR22*(1+UC26)</f>
    </oc>
    <nc r="AC23" t="n">
      <f>(+UR21-UR22)*(1+UC26)</f>
    </nc>
  </rcc>
  <rcc rId="13291" ua="false" sId="2">
    <oc r="AC26" t="n">
      <v>0.05</v>
    </oc>
    <nc r="AC26" t="n">
      <v>0.06</v>
    </nc>
  </rcc>
  <rcc rId="13292" ua="false" sId="2">
    <nc r="AC22" t="n">
      <f>UQ22*1.02</f>
    </nc>
  </rcc>
  <rcc rId="13293" ua="false" sId="2">
    <nc r="AC21" t="n">
      <f>+UR11+UR15+UR19</f>
    </nc>
  </rcc>
  <rcc rId="13294" ua="false" sId="2">
    <nc r="AC19" t="n">
      <f>+UR17-UR18</f>
    </nc>
  </rcc>
  <rcc rId="13295" ua="false" sId="2">
    <nc r="AC18" t="n">
      <f>UQ18*1.02</f>
    </nc>
  </rcc>
  <rcc rId="13296" ua="false" sId="2">
    <nc r="AC17" t="n">
      <f>UQ17*1.02</f>
    </nc>
  </rcc>
  <rcc rId="13297" ua="false" sId="2">
    <nc r="AC15" t="n">
      <f>+UR13-UR14</f>
    </nc>
  </rcc>
  <rcc rId="13298" ua="false" sId="2">
    <nc r="AC14" t="n">
      <f>UQ14*1.02</f>
    </nc>
  </rcc>
  <rcc rId="13299" ua="false" sId="2">
    <nc r="AC13" t="n">
      <f>UQ13*1.02</f>
    </nc>
  </rcc>
  <rcc rId="13300" ua="false" sId="2">
    <nc r="AC11" t="n">
      <f>+UR6-UR10</f>
    </nc>
  </rcc>
  <rcc rId="13301" ua="false" sId="2">
    <nc r="AC10" t="n">
      <f>SUM(UR7:UR9)</f>
    </nc>
  </rcc>
  <rcc rId="13302" ua="false" sId="2">
    <nc r="AC9" t="n">
      <f>UQ9*1.02</f>
    </nc>
  </rcc>
  <rcc rId="13303" ua="false" sId="2">
    <nc r="AC8" t="n">
      <f>UM8</f>
    </nc>
  </rcc>
  <rcc rId="13304" ua="false" sId="2">
    <nc r="AC7" t="n">
      <f>UM7</f>
    </nc>
  </rcc>
  <rcc rId="13305" ua="false" sId="2">
    <nc r="AC6" t="n">
      <f>+UR4-UR5</f>
    </nc>
  </rcc>
  <rcc rId="13306" ua="false" sId="2">
    <nc r="AC5" t="n">
      <f>UQ5*1.02</f>
    </nc>
  </rcc>
  <rcc rId="13307" ua="false" sId="2">
    <nc r="AC4" t="n">
      <f>UQ4*1.02</f>
    </nc>
  </rcc>
  <rcc rId="13308" ua="false" sId="2">
    <nc r="AC1" t="n">
      <v>2568</v>
    </nc>
  </rcc>
  <rcc rId="13309" ua="false" sId="2">
    <nc r="AC1" t="n">
      <v>2568</v>
    </nc>
  </rcc>
  <rcc rId="13310" ua="false" sId="2">
    <oc r="AC23" t="n">
      <f>+US21-US22*(1+UD26)</f>
    </oc>
    <nc r="AC23" t="n">
      <f>(+US21-US22)*(1+UD26)</f>
    </nc>
  </rcc>
  <rcc rId="13311" ua="false" sId="2">
    <oc r="AC26" t="n">
      <v>0.05</v>
    </oc>
    <nc r="AC26" t="n">
      <v>0.06</v>
    </nc>
  </rcc>
  <rcc rId="13312" ua="false" sId="2">
    <nc r="AC22" t="n">
      <f>UR22*1.02</f>
    </nc>
  </rcc>
  <rcc rId="13313" ua="false" sId="2">
    <nc r="AC21" t="n">
      <f>+US11+US15+US19</f>
    </nc>
  </rcc>
  <rcc rId="13314" ua="false" sId="2">
    <nc r="AC19" t="n">
      <f>+US17-US18</f>
    </nc>
  </rcc>
  <rcc rId="13315" ua="false" sId="2">
    <nc r="AC18" t="n">
      <f>UR18*1.02</f>
    </nc>
  </rcc>
  <rcc rId="13316" ua="false" sId="2">
    <nc r="AC17" t="n">
      <f>UR17*1.02</f>
    </nc>
  </rcc>
  <rcc rId="13317" ua="false" sId="2">
    <nc r="AC15" t="n">
      <f>+US13-US14</f>
    </nc>
  </rcc>
  <rcc rId="13318" ua="false" sId="2">
    <nc r="AC14" t="n">
      <f>UR14*1.02</f>
    </nc>
  </rcc>
  <rcc rId="13319" ua="false" sId="2">
    <nc r="AC13" t="n">
      <f>UR13*1.02</f>
    </nc>
  </rcc>
  <rcc rId="13320" ua="false" sId="2">
    <nc r="AC11" t="n">
      <f>+US6-US10</f>
    </nc>
  </rcc>
  <rcc rId="13321" ua="false" sId="2">
    <nc r="AC10" t="n">
      <f>SUM(US7:US9)</f>
    </nc>
  </rcc>
  <rcc rId="13322" ua="false" sId="2">
    <nc r="AC9" t="n">
      <f>UR9*1.02</f>
    </nc>
  </rcc>
  <rcc rId="13323" ua="false" sId="2">
    <nc r="AC8" t="n">
      <f>UN8</f>
    </nc>
  </rcc>
  <rcc rId="13324" ua="false" sId="2">
    <nc r="AC7" t="n">
      <f>UN7</f>
    </nc>
  </rcc>
  <rcc rId="13325" ua="false" sId="2">
    <nc r="AC6" t="n">
      <f>+US4-US5</f>
    </nc>
  </rcc>
  <rcc rId="13326" ua="false" sId="2">
    <nc r="AC5" t="n">
      <f>UR5*1.02</f>
    </nc>
  </rcc>
  <rcc rId="13327" ua="false" sId="2">
    <nc r="AC4" t="n">
      <f>UR4*1.02</f>
    </nc>
  </rcc>
  <rcc rId="13328" ua="false" sId="2">
    <nc r="AC1" t="n">
      <v>2569</v>
    </nc>
  </rcc>
  <rcc rId="13329" ua="false" sId="2">
    <nc r="AC1" t="n">
      <v>2569</v>
    </nc>
  </rcc>
  <rcc rId="13330" ua="false" sId="2">
    <oc r="AC23" t="n">
      <f>+UT21-UT22*(1+UE26)</f>
    </oc>
    <nc r="AC23" t="n">
      <f>(+UT21-UT22)*(1+UE26)</f>
    </nc>
  </rcc>
  <rcc rId="13331" ua="false" sId="2">
    <oc r="AC26" t="n">
      <v>0.05</v>
    </oc>
    <nc r="AC26" t="n">
      <v>0.06</v>
    </nc>
  </rcc>
  <rcc rId="13332" ua="false" sId="2">
    <nc r="AC22" t="n">
      <f>US22*1.02</f>
    </nc>
  </rcc>
  <rcc rId="13333" ua="false" sId="2">
    <nc r="AC21" t="n">
      <f>+UT11+UT15+UT19</f>
    </nc>
  </rcc>
  <rcc rId="13334" ua="false" sId="2">
    <nc r="AC19" t="n">
      <f>+UT17-UT18</f>
    </nc>
  </rcc>
  <rcc rId="13335" ua="false" sId="2">
    <nc r="AC18" t="n">
      <f>US18*1.02</f>
    </nc>
  </rcc>
  <rcc rId="13336" ua="false" sId="2">
    <nc r="AC17" t="n">
      <f>US17*1.02</f>
    </nc>
  </rcc>
  <rcc rId="13337" ua="false" sId="2">
    <nc r="AC15" t="n">
      <f>+UT13-UT14</f>
    </nc>
  </rcc>
  <rcc rId="13338" ua="false" sId="2">
    <nc r="AC14" t="n">
      <f>US14*1.02</f>
    </nc>
  </rcc>
  <rcc rId="13339" ua="false" sId="2">
    <nc r="AC13" t="n">
      <f>US13*1.02</f>
    </nc>
  </rcc>
  <rcc rId="13340" ua="false" sId="2">
    <nc r="AC11" t="n">
      <f>+UT6-UT10</f>
    </nc>
  </rcc>
  <rcc rId="13341" ua="false" sId="2">
    <nc r="AC10" t="n">
      <f>SUM(UT7:UT9)</f>
    </nc>
  </rcc>
  <rcc rId="13342" ua="false" sId="2">
    <nc r="AC9" t="n">
      <f>US9*1.02</f>
    </nc>
  </rcc>
  <rcc rId="13343" ua="false" sId="2">
    <nc r="AC8" t="n">
      <f>UO8</f>
    </nc>
  </rcc>
  <rcc rId="13344" ua="false" sId="2">
    <nc r="AC7" t="n">
      <f>UO7</f>
    </nc>
  </rcc>
  <rcc rId="13345" ua="false" sId="2">
    <nc r="AC6" t="n">
      <f>+UT4-UT5</f>
    </nc>
  </rcc>
  <rcc rId="13346" ua="false" sId="2">
    <nc r="AC5" t="n">
      <f>US5*1.02</f>
    </nc>
  </rcc>
  <rcc rId="13347" ua="false" sId="2">
    <nc r="AC4" t="n">
      <f>US4*1.02</f>
    </nc>
  </rcc>
  <rcc rId="13348" ua="false" sId="2">
    <nc r="AC1" t="n">
      <v>2570</v>
    </nc>
  </rcc>
  <rcc rId="13349" ua="false" sId="2">
    <nc r="AC1" t="n">
      <v>2570</v>
    </nc>
  </rcc>
  <rcc rId="13350" ua="false" sId="2">
    <oc r="AC23" t="n">
      <f>+UU21-UU22*(1+UF26)</f>
    </oc>
    <nc r="AC23" t="n">
      <f>(+UU21-UU22)*(1+UF26)</f>
    </nc>
  </rcc>
  <rcc rId="13351" ua="false" sId="2">
    <oc r="AC26" t="n">
      <v>0.05</v>
    </oc>
    <nc r="AC26" t="n">
      <v>0.06</v>
    </nc>
  </rcc>
  <rcc rId="13352" ua="false" sId="2">
    <nc r="AC22" t="n">
      <f>UT22*1.02</f>
    </nc>
  </rcc>
  <rcc rId="13353" ua="false" sId="2">
    <nc r="AC21" t="n">
      <f>+UU11+UU15+UU19</f>
    </nc>
  </rcc>
  <rcc rId="13354" ua="false" sId="2">
    <nc r="AC19" t="n">
      <f>+UU17-UU18</f>
    </nc>
  </rcc>
  <rcc rId="13355" ua="false" sId="2">
    <nc r="AC18" t="n">
      <f>UT18*1.02</f>
    </nc>
  </rcc>
  <rcc rId="13356" ua="false" sId="2">
    <nc r="AC17" t="n">
      <f>UT17*1.02</f>
    </nc>
  </rcc>
  <rcc rId="13357" ua="false" sId="2">
    <nc r="AC15" t="n">
      <f>+UU13-UU14</f>
    </nc>
  </rcc>
  <rcc rId="13358" ua="false" sId="2">
    <nc r="AC14" t="n">
      <f>UT14*1.02</f>
    </nc>
  </rcc>
  <rcc rId="13359" ua="false" sId="2">
    <nc r="AC13" t="n">
      <f>UT13*1.02</f>
    </nc>
  </rcc>
  <rcc rId="13360" ua="false" sId="2">
    <nc r="AC11" t="n">
      <f>+UU6-UU10</f>
    </nc>
  </rcc>
  <rcc rId="13361" ua="false" sId="2">
    <nc r="AC10" t="n">
      <f>SUM(UU7:UU9)</f>
    </nc>
  </rcc>
  <rcc rId="13362" ua="false" sId="2">
    <nc r="AC9" t="n">
      <f>UT9*1.02</f>
    </nc>
  </rcc>
  <rcc rId="13363" ua="false" sId="2">
    <nc r="AC8" t="n">
      <f>UP8</f>
    </nc>
  </rcc>
  <rcc rId="13364" ua="false" sId="2">
    <nc r="AC7" t="n">
      <f>UP7</f>
    </nc>
  </rcc>
  <rcc rId="13365" ua="false" sId="2">
    <nc r="AC6" t="n">
      <f>+UU4-UU5</f>
    </nc>
  </rcc>
  <rcc rId="13366" ua="false" sId="2">
    <nc r="AC5" t="n">
      <f>UT5*1.02</f>
    </nc>
  </rcc>
  <rcc rId="13367" ua="false" sId="2">
    <nc r="AC4" t="n">
      <f>UT4*1.02</f>
    </nc>
  </rcc>
  <rcc rId="13368" ua="false" sId="2">
    <nc r="AC1" t="n">
      <v>2571</v>
    </nc>
  </rcc>
  <rcc rId="13369" ua="false" sId="2">
    <nc r="AC1" t="n">
      <v>2571</v>
    </nc>
  </rcc>
  <rcc rId="13370" ua="false" sId="2">
    <oc r="AC23" t="n">
      <f>+UV21-UV22*(1+UG26)</f>
    </oc>
    <nc r="AC23" t="n">
      <f>(+UV21-UV22)*(1+UG26)</f>
    </nc>
  </rcc>
  <rcc rId="13371" ua="false" sId="2">
    <oc r="AC26" t="n">
      <v>0.05</v>
    </oc>
    <nc r="AC26" t="n">
      <v>0.06</v>
    </nc>
  </rcc>
  <rcc rId="13372" ua="false" sId="2">
    <nc r="AC22" t="n">
      <f>UU22*1.02</f>
    </nc>
  </rcc>
  <rcc rId="13373" ua="false" sId="2">
    <nc r="AC21" t="n">
      <f>+UV11+UV15+UV19</f>
    </nc>
  </rcc>
  <rcc rId="13374" ua="false" sId="2">
    <nc r="AC19" t="n">
      <f>+UV17-UV18</f>
    </nc>
  </rcc>
  <rcc rId="13375" ua="false" sId="2">
    <nc r="AC18" t="n">
      <f>UU18*1.02</f>
    </nc>
  </rcc>
  <rcc rId="13376" ua="false" sId="2">
    <nc r="AC17" t="n">
      <f>UU17*1.02</f>
    </nc>
  </rcc>
  <rcc rId="13377" ua="false" sId="2">
    <nc r="AC15" t="n">
      <f>+UV13-UV14</f>
    </nc>
  </rcc>
  <rcc rId="13378" ua="false" sId="2">
    <nc r="AC14" t="n">
      <f>UU14*1.02</f>
    </nc>
  </rcc>
  <rcc rId="13379" ua="false" sId="2">
    <nc r="AC13" t="n">
      <f>UU13*1.02</f>
    </nc>
  </rcc>
  <rcc rId="13380" ua="false" sId="2">
    <nc r="AC11" t="n">
      <f>+UV6-UV10</f>
    </nc>
  </rcc>
  <rcc rId="13381" ua="false" sId="2">
    <nc r="AC10" t="n">
      <f>SUM(UV7:UV9)</f>
    </nc>
  </rcc>
  <rcc rId="13382" ua="false" sId="2">
    <nc r="AC9" t="n">
      <f>UU9*1.02</f>
    </nc>
  </rcc>
  <rcc rId="13383" ua="false" sId="2">
    <nc r="AC8" t="n">
      <f>UQ8</f>
    </nc>
  </rcc>
  <rcc rId="13384" ua="false" sId="2">
    <nc r="AC7" t="n">
      <f>UQ7</f>
    </nc>
  </rcc>
  <rcc rId="13385" ua="false" sId="2">
    <nc r="AC6" t="n">
      <f>+UV4-UV5</f>
    </nc>
  </rcc>
  <rcc rId="13386" ua="false" sId="2">
    <nc r="AC5" t="n">
      <f>UU5*1.02</f>
    </nc>
  </rcc>
  <rcc rId="13387" ua="false" sId="2">
    <nc r="AC4" t="n">
      <f>UU4*1.02</f>
    </nc>
  </rcc>
  <rcc rId="13388" ua="false" sId="2">
    <nc r="AC1" t="n">
      <v>2572</v>
    </nc>
  </rcc>
  <rcc rId="13389" ua="false" sId="2">
    <nc r="AC1" t="n">
      <v>2572</v>
    </nc>
  </rcc>
  <rcc rId="13390" ua="false" sId="2">
    <oc r="AC23" t="n">
      <f>+UW21-UW22*(1+UH26)</f>
    </oc>
    <nc r="AC23" t="n">
      <f>(+UW21-UW22)*(1+UH26)</f>
    </nc>
  </rcc>
  <rcc rId="13391" ua="false" sId="2">
    <oc r="AC26" t="n">
      <v>0.05</v>
    </oc>
    <nc r="AC26" t="n">
      <v>0.06</v>
    </nc>
  </rcc>
  <rcc rId="13392" ua="false" sId="2">
    <nc r="AC22" t="n">
      <f>UV22*1.02</f>
    </nc>
  </rcc>
  <rcc rId="13393" ua="false" sId="2">
    <nc r="AC21" t="n">
      <f>+UW11+UW15+UW19</f>
    </nc>
  </rcc>
  <rcc rId="13394" ua="false" sId="2">
    <nc r="AC19" t="n">
      <f>+UW17-UW18</f>
    </nc>
  </rcc>
  <rcc rId="13395" ua="false" sId="2">
    <nc r="AC18" t="n">
      <f>UV18*1.02</f>
    </nc>
  </rcc>
  <rcc rId="13396" ua="false" sId="2">
    <nc r="AC17" t="n">
      <f>UV17*1.02</f>
    </nc>
  </rcc>
  <rcc rId="13397" ua="false" sId="2">
    <nc r="AC15" t="n">
      <f>+UW13-UW14</f>
    </nc>
  </rcc>
  <rcc rId="13398" ua="false" sId="2">
    <nc r="AC14" t="n">
      <f>UV14*1.02</f>
    </nc>
  </rcc>
  <rcc rId="13399" ua="false" sId="2">
    <nc r="AC13" t="n">
      <f>UV13*1.02</f>
    </nc>
  </rcc>
  <rcc rId="13400" ua="false" sId="2">
    <nc r="AC11" t="n">
      <f>+UW6-UW10</f>
    </nc>
  </rcc>
  <rcc rId="13401" ua="false" sId="2">
    <nc r="AC10" t="n">
      <f>SUM(UW7:UW9)</f>
    </nc>
  </rcc>
  <rcc rId="13402" ua="false" sId="2">
    <nc r="AC9" t="n">
      <f>UV9*1.02</f>
    </nc>
  </rcc>
  <rcc rId="13403" ua="false" sId="2">
    <nc r="AC8" t="n">
      <f>UR8</f>
    </nc>
  </rcc>
  <rcc rId="13404" ua="false" sId="2">
    <nc r="AC7" t="n">
      <f>UR7</f>
    </nc>
  </rcc>
  <rcc rId="13405" ua="false" sId="2">
    <nc r="AC6" t="n">
      <f>+UW4-UW5</f>
    </nc>
  </rcc>
  <rcc rId="13406" ua="false" sId="2">
    <nc r="AC5" t="n">
      <f>UV5*1.02</f>
    </nc>
  </rcc>
  <rcc rId="13407" ua="false" sId="2">
    <nc r="AC4" t="n">
      <f>UV4*1.02</f>
    </nc>
  </rcc>
  <rcc rId="13408" ua="false" sId="2">
    <nc r="AC1" t="n">
      <v>2573</v>
    </nc>
  </rcc>
  <rcc rId="13409" ua="false" sId="2">
    <nc r="AC1" t="n">
      <v>2573</v>
    </nc>
  </rcc>
  <rcc rId="13410" ua="false" sId="2">
    <oc r="AC23" t="n">
      <f>+UX21-UX22*(1+UI26)</f>
    </oc>
    <nc r="AC23" t="n">
      <f>(+UX21-UX22)*(1+UI26)</f>
    </nc>
  </rcc>
  <rcc rId="13411" ua="false" sId="2">
    <oc r="AC26" t="n">
      <v>0.05</v>
    </oc>
    <nc r="AC26" t="n">
      <v>0.06</v>
    </nc>
  </rcc>
  <rcc rId="13412" ua="false" sId="2">
    <nc r="AC22" t="n">
      <f>UW22*1.02</f>
    </nc>
  </rcc>
  <rcc rId="13413" ua="false" sId="2">
    <nc r="AC21" t="n">
      <f>+UX11+UX15+UX19</f>
    </nc>
  </rcc>
  <rcc rId="13414" ua="false" sId="2">
    <nc r="AC19" t="n">
      <f>+UX17-UX18</f>
    </nc>
  </rcc>
  <rcc rId="13415" ua="false" sId="2">
    <nc r="AC18" t="n">
      <f>UW18*1.02</f>
    </nc>
  </rcc>
  <rcc rId="13416" ua="false" sId="2">
    <nc r="AC17" t="n">
      <f>UW17*1.02</f>
    </nc>
  </rcc>
  <rcc rId="13417" ua="false" sId="2">
    <nc r="AC15" t="n">
      <f>+UX13-UX14</f>
    </nc>
  </rcc>
  <rcc rId="13418" ua="false" sId="2">
    <nc r="AC14" t="n">
      <f>UW14*1.02</f>
    </nc>
  </rcc>
  <rcc rId="13419" ua="false" sId="2">
    <nc r="AC13" t="n">
      <f>UW13*1.02</f>
    </nc>
  </rcc>
  <rcc rId="13420" ua="false" sId="2">
    <nc r="AC11" t="n">
      <f>+UX6-UX10</f>
    </nc>
  </rcc>
  <rcc rId="13421" ua="false" sId="2">
    <nc r="AC10" t="n">
      <f>SUM(UX7:UX9)</f>
    </nc>
  </rcc>
  <rcc rId="13422" ua="false" sId="2">
    <nc r="AC9" t="n">
      <f>UW9*1.02</f>
    </nc>
  </rcc>
  <rcc rId="13423" ua="false" sId="2">
    <nc r="AC8" t="n">
      <f>US8</f>
    </nc>
  </rcc>
  <rcc rId="13424" ua="false" sId="2">
    <nc r="AC7" t="n">
      <f>US7</f>
    </nc>
  </rcc>
  <rcc rId="13425" ua="false" sId="2">
    <nc r="AC6" t="n">
      <f>+UX4-UX5</f>
    </nc>
  </rcc>
  <rcc rId="13426" ua="false" sId="2">
    <nc r="AC5" t="n">
      <f>UW5*1.02</f>
    </nc>
  </rcc>
  <rcc rId="13427" ua="false" sId="2">
    <nc r="AC4" t="n">
      <f>UW4*1.02</f>
    </nc>
  </rcc>
  <rcc rId="13428" ua="false" sId="2">
    <nc r="AC1" t="n">
      <v>2574</v>
    </nc>
  </rcc>
  <rcc rId="13429" ua="false" sId="2">
    <nc r="AC1" t="n">
      <v>2574</v>
    </nc>
  </rcc>
  <rcc rId="13430" ua="false" sId="2">
    <oc r="AC23" t="n">
      <f>+UY21-UY22*(1+UJ26)</f>
    </oc>
    <nc r="AC23" t="n">
      <f>(+UY21-UY22)*(1+UJ26)</f>
    </nc>
  </rcc>
  <rcc rId="13431" ua="false" sId="2">
    <oc r="AC26" t="n">
      <v>0.05</v>
    </oc>
    <nc r="AC26" t="n">
      <v>0.06</v>
    </nc>
  </rcc>
  <rcc rId="13432" ua="false" sId="2">
    <nc r="AC22" t="n">
      <f>UX22*1.02</f>
    </nc>
  </rcc>
  <rcc rId="13433" ua="false" sId="2">
    <nc r="AC21" t="n">
      <f>+UY11+UY15+UY19</f>
    </nc>
  </rcc>
  <rcc rId="13434" ua="false" sId="2">
    <nc r="AC19" t="n">
      <f>+UY17-UY18</f>
    </nc>
  </rcc>
  <rcc rId="13435" ua="false" sId="2">
    <nc r="AC18" t="n">
      <f>UX18*1.02</f>
    </nc>
  </rcc>
  <rcc rId="13436" ua="false" sId="2">
    <nc r="AC17" t="n">
      <f>UX17*1.02</f>
    </nc>
  </rcc>
  <rcc rId="13437" ua="false" sId="2">
    <nc r="AC15" t="n">
      <f>+UY13-UY14</f>
    </nc>
  </rcc>
  <rcc rId="13438" ua="false" sId="2">
    <nc r="AC14" t="n">
      <f>UX14*1.02</f>
    </nc>
  </rcc>
  <rcc rId="13439" ua="false" sId="2">
    <nc r="AC13" t="n">
      <f>UX13*1.02</f>
    </nc>
  </rcc>
  <rcc rId="13440" ua="false" sId="2">
    <nc r="AC11" t="n">
      <f>+UY6-UY10</f>
    </nc>
  </rcc>
  <rcc rId="13441" ua="false" sId="2">
    <nc r="AC10" t="n">
      <f>SUM(UY7:UY9)</f>
    </nc>
  </rcc>
  <rcc rId="13442" ua="false" sId="2">
    <nc r="AC9" t="n">
      <f>UX9*1.02</f>
    </nc>
  </rcc>
  <rcc rId="13443" ua="false" sId="2">
    <nc r="AC8" t="n">
      <f>UT8</f>
    </nc>
  </rcc>
  <rcc rId="13444" ua="false" sId="2">
    <nc r="AC7" t="n">
      <f>UT7</f>
    </nc>
  </rcc>
  <rcc rId="13445" ua="false" sId="2">
    <nc r="AC6" t="n">
      <f>+UY4-UY5</f>
    </nc>
  </rcc>
  <rcc rId="13446" ua="false" sId="2">
    <nc r="AC5" t="n">
      <f>UX5*1.02</f>
    </nc>
  </rcc>
  <rcc rId="13447" ua="false" sId="2">
    <nc r="AC4" t="n">
      <f>UX4*1.02</f>
    </nc>
  </rcc>
  <rcc rId="13448" ua="false" sId="2">
    <nc r="AC1" t="n">
      <v>2575</v>
    </nc>
  </rcc>
  <rcc rId="13449" ua="false" sId="2">
    <nc r="AC1" t="n">
      <v>2575</v>
    </nc>
  </rcc>
  <rcc rId="13450" ua="false" sId="2">
    <oc r="AC23" t="n">
      <f>+UZ21-UZ22*(1+UK26)</f>
    </oc>
    <nc r="AC23" t="n">
      <f>(+UZ21-UZ22)*(1+UK26)</f>
    </nc>
  </rcc>
  <rcc rId="13451" ua="false" sId="2">
    <oc r="AC26" t="n">
      <v>0.05</v>
    </oc>
    <nc r="AC26" t="n">
      <v>0.06</v>
    </nc>
  </rcc>
  <rcc rId="13452" ua="false" sId="2">
    <nc r="AC22" t="n">
      <f>UY22*1.02</f>
    </nc>
  </rcc>
  <rcc rId="13453" ua="false" sId="2">
    <nc r="AC21" t="n">
      <f>+UZ11+UZ15+UZ19</f>
    </nc>
  </rcc>
  <rcc rId="13454" ua="false" sId="2">
    <nc r="AC19" t="n">
      <f>+UZ17-UZ18</f>
    </nc>
  </rcc>
  <rcc rId="13455" ua="false" sId="2">
    <nc r="AC18" t="n">
      <f>UY18*1.02</f>
    </nc>
  </rcc>
  <rcc rId="13456" ua="false" sId="2">
    <nc r="AC17" t="n">
      <f>UY17*1.02</f>
    </nc>
  </rcc>
  <rcc rId="13457" ua="false" sId="2">
    <nc r="AC15" t="n">
      <f>+UZ13-UZ14</f>
    </nc>
  </rcc>
  <rcc rId="13458" ua="false" sId="2">
    <nc r="AC14" t="n">
      <f>UY14*1.02</f>
    </nc>
  </rcc>
  <rcc rId="13459" ua="false" sId="2">
    <nc r="AC13" t="n">
      <f>UY13*1.02</f>
    </nc>
  </rcc>
  <rcc rId="13460" ua="false" sId="2">
    <nc r="AC11" t="n">
      <f>+UZ6-UZ10</f>
    </nc>
  </rcc>
  <rcc rId="13461" ua="false" sId="2">
    <nc r="AC10" t="n">
      <f>SUM(UZ7:UZ9)</f>
    </nc>
  </rcc>
  <rcc rId="13462" ua="false" sId="2">
    <nc r="AC9" t="n">
      <f>UY9*1.02</f>
    </nc>
  </rcc>
  <rcc rId="13463" ua="false" sId="2">
    <nc r="AC8" t="n">
      <f>UU8</f>
    </nc>
  </rcc>
  <rcc rId="13464" ua="false" sId="2">
    <nc r="AC7" t="n">
      <f>UU7</f>
    </nc>
  </rcc>
  <rcc rId="13465" ua="false" sId="2">
    <nc r="AC6" t="n">
      <f>+UZ4-UZ5</f>
    </nc>
  </rcc>
  <rcc rId="13466" ua="false" sId="2">
    <nc r="AC5" t="n">
      <f>UY5*1.02</f>
    </nc>
  </rcc>
  <rcc rId="13467" ua="false" sId="2">
    <nc r="AC4" t="n">
      <f>UY4*1.02</f>
    </nc>
  </rcc>
  <rcc rId="13468" ua="false" sId="2">
    <nc r="AC1" t="n">
      <v>2576</v>
    </nc>
  </rcc>
  <rcc rId="13469" ua="false" sId="2">
    <nc r="AC1" t="n">
      <v>2576</v>
    </nc>
  </rcc>
  <rcc rId="13470" ua="false" sId="2">
    <oc r="AC23" t="n">
      <f>+VA21-VA22*(1+UL26)</f>
    </oc>
    <nc r="AC23" t="n">
      <f>(+VA21-VA22)*(1+UL26)</f>
    </nc>
  </rcc>
  <rcc rId="13471" ua="false" sId="2">
    <oc r="AC26" t="n">
      <v>0.05</v>
    </oc>
    <nc r="AC26" t="n">
      <v>0.06</v>
    </nc>
  </rcc>
  <rcc rId="13472" ua="false" sId="2">
    <nc r="AC22" t="n">
      <f>UZ22*1.02</f>
    </nc>
  </rcc>
  <rcc rId="13473" ua="false" sId="2">
    <nc r="AC21" t="n">
      <f>+VA11+VA15+VA19</f>
    </nc>
  </rcc>
  <rcc rId="13474" ua="false" sId="2">
    <nc r="AC19" t="n">
      <f>+VA17-VA18</f>
    </nc>
  </rcc>
  <rcc rId="13475" ua="false" sId="2">
    <nc r="AC18" t="n">
      <f>UZ18*1.02</f>
    </nc>
  </rcc>
  <rcc rId="13476" ua="false" sId="2">
    <nc r="AC17" t="n">
      <f>UZ17*1.02</f>
    </nc>
  </rcc>
  <rcc rId="13477" ua="false" sId="2">
    <nc r="AC15" t="n">
      <f>+VA13-VA14</f>
    </nc>
  </rcc>
  <rcc rId="13478" ua="false" sId="2">
    <nc r="AC14" t="n">
      <f>UZ14*1.02</f>
    </nc>
  </rcc>
  <rcc rId="13479" ua="false" sId="2">
    <nc r="AC13" t="n">
      <f>UZ13*1.02</f>
    </nc>
  </rcc>
  <rcc rId="13480" ua="false" sId="2">
    <nc r="AC11" t="n">
      <f>+VA6-VA10</f>
    </nc>
  </rcc>
  <rcc rId="13481" ua="false" sId="2">
    <nc r="AC10" t="n">
      <f>SUM(VA7:VA9)</f>
    </nc>
  </rcc>
  <rcc rId="13482" ua="false" sId="2">
    <nc r="AC9" t="n">
      <f>UZ9*1.02</f>
    </nc>
  </rcc>
  <rcc rId="13483" ua="false" sId="2">
    <nc r="AC8" t="n">
      <f>UV8</f>
    </nc>
  </rcc>
  <rcc rId="13484" ua="false" sId="2">
    <nc r="AC7" t="n">
      <f>UV7</f>
    </nc>
  </rcc>
  <rcc rId="13485" ua="false" sId="2">
    <nc r="AC6" t="n">
      <f>+VA4-VA5</f>
    </nc>
  </rcc>
  <rcc rId="13486" ua="false" sId="2">
    <nc r="AC5" t="n">
      <f>UZ5*1.02</f>
    </nc>
  </rcc>
  <rcc rId="13487" ua="false" sId="2">
    <nc r="AC4" t="n">
      <f>UZ4*1.02</f>
    </nc>
  </rcc>
  <rcc rId="13488" ua="false" sId="2">
    <nc r="AC1" t="n">
      <v>2577</v>
    </nc>
  </rcc>
  <rcc rId="13489" ua="false" sId="2">
    <nc r="AC1" t="n">
      <v>2577</v>
    </nc>
  </rcc>
  <rcc rId="13490" ua="false" sId="2">
    <oc r="AC23" t="n">
      <f>+VB21-VB22*(1+UM26)</f>
    </oc>
    <nc r="AC23" t="n">
      <f>(+VB21-VB22)*(1+UM26)</f>
    </nc>
  </rcc>
  <rcc rId="13491" ua="false" sId="2">
    <oc r="AC26" t="n">
      <v>0.05</v>
    </oc>
    <nc r="AC26" t="n">
      <v>0.06</v>
    </nc>
  </rcc>
  <rcc rId="13492" ua="false" sId="2">
    <nc r="AC22" t="n">
      <f>VA22*1.02</f>
    </nc>
  </rcc>
  <rcc rId="13493" ua="false" sId="2">
    <nc r="AC21" t="n">
      <f>+VB11+VB15+VB19</f>
    </nc>
  </rcc>
  <rcc rId="13494" ua="false" sId="2">
    <nc r="AC19" t="n">
      <f>+VB17-VB18</f>
    </nc>
  </rcc>
  <rcc rId="13495" ua="false" sId="2">
    <nc r="AC18" t="n">
      <f>VA18*1.02</f>
    </nc>
  </rcc>
  <rcc rId="13496" ua="false" sId="2">
    <nc r="AC17" t="n">
      <f>VA17*1.02</f>
    </nc>
  </rcc>
  <rcc rId="13497" ua="false" sId="2">
    <nc r="AC15" t="n">
      <f>+VB13-VB14</f>
    </nc>
  </rcc>
  <rcc rId="13498" ua="false" sId="2">
    <nc r="AC14" t="n">
      <f>VA14*1.02</f>
    </nc>
  </rcc>
  <rcc rId="13499" ua="false" sId="2">
    <nc r="AC13" t="n">
      <f>VA13*1.02</f>
    </nc>
  </rcc>
  <rcc rId="13500" ua="false" sId="2">
    <nc r="AC11" t="n">
      <f>+VB6-VB10</f>
    </nc>
  </rcc>
  <rcc rId="13501" ua="false" sId="2">
    <nc r="AC10" t="n">
      <f>SUM(VB7:VB9)</f>
    </nc>
  </rcc>
  <rcc rId="13502" ua="false" sId="2">
    <nc r="AC9" t="n">
      <f>VA9*1.02</f>
    </nc>
  </rcc>
  <rcc rId="13503" ua="false" sId="2">
    <nc r="AC8" t="n">
      <f>UW8</f>
    </nc>
  </rcc>
  <rcc rId="13504" ua="false" sId="2">
    <nc r="AC7" t="n">
      <f>UW7</f>
    </nc>
  </rcc>
  <rcc rId="13505" ua="false" sId="2">
    <nc r="AC6" t="n">
      <f>+VB4-VB5</f>
    </nc>
  </rcc>
  <rcc rId="13506" ua="false" sId="2">
    <nc r="AC5" t="n">
      <f>VA5*1.02</f>
    </nc>
  </rcc>
  <rcc rId="13507" ua="false" sId="2">
    <nc r="AC4" t="n">
      <f>VA4*1.02</f>
    </nc>
  </rcc>
  <rcc rId="13508" ua="false" sId="2">
    <nc r="AC1" t="n">
      <v>2578</v>
    </nc>
  </rcc>
  <rcc rId="13509" ua="false" sId="2">
    <nc r="AC1" t="n">
      <v>2578</v>
    </nc>
  </rcc>
  <rcc rId="13510" ua="false" sId="2">
    <oc r="AC23" t="n">
      <f>+VC21-VC22*(1+UN26)</f>
    </oc>
    <nc r="AC23" t="n">
      <f>(+VC21-VC22)*(1+UN26)</f>
    </nc>
  </rcc>
  <rcc rId="13511" ua="false" sId="2">
    <oc r="AC26" t="n">
      <v>0.05</v>
    </oc>
    <nc r="AC26" t="n">
      <v>0.06</v>
    </nc>
  </rcc>
  <rcc rId="13512" ua="false" sId="2">
    <nc r="AC22" t="n">
      <f>VB22*1.02</f>
    </nc>
  </rcc>
  <rcc rId="13513" ua="false" sId="2">
    <nc r="AC21" t="n">
      <f>+VC11+VC15+VC19</f>
    </nc>
  </rcc>
  <rcc rId="13514" ua="false" sId="2">
    <nc r="AC19" t="n">
      <f>+VC17-VC18</f>
    </nc>
  </rcc>
  <rcc rId="13515" ua="false" sId="2">
    <nc r="AC18" t="n">
      <f>VB18*1.02</f>
    </nc>
  </rcc>
  <rcc rId="13516" ua="false" sId="2">
    <nc r="AC17" t="n">
      <f>VB17*1.02</f>
    </nc>
  </rcc>
  <rcc rId="13517" ua="false" sId="2">
    <nc r="AC15" t="n">
      <f>+VC13-VC14</f>
    </nc>
  </rcc>
  <rcc rId="13518" ua="false" sId="2">
    <nc r="AC14" t="n">
      <f>VB14*1.02</f>
    </nc>
  </rcc>
  <rcc rId="13519" ua="false" sId="2">
    <nc r="AC13" t="n">
      <f>VB13*1.02</f>
    </nc>
  </rcc>
  <rcc rId="13520" ua="false" sId="2">
    <nc r="AC11" t="n">
      <f>+VC6-VC10</f>
    </nc>
  </rcc>
  <rcc rId="13521" ua="false" sId="2">
    <nc r="AC10" t="n">
      <f>SUM(VC7:VC9)</f>
    </nc>
  </rcc>
  <rcc rId="13522" ua="false" sId="2">
    <nc r="AC9" t="n">
      <f>VB9*1.02</f>
    </nc>
  </rcc>
  <rcc rId="13523" ua="false" sId="2">
    <nc r="AC8" t="n">
      <f>UX8</f>
    </nc>
  </rcc>
  <rcc rId="13524" ua="false" sId="2">
    <nc r="AC7" t="n">
      <f>UX7</f>
    </nc>
  </rcc>
  <rcc rId="13525" ua="false" sId="2">
    <nc r="AC6" t="n">
      <f>+VC4-VC5</f>
    </nc>
  </rcc>
  <rcc rId="13526" ua="false" sId="2">
    <nc r="AC5" t="n">
      <f>VB5*1.02</f>
    </nc>
  </rcc>
  <rcc rId="13527" ua="false" sId="2">
    <nc r="AC4" t="n">
      <f>VB4*1.02</f>
    </nc>
  </rcc>
  <rcc rId="13528" ua="false" sId="2">
    <nc r="AC1" t="n">
      <v>2579</v>
    </nc>
  </rcc>
  <rcc rId="13529" ua="false" sId="2">
    <nc r="AC1" t="n">
      <v>2579</v>
    </nc>
  </rcc>
  <rcc rId="13530" ua="false" sId="2">
    <oc r="AC23" t="n">
      <f>+VD21-VD22*(1+UO26)</f>
    </oc>
    <nc r="AC23" t="n">
      <f>(+VD21-VD22)*(1+UO26)</f>
    </nc>
  </rcc>
  <rcc rId="13531" ua="false" sId="2">
    <oc r="AC26" t="n">
      <v>0.05</v>
    </oc>
    <nc r="AC26" t="n">
      <v>0.06</v>
    </nc>
  </rcc>
  <rcc rId="13532" ua="false" sId="2">
    <nc r="AC22" t="n">
      <f>VC22*1.02</f>
    </nc>
  </rcc>
  <rcc rId="13533" ua="false" sId="2">
    <nc r="AC21" t="n">
      <f>+VD11+VD15+VD19</f>
    </nc>
  </rcc>
  <rcc rId="13534" ua="false" sId="2">
    <nc r="AC19" t="n">
      <f>+VD17-VD18</f>
    </nc>
  </rcc>
  <rcc rId="13535" ua="false" sId="2">
    <nc r="AC18" t="n">
      <f>VC18*1.02</f>
    </nc>
  </rcc>
  <rcc rId="13536" ua="false" sId="2">
    <nc r="AC17" t="n">
      <f>VC17*1.02</f>
    </nc>
  </rcc>
  <rcc rId="13537" ua="false" sId="2">
    <nc r="AC15" t="n">
      <f>+VD13-VD14</f>
    </nc>
  </rcc>
  <rcc rId="13538" ua="false" sId="2">
    <nc r="AC14" t="n">
      <f>VC14*1.02</f>
    </nc>
  </rcc>
  <rcc rId="13539" ua="false" sId="2">
    <nc r="AC13" t="n">
      <f>VC13*1.02</f>
    </nc>
  </rcc>
  <rcc rId="13540" ua="false" sId="2">
    <nc r="AC11" t="n">
      <f>+VD6-VD10</f>
    </nc>
  </rcc>
  <rcc rId="13541" ua="false" sId="2">
    <nc r="AC10" t="n">
      <f>SUM(VD7:VD9)</f>
    </nc>
  </rcc>
  <rcc rId="13542" ua="false" sId="2">
    <nc r="AC9" t="n">
      <f>VC9*1.02</f>
    </nc>
  </rcc>
  <rcc rId="13543" ua="false" sId="2">
    <nc r="AC8" t="n">
      <f>UY8</f>
    </nc>
  </rcc>
  <rcc rId="13544" ua="false" sId="2">
    <nc r="AC7" t="n">
      <f>UY7</f>
    </nc>
  </rcc>
  <rcc rId="13545" ua="false" sId="2">
    <nc r="AC6" t="n">
      <f>+VD4-VD5</f>
    </nc>
  </rcc>
  <rcc rId="13546" ua="false" sId="2">
    <nc r="AC5" t="n">
      <f>VC5*1.02</f>
    </nc>
  </rcc>
  <rcc rId="13547" ua="false" sId="2">
    <nc r="AC4" t="n">
      <f>VC4*1.02</f>
    </nc>
  </rcc>
  <rcc rId="13548" ua="false" sId="2">
    <nc r="AC1" t="n">
      <v>2580</v>
    </nc>
  </rcc>
  <rcc rId="13549" ua="false" sId="2">
    <nc r="AC1" t="n">
      <v>2580</v>
    </nc>
  </rcc>
  <rcc rId="13550" ua="false" sId="2">
    <oc r="AC23" t="n">
      <f>+VE21-VE22*(1+UP26)</f>
    </oc>
    <nc r="AC23" t="n">
      <f>(+VE21-VE22)*(1+UP26)</f>
    </nc>
  </rcc>
  <rcc rId="13551" ua="false" sId="2">
    <oc r="AC26" t="n">
      <v>0.05</v>
    </oc>
    <nc r="AC26" t="n">
      <v>0.06</v>
    </nc>
  </rcc>
  <rcc rId="13552" ua="false" sId="2">
    <nc r="AC22" t="n">
      <f>VD22*1.02</f>
    </nc>
  </rcc>
  <rcc rId="13553" ua="false" sId="2">
    <nc r="AC21" t="n">
      <f>+VE11+VE15+VE19</f>
    </nc>
  </rcc>
  <rcc rId="13554" ua="false" sId="2">
    <nc r="AC19" t="n">
      <f>+VE17-VE18</f>
    </nc>
  </rcc>
  <rcc rId="13555" ua="false" sId="2">
    <nc r="AC18" t="n">
      <f>VD18*1.02</f>
    </nc>
  </rcc>
  <rcc rId="13556" ua="false" sId="2">
    <nc r="AC17" t="n">
      <f>VD17*1.02</f>
    </nc>
  </rcc>
  <rcc rId="13557" ua="false" sId="2">
    <nc r="AC15" t="n">
      <f>+VE13-VE14</f>
    </nc>
  </rcc>
  <rcc rId="13558" ua="false" sId="2">
    <nc r="AC14" t="n">
      <f>VD14*1.02</f>
    </nc>
  </rcc>
  <rcc rId="13559" ua="false" sId="2">
    <nc r="AC13" t="n">
      <f>VD13*1.02</f>
    </nc>
  </rcc>
  <rcc rId="13560" ua="false" sId="2">
    <nc r="AC11" t="n">
      <f>+VE6-VE10</f>
    </nc>
  </rcc>
  <rcc rId="13561" ua="false" sId="2">
    <nc r="AC10" t="n">
      <f>SUM(VE7:VE9)</f>
    </nc>
  </rcc>
  <rcc rId="13562" ua="false" sId="2">
    <nc r="AC9" t="n">
      <f>VD9*1.02</f>
    </nc>
  </rcc>
  <rcc rId="13563" ua="false" sId="2">
    <nc r="AC8" t="n">
      <f>UZ8</f>
    </nc>
  </rcc>
  <rcc rId="13564" ua="false" sId="2">
    <nc r="AC7" t="n">
      <f>UZ7</f>
    </nc>
  </rcc>
  <rcc rId="13565" ua="false" sId="2">
    <nc r="AC6" t="n">
      <f>+VE4-VE5</f>
    </nc>
  </rcc>
  <rcc rId="13566" ua="false" sId="2">
    <nc r="AC5" t="n">
      <f>VD5*1.02</f>
    </nc>
  </rcc>
  <rcc rId="13567" ua="false" sId="2">
    <nc r="AC4" t="n">
      <f>VD4*1.02</f>
    </nc>
  </rcc>
  <rcc rId="13568" ua="false" sId="2">
    <nc r="AC1" t="n">
      <v>2581</v>
    </nc>
  </rcc>
  <rcc rId="13569" ua="false" sId="2">
    <nc r="AC1" t="n">
      <v>2581</v>
    </nc>
  </rcc>
  <rcc rId="13570" ua="false" sId="2">
    <oc r="AC23" t="n">
      <f>+VF21-VF22*(1+UQ26)</f>
    </oc>
    <nc r="AC23" t="n">
      <f>(+VF21-VF22)*(1+UQ26)</f>
    </nc>
  </rcc>
  <rcc rId="13571" ua="false" sId="2">
    <oc r="AC26" t="n">
      <v>0.05</v>
    </oc>
    <nc r="AC26" t="n">
      <v>0.06</v>
    </nc>
  </rcc>
  <rcc rId="13572" ua="false" sId="2">
    <nc r="AC22" t="n">
      <f>VE22*1.02</f>
    </nc>
  </rcc>
  <rcc rId="13573" ua="false" sId="2">
    <nc r="AC21" t="n">
      <f>+VF11+VF15+VF19</f>
    </nc>
  </rcc>
  <rcc rId="13574" ua="false" sId="2">
    <nc r="AC19" t="n">
      <f>+VF17-VF18</f>
    </nc>
  </rcc>
  <rcc rId="13575" ua="false" sId="2">
    <nc r="AC18" t="n">
      <f>VE18*1.02</f>
    </nc>
  </rcc>
  <rcc rId="13576" ua="false" sId="2">
    <nc r="AC17" t="n">
      <f>VE17*1.02</f>
    </nc>
  </rcc>
  <rcc rId="13577" ua="false" sId="2">
    <nc r="AC15" t="n">
      <f>+VF13-VF14</f>
    </nc>
  </rcc>
  <rcc rId="13578" ua="false" sId="2">
    <nc r="AC14" t="n">
      <f>VE14*1.02</f>
    </nc>
  </rcc>
  <rcc rId="13579" ua="false" sId="2">
    <nc r="AC13" t="n">
      <f>VE13*1.02</f>
    </nc>
  </rcc>
  <rcc rId="13580" ua="false" sId="2">
    <nc r="AC11" t="n">
      <f>+VF6-VF10</f>
    </nc>
  </rcc>
  <rcc rId="13581" ua="false" sId="2">
    <nc r="AC10" t="n">
      <f>SUM(VF7:VF9)</f>
    </nc>
  </rcc>
  <rcc rId="13582" ua="false" sId="2">
    <nc r="AC9" t="n">
      <f>VE9*1.02</f>
    </nc>
  </rcc>
  <rcc rId="13583" ua="false" sId="2">
    <nc r="AC8" t="n">
      <f>VA8</f>
    </nc>
  </rcc>
  <rcc rId="13584" ua="false" sId="2">
    <nc r="AC7" t="n">
      <f>VA7</f>
    </nc>
  </rcc>
  <rcc rId="13585" ua="false" sId="2">
    <nc r="AC6" t="n">
      <f>+VF4-VF5</f>
    </nc>
  </rcc>
  <rcc rId="13586" ua="false" sId="2">
    <nc r="AC5" t="n">
      <f>VE5*1.02</f>
    </nc>
  </rcc>
  <rcc rId="13587" ua="false" sId="2">
    <nc r="AC4" t="n">
      <f>VE4*1.02</f>
    </nc>
  </rcc>
  <rcc rId="13588" ua="false" sId="2">
    <nc r="AC1" t="n">
      <v>2582</v>
    </nc>
  </rcc>
  <rcc rId="13589" ua="false" sId="2">
    <nc r="AC1" t="n">
      <v>2582</v>
    </nc>
  </rcc>
  <rcc rId="13590" ua="false" sId="2">
    <oc r="AC23" t="n">
      <f>+VG21-VG22*(1+UR26)</f>
    </oc>
    <nc r="AC23" t="n">
      <f>(+VG21-VG22)*(1+UR26)</f>
    </nc>
  </rcc>
  <rcc rId="13591" ua="false" sId="2">
    <oc r="AC26" t="n">
      <v>0.05</v>
    </oc>
    <nc r="AC26" t="n">
      <v>0.06</v>
    </nc>
  </rcc>
  <rcc rId="13592" ua="false" sId="2">
    <nc r="AC22" t="n">
      <f>VF22*1.02</f>
    </nc>
  </rcc>
  <rcc rId="13593" ua="false" sId="2">
    <nc r="AC21" t="n">
      <f>+VG11+VG15+VG19</f>
    </nc>
  </rcc>
  <rcc rId="13594" ua="false" sId="2">
    <nc r="AC19" t="n">
      <f>+VG17-VG18</f>
    </nc>
  </rcc>
  <rcc rId="13595" ua="false" sId="2">
    <nc r="AC18" t="n">
      <f>VF18*1.02</f>
    </nc>
  </rcc>
  <rcc rId="13596" ua="false" sId="2">
    <nc r="AC17" t="n">
      <f>VF17*1.02</f>
    </nc>
  </rcc>
  <rcc rId="13597" ua="false" sId="2">
    <nc r="AC15" t="n">
      <f>+VG13-VG14</f>
    </nc>
  </rcc>
  <rcc rId="13598" ua="false" sId="2">
    <nc r="AC14" t="n">
      <f>VF14*1.02</f>
    </nc>
  </rcc>
  <rcc rId="13599" ua="false" sId="2">
    <nc r="AC13" t="n">
      <f>VF13*1.02</f>
    </nc>
  </rcc>
  <rcc rId="13600" ua="false" sId="2">
    <nc r="AC11" t="n">
      <f>+VG6-VG10</f>
    </nc>
  </rcc>
  <rcc rId="13601" ua="false" sId="2">
    <nc r="AC10" t="n">
      <f>SUM(VG7:VG9)</f>
    </nc>
  </rcc>
  <rcc rId="13602" ua="false" sId="2">
    <nc r="AC9" t="n">
      <f>VF9*1.02</f>
    </nc>
  </rcc>
  <rcc rId="13603" ua="false" sId="2">
    <nc r="AC8" t="n">
      <f>VB8</f>
    </nc>
  </rcc>
  <rcc rId="13604" ua="false" sId="2">
    <nc r="AC7" t="n">
      <f>VB7</f>
    </nc>
  </rcc>
  <rcc rId="13605" ua="false" sId="2">
    <nc r="AC6" t="n">
      <f>+VG4-VG5</f>
    </nc>
  </rcc>
  <rcc rId="13606" ua="false" sId="2">
    <nc r="AC5" t="n">
      <f>VF5*1.02</f>
    </nc>
  </rcc>
  <rcc rId="13607" ua="false" sId="2">
    <nc r="AC4" t="n">
      <f>VF4*1.02</f>
    </nc>
  </rcc>
  <rcc rId="13608" ua="false" sId="2">
    <nc r="AC1" t="n">
      <v>2583</v>
    </nc>
  </rcc>
  <rcc rId="13609" ua="false" sId="2">
    <nc r="AC1" t="n">
      <v>2583</v>
    </nc>
  </rcc>
  <rcc rId="13610" ua="false" sId="2">
    <oc r="AC23" t="n">
      <f>+VH21-VH22*(1+US26)</f>
    </oc>
    <nc r="AC23" t="n">
      <f>(+VH21-VH22)*(1+US26)</f>
    </nc>
  </rcc>
  <rcc rId="13611" ua="false" sId="2">
    <oc r="AC26" t="n">
      <v>0.05</v>
    </oc>
    <nc r="AC26" t="n">
      <v>0.06</v>
    </nc>
  </rcc>
  <rcc rId="13612" ua="false" sId="2">
    <nc r="AC22" t="n">
      <f>VG22*1.02</f>
    </nc>
  </rcc>
  <rcc rId="13613" ua="false" sId="2">
    <nc r="AC21" t="n">
      <f>+VH11+VH15+VH19</f>
    </nc>
  </rcc>
  <rcc rId="13614" ua="false" sId="2">
    <nc r="AC19" t="n">
      <f>+VH17-VH18</f>
    </nc>
  </rcc>
  <rcc rId="13615" ua="false" sId="2">
    <nc r="AC18" t="n">
      <f>VG18*1.02</f>
    </nc>
  </rcc>
  <rcc rId="13616" ua="false" sId="2">
    <nc r="AC17" t="n">
      <f>VG17*1.02</f>
    </nc>
  </rcc>
  <rcc rId="13617" ua="false" sId="2">
    <nc r="AC15" t="n">
      <f>+VH13-VH14</f>
    </nc>
  </rcc>
  <rcc rId="13618" ua="false" sId="2">
    <nc r="AC14" t="n">
      <f>VG14*1.02</f>
    </nc>
  </rcc>
  <rcc rId="13619" ua="false" sId="2">
    <nc r="AC13" t="n">
      <f>VG13*1.02</f>
    </nc>
  </rcc>
  <rcc rId="13620" ua="false" sId="2">
    <nc r="AC11" t="n">
      <f>+VH6-VH10</f>
    </nc>
  </rcc>
  <rcc rId="13621" ua="false" sId="2">
    <nc r="AC10" t="n">
      <f>SUM(VH7:VH9)</f>
    </nc>
  </rcc>
  <rcc rId="13622" ua="false" sId="2">
    <nc r="AC9" t="n">
      <f>VG9*1.02</f>
    </nc>
  </rcc>
  <rcc rId="13623" ua="false" sId="2">
    <nc r="AC8" t="n">
      <f>VC8</f>
    </nc>
  </rcc>
  <rcc rId="13624" ua="false" sId="2">
    <nc r="AC7" t="n">
      <f>VC7</f>
    </nc>
  </rcc>
  <rcc rId="13625" ua="false" sId="2">
    <nc r="AC6" t="n">
      <f>+VH4-VH5</f>
    </nc>
  </rcc>
  <rcc rId="13626" ua="false" sId="2">
    <nc r="AC5" t="n">
      <f>VG5*1.02</f>
    </nc>
  </rcc>
  <rcc rId="13627" ua="false" sId="2">
    <nc r="AC4" t="n">
      <f>VG4*1.02</f>
    </nc>
  </rcc>
  <rcc rId="13628" ua="false" sId="2">
    <nc r="AC1" t="n">
      <v>2584</v>
    </nc>
  </rcc>
  <rcc rId="13629" ua="false" sId="2">
    <nc r="AC1" t="n">
      <v>2584</v>
    </nc>
  </rcc>
  <rcc rId="13630" ua="false" sId="2">
    <oc r="AC23" t="n">
      <f>+VI21-VI22*(1+UT26)</f>
    </oc>
    <nc r="AC23" t="n">
      <f>(+VI21-VI22)*(1+UT26)</f>
    </nc>
  </rcc>
  <rcc rId="13631" ua="false" sId="2">
    <oc r="AC26" t="n">
      <v>0.05</v>
    </oc>
    <nc r="AC26" t="n">
      <v>0.06</v>
    </nc>
  </rcc>
  <rcc rId="13632" ua="false" sId="2">
    <nc r="AC22" t="n">
      <f>VH22*1.02</f>
    </nc>
  </rcc>
  <rcc rId="13633" ua="false" sId="2">
    <nc r="AC21" t="n">
      <f>+VI11+VI15+VI19</f>
    </nc>
  </rcc>
  <rcc rId="13634" ua="false" sId="2">
    <nc r="AC19" t="n">
      <f>+VI17-VI18</f>
    </nc>
  </rcc>
  <rcc rId="13635" ua="false" sId="2">
    <nc r="AC18" t="n">
      <f>VH18*1.02</f>
    </nc>
  </rcc>
  <rcc rId="13636" ua="false" sId="2">
    <nc r="AC17" t="n">
      <f>VH17*1.02</f>
    </nc>
  </rcc>
  <rcc rId="13637" ua="false" sId="2">
    <nc r="AC15" t="n">
      <f>+VI13-VI14</f>
    </nc>
  </rcc>
  <rcc rId="13638" ua="false" sId="2">
    <nc r="AC14" t="n">
      <f>VH14*1.02</f>
    </nc>
  </rcc>
  <rcc rId="13639" ua="false" sId="2">
    <nc r="AC13" t="n">
      <f>VH13*1.02</f>
    </nc>
  </rcc>
  <rcc rId="13640" ua="false" sId="2">
    <nc r="AC11" t="n">
      <f>+VI6-VI10</f>
    </nc>
  </rcc>
  <rcc rId="13641" ua="false" sId="2">
    <nc r="AC10" t="n">
      <f>SUM(VI7:VI9)</f>
    </nc>
  </rcc>
  <rcc rId="13642" ua="false" sId="2">
    <nc r="AC9" t="n">
      <f>VH9*1.02</f>
    </nc>
  </rcc>
  <rcc rId="13643" ua="false" sId="2">
    <nc r="AC8" t="n">
      <f>VD8</f>
    </nc>
  </rcc>
  <rcc rId="13644" ua="false" sId="2">
    <nc r="AC7" t="n">
      <f>VD7</f>
    </nc>
  </rcc>
  <rcc rId="13645" ua="false" sId="2">
    <nc r="AC6" t="n">
      <f>+VI4-VI5</f>
    </nc>
  </rcc>
  <rcc rId="13646" ua="false" sId="2">
    <nc r="AC5" t="n">
      <f>VH5*1.02</f>
    </nc>
  </rcc>
  <rcc rId="13647" ua="false" sId="2">
    <nc r="AC4" t="n">
      <f>VH4*1.02</f>
    </nc>
  </rcc>
  <rcc rId="13648" ua="false" sId="2">
    <nc r="AC1" t="n">
      <v>2585</v>
    </nc>
  </rcc>
  <rcc rId="13649" ua="false" sId="2">
    <nc r="AC1" t="n">
      <v>2585</v>
    </nc>
  </rcc>
  <rcc rId="13650" ua="false" sId="2">
    <oc r="AC23" t="n">
      <f>+VJ21-VJ22*(1+UU26)</f>
    </oc>
    <nc r="AC23" t="n">
      <f>(+VJ21-VJ22)*(1+UU26)</f>
    </nc>
  </rcc>
  <rcc rId="13651" ua="false" sId="2">
    <oc r="AC26" t="n">
      <v>0.05</v>
    </oc>
    <nc r="AC26" t="n">
      <v>0.06</v>
    </nc>
  </rcc>
  <rcc rId="13652" ua="false" sId="2">
    <nc r="AC22" t="n">
      <f>VI22*1.02</f>
    </nc>
  </rcc>
  <rcc rId="13653" ua="false" sId="2">
    <nc r="AC21" t="n">
      <f>+VJ11+VJ15+VJ19</f>
    </nc>
  </rcc>
  <rcc rId="13654" ua="false" sId="2">
    <nc r="AC19" t="n">
      <f>+VJ17-VJ18</f>
    </nc>
  </rcc>
  <rcc rId="13655" ua="false" sId="2">
    <nc r="AC18" t="n">
      <f>VI18*1.02</f>
    </nc>
  </rcc>
  <rcc rId="13656" ua="false" sId="2">
    <nc r="AC17" t="n">
      <f>VI17*1.02</f>
    </nc>
  </rcc>
  <rcc rId="13657" ua="false" sId="2">
    <nc r="AC15" t="n">
      <f>+VJ13-VJ14</f>
    </nc>
  </rcc>
  <rcc rId="13658" ua="false" sId="2">
    <nc r="AC14" t="n">
      <f>VI14*1.02</f>
    </nc>
  </rcc>
  <rcc rId="13659" ua="false" sId="2">
    <nc r="AC13" t="n">
      <f>VI13*1.02</f>
    </nc>
  </rcc>
  <rcc rId="13660" ua="false" sId="2">
    <nc r="AC11" t="n">
      <f>+VJ6-VJ10</f>
    </nc>
  </rcc>
  <rcc rId="13661" ua="false" sId="2">
    <nc r="AC10" t="n">
      <f>SUM(VJ7:VJ9)</f>
    </nc>
  </rcc>
  <rcc rId="13662" ua="false" sId="2">
    <nc r="AC9" t="n">
      <f>VI9*1.02</f>
    </nc>
  </rcc>
  <rcc rId="13663" ua="false" sId="2">
    <nc r="AC8" t="n">
      <f>VE8</f>
    </nc>
  </rcc>
  <rcc rId="13664" ua="false" sId="2">
    <nc r="AC7" t="n">
      <f>VE7</f>
    </nc>
  </rcc>
  <rcc rId="13665" ua="false" sId="2">
    <nc r="AC6" t="n">
      <f>+VJ4-VJ5</f>
    </nc>
  </rcc>
  <rcc rId="13666" ua="false" sId="2">
    <nc r="AC5" t="n">
      <f>VI5*1.02</f>
    </nc>
  </rcc>
  <rcc rId="13667" ua="false" sId="2">
    <nc r="AC4" t="n">
      <f>VI4*1.02</f>
    </nc>
  </rcc>
  <rcc rId="13668" ua="false" sId="2">
    <nc r="AC1" t="n">
      <v>2586</v>
    </nc>
  </rcc>
  <rcc rId="13669" ua="false" sId="2">
    <nc r="AC1" t="n">
      <v>2586</v>
    </nc>
  </rcc>
  <rcc rId="13670" ua="false" sId="2">
    <oc r="AC23" t="n">
      <f>+VK21-VK22*(1+UV26)</f>
    </oc>
    <nc r="AC23" t="n">
      <f>(+VK21-VK22)*(1+UV26)</f>
    </nc>
  </rcc>
  <rcc rId="13671" ua="false" sId="2">
    <oc r="AC26" t="n">
      <v>0.05</v>
    </oc>
    <nc r="AC26" t="n">
      <v>0.06</v>
    </nc>
  </rcc>
  <rcc rId="13672" ua="false" sId="2">
    <nc r="AC22" t="n">
      <f>VJ22*1.02</f>
    </nc>
  </rcc>
  <rcc rId="13673" ua="false" sId="2">
    <nc r="AC21" t="n">
      <f>+VK11+VK15+VK19</f>
    </nc>
  </rcc>
  <rcc rId="13674" ua="false" sId="2">
    <nc r="AC19" t="n">
      <f>+VK17-VK18</f>
    </nc>
  </rcc>
  <rcc rId="13675" ua="false" sId="2">
    <nc r="AC18" t="n">
      <f>VJ18*1.02</f>
    </nc>
  </rcc>
  <rcc rId="13676" ua="false" sId="2">
    <nc r="AC17" t="n">
      <f>VJ17*1.02</f>
    </nc>
  </rcc>
  <rcc rId="13677" ua="false" sId="2">
    <nc r="AC15" t="n">
      <f>+VK13-VK14</f>
    </nc>
  </rcc>
  <rcc rId="13678" ua="false" sId="2">
    <nc r="AC14" t="n">
      <f>VJ14*1.02</f>
    </nc>
  </rcc>
  <rcc rId="13679" ua="false" sId="2">
    <nc r="AC13" t="n">
      <f>VJ13*1.02</f>
    </nc>
  </rcc>
  <rcc rId="13680" ua="false" sId="2">
    <nc r="AC11" t="n">
      <f>+VK6-VK10</f>
    </nc>
  </rcc>
  <rcc rId="13681" ua="false" sId="2">
    <nc r="AC10" t="n">
      <f>SUM(VK7:VK9)</f>
    </nc>
  </rcc>
  <rcc rId="13682" ua="false" sId="2">
    <nc r="AC9" t="n">
      <f>VJ9*1.02</f>
    </nc>
  </rcc>
  <rcc rId="13683" ua="false" sId="2">
    <nc r="AC8" t="n">
      <f>VF8</f>
    </nc>
  </rcc>
  <rcc rId="13684" ua="false" sId="2">
    <nc r="AC7" t="n">
      <f>VF7</f>
    </nc>
  </rcc>
  <rcc rId="13685" ua="false" sId="2">
    <nc r="AC6" t="n">
      <f>+VK4-VK5</f>
    </nc>
  </rcc>
  <rcc rId="13686" ua="false" sId="2">
    <nc r="AC5" t="n">
      <f>VJ5*1.02</f>
    </nc>
  </rcc>
  <rcc rId="13687" ua="false" sId="2">
    <nc r="AC4" t="n">
      <f>VJ4*1.02</f>
    </nc>
  </rcc>
  <rcc rId="13688" ua="false" sId="2">
    <nc r="AC1" t="n">
      <v>2587</v>
    </nc>
  </rcc>
  <rcc rId="13689" ua="false" sId="2">
    <nc r="AC1" t="n">
      <v>2587</v>
    </nc>
  </rcc>
  <rcc rId="13690" ua="false" sId="2">
    <oc r="AC23" t="n">
      <f>+VL21-VL22*(1+UW26)</f>
    </oc>
    <nc r="AC23" t="n">
      <f>(+VL21-VL22)*(1+UW26)</f>
    </nc>
  </rcc>
  <rcc rId="13691" ua="false" sId="2">
    <oc r="AC26" t="n">
      <v>0.05</v>
    </oc>
    <nc r="AC26" t="n">
      <v>0.06</v>
    </nc>
  </rcc>
  <rcc rId="13692" ua="false" sId="2">
    <nc r="AC22" t="n">
      <f>VK22*1.02</f>
    </nc>
  </rcc>
  <rcc rId="13693" ua="false" sId="2">
    <nc r="AC21" t="n">
      <f>+VL11+VL15+VL19</f>
    </nc>
  </rcc>
  <rcc rId="13694" ua="false" sId="2">
    <nc r="AC19" t="n">
      <f>+VL17-VL18</f>
    </nc>
  </rcc>
  <rcc rId="13695" ua="false" sId="2">
    <nc r="AC18" t="n">
      <f>VK18*1.02</f>
    </nc>
  </rcc>
  <rcc rId="13696" ua="false" sId="2">
    <nc r="AC17" t="n">
      <f>VK17*1.02</f>
    </nc>
  </rcc>
  <rcc rId="13697" ua="false" sId="2">
    <nc r="AC15" t="n">
      <f>+VL13-VL14</f>
    </nc>
  </rcc>
  <rcc rId="13698" ua="false" sId="2">
    <nc r="AC14" t="n">
      <f>VK14*1.02</f>
    </nc>
  </rcc>
  <rcc rId="13699" ua="false" sId="2">
    <nc r="AC13" t="n">
      <f>VK13*1.02</f>
    </nc>
  </rcc>
  <rcc rId="13700" ua="false" sId="2">
    <nc r="AC11" t="n">
      <f>+VL6-VL10</f>
    </nc>
  </rcc>
  <rcc rId="13701" ua="false" sId="2">
    <nc r="AC10" t="n">
      <f>SUM(VL7:VL9)</f>
    </nc>
  </rcc>
  <rcc rId="13702" ua="false" sId="2">
    <nc r="AC9" t="n">
      <f>VK9*1.02</f>
    </nc>
  </rcc>
  <rcc rId="13703" ua="false" sId="2">
    <nc r="AC8" t="n">
      <f>VG8</f>
    </nc>
  </rcc>
  <rcc rId="13704" ua="false" sId="2">
    <nc r="AC7" t="n">
      <f>VG7</f>
    </nc>
  </rcc>
  <rcc rId="13705" ua="false" sId="2">
    <nc r="AC6" t="n">
      <f>+VL4-VL5</f>
    </nc>
  </rcc>
  <rcc rId="13706" ua="false" sId="2">
    <nc r="AC5" t="n">
      <f>VK5*1.02</f>
    </nc>
  </rcc>
  <rcc rId="13707" ua="false" sId="2">
    <nc r="AC4" t="n">
      <f>VK4*1.02</f>
    </nc>
  </rcc>
  <rcc rId="13708" ua="false" sId="2">
    <nc r="AC1" t="n">
      <v>2588</v>
    </nc>
  </rcc>
  <rcc rId="13709" ua="false" sId="2">
    <nc r="AC1" t="n">
      <v>2588</v>
    </nc>
  </rcc>
  <rcc rId="13710" ua="false" sId="2">
    <oc r="AC23" t="n">
      <f>+VM21-VM22*(1+UX26)</f>
    </oc>
    <nc r="AC23" t="n">
      <f>(+VM21-VM22)*(1+UX26)</f>
    </nc>
  </rcc>
  <rcc rId="13711" ua="false" sId="2">
    <oc r="AC26" t="n">
      <v>0.05</v>
    </oc>
    <nc r="AC26" t="n">
      <v>0.06</v>
    </nc>
  </rcc>
  <rcc rId="13712" ua="false" sId="2">
    <nc r="AC22" t="n">
      <f>VL22*1.02</f>
    </nc>
  </rcc>
  <rcc rId="13713" ua="false" sId="2">
    <nc r="AC21" t="n">
      <f>+VM11+VM15+VM19</f>
    </nc>
  </rcc>
  <rcc rId="13714" ua="false" sId="2">
    <nc r="AC19" t="n">
      <f>+VM17-VM18</f>
    </nc>
  </rcc>
  <rcc rId="13715" ua="false" sId="2">
    <nc r="AC18" t="n">
      <f>VL18*1.02</f>
    </nc>
  </rcc>
  <rcc rId="13716" ua="false" sId="2">
    <nc r="AC17" t="n">
      <f>VL17*1.02</f>
    </nc>
  </rcc>
  <rcc rId="13717" ua="false" sId="2">
    <nc r="AC15" t="n">
      <f>+VM13-VM14</f>
    </nc>
  </rcc>
  <rcc rId="13718" ua="false" sId="2">
    <nc r="AC14" t="n">
      <f>VL14*1.02</f>
    </nc>
  </rcc>
  <rcc rId="13719" ua="false" sId="2">
    <nc r="AC13" t="n">
      <f>VL13*1.02</f>
    </nc>
  </rcc>
  <rcc rId="13720" ua="false" sId="2">
    <nc r="AC11" t="n">
      <f>+VM6-VM10</f>
    </nc>
  </rcc>
  <rcc rId="13721" ua="false" sId="2">
    <nc r="AC10" t="n">
      <f>SUM(VM7:VM9)</f>
    </nc>
  </rcc>
  <rcc rId="13722" ua="false" sId="2">
    <nc r="AC9" t="n">
      <f>VL9*1.02</f>
    </nc>
  </rcc>
  <rcc rId="13723" ua="false" sId="2">
    <nc r="AC8" t="n">
      <f>VH8</f>
    </nc>
  </rcc>
  <rcc rId="13724" ua="false" sId="2">
    <nc r="AC7" t="n">
      <f>VH7</f>
    </nc>
  </rcc>
  <rcc rId="13725" ua="false" sId="2">
    <nc r="AC6" t="n">
      <f>+VM4-VM5</f>
    </nc>
  </rcc>
  <rcc rId="13726" ua="false" sId="2">
    <nc r="AC5" t="n">
      <f>VL5*1.02</f>
    </nc>
  </rcc>
  <rcc rId="13727" ua="false" sId="2">
    <nc r="AC4" t="n">
      <f>VL4*1.02</f>
    </nc>
  </rcc>
  <rcc rId="13728" ua="false" sId="2">
    <nc r="AC1" t="n">
      <v>2589</v>
    </nc>
  </rcc>
  <rcc rId="13729" ua="false" sId="2">
    <nc r="AC1" t="n">
      <v>2589</v>
    </nc>
  </rcc>
  <rcc rId="13730" ua="false" sId="2">
    <oc r="AC23" t="n">
      <f>+VN21-VN22*(1+UY26)</f>
    </oc>
    <nc r="AC23" t="n">
      <f>(+VN21-VN22)*(1+UY26)</f>
    </nc>
  </rcc>
  <rcc rId="13731" ua="false" sId="2">
    <oc r="AC26" t="n">
      <v>0.05</v>
    </oc>
    <nc r="AC26" t="n">
      <v>0.06</v>
    </nc>
  </rcc>
  <rcc rId="13732" ua="false" sId="2">
    <nc r="AC22" t="n">
      <f>VM22*1.02</f>
    </nc>
  </rcc>
  <rcc rId="13733" ua="false" sId="2">
    <nc r="AC21" t="n">
      <f>+VN11+VN15+VN19</f>
    </nc>
  </rcc>
  <rcc rId="13734" ua="false" sId="2">
    <nc r="AC19" t="n">
      <f>+VN17-VN18</f>
    </nc>
  </rcc>
  <rcc rId="13735" ua="false" sId="2">
    <nc r="AC18" t="n">
      <f>VM18*1.02</f>
    </nc>
  </rcc>
  <rcc rId="13736" ua="false" sId="2">
    <nc r="AC17" t="n">
      <f>VM17*1.02</f>
    </nc>
  </rcc>
  <rcc rId="13737" ua="false" sId="2">
    <nc r="AC15" t="n">
      <f>+VN13-VN14</f>
    </nc>
  </rcc>
  <rcc rId="13738" ua="false" sId="2">
    <nc r="AC14" t="n">
      <f>VM14*1.02</f>
    </nc>
  </rcc>
  <rcc rId="13739" ua="false" sId="2">
    <nc r="AC13" t="n">
      <f>VM13*1.02</f>
    </nc>
  </rcc>
  <rcc rId="13740" ua="false" sId="2">
    <nc r="AC11" t="n">
      <f>+VN6-VN10</f>
    </nc>
  </rcc>
  <rcc rId="13741" ua="false" sId="2">
    <nc r="AC10" t="n">
      <f>SUM(VN7:VN9)</f>
    </nc>
  </rcc>
  <rcc rId="13742" ua="false" sId="2">
    <nc r="AC9" t="n">
      <f>VM9*1.02</f>
    </nc>
  </rcc>
  <rcc rId="13743" ua="false" sId="2">
    <nc r="AC8" t="n">
      <f>VI8</f>
    </nc>
  </rcc>
  <rcc rId="13744" ua="false" sId="2">
    <nc r="AC7" t="n">
      <f>VI7</f>
    </nc>
  </rcc>
  <rcc rId="13745" ua="false" sId="2">
    <nc r="AC6" t="n">
      <f>+VN4-VN5</f>
    </nc>
  </rcc>
  <rcc rId="13746" ua="false" sId="2">
    <nc r="AC5" t="n">
      <f>VM5*1.02</f>
    </nc>
  </rcc>
  <rcc rId="13747" ua="false" sId="2">
    <nc r="AC4" t="n">
      <f>VM4*1.02</f>
    </nc>
  </rcc>
  <rcc rId="13748" ua="false" sId="2">
    <nc r="AC1" t="n">
      <v>2590</v>
    </nc>
  </rcc>
  <rcc rId="13749" ua="false" sId="2">
    <nc r="AC1" t="n">
      <v>2590</v>
    </nc>
  </rcc>
  <rcc rId="13750" ua="false" sId="2">
    <oc r="AC23" t="n">
      <f>+VO21-VO22*(1+UZ26)</f>
    </oc>
    <nc r="AC23" t="n">
      <f>(+VO21-VO22)*(1+UZ26)</f>
    </nc>
  </rcc>
  <rcc rId="13751" ua="false" sId="2">
    <oc r="AC26" t="n">
      <v>0.05</v>
    </oc>
    <nc r="AC26" t="n">
      <v>0.06</v>
    </nc>
  </rcc>
  <rcc rId="13752" ua="false" sId="2">
    <nc r="AC22" t="n">
      <f>VN22*1.02</f>
    </nc>
  </rcc>
  <rcc rId="13753" ua="false" sId="2">
    <nc r="AC21" t="n">
      <f>+VO11+VO15+VO19</f>
    </nc>
  </rcc>
  <rcc rId="13754" ua="false" sId="2">
    <nc r="AC19" t="n">
      <f>+VO17-VO18</f>
    </nc>
  </rcc>
  <rcc rId="13755" ua="false" sId="2">
    <nc r="AC18" t="n">
      <f>VN18*1.02</f>
    </nc>
  </rcc>
  <rcc rId="13756" ua="false" sId="2">
    <nc r="AC17" t="n">
      <f>VN17*1.02</f>
    </nc>
  </rcc>
  <rcc rId="13757" ua="false" sId="2">
    <nc r="AC15" t="n">
      <f>+VO13-VO14</f>
    </nc>
  </rcc>
  <rcc rId="13758" ua="false" sId="2">
    <nc r="AC14" t="n">
      <f>VN14*1.02</f>
    </nc>
  </rcc>
  <rcc rId="13759" ua="false" sId="2">
    <nc r="AC13" t="n">
      <f>VN13*1.02</f>
    </nc>
  </rcc>
  <rcc rId="13760" ua="false" sId="2">
    <nc r="AC11" t="n">
      <f>+VO6-VO10</f>
    </nc>
  </rcc>
  <rcc rId="13761" ua="false" sId="2">
    <nc r="AC10" t="n">
      <f>SUM(VO7:VO9)</f>
    </nc>
  </rcc>
  <rcc rId="13762" ua="false" sId="2">
    <nc r="AC9" t="n">
      <f>VN9*1.02</f>
    </nc>
  </rcc>
  <rcc rId="13763" ua="false" sId="2">
    <nc r="AC8" t="n">
      <f>VJ8</f>
    </nc>
  </rcc>
  <rcc rId="13764" ua="false" sId="2">
    <nc r="AC7" t="n">
      <f>VJ7</f>
    </nc>
  </rcc>
  <rcc rId="13765" ua="false" sId="2">
    <nc r="AC6" t="n">
      <f>+VO4-VO5</f>
    </nc>
  </rcc>
  <rcc rId="13766" ua="false" sId="2">
    <nc r="AC5" t="n">
      <f>VN5*1.02</f>
    </nc>
  </rcc>
  <rcc rId="13767" ua="false" sId="2">
    <nc r="AC4" t="n">
      <f>VN4*1.02</f>
    </nc>
  </rcc>
  <rcc rId="13768" ua="false" sId="2">
    <nc r="AC1" t="n">
      <v>2591</v>
    </nc>
  </rcc>
  <rcc rId="13769" ua="false" sId="2">
    <nc r="AC1" t="n">
      <v>2591</v>
    </nc>
  </rcc>
  <rcc rId="13770" ua="false" sId="2">
    <oc r="AC23" t="n">
      <f>+VP21-VP22*(1+VA26)</f>
    </oc>
    <nc r="AC23" t="n">
      <f>(+VP21-VP22)*(1+VA26)</f>
    </nc>
  </rcc>
  <rcc rId="13771" ua="false" sId="2">
    <oc r="AC26" t="n">
      <v>0.05</v>
    </oc>
    <nc r="AC26" t="n">
      <v>0.06</v>
    </nc>
  </rcc>
  <rcc rId="13772" ua="false" sId="2">
    <nc r="AC22" t="n">
      <f>VO22*1.02</f>
    </nc>
  </rcc>
  <rcc rId="13773" ua="false" sId="2">
    <nc r="AC21" t="n">
      <f>+VP11+VP15+VP19</f>
    </nc>
  </rcc>
  <rcc rId="13774" ua="false" sId="2">
    <nc r="AC19" t="n">
      <f>+VP17-VP18</f>
    </nc>
  </rcc>
  <rcc rId="13775" ua="false" sId="2">
    <nc r="AC18" t="n">
      <f>VO18*1.02</f>
    </nc>
  </rcc>
  <rcc rId="13776" ua="false" sId="2">
    <nc r="AC17" t="n">
      <f>VO17*1.02</f>
    </nc>
  </rcc>
  <rcc rId="13777" ua="false" sId="2">
    <nc r="AC15" t="n">
      <f>+VP13-VP14</f>
    </nc>
  </rcc>
  <rcc rId="13778" ua="false" sId="2">
    <nc r="AC14" t="n">
      <f>VO14*1.02</f>
    </nc>
  </rcc>
  <rcc rId="13779" ua="false" sId="2">
    <nc r="AC13" t="n">
      <f>VO13*1.02</f>
    </nc>
  </rcc>
  <rcc rId="13780" ua="false" sId="2">
    <nc r="AC11" t="n">
      <f>+VP6-VP10</f>
    </nc>
  </rcc>
  <rcc rId="13781" ua="false" sId="2">
    <nc r="AC10" t="n">
      <f>SUM(VP7:VP9)</f>
    </nc>
  </rcc>
  <rcc rId="13782" ua="false" sId="2">
    <nc r="AC9" t="n">
      <f>VO9*1.02</f>
    </nc>
  </rcc>
  <rcc rId="13783" ua="false" sId="2">
    <nc r="AC8" t="n">
      <f>VK8</f>
    </nc>
  </rcc>
  <rcc rId="13784" ua="false" sId="2">
    <nc r="AC7" t="n">
      <f>VK7</f>
    </nc>
  </rcc>
  <rcc rId="13785" ua="false" sId="2">
    <nc r="AC6" t="n">
      <f>+VP4-VP5</f>
    </nc>
  </rcc>
  <rcc rId="13786" ua="false" sId="2">
    <nc r="AC5" t="n">
      <f>VO5*1.02</f>
    </nc>
  </rcc>
  <rcc rId="13787" ua="false" sId="2">
    <nc r="AC4" t="n">
      <f>VO4*1.02</f>
    </nc>
  </rcc>
  <rcc rId="13788" ua="false" sId="2">
    <nc r="AC1" t="n">
      <v>2592</v>
    </nc>
  </rcc>
  <rcc rId="13789" ua="false" sId="2">
    <nc r="AC1" t="n">
      <v>2592</v>
    </nc>
  </rcc>
  <rcc rId="13790" ua="false" sId="2">
    <oc r="AC23" t="n">
      <f>+VQ21-VQ22*(1+VB26)</f>
    </oc>
    <nc r="AC23" t="n">
      <f>(+VQ21-VQ22)*(1+VB26)</f>
    </nc>
  </rcc>
  <rcc rId="13791" ua="false" sId="2">
    <oc r="AC26" t="n">
      <v>0.05</v>
    </oc>
    <nc r="AC26" t="n">
      <v>0.06</v>
    </nc>
  </rcc>
  <rcc rId="13792" ua="false" sId="2">
    <nc r="AC22" t="n">
      <f>VP22*1.02</f>
    </nc>
  </rcc>
  <rcc rId="13793" ua="false" sId="2">
    <nc r="AC21" t="n">
      <f>+VQ11+VQ15+VQ19</f>
    </nc>
  </rcc>
  <rcc rId="13794" ua="false" sId="2">
    <nc r="AC19" t="n">
      <f>+VQ17-VQ18</f>
    </nc>
  </rcc>
  <rcc rId="13795" ua="false" sId="2">
    <nc r="AC18" t="n">
      <f>VP18*1.02</f>
    </nc>
  </rcc>
  <rcc rId="13796" ua="false" sId="2">
    <nc r="AC17" t="n">
      <f>VP17*1.02</f>
    </nc>
  </rcc>
  <rcc rId="13797" ua="false" sId="2">
    <nc r="AC15" t="n">
      <f>+VQ13-VQ14</f>
    </nc>
  </rcc>
  <rcc rId="13798" ua="false" sId="2">
    <nc r="AC14" t="n">
      <f>VP14*1.02</f>
    </nc>
  </rcc>
  <rcc rId="13799" ua="false" sId="2">
    <nc r="AC13" t="n">
      <f>VP13*1.02</f>
    </nc>
  </rcc>
  <rcc rId="13800" ua="false" sId="2">
    <nc r="AC11" t="n">
      <f>+VQ6-VQ10</f>
    </nc>
  </rcc>
  <rcc rId="13801" ua="false" sId="2">
    <nc r="AC10" t="n">
      <f>SUM(VQ7:VQ9)</f>
    </nc>
  </rcc>
  <rcc rId="13802" ua="false" sId="2">
    <nc r="AC9" t="n">
      <f>VP9*1.02</f>
    </nc>
  </rcc>
  <rcc rId="13803" ua="false" sId="2">
    <nc r="AC8" t="n">
      <f>VL8</f>
    </nc>
  </rcc>
  <rcc rId="13804" ua="false" sId="2">
    <nc r="AC7" t="n">
      <f>VL7</f>
    </nc>
  </rcc>
  <rcc rId="13805" ua="false" sId="2">
    <nc r="AC6" t="n">
      <f>+VQ4-VQ5</f>
    </nc>
  </rcc>
  <rcc rId="13806" ua="false" sId="2">
    <nc r="AC5" t="n">
      <f>VP5*1.02</f>
    </nc>
  </rcc>
  <rcc rId="13807" ua="false" sId="2">
    <nc r="AC4" t="n">
      <f>VP4*1.02</f>
    </nc>
  </rcc>
  <rcc rId="13808" ua="false" sId="2">
    <nc r="AC1" t="n">
      <v>2593</v>
    </nc>
  </rcc>
  <rcc rId="13809" ua="false" sId="2">
    <nc r="AC1" t="n">
      <v>2593</v>
    </nc>
  </rcc>
  <rcc rId="13810" ua="false" sId="2">
    <oc r="AC23" t="n">
      <f>+VR21-VR22*(1+VC26)</f>
    </oc>
    <nc r="AC23" t="n">
      <f>(+VR21-VR22)*(1+VC26)</f>
    </nc>
  </rcc>
  <rcc rId="13811" ua="false" sId="2">
    <oc r="AC26" t="n">
      <v>0.05</v>
    </oc>
    <nc r="AC26" t="n">
      <v>0.06</v>
    </nc>
  </rcc>
  <rcc rId="13812" ua="false" sId="2">
    <nc r="AC22" t="n">
      <f>VQ22*1.02</f>
    </nc>
  </rcc>
  <rcc rId="13813" ua="false" sId="2">
    <nc r="AC21" t="n">
      <f>+VR11+VR15+VR19</f>
    </nc>
  </rcc>
  <rcc rId="13814" ua="false" sId="2">
    <nc r="AC19" t="n">
      <f>+VR17-VR18</f>
    </nc>
  </rcc>
  <rcc rId="13815" ua="false" sId="2">
    <nc r="AC18" t="n">
      <f>VQ18*1.02</f>
    </nc>
  </rcc>
  <rcc rId="13816" ua="false" sId="2">
    <nc r="AC17" t="n">
      <f>VQ17*1.02</f>
    </nc>
  </rcc>
  <rcc rId="13817" ua="false" sId="2">
    <nc r="AC15" t="n">
      <f>+VR13-VR14</f>
    </nc>
  </rcc>
  <rcc rId="13818" ua="false" sId="2">
    <nc r="AC14" t="n">
      <f>VQ14*1.02</f>
    </nc>
  </rcc>
  <rcc rId="13819" ua="false" sId="2">
    <nc r="AC13" t="n">
      <f>VQ13*1.02</f>
    </nc>
  </rcc>
  <rcc rId="13820" ua="false" sId="2">
    <nc r="AC11" t="n">
      <f>+VR6-VR10</f>
    </nc>
  </rcc>
  <rcc rId="13821" ua="false" sId="2">
    <nc r="AC10" t="n">
      <f>SUM(VR7:VR9)</f>
    </nc>
  </rcc>
  <rcc rId="13822" ua="false" sId="2">
    <nc r="AC9" t="n">
      <f>VQ9*1.02</f>
    </nc>
  </rcc>
  <rcc rId="13823" ua="false" sId="2">
    <nc r="AC8" t="n">
      <f>VM8</f>
    </nc>
  </rcc>
  <rcc rId="13824" ua="false" sId="2">
    <nc r="AC7" t="n">
      <f>VM7</f>
    </nc>
  </rcc>
  <rcc rId="13825" ua="false" sId="2">
    <nc r="AC6" t="n">
      <f>+VR4-VR5</f>
    </nc>
  </rcc>
  <rcc rId="13826" ua="false" sId="2">
    <nc r="AC5" t="n">
      <f>VQ5*1.02</f>
    </nc>
  </rcc>
  <rcc rId="13827" ua="false" sId="2">
    <nc r="AC4" t="n">
      <f>VQ4*1.02</f>
    </nc>
  </rcc>
  <rcc rId="13828" ua="false" sId="2">
    <nc r="AC1" t="n">
      <v>2594</v>
    </nc>
  </rcc>
  <rcc rId="13829" ua="false" sId="2">
    <nc r="AC1" t="n">
      <v>2594</v>
    </nc>
  </rcc>
  <rcc rId="13830" ua="false" sId="2">
    <oc r="AC23" t="n">
      <f>+VS21-VS22*(1+VD26)</f>
    </oc>
    <nc r="AC23" t="n">
      <f>(+VS21-VS22)*(1+VD26)</f>
    </nc>
  </rcc>
  <rcc rId="13831" ua="false" sId="2">
    <oc r="AC26" t="n">
      <v>0.05</v>
    </oc>
    <nc r="AC26" t="n">
      <v>0.06</v>
    </nc>
  </rcc>
  <rcc rId="13832" ua="false" sId="2">
    <nc r="AC22" t="n">
      <f>VR22*1.02</f>
    </nc>
  </rcc>
  <rcc rId="13833" ua="false" sId="2">
    <nc r="AC21" t="n">
      <f>+VS11+VS15+VS19</f>
    </nc>
  </rcc>
  <rcc rId="13834" ua="false" sId="2">
    <nc r="AC19" t="n">
      <f>+VS17-VS18</f>
    </nc>
  </rcc>
  <rcc rId="13835" ua="false" sId="2">
    <nc r="AC18" t="n">
      <f>VR18*1.02</f>
    </nc>
  </rcc>
  <rcc rId="13836" ua="false" sId="2">
    <nc r="AC17" t="n">
      <f>VR17*1.02</f>
    </nc>
  </rcc>
  <rcc rId="13837" ua="false" sId="2">
    <nc r="AC15" t="n">
      <f>+VS13-VS14</f>
    </nc>
  </rcc>
  <rcc rId="13838" ua="false" sId="2">
    <nc r="AC14" t="n">
      <f>VR14*1.02</f>
    </nc>
  </rcc>
  <rcc rId="13839" ua="false" sId="2">
    <nc r="AC13" t="n">
      <f>VR13*1.02</f>
    </nc>
  </rcc>
  <rcc rId="13840" ua="false" sId="2">
    <nc r="AC11" t="n">
      <f>+VS6-VS10</f>
    </nc>
  </rcc>
  <rcc rId="13841" ua="false" sId="2">
    <nc r="AC10" t="n">
      <f>SUM(VS7:VS9)</f>
    </nc>
  </rcc>
  <rcc rId="13842" ua="false" sId="2">
    <nc r="AC9" t="n">
      <f>VR9*1.02</f>
    </nc>
  </rcc>
  <rcc rId="13843" ua="false" sId="2">
    <nc r="AC8" t="n">
      <f>VN8</f>
    </nc>
  </rcc>
  <rcc rId="13844" ua="false" sId="2">
    <nc r="AC7" t="n">
      <f>VN7</f>
    </nc>
  </rcc>
  <rcc rId="13845" ua="false" sId="2">
    <nc r="AC6" t="n">
      <f>+VS4-VS5</f>
    </nc>
  </rcc>
  <rcc rId="13846" ua="false" sId="2">
    <nc r="AC5" t="n">
      <f>VR5*1.02</f>
    </nc>
  </rcc>
  <rcc rId="13847" ua="false" sId="2">
    <nc r="AC4" t="n">
      <f>VR4*1.02</f>
    </nc>
  </rcc>
  <rcc rId="13848" ua="false" sId="2">
    <nc r="AC1" t="n">
      <v>2595</v>
    </nc>
  </rcc>
  <rcc rId="13849" ua="false" sId="2">
    <nc r="AC1" t="n">
      <v>2595</v>
    </nc>
  </rcc>
  <rcc rId="13850" ua="false" sId="2">
    <oc r="AC23" t="n">
      <f>+VT21-VT22*(1+VE26)</f>
    </oc>
    <nc r="AC23" t="n">
      <f>(+VT21-VT22)*(1+VE26)</f>
    </nc>
  </rcc>
  <rcc rId="13851" ua="false" sId="2">
    <oc r="AC26" t="n">
      <v>0.05</v>
    </oc>
    <nc r="AC26" t="n">
      <v>0.06</v>
    </nc>
  </rcc>
  <rcc rId="13852" ua="false" sId="2">
    <nc r="AC22" t="n">
      <f>VS22*1.02</f>
    </nc>
  </rcc>
  <rcc rId="13853" ua="false" sId="2">
    <nc r="AC21" t="n">
      <f>+VT11+VT15+VT19</f>
    </nc>
  </rcc>
  <rcc rId="13854" ua="false" sId="2">
    <nc r="AC19" t="n">
      <f>+VT17-VT18</f>
    </nc>
  </rcc>
  <rcc rId="13855" ua="false" sId="2">
    <nc r="AC18" t="n">
      <f>VS18*1.02</f>
    </nc>
  </rcc>
  <rcc rId="13856" ua="false" sId="2">
    <nc r="AC17" t="n">
      <f>VS17*1.02</f>
    </nc>
  </rcc>
  <rcc rId="13857" ua="false" sId="2">
    <nc r="AC15" t="n">
      <f>+VT13-VT14</f>
    </nc>
  </rcc>
  <rcc rId="13858" ua="false" sId="2">
    <nc r="AC14" t="n">
      <f>VS14*1.02</f>
    </nc>
  </rcc>
  <rcc rId="13859" ua="false" sId="2">
    <nc r="AC13" t="n">
      <f>VS13*1.02</f>
    </nc>
  </rcc>
  <rcc rId="13860" ua="false" sId="2">
    <nc r="AC11" t="n">
      <f>+VT6-VT10</f>
    </nc>
  </rcc>
  <rcc rId="13861" ua="false" sId="2">
    <nc r="AC10" t="n">
      <f>SUM(VT7:VT9)</f>
    </nc>
  </rcc>
  <rcc rId="13862" ua="false" sId="2">
    <nc r="AC9" t="n">
      <f>VS9*1.02</f>
    </nc>
  </rcc>
  <rcc rId="13863" ua="false" sId="2">
    <nc r="AC8" t="n">
      <f>VO8</f>
    </nc>
  </rcc>
  <rcc rId="13864" ua="false" sId="2">
    <nc r="AC7" t="n">
      <f>VO7</f>
    </nc>
  </rcc>
  <rcc rId="13865" ua="false" sId="2">
    <nc r="AC6" t="n">
      <f>+VT4-VT5</f>
    </nc>
  </rcc>
  <rcc rId="13866" ua="false" sId="2">
    <nc r="AC5" t="n">
      <f>VS5*1.02</f>
    </nc>
  </rcc>
  <rcc rId="13867" ua="false" sId="2">
    <nc r="AC4" t="n">
      <f>VS4*1.02</f>
    </nc>
  </rcc>
  <rcc rId="13868" ua="false" sId="2">
    <nc r="AC1" t="n">
      <v>2596</v>
    </nc>
  </rcc>
  <rcc rId="13869" ua="false" sId="2">
    <nc r="AC1" t="n">
      <v>2596</v>
    </nc>
  </rcc>
  <rcc rId="13870" ua="false" sId="2">
    <oc r="AC23" t="n">
      <f>+VU21-VU22*(1+VF26)</f>
    </oc>
    <nc r="AC23" t="n">
      <f>(+VU21-VU22)*(1+VF26)</f>
    </nc>
  </rcc>
  <rcc rId="13871" ua="false" sId="2">
    <oc r="AC26" t="n">
      <v>0.05</v>
    </oc>
    <nc r="AC26" t="n">
      <v>0.06</v>
    </nc>
  </rcc>
  <rcc rId="13872" ua="false" sId="2">
    <nc r="AC22" t="n">
      <f>VT22*1.02</f>
    </nc>
  </rcc>
  <rcc rId="13873" ua="false" sId="2">
    <nc r="AC21" t="n">
      <f>+VU11+VU15+VU19</f>
    </nc>
  </rcc>
  <rcc rId="13874" ua="false" sId="2">
    <nc r="AC19" t="n">
      <f>+VU17-VU18</f>
    </nc>
  </rcc>
  <rcc rId="13875" ua="false" sId="2">
    <nc r="AC18" t="n">
      <f>VT18*1.02</f>
    </nc>
  </rcc>
  <rcc rId="13876" ua="false" sId="2">
    <nc r="AC17" t="n">
      <f>VT17*1.02</f>
    </nc>
  </rcc>
  <rcc rId="13877" ua="false" sId="2">
    <nc r="AC15" t="n">
      <f>+VU13-VU14</f>
    </nc>
  </rcc>
  <rcc rId="13878" ua="false" sId="2">
    <nc r="AC14" t="n">
      <f>VT14*1.02</f>
    </nc>
  </rcc>
  <rcc rId="13879" ua="false" sId="2">
    <nc r="AC13" t="n">
      <f>VT13*1.02</f>
    </nc>
  </rcc>
  <rcc rId="13880" ua="false" sId="2">
    <nc r="AC11" t="n">
      <f>+VU6-VU10</f>
    </nc>
  </rcc>
  <rcc rId="13881" ua="false" sId="2">
    <nc r="AC10" t="n">
      <f>SUM(VU7:VU9)</f>
    </nc>
  </rcc>
  <rcc rId="13882" ua="false" sId="2">
    <nc r="AC9" t="n">
      <f>VT9*1.02</f>
    </nc>
  </rcc>
  <rcc rId="13883" ua="false" sId="2">
    <nc r="AC8" t="n">
      <f>VP8</f>
    </nc>
  </rcc>
  <rcc rId="13884" ua="false" sId="2">
    <nc r="AC7" t="n">
      <f>VP7</f>
    </nc>
  </rcc>
  <rcc rId="13885" ua="false" sId="2">
    <nc r="AC6" t="n">
      <f>+VU4-VU5</f>
    </nc>
  </rcc>
  <rcc rId="13886" ua="false" sId="2">
    <nc r="AC5" t="n">
      <f>VT5*1.02</f>
    </nc>
  </rcc>
  <rcc rId="13887" ua="false" sId="2">
    <nc r="AC4" t="n">
      <f>VT4*1.02</f>
    </nc>
  </rcc>
  <rcc rId="13888" ua="false" sId="2">
    <nc r="AC1" t="n">
      <v>2597</v>
    </nc>
  </rcc>
  <rcc rId="13889" ua="false" sId="2">
    <nc r="AC1" t="n">
      <v>2597</v>
    </nc>
  </rcc>
  <rcc rId="13890" ua="false" sId="2">
    <oc r="AC23" t="n">
      <f>+VV21-VV22*(1+VG26)</f>
    </oc>
    <nc r="AC23" t="n">
      <f>(+VV21-VV22)*(1+VG26)</f>
    </nc>
  </rcc>
  <rcc rId="13891" ua="false" sId="2">
    <oc r="AC26" t="n">
      <v>0.05</v>
    </oc>
    <nc r="AC26" t="n">
      <v>0.06</v>
    </nc>
  </rcc>
  <rcc rId="13892" ua="false" sId="2">
    <nc r="AC22" t="n">
      <f>VU22*1.02</f>
    </nc>
  </rcc>
  <rcc rId="13893" ua="false" sId="2">
    <nc r="AC21" t="n">
      <f>+VV11+VV15+VV19</f>
    </nc>
  </rcc>
  <rcc rId="13894" ua="false" sId="2">
    <nc r="AC19" t="n">
      <f>+VV17-VV18</f>
    </nc>
  </rcc>
  <rcc rId="13895" ua="false" sId="2">
    <nc r="AC18" t="n">
      <f>VU18*1.02</f>
    </nc>
  </rcc>
  <rcc rId="13896" ua="false" sId="2">
    <nc r="AC17" t="n">
      <f>VU17*1.02</f>
    </nc>
  </rcc>
  <rcc rId="13897" ua="false" sId="2">
    <nc r="AC15" t="n">
      <f>+VV13-VV14</f>
    </nc>
  </rcc>
  <rcc rId="13898" ua="false" sId="2">
    <nc r="AC14" t="n">
      <f>VU14*1.02</f>
    </nc>
  </rcc>
  <rcc rId="13899" ua="false" sId="2">
    <nc r="AC13" t="n">
      <f>VU13*1.02</f>
    </nc>
  </rcc>
  <rcc rId="13900" ua="false" sId="2">
    <nc r="AC11" t="n">
      <f>+VV6-VV10</f>
    </nc>
  </rcc>
  <rcc rId="13901" ua="false" sId="2">
    <nc r="AC10" t="n">
      <f>SUM(VV7:VV9)</f>
    </nc>
  </rcc>
  <rcc rId="13902" ua="false" sId="2">
    <nc r="AC9" t="n">
      <f>VU9*1.02</f>
    </nc>
  </rcc>
  <rcc rId="13903" ua="false" sId="2">
    <nc r="AC8" t="n">
      <f>VQ8</f>
    </nc>
  </rcc>
  <rcc rId="13904" ua="false" sId="2">
    <nc r="AC7" t="n">
      <f>VQ7</f>
    </nc>
  </rcc>
  <rcc rId="13905" ua="false" sId="2">
    <nc r="AC6" t="n">
      <f>+VV4-VV5</f>
    </nc>
  </rcc>
  <rcc rId="13906" ua="false" sId="2">
    <nc r="AC5" t="n">
      <f>VU5*1.02</f>
    </nc>
  </rcc>
  <rcc rId="13907" ua="false" sId="2">
    <nc r="AC4" t="n">
      <f>VU4*1.02</f>
    </nc>
  </rcc>
  <rcc rId="13908" ua="false" sId="2">
    <nc r="AC1" t="n">
      <v>2598</v>
    </nc>
  </rcc>
  <rcc rId="13909" ua="false" sId="2">
    <nc r="AC1" t="n">
      <v>2598</v>
    </nc>
  </rcc>
  <rcc rId="13910" ua="false" sId="2">
    <oc r="AC23" t="n">
      <f>+VW21-VW22*(1+VH26)</f>
    </oc>
    <nc r="AC23" t="n">
      <f>(+VW21-VW22)*(1+VH26)</f>
    </nc>
  </rcc>
  <rcc rId="13911" ua="false" sId="2">
    <oc r="AC26" t="n">
      <v>0.05</v>
    </oc>
    <nc r="AC26" t="n">
      <v>0.06</v>
    </nc>
  </rcc>
  <rcc rId="13912" ua="false" sId="2">
    <nc r="AC22" t="n">
      <f>VV22*1.02</f>
    </nc>
  </rcc>
  <rcc rId="13913" ua="false" sId="2">
    <nc r="AC21" t="n">
      <f>+VW11+VW15+VW19</f>
    </nc>
  </rcc>
  <rcc rId="13914" ua="false" sId="2">
    <nc r="AC19" t="n">
      <f>+VW17-VW18</f>
    </nc>
  </rcc>
  <rcc rId="13915" ua="false" sId="2">
    <nc r="AC18" t="n">
      <f>VV18*1.02</f>
    </nc>
  </rcc>
  <rcc rId="13916" ua="false" sId="2">
    <nc r="AC17" t="n">
      <f>VV17*1.02</f>
    </nc>
  </rcc>
  <rcc rId="13917" ua="false" sId="2">
    <nc r="AC15" t="n">
      <f>+VW13-VW14</f>
    </nc>
  </rcc>
  <rcc rId="13918" ua="false" sId="2">
    <nc r="AC14" t="n">
      <f>VV14*1.02</f>
    </nc>
  </rcc>
  <rcc rId="13919" ua="false" sId="2">
    <nc r="AC13" t="n">
      <f>VV13*1.02</f>
    </nc>
  </rcc>
  <rcc rId="13920" ua="false" sId="2">
    <nc r="AC11" t="n">
      <f>+VW6-VW10</f>
    </nc>
  </rcc>
  <rcc rId="13921" ua="false" sId="2">
    <nc r="AC10" t="n">
      <f>SUM(VW7:VW9)</f>
    </nc>
  </rcc>
  <rcc rId="13922" ua="false" sId="2">
    <nc r="AC9" t="n">
      <f>VV9*1.02</f>
    </nc>
  </rcc>
  <rcc rId="13923" ua="false" sId="2">
    <nc r="AC8" t="n">
      <f>VR8</f>
    </nc>
  </rcc>
  <rcc rId="13924" ua="false" sId="2">
    <nc r="AC7" t="n">
      <f>VR7</f>
    </nc>
  </rcc>
  <rcc rId="13925" ua="false" sId="2">
    <nc r="AC6" t="n">
      <f>+VW4-VW5</f>
    </nc>
  </rcc>
  <rcc rId="13926" ua="false" sId="2">
    <nc r="AC5" t="n">
      <f>VV5*1.02</f>
    </nc>
  </rcc>
  <rcc rId="13927" ua="false" sId="2">
    <nc r="AC4" t="n">
      <f>VV4*1.02</f>
    </nc>
  </rcc>
  <rcc rId="13928" ua="false" sId="2">
    <nc r="AC1" t="n">
      <v>2599</v>
    </nc>
  </rcc>
  <rcc rId="13929" ua="false" sId="2">
    <nc r="AC1" t="n">
      <v>2599</v>
    </nc>
  </rcc>
  <rcc rId="13930" ua="false" sId="2">
    <oc r="AC23" t="n">
      <f>+VX21-VX22*(1+VI26)</f>
    </oc>
    <nc r="AC23" t="n">
      <f>(+VX21-VX22)*(1+VI26)</f>
    </nc>
  </rcc>
  <rcc rId="13931" ua="false" sId="2">
    <oc r="AC26" t="n">
      <v>0.05</v>
    </oc>
    <nc r="AC26" t="n">
      <v>0.06</v>
    </nc>
  </rcc>
  <rcc rId="13932" ua="false" sId="2">
    <nc r="AC22" t="n">
      <f>VW22*1.02</f>
    </nc>
  </rcc>
  <rcc rId="13933" ua="false" sId="2">
    <nc r="AC21" t="n">
      <f>+VX11+VX15+VX19</f>
    </nc>
  </rcc>
  <rcc rId="13934" ua="false" sId="2">
    <nc r="AC19" t="n">
      <f>+VX17-VX18</f>
    </nc>
  </rcc>
  <rcc rId="13935" ua="false" sId="2">
    <nc r="AC18" t="n">
      <f>VW18*1.02</f>
    </nc>
  </rcc>
  <rcc rId="13936" ua="false" sId="2">
    <nc r="AC17" t="n">
      <f>VW17*1.02</f>
    </nc>
  </rcc>
  <rcc rId="13937" ua="false" sId="2">
    <nc r="AC15" t="n">
      <f>+VX13-VX14</f>
    </nc>
  </rcc>
  <rcc rId="13938" ua="false" sId="2">
    <nc r="AC14" t="n">
      <f>VW14*1.02</f>
    </nc>
  </rcc>
  <rcc rId="13939" ua="false" sId="2">
    <nc r="AC13" t="n">
      <f>VW13*1.02</f>
    </nc>
  </rcc>
  <rcc rId="13940" ua="false" sId="2">
    <nc r="AC11" t="n">
      <f>+VX6-VX10</f>
    </nc>
  </rcc>
  <rcc rId="13941" ua="false" sId="2">
    <nc r="AC10" t="n">
      <f>SUM(VX7:VX9)</f>
    </nc>
  </rcc>
  <rcc rId="13942" ua="false" sId="2">
    <nc r="AC9" t="n">
      <f>VW9*1.02</f>
    </nc>
  </rcc>
  <rcc rId="13943" ua="false" sId="2">
    <nc r="AC8" t="n">
      <f>VS8</f>
    </nc>
  </rcc>
  <rcc rId="13944" ua="false" sId="2">
    <nc r="AC7" t="n">
      <f>VS7</f>
    </nc>
  </rcc>
  <rcc rId="13945" ua="false" sId="2">
    <nc r="AC6" t="n">
      <f>+VX4-VX5</f>
    </nc>
  </rcc>
  <rcc rId="13946" ua="false" sId="2">
    <nc r="AC5" t="n">
      <f>VW5*1.02</f>
    </nc>
  </rcc>
  <rcc rId="13947" ua="false" sId="2">
    <nc r="AC4" t="n">
      <f>VW4*1.02</f>
    </nc>
  </rcc>
  <rcc rId="13948" ua="false" sId="2">
    <nc r="AC1" t="n">
      <v>2600</v>
    </nc>
  </rcc>
  <rcc rId="13949" ua="false" sId="2">
    <nc r="AC1" t="n">
      <v>2600</v>
    </nc>
  </rcc>
  <rcc rId="13950" ua="false" sId="2">
    <oc r="AC23" t="n">
      <f>+VY21-VY22*(1+VJ26)</f>
    </oc>
    <nc r="AC23" t="n">
      <f>(+VY21-VY22)*(1+VJ26)</f>
    </nc>
  </rcc>
  <rcc rId="13951" ua="false" sId="2">
    <oc r="AC26" t="n">
      <v>0.05</v>
    </oc>
    <nc r="AC26" t="n">
      <v>0.06</v>
    </nc>
  </rcc>
  <rcc rId="13952" ua="false" sId="2">
    <nc r="AC22" t="n">
      <f>VX22*1.02</f>
    </nc>
  </rcc>
  <rcc rId="13953" ua="false" sId="2">
    <nc r="AC21" t="n">
      <f>+VY11+VY15+VY19</f>
    </nc>
  </rcc>
  <rcc rId="13954" ua="false" sId="2">
    <nc r="AC19" t="n">
      <f>+VY17-VY18</f>
    </nc>
  </rcc>
  <rcc rId="13955" ua="false" sId="2">
    <nc r="AC18" t="n">
      <f>VX18*1.02</f>
    </nc>
  </rcc>
  <rcc rId="13956" ua="false" sId="2">
    <nc r="AC17" t="n">
      <f>VX17*1.02</f>
    </nc>
  </rcc>
  <rcc rId="13957" ua="false" sId="2">
    <nc r="AC15" t="n">
      <f>+VY13-VY14</f>
    </nc>
  </rcc>
  <rcc rId="13958" ua="false" sId="2">
    <nc r="AC14" t="n">
      <f>VX14*1.02</f>
    </nc>
  </rcc>
  <rcc rId="13959" ua="false" sId="2">
    <nc r="AC13" t="n">
      <f>VX13*1.02</f>
    </nc>
  </rcc>
  <rcc rId="13960" ua="false" sId="2">
    <nc r="AC11" t="n">
      <f>+VY6-VY10</f>
    </nc>
  </rcc>
  <rcc rId="13961" ua="false" sId="2">
    <nc r="AC10" t="n">
      <f>SUM(VY7:VY9)</f>
    </nc>
  </rcc>
  <rcc rId="13962" ua="false" sId="2">
    <nc r="AC9" t="n">
      <f>VX9*1.02</f>
    </nc>
  </rcc>
  <rcc rId="13963" ua="false" sId="2">
    <nc r="AC8" t="n">
      <f>VT8</f>
    </nc>
  </rcc>
  <rcc rId="13964" ua="false" sId="2">
    <nc r="AC7" t="n">
      <f>VT7</f>
    </nc>
  </rcc>
  <rcc rId="13965" ua="false" sId="2">
    <nc r="AC6" t="n">
      <f>+VY4-VY5</f>
    </nc>
  </rcc>
  <rcc rId="13966" ua="false" sId="2">
    <nc r="AC5" t="n">
      <f>VX5*1.02</f>
    </nc>
  </rcc>
  <rcc rId="13967" ua="false" sId="2">
    <nc r="AC4" t="n">
      <f>VX4*1.02</f>
    </nc>
  </rcc>
  <rcc rId="13968" ua="false" sId="2">
    <nc r="AC1" t="n">
      <v>2601</v>
    </nc>
  </rcc>
  <rcc rId="13969" ua="false" sId="2">
    <nc r="AC1" t="n">
      <v>2601</v>
    </nc>
  </rcc>
  <rcc rId="13970" ua="false" sId="2">
    <oc r="AC23" t="n">
      <f>+VZ21-VZ22*(1+VK26)</f>
    </oc>
    <nc r="AC23" t="n">
      <f>(+VZ21-VZ22)*(1+VK26)</f>
    </nc>
  </rcc>
  <rcc rId="13971" ua="false" sId="2">
    <oc r="AC26" t="n">
      <v>0.05</v>
    </oc>
    <nc r="AC26" t="n">
      <v>0.06</v>
    </nc>
  </rcc>
  <rcc rId="13972" ua="false" sId="2">
    <nc r="AC22" t="n">
      <f>VY22*1.02</f>
    </nc>
  </rcc>
  <rcc rId="13973" ua="false" sId="2">
    <nc r="AC21" t="n">
      <f>+VZ11+VZ15+VZ19</f>
    </nc>
  </rcc>
  <rcc rId="13974" ua="false" sId="2">
    <nc r="AC19" t="n">
      <f>+VZ17-VZ18</f>
    </nc>
  </rcc>
  <rcc rId="13975" ua="false" sId="2">
    <nc r="AC18" t="n">
      <f>VY18*1.02</f>
    </nc>
  </rcc>
  <rcc rId="13976" ua="false" sId="2">
    <nc r="AC17" t="n">
      <f>VY17*1.02</f>
    </nc>
  </rcc>
  <rcc rId="13977" ua="false" sId="2">
    <nc r="AC15" t="n">
      <f>+VZ13-VZ14</f>
    </nc>
  </rcc>
  <rcc rId="13978" ua="false" sId="2">
    <nc r="AC14" t="n">
      <f>VY14*1.02</f>
    </nc>
  </rcc>
  <rcc rId="13979" ua="false" sId="2">
    <nc r="AC13" t="n">
      <f>VY13*1.02</f>
    </nc>
  </rcc>
  <rcc rId="13980" ua="false" sId="2">
    <nc r="AC11" t="n">
      <f>+VZ6-VZ10</f>
    </nc>
  </rcc>
  <rcc rId="13981" ua="false" sId="2">
    <nc r="AC10" t="n">
      <f>SUM(VZ7:VZ9)</f>
    </nc>
  </rcc>
  <rcc rId="13982" ua="false" sId="2">
    <nc r="AC9" t="n">
      <f>VY9*1.02</f>
    </nc>
  </rcc>
  <rcc rId="13983" ua="false" sId="2">
    <nc r="AC8" t="n">
      <f>VU8</f>
    </nc>
  </rcc>
  <rcc rId="13984" ua="false" sId="2">
    <nc r="AC7" t="n">
      <f>VU7</f>
    </nc>
  </rcc>
  <rcc rId="13985" ua="false" sId="2">
    <nc r="AC6" t="n">
      <f>+VZ4-VZ5</f>
    </nc>
  </rcc>
  <rcc rId="13986" ua="false" sId="2">
    <nc r="AC5" t="n">
      <f>VY5*1.02</f>
    </nc>
  </rcc>
  <rcc rId="13987" ua="false" sId="2">
    <nc r="AC4" t="n">
      <f>VY4*1.02</f>
    </nc>
  </rcc>
  <rcc rId="13988" ua="false" sId="2">
    <nc r="AC1" t="n">
      <v>2602</v>
    </nc>
  </rcc>
  <rcc rId="13989" ua="false" sId="2">
    <nc r="AC1" t="n">
      <v>2602</v>
    </nc>
  </rcc>
  <rcc rId="13990" ua="false" sId="2">
    <oc r="AC23" t="n">
      <f>+WA21-WA22*(1+VL26)</f>
    </oc>
    <nc r="AC23" t="n">
      <f>(+WA21-WA22)*(1+VL26)</f>
    </nc>
  </rcc>
  <rcc rId="13991" ua="false" sId="2">
    <oc r="AC26" t="n">
      <v>0.05</v>
    </oc>
    <nc r="AC26" t="n">
      <v>0.06</v>
    </nc>
  </rcc>
  <rcc rId="13992" ua="false" sId="2">
    <nc r="AC22" t="n">
      <f>VZ22*1.02</f>
    </nc>
  </rcc>
  <rcc rId="13993" ua="false" sId="2">
    <nc r="AC21" t="n">
      <f>+WA11+WA15+WA19</f>
    </nc>
  </rcc>
  <rcc rId="13994" ua="false" sId="2">
    <nc r="AC19" t="n">
      <f>+WA17-WA18</f>
    </nc>
  </rcc>
  <rcc rId="13995" ua="false" sId="2">
    <nc r="AC18" t="n">
      <f>VZ18*1.02</f>
    </nc>
  </rcc>
  <rcc rId="13996" ua="false" sId="2">
    <nc r="AC17" t="n">
      <f>VZ17*1.02</f>
    </nc>
  </rcc>
  <rcc rId="13997" ua="false" sId="2">
    <nc r="AC15" t="n">
      <f>+WA13-WA14</f>
    </nc>
  </rcc>
  <rcc rId="13998" ua="false" sId="2">
    <nc r="AC14" t="n">
      <f>VZ14*1.02</f>
    </nc>
  </rcc>
  <rcc rId="13999" ua="false" sId="2">
    <nc r="AC13" t="n">
      <f>VZ13*1.02</f>
    </nc>
  </rcc>
  <rcc rId="14000" ua="false" sId="2">
    <nc r="AC11" t="n">
      <f>+WA6-WA10</f>
    </nc>
  </rcc>
  <rcc rId="14001" ua="false" sId="2">
    <nc r="AC10" t="n">
      <f>SUM(WA7:WA9)</f>
    </nc>
  </rcc>
  <rcc rId="14002" ua="false" sId="2">
    <nc r="AC9" t="n">
      <f>VZ9*1.02</f>
    </nc>
  </rcc>
  <rcc rId="14003" ua="false" sId="2">
    <nc r="AC8" t="n">
      <f>VV8</f>
    </nc>
  </rcc>
  <rcc rId="14004" ua="false" sId="2">
    <nc r="AC7" t="n">
      <f>VV7</f>
    </nc>
  </rcc>
  <rcc rId="14005" ua="false" sId="2">
    <nc r="AC6" t="n">
      <f>+WA4-WA5</f>
    </nc>
  </rcc>
  <rcc rId="14006" ua="false" sId="2">
    <nc r="AC5" t="n">
      <f>VZ5*1.02</f>
    </nc>
  </rcc>
  <rcc rId="14007" ua="false" sId="2">
    <nc r="AC4" t="n">
      <f>VZ4*1.02</f>
    </nc>
  </rcc>
  <rcc rId="14008" ua="false" sId="2">
    <nc r="AC1" t="n">
      <v>2603</v>
    </nc>
  </rcc>
  <rcc rId="14009" ua="false" sId="2">
    <nc r="AC1" t="n">
      <v>2603</v>
    </nc>
  </rcc>
  <rcc rId="14010" ua="false" sId="2">
    <oc r="AC23" t="n">
      <f>+WB21-WB22*(1+VM26)</f>
    </oc>
    <nc r="AC23" t="n">
      <f>(+WB21-WB22)*(1+VM26)</f>
    </nc>
  </rcc>
  <rcc rId="14011" ua="false" sId="2">
    <oc r="AC26" t="n">
      <v>0.05</v>
    </oc>
    <nc r="AC26" t="n">
      <v>0.06</v>
    </nc>
  </rcc>
  <rcc rId="14012" ua="false" sId="2">
    <nc r="AC22" t="n">
      <f>WA22*1.02</f>
    </nc>
  </rcc>
  <rcc rId="14013" ua="false" sId="2">
    <nc r="AC21" t="n">
      <f>+WB11+WB15+WB19</f>
    </nc>
  </rcc>
  <rcc rId="14014" ua="false" sId="2">
    <nc r="AC19" t="n">
      <f>+WB17-WB18</f>
    </nc>
  </rcc>
  <rcc rId="14015" ua="false" sId="2">
    <nc r="AC18" t="n">
      <f>WA18*1.02</f>
    </nc>
  </rcc>
  <rcc rId="14016" ua="false" sId="2">
    <nc r="AC17" t="n">
      <f>WA17*1.02</f>
    </nc>
  </rcc>
  <rcc rId="14017" ua="false" sId="2">
    <nc r="AC15" t="n">
      <f>+WB13-WB14</f>
    </nc>
  </rcc>
  <rcc rId="14018" ua="false" sId="2">
    <nc r="AC14" t="n">
      <f>WA14*1.02</f>
    </nc>
  </rcc>
  <rcc rId="14019" ua="false" sId="2">
    <nc r="AC13" t="n">
      <f>WA13*1.02</f>
    </nc>
  </rcc>
  <rcc rId="14020" ua="false" sId="2">
    <nc r="AC11" t="n">
      <f>+WB6-WB10</f>
    </nc>
  </rcc>
  <rcc rId="14021" ua="false" sId="2">
    <nc r="AC10" t="n">
      <f>SUM(WB7:WB9)</f>
    </nc>
  </rcc>
  <rcc rId="14022" ua="false" sId="2">
    <nc r="AC9" t="n">
      <f>WA9*1.02</f>
    </nc>
  </rcc>
  <rcc rId="14023" ua="false" sId="2">
    <nc r="AC8" t="n">
      <f>VW8</f>
    </nc>
  </rcc>
  <rcc rId="14024" ua="false" sId="2">
    <nc r="AC7" t="n">
      <f>VW7</f>
    </nc>
  </rcc>
  <rcc rId="14025" ua="false" sId="2">
    <nc r="AC6" t="n">
      <f>+WB4-WB5</f>
    </nc>
  </rcc>
  <rcc rId="14026" ua="false" sId="2">
    <nc r="AC5" t="n">
      <f>WA5*1.02</f>
    </nc>
  </rcc>
  <rcc rId="14027" ua="false" sId="2">
    <nc r="AC4" t="n">
      <f>WA4*1.02</f>
    </nc>
  </rcc>
  <rcc rId="14028" ua="false" sId="2">
    <nc r="AC1" t="n">
      <v>2604</v>
    </nc>
  </rcc>
  <rcc rId="14029" ua="false" sId="2">
    <nc r="AC1" t="n">
      <v>2604</v>
    </nc>
  </rcc>
  <rcc rId="14030" ua="false" sId="2">
    <oc r="AC23" t="n">
      <f>+WC21-WC22*(1+VN26)</f>
    </oc>
    <nc r="AC23" t="n">
      <f>(+WC21-WC22)*(1+VN26)</f>
    </nc>
  </rcc>
  <rcc rId="14031" ua="false" sId="2">
    <oc r="AC26" t="n">
      <v>0.05</v>
    </oc>
    <nc r="AC26" t="n">
      <v>0.06</v>
    </nc>
  </rcc>
  <rcc rId="14032" ua="false" sId="2">
    <nc r="AC22" t="n">
      <f>WB22*1.02</f>
    </nc>
  </rcc>
  <rcc rId="14033" ua="false" sId="2">
    <nc r="AC21" t="n">
      <f>+WC11+WC15+WC19</f>
    </nc>
  </rcc>
  <rcc rId="14034" ua="false" sId="2">
    <nc r="AC19" t="n">
      <f>+WC17-WC18</f>
    </nc>
  </rcc>
  <rcc rId="14035" ua="false" sId="2">
    <nc r="AC18" t="n">
      <f>WB18*1.02</f>
    </nc>
  </rcc>
  <rcc rId="14036" ua="false" sId="2">
    <nc r="AC17" t="n">
      <f>WB17*1.02</f>
    </nc>
  </rcc>
  <rcc rId="14037" ua="false" sId="2">
    <nc r="AC15" t="n">
      <f>+WC13-WC14</f>
    </nc>
  </rcc>
  <rcc rId="14038" ua="false" sId="2">
    <nc r="AC14" t="n">
      <f>WB14*1.02</f>
    </nc>
  </rcc>
  <rcc rId="14039" ua="false" sId="2">
    <nc r="AC13" t="n">
      <f>WB13*1.02</f>
    </nc>
  </rcc>
  <rcc rId="14040" ua="false" sId="2">
    <nc r="AC11" t="n">
      <f>+WC6-WC10</f>
    </nc>
  </rcc>
  <rcc rId="14041" ua="false" sId="2">
    <nc r="AC10" t="n">
      <f>SUM(WC7:WC9)</f>
    </nc>
  </rcc>
  <rcc rId="14042" ua="false" sId="2">
    <nc r="AC9" t="n">
      <f>WB9*1.02</f>
    </nc>
  </rcc>
  <rcc rId="14043" ua="false" sId="2">
    <nc r="AC8" t="n">
      <f>VX8</f>
    </nc>
  </rcc>
  <rcc rId="14044" ua="false" sId="2">
    <nc r="AC7" t="n">
      <f>VX7</f>
    </nc>
  </rcc>
  <rcc rId="14045" ua="false" sId="2">
    <nc r="AC6" t="n">
      <f>+WC4-WC5</f>
    </nc>
  </rcc>
  <rcc rId="14046" ua="false" sId="2">
    <nc r="AC5" t="n">
      <f>WB5*1.02</f>
    </nc>
  </rcc>
  <rcc rId="14047" ua="false" sId="2">
    <nc r="AC4" t="n">
      <f>WB4*1.02</f>
    </nc>
  </rcc>
  <rcc rId="14048" ua="false" sId="2">
    <nc r="AC1" t="n">
      <v>2605</v>
    </nc>
  </rcc>
  <rcc rId="14049" ua="false" sId="2">
    <nc r="AC1" t="n">
      <v>2605</v>
    </nc>
  </rcc>
  <rcc rId="14050" ua="false" sId="2">
    <oc r="AC23" t="n">
      <f>+WD21-WD22*(1+VO26)</f>
    </oc>
    <nc r="AC23" t="n">
      <f>(+WD21-WD22)*(1+VO26)</f>
    </nc>
  </rcc>
  <rcc rId="14051" ua="false" sId="2">
    <oc r="AC26" t="n">
      <v>0.05</v>
    </oc>
    <nc r="AC26" t="n">
      <v>0.06</v>
    </nc>
  </rcc>
  <rcc rId="14052" ua="false" sId="2">
    <nc r="AC22" t="n">
      <f>WC22*1.02</f>
    </nc>
  </rcc>
  <rcc rId="14053" ua="false" sId="2">
    <nc r="AC21" t="n">
      <f>+WD11+WD15+WD19</f>
    </nc>
  </rcc>
  <rcc rId="14054" ua="false" sId="2">
    <nc r="AC19" t="n">
      <f>+WD17-WD18</f>
    </nc>
  </rcc>
  <rcc rId="14055" ua="false" sId="2">
    <nc r="AC18" t="n">
      <f>WC18*1.02</f>
    </nc>
  </rcc>
  <rcc rId="14056" ua="false" sId="2">
    <nc r="AC17" t="n">
      <f>WC17*1.02</f>
    </nc>
  </rcc>
  <rcc rId="14057" ua="false" sId="2">
    <nc r="AC15" t="n">
      <f>+WD13-WD14</f>
    </nc>
  </rcc>
  <rcc rId="14058" ua="false" sId="2">
    <nc r="AC14" t="n">
      <f>WC14*1.02</f>
    </nc>
  </rcc>
  <rcc rId="14059" ua="false" sId="2">
    <nc r="AC13" t="n">
      <f>WC13*1.02</f>
    </nc>
  </rcc>
  <rcc rId="14060" ua="false" sId="2">
    <nc r="AC11" t="n">
      <f>+WD6-WD10</f>
    </nc>
  </rcc>
  <rcc rId="14061" ua="false" sId="2">
    <nc r="AC10" t="n">
      <f>SUM(WD7:WD9)</f>
    </nc>
  </rcc>
  <rcc rId="14062" ua="false" sId="2">
    <nc r="AC9" t="n">
      <f>WC9*1.02</f>
    </nc>
  </rcc>
  <rcc rId="14063" ua="false" sId="2">
    <nc r="AC8" t="n">
      <f>VY8</f>
    </nc>
  </rcc>
  <rcc rId="14064" ua="false" sId="2">
    <nc r="AC7" t="n">
      <f>VY7</f>
    </nc>
  </rcc>
  <rcc rId="14065" ua="false" sId="2">
    <nc r="AC6" t="n">
      <f>+WD4-WD5</f>
    </nc>
  </rcc>
  <rcc rId="14066" ua="false" sId="2">
    <nc r="AC5" t="n">
      <f>WC5*1.02</f>
    </nc>
  </rcc>
  <rcc rId="14067" ua="false" sId="2">
    <nc r="AC4" t="n">
      <f>WC4*1.02</f>
    </nc>
  </rcc>
  <rcc rId="14068" ua="false" sId="2">
    <nc r="AC1" t="n">
      <v>2606</v>
    </nc>
  </rcc>
  <rcc rId="14069" ua="false" sId="2">
    <nc r="AC1" t="n">
      <v>2606</v>
    </nc>
  </rcc>
  <rcc rId="14070" ua="false" sId="2">
    <oc r="AC23" t="n">
      <f>+WE21-WE22*(1+VP26)</f>
    </oc>
    <nc r="AC23" t="n">
      <f>(+WE21-WE22)*(1+VP26)</f>
    </nc>
  </rcc>
  <rcc rId="14071" ua="false" sId="2">
    <oc r="AC26" t="n">
      <v>0.05</v>
    </oc>
    <nc r="AC26" t="n">
      <v>0.06</v>
    </nc>
  </rcc>
  <rcc rId="14072" ua="false" sId="2">
    <nc r="AC22" t="n">
      <f>WD22*1.02</f>
    </nc>
  </rcc>
  <rcc rId="14073" ua="false" sId="2">
    <nc r="AC21" t="n">
      <f>+WE11+WE15+WE19</f>
    </nc>
  </rcc>
  <rcc rId="14074" ua="false" sId="2">
    <nc r="AC19" t="n">
      <f>+WE17-WE18</f>
    </nc>
  </rcc>
  <rcc rId="14075" ua="false" sId="2">
    <nc r="AC18" t="n">
      <f>WD18*1.02</f>
    </nc>
  </rcc>
  <rcc rId="14076" ua="false" sId="2">
    <nc r="AC17" t="n">
      <f>WD17*1.02</f>
    </nc>
  </rcc>
  <rcc rId="14077" ua="false" sId="2">
    <nc r="AC15" t="n">
      <f>+WE13-WE14</f>
    </nc>
  </rcc>
  <rcc rId="14078" ua="false" sId="2">
    <nc r="AC14" t="n">
      <f>WD14*1.02</f>
    </nc>
  </rcc>
  <rcc rId="14079" ua="false" sId="2">
    <nc r="AC13" t="n">
      <f>WD13*1.02</f>
    </nc>
  </rcc>
  <rcc rId="14080" ua="false" sId="2">
    <nc r="AC11" t="n">
      <f>+WE6-WE10</f>
    </nc>
  </rcc>
  <rcc rId="14081" ua="false" sId="2">
    <nc r="AC10" t="n">
      <f>SUM(WE7:WE9)</f>
    </nc>
  </rcc>
  <rcc rId="14082" ua="false" sId="2">
    <nc r="AC9" t="n">
      <f>WD9*1.02</f>
    </nc>
  </rcc>
  <rcc rId="14083" ua="false" sId="2">
    <nc r="AC8" t="n">
      <f>VZ8</f>
    </nc>
  </rcc>
  <rcc rId="14084" ua="false" sId="2">
    <nc r="AC7" t="n">
      <f>VZ7</f>
    </nc>
  </rcc>
  <rcc rId="14085" ua="false" sId="2">
    <nc r="AC6" t="n">
      <f>+WE4-WE5</f>
    </nc>
  </rcc>
  <rcc rId="14086" ua="false" sId="2">
    <nc r="AC5" t="n">
      <f>WD5*1.02</f>
    </nc>
  </rcc>
  <rcc rId="14087" ua="false" sId="2">
    <nc r="AC4" t="n">
      <f>WD4*1.02</f>
    </nc>
  </rcc>
  <rcc rId="14088" ua="false" sId="2">
    <nc r="AC1" t="n">
      <v>2607</v>
    </nc>
  </rcc>
  <rcc rId="14089" ua="false" sId="2">
    <nc r="AC1" t="n">
      <v>2607</v>
    </nc>
  </rcc>
  <rcc rId="14090" ua="false" sId="2">
    <oc r="AC23" t="n">
      <f>+WF21-WF22*(1+VQ26)</f>
    </oc>
    <nc r="AC23" t="n">
      <f>(+WF21-WF22)*(1+VQ26)</f>
    </nc>
  </rcc>
  <rcc rId="14091" ua="false" sId="2">
    <oc r="AC26" t="n">
      <v>0.05</v>
    </oc>
    <nc r="AC26" t="n">
      <v>0.06</v>
    </nc>
  </rcc>
  <rcc rId="14092" ua="false" sId="2">
    <nc r="AC22" t="n">
      <f>WE22*1.02</f>
    </nc>
  </rcc>
  <rcc rId="14093" ua="false" sId="2">
    <nc r="AC21" t="n">
      <f>+WF11+WF15+WF19</f>
    </nc>
  </rcc>
  <rcc rId="14094" ua="false" sId="2">
    <nc r="AC19" t="n">
      <f>+WF17-WF18</f>
    </nc>
  </rcc>
  <rcc rId="14095" ua="false" sId="2">
    <nc r="AC18" t="n">
      <f>WE18*1.02</f>
    </nc>
  </rcc>
  <rcc rId="14096" ua="false" sId="2">
    <nc r="AC17" t="n">
      <f>WE17*1.02</f>
    </nc>
  </rcc>
  <rcc rId="14097" ua="false" sId="2">
    <nc r="AC15" t="n">
      <f>+WF13-WF14</f>
    </nc>
  </rcc>
  <rcc rId="14098" ua="false" sId="2">
    <nc r="AC14" t="n">
      <f>WE14*1.02</f>
    </nc>
  </rcc>
  <rcc rId="14099" ua="false" sId="2">
    <nc r="AC13" t="n">
      <f>WE13*1.02</f>
    </nc>
  </rcc>
  <rcc rId="14100" ua="false" sId="2">
    <nc r="AC11" t="n">
      <f>+WF6-WF10</f>
    </nc>
  </rcc>
  <rcc rId="14101" ua="false" sId="2">
    <nc r="AC10" t="n">
      <f>SUM(WF7:WF9)</f>
    </nc>
  </rcc>
  <rcc rId="14102" ua="false" sId="2">
    <nc r="AC9" t="n">
      <f>WE9*1.02</f>
    </nc>
  </rcc>
  <rcc rId="14103" ua="false" sId="2">
    <nc r="AC8" t="n">
      <f>WA8</f>
    </nc>
  </rcc>
  <rcc rId="14104" ua="false" sId="2">
    <nc r="AC7" t="n">
      <f>WA7</f>
    </nc>
  </rcc>
  <rcc rId="14105" ua="false" sId="2">
    <nc r="AC6" t="n">
      <f>+WF4-WF5</f>
    </nc>
  </rcc>
  <rcc rId="14106" ua="false" sId="2">
    <nc r="AC5" t="n">
      <f>WE5*1.02</f>
    </nc>
  </rcc>
  <rcc rId="14107" ua="false" sId="2">
    <nc r="AC4" t="n">
      <f>WE4*1.02</f>
    </nc>
  </rcc>
  <rcc rId="14108" ua="false" sId="2">
    <nc r="AC1" t="n">
      <v>2608</v>
    </nc>
  </rcc>
  <rcc rId="14109" ua="false" sId="2">
    <nc r="AC1" t="n">
      <v>2608</v>
    </nc>
  </rcc>
  <rcc rId="14110" ua="false" sId="2">
    <oc r="AC23" t="n">
      <f>+WG21-WG22*(1+VR26)</f>
    </oc>
    <nc r="AC23" t="n">
      <f>(+WG21-WG22)*(1+VR26)</f>
    </nc>
  </rcc>
  <rcc rId="14111" ua="false" sId="2">
    <oc r="AC26" t="n">
      <v>0.05</v>
    </oc>
    <nc r="AC26" t="n">
      <v>0.06</v>
    </nc>
  </rcc>
  <rcc rId="14112" ua="false" sId="2">
    <nc r="AC22" t="n">
      <f>WF22*1.02</f>
    </nc>
  </rcc>
  <rcc rId="14113" ua="false" sId="2">
    <nc r="AC21" t="n">
      <f>+WG11+WG15+WG19</f>
    </nc>
  </rcc>
  <rcc rId="14114" ua="false" sId="2">
    <nc r="AC19" t="n">
      <f>+WG17-WG18</f>
    </nc>
  </rcc>
  <rcc rId="14115" ua="false" sId="2">
    <nc r="AC18" t="n">
      <f>WF18*1.02</f>
    </nc>
  </rcc>
  <rcc rId="14116" ua="false" sId="2">
    <nc r="AC17" t="n">
      <f>WF17*1.02</f>
    </nc>
  </rcc>
  <rcc rId="14117" ua="false" sId="2">
    <nc r="AC15" t="n">
      <f>+WG13-WG14</f>
    </nc>
  </rcc>
  <rcc rId="14118" ua="false" sId="2">
    <nc r="AC14" t="n">
      <f>WF14*1.02</f>
    </nc>
  </rcc>
  <rcc rId="14119" ua="false" sId="2">
    <nc r="AC13" t="n">
      <f>WF13*1.02</f>
    </nc>
  </rcc>
  <rcc rId="14120" ua="false" sId="2">
    <nc r="AC11" t="n">
      <f>+WG6-WG10</f>
    </nc>
  </rcc>
  <rcc rId="14121" ua="false" sId="2">
    <nc r="AC10" t="n">
      <f>SUM(WG7:WG9)</f>
    </nc>
  </rcc>
  <rcc rId="14122" ua="false" sId="2">
    <nc r="AC9" t="n">
      <f>WF9*1.02</f>
    </nc>
  </rcc>
  <rcc rId="14123" ua="false" sId="2">
    <nc r="AC8" t="n">
      <f>WB8</f>
    </nc>
  </rcc>
  <rcc rId="14124" ua="false" sId="2">
    <nc r="AC7" t="n">
      <f>WB7</f>
    </nc>
  </rcc>
  <rcc rId="14125" ua="false" sId="2">
    <nc r="AC6" t="n">
      <f>+WG4-WG5</f>
    </nc>
  </rcc>
  <rcc rId="14126" ua="false" sId="2">
    <nc r="AC5" t="n">
      <f>WF5*1.02</f>
    </nc>
  </rcc>
  <rcc rId="14127" ua="false" sId="2">
    <nc r="AC4" t="n">
      <f>WF4*1.02</f>
    </nc>
  </rcc>
  <rcc rId="14128" ua="false" sId="2">
    <nc r="AC1" t="n">
      <v>2609</v>
    </nc>
  </rcc>
  <rcc rId="14129" ua="false" sId="2">
    <nc r="AC1" t="n">
      <v>2609</v>
    </nc>
  </rcc>
  <rcc rId="14130" ua="false" sId="2">
    <oc r="AC23" t="n">
      <f>+WH21-WH22*(1+VS26)</f>
    </oc>
    <nc r="AC23" t="n">
      <f>(+WH21-WH22)*(1+VS26)</f>
    </nc>
  </rcc>
  <rcc rId="14131" ua="false" sId="2">
    <oc r="AC26" t="n">
      <v>0.05</v>
    </oc>
    <nc r="AC26" t="n">
      <v>0.06</v>
    </nc>
  </rcc>
  <rcc rId="14132" ua="false" sId="2">
    <nc r="AC22" t="n">
      <f>WG22*1.02</f>
    </nc>
  </rcc>
  <rcc rId="14133" ua="false" sId="2">
    <nc r="AC21" t="n">
      <f>+WH11+WH15+WH19</f>
    </nc>
  </rcc>
  <rcc rId="14134" ua="false" sId="2">
    <nc r="AC19" t="n">
      <f>+WH17-WH18</f>
    </nc>
  </rcc>
  <rcc rId="14135" ua="false" sId="2">
    <nc r="AC18" t="n">
      <f>WG18*1.02</f>
    </nc>
  </rcc>
  <rcc rId="14136" ua="false" sId="2">
    <nc r="AC17" t="n">
      <f>WG17*1.02</f>
    </nc>
  </rcc>
  <rcc rId="14137" ua="false" sId="2">
    <nc r="AC15" t="n">
      <f>+WH13-WH14</f>
    </nc>
  </rcc>
  <rcc rId="14138" ua="false" sId="2">
    <nc r="AC14" t="n">
      <f>WG14*1.02</f>
    </nc>
  </rcc>
  <rcc rId="14139" ua="false" sId="2">
    <nc r="AC13" t="n">
      <f>WG13*1.02</f>
    </nc>
  </rcc>
  <rcc rId="14140" ua="false" sId="2">
    <nc r="AC11" t="n">
      <f>+WH6-WH10</f>
    </nc>
  </rcc>
  <rcc rId="14141" ua="false" sId="2">
    <nc r="AC10" t="n">
      <f>SUM(WH7:WH9)</f>
    </nc>
  </rcc>
  <rcc rId="14142" ua="false" sId="2">
    <nc r="AC9" t="n">
      <f>WG9*1.02</f>
    </nc>
  </rcc>
  <rcc rId="14143" ua="false" sId="2">
    <nc r="AC8" t="n">
      <f>WC8</f>
    </nc>
  </rcc>
  <rcc rId="14144" ua="false" sId="2">
    <nc r="AC7" t="n">
      <f>WC7</f>
    </nc>
  </rcc>
  <rcc rId="14145" ua="false" sId="2">
    <nc r="AC6" t="n">
      <f>+WH4-WH5</f>
    </nc>
  </rcc>
  <rcc rId="14146" ua="false" sId="2">
    <nc r="AC5" t="n">
      <f>WG5*1.02</f>
    </nc>
  </rcc>
  <rcc rId="14147" ua="false" sId="2">
    <nc r="AC4" t="n">
      <f>WG4*1.02</f>
    </nc>
  </rcc>
  <rcc rId="14148" ua="false" sId="2">
    <nc r="AC1" t="n">
      <v>2610</v>
    </nc>
  </rcc>
  <rcc rId="14149" ua="false" sId="2">
    <nc r="AC1" t="n">
      <v>2610</v>
    </nc>
  </rcc>
  <rcc rId="14150" ua="false" sId="2">
    <oc r="AC23" t="n">
      <f>+WI21-WI22*(1+VT26)</f>
    </oc>
    <nc r="AC23" t="n">
      <f>(+WI21-WI22)*(1+VT26)</f>
    </nc>
  </rcc>
  <rcc rId="14151" ua="false" sId="2">
    <oc r="AC26" t="n">
      <v>0.05</v>
    </oc>
    <nc r="AC26" t="n">
      <v>0.06</v>
    </nc>
  </rcc>
  <rcc rId="14152" ua="false" sId="2">
    <nc r="AC22" t="n">
      <f>WH22*1.02</f>
    </nc>
  </rcc>
  <rcc rId="14153" ua="false" sId="2">
    <nc r="AC21" t="n">
      <f>+WI11+WI15+WI19</f>
    </nc>
  </rcc>
  <rcc rId="14154" ua="false" sId="2">
    <nc r="AC19" t="n">
      <f>+WI17-WI18</f>
    </nc>
  </rcc>
  <rcc rId="14155" ua="false" sId="2">
    <nc r="AC18" t="n">
      <f>WH18*1.02</f>
    </nc>
  </rcc>
  <rcc rId="14156" ua="false" sId="2">
    <nc r="AC17" t="n">
      <f>WH17*1.02</f>
    </nc>
  </rcc>
  <rcc rId="14157" ua="false" sId="2">
    <nc r="AC15" t="n">
      <f>+WI13-WI14</f>
    </nc>
  </rcc>
  <rcc rId="14158" ua="false" sId="2">
    <nc r="AC14" t="n">
      <f>WH14*1.02</f>
    </nc>
  </rcc>
  <rcc rId="14159" ua="false" sId="2">
    <nc r="AC13" t="n">
      <f>WH13*1.02</f>
    </nc>
  </rcc>
  <rcc rId="14160" ua="false" sId="2">
    <nc r="AC11" t="n">
      <f>+WI6-WI10</f>
    </nc>
  </rcc>
  <rcc rId="14161" ua="false" sId="2">
    <nc r="AC10" t="n">
      <f>SUM(WI7:WI9)</f>
    </nc>
  </rcc>
  <rcc rId="14162" ua="false" sId="2">
    <nc r="AC9" t="n">
      <f>WH9*1.02</f>
    </nc>
  </rcc>
  <rcc rId="14163" ua="false" sId="2">
    <nc r="AC8" t="n">
      <f>WD8</f>
    </nc>
  </rcc>
  <rcc rId="14164" ua="false" sId="2">
    <nc r="AC7" t="n">
      <f>WD7</f>
    </nc>
  </rcc>
  <rcc rId="14165" ua="false" sId="2">
    <nc r="AC6" t="n">
      <f>+WI4-WI5</f>
    </nc>
  </rcc>
  <rcc rId="14166" ua="false" sId="2">
    <nc r="AC5" t="n">
      <f>WH5*1.02</f>
    </nc>
  </rcc>
  <rcc rId="14167" ua="false" sId="2">
    <nc r="AC4" t="n">
      <f>WH4*1.02</f>
    </nc>
  </rcc>
  <rcc rId="14168" ua="false" sId="2">
    <nc r="AC1" t="n">
      <v>2611</v>
    </nc>
  </rcc>
  <rcc rId="14169" ua="false" sId="2">
    <nc r="AC1" t="n">
      <v>2611</v>
    </nc>
  </rcc>
  <rcc rId="14170" ua="false" sId="2">
    <oc r="AC23" t="n">
      <f>+WJ21-WJ22*(1+VU26)</f>
    </oc>
    <nc r="AC23" t="n">
      <f>(+WJ21-WJ22)*(1+VU26)</f>
    </nc>
  </rcc>
  <rcc rId="14171" ua="false" sId="2">
    <oc r="AC26" t="n">
      <v>0.05</v>
    </oc>
    <nc r="AC26" t="n">
      <v>0.06</v>
    </nc>
  </rcc>
  <rcc rId="14172" ua="false" sId="2">
    <nc r="AC22" t="n">
      <f>WI22*1.02</f>
    </nc>
  </rcc>
  <rcc rId="14173" ua="false" sId="2">
    <nc r="AC21" t="n">
      <f>+WJ11+WJ15+WJ19</f>
    </nc>
  </rcc>
  <rcc rId="14174" ua="false" sId="2">
    <nc r="AC19" t="n">
      <f>+WJ17-WJ18</f>
    </nc>
  </rcc>
  <rcc rId="14175" ua="false" sId="2">
    <nc r="AC18" t="n">
      <f>WI18*1.02</f>
    </nc>
  </rcc>
  <rcc rId="14176" ua="false" sId="2">
    <nc r="AC17" t="n">
      <f>WI17*1.02</f>
    </nc>
  </rcc>
  <rcc rId="14177" ua="false" sId="2">
    <nc r="AC15" t="n">
      <f>+WJ13-WJ14</f>
    </nc>
  </rcc>
  <rcc rId="14178" ua="false" sId="2">
    <nc r="AC14" t="n">
      <f>WI14*1.02</f>
    </nc>
  </rcc>
  <rcc rId="14179" ua="false" sId="2">
    <nc r="AC13" t="n">
      <f>WI13*1.02</f>
    </nc>
  </rcc>
  <rcc rId="14180" ua="false" sId="2">
    <nc r="AC11" t="n">
      <f>+WJ6-WJ10</f>
    </nc>
  </rcc>
  <rcc rId="14181" ua="false" sId="2">
    <nc r="AC10" t="n">
      <f>SUM(WJ7:WJ9)</f>
    </nc>
  </rcc>
  <rcc rId="14182" ua="false" sId="2">
    <nc r="AC9" t="n">
      <f>WI9*1.02</f>
    </nc>
  </rcc>
  <rcc rId="14183" ua="false" sId="2">
    <nc r="AC8" t="n">
      <f>WE8</f>
    </nc>
  </rcc>
  <rcc rId="14184" ua="false" sId="2">
    <nc r="AC7" t="n">
      <f>WE7</f>
    </nc>
  </rcc>
  <rcc rId="14185" ua="false" sId="2">
    <nc r="AC6" t="n">
      <f>+WJ4-WJ5</f>
    </nc>
  </rcc>
  <rcc rId="14186" ua="false" sId="2">
    <nc r="AC5" t="n">
      <f>WI5*1.02</f>
    </nc>
  </rcc>
  <rcc rId="14187" ua="false" sId="2">
    <nc r="AC4" t="n">
      <f>WI4*1.02</f>
    </nc>
  </rcc>
  <rcc rId="14188" ua="false" sId="2">
    <nc r="AC1" t="n">
      <v>2612</v>
    </nc>
  </rcc>
  <rcc rId="14189" ua="false" sId="2">
    <nc r="AC1" t="n">
      <v>2612</v>
    </nc>
  </rcc>
  <rcc rId="14190" ua="false" sId="2">
    <oc r="AC23" t="n">
      <f>+WK21-WK22*(1+VV26)</f>
    </oc>
    <nc r="AC23" t="n">
      <f>(+WK21-WK22)*(1+VV26)</f>
    </nc>
  </rcc>
  <rcc rId="14191" ua="false" sId="2">
    <oc r="AC26" t="n">
      <v>0.05</v>
    </oc>
    <nc r="AC26" t="n">
      <v>0.06</v>
    </nc>
  </rcc>
  <rcc rId="14192" ua="false" sId="2">
    <nc r="AC22" t="n">
      <f>WJ22*1.02</f>
    </nc>
  </rcc>
  <rcc rId="14193" ua="false" sId="2">
    <nc r="AC21" t="n">
      <f>+WK11+WK15+WK19</f>
    </nc>
  </rcc>
  <rcc rId="14194" ua="false" sId="2">
    <nc r="AC19" t="n">
      <f>+WK17-WK18</f>
    </nc>
  </rcc>
  <rcc rId="14195" ua="false" sId="2">
    <nc r="AC18" t="n">
      <f>WJ18*1.02</f>
    </nc>
  </rcc>
  <rcc rId="14196" ua="false" sId="2">
    <nc r="AC17" t="n">
      <f>WJ17*1.02</f>
    </nc>
  </rcc>
  <rcc rId="14197" ua="false" sId="2">
    <nc r="AC15" t="n">
      <f>+WK13-WK14</f>
    </nc>
  </rcc>
  <rcc rId="14198" ua="false" sId="2">
    <nc r="AC14" t="n">
      <f>WJ14*1.02</f>
    </nc>
  </rcc>
  <rcc rId="14199" ua="false" sId="2">
    <nc r="AC13" t="n">
      <f>WJ13*1.02</f>
    </nc>
  </rcc>
  <rcc rId="14200" ua="false" sId="2">
    <nc r="AC11" t="n">
      <f>+WK6-WK10</f>
    </nc>
  </rcc>
  <rcc rId="14201" ua="false" sId="2">
    <nc r="AC10" t="n">
      <f>SUM(WK7:WK9)</f>
    </nc>
  </rcc>
  <rcc rId="14202" ua="false" sId="2">
    <nc r="AC9" t="n">
      <f>WJ9*1.02</f>
    </nc>
  </rcc>
  <rcc rId="14203" ua="false" sId="2">
    <nc r="AC8" t="n">
      <f>WF8</f>
    </nc>
  </rcc>
  <rcc rId="14204" ua="false" sId="2">
    <nc r="AC7" t="n">
      <f>WF7</f>
    </nc>
  </rcc>
  <rcc rId="14205" ua="false" sId="2">
    <nc r="AC6" t="n">
      <f>+WK4-WK5</f>
    </nc>
  </rcc>
  <rcc rId="14206" ua="false" sId="2">
    <nc r="AC5" t="n">
      <f>WJ5*1.02</f>
    </nc>
  </rcc>
  <rcc rId="14207" ua="false" sId="2">
    <nc r="AC4" t="n">
      <f>WJ4*1.02</f>
    </nc>
  </rcc>
  <rcc rId="14208" ua="false" sId="2">
    <nc r="AC1" t="n">
      <v>2613</v>
    </nc>
  </rcc>
  <rcc rId="14209" ua="false" sId="2">
    <nc r="AC1" t="n">
      <v>2613</v>
    </nc>
  </rcc>
  <rcc rId="14210" ua="false" sId="2">
    <oc r="AC23" t="n">
      <f>+WL21-WL22*(1+VW26)</f>
    </oc>
    <nc r="AC23" t="n">
      <f>(+WL21-WL22)*(1+VW26)</f>
    </nc>
  </rcc>
  <rcc rId="14211" ua="false" sId="2">
    <oc r="AC26" t="n">
      <v>0.05</v>
    </oc>
    <nc r="AC26" t="n">
      <v>0.06</v>
    </nc>
  </rcc>
  <rcc rId="14212" ua="false" sId="2">
    <nc r="AC22" t="n">
      <f>WK22*1.02</f>
    </nc>
  </rcc>
  <rcc rId="14213" ua="false" sId="2">
    <nc r="AC21" t="n">
      <f>+WL11+WL15+WL19</f>
    </nc>
  </rcc>
  <rcc rId="14214" ua="false" sId="2">
    <nc r="AC19" t="n">
      <f>+WL17-WL18</f>
    </nc>
  </rcc>
  <rcc rId="14215" ua="false" sId="2">
    <nc r="AC18" t="n">
      <f>WK18*1.02</f>
    </nc>
  </rcc>
  <rcc rId="14216" ua="false" sId="2">
    <nc r="AC17" t="n">
      <f>WK17*1.02</f>
    </nc>
  </rcc>
  <rcc rId="14217" ua="false" sId="2">
    <nc r="AC15" t="n">
      <f>+WL13-WL14</f>
    </nc>
  </rcc>
  <rcc rId="14218" ua="false" sId="2">
    <nc r="AC14" t="n">
      <f>WK14*1.02</f>
    </nc>
  </rcc>
  <rcc rId="14219" ua="false" sId="2">
    <nc r="AC13" t="n">
      <f>WK13*1.02</f>
    </nc>
  </rcc>
  <rcc rId="14220" ua="false" sId="2">
    <nc r="AC11" t="n">
      <f>+WL6-WL10</f>
    </nc>
  </rcc>
  <rcc rId="14221" ua="false" sId="2">
    <nc r="AC10" t="n">
      <f>SUM(WL7:WL9)</f>
    </nc>
  </rcc>
  <rcc rId="14222" ua="false" sId="2">
    <nc r="AC9" t="n">
      <f>WK9*1.02</f>
    </nc>
  </rcc>
  <rcc rId="14223" ua="false" sId="2">
    <nc r="AC8" t="n">
      <f>WG8</f>
    </nc>
  </rcc>
  <rcc rId="14224" ua="false" sId="2">
    <nc r="AC7" t="n">
      <f>WG7</f>
    </nc>
  </rcc>
  <rcc rId="14225" ua="false" sId="2">
    <nc r="AC6" t="n">
      <f>+WL4-WL5</f>
    </nc>
  </rcc>
  <rcc rId="14226" ua="false" sId="2">
    <nc r="AC5" t="n">
      <f>WK5*1.02</f>
    </nc>
  </rcc>
  <rcc rId="14227" ua="false" sId="2">
    <nc r="AC4" t="n">
      <f>WK4*1.02</f>
    </nc>
  </rcc>
  <rcc rId="14228" ua="false" sId="2">
    <nc r="AC1" t="n">
      <v>2614</v>
    </nc>
  </rcc>
  <rcc rId="14229" ua="false" sId="2">
    <nc r="AC1" t="n">
      <v>2614</v>
    </nc>
  </rcc>
  <rcc rId="14230" ua="false" sId="2">
    <oc r="AC23" t="n">
      <f>+WM21-WM22*(1+VX26)</f>
    </oc>
    <nc r="AC23" t="n">
      <f>(+WM21-WM22)*(1+VX26)</f>
    </nc>
  </rcc>
  <rcc rId="14231" ua="false" sId="2">
    <oc r="AC26" t="n">
      <v>0.05</v>
    </oc>
    <nc r="AC26" t="n">
      <v>0.06</v>
    </nc>
  </rcc>
  <rcc rId="14232" ua="false" sId="2">
    <nc r="AC22" t="n">
      <f>WL22*1.02</f>
    </nc>
  </rcc>
  <rcc rId="14233" ua="false" sId="2">
    <nc r="AC21" t="n">
      <f>+WM11+WM15+WM19</f>
    </nc>
  </rcc>
  <rcc rId="14234" ua="false" sId="2">
    <nc r="AC19" t="n">
      <f>+WM17-WM18</f>
    </nc>
  </rcc>
  <rcc rId="14235" ua="false" sId="2">
    <nc r="AC18" t="n">
      <f>WL18*1.02</f>
    </nc>
  </rcc>
  <rcc rId="14236" ua="false" sId="2">
    <nc r="AC17" t="n">
      <f>WL17*1.02</f>
    </nc>
  </rcc>
  <rcc rId="14237" ua="false" sId="2">
    <nc r="AC15" t="n">
      <f>+WM13-WM14</f>
    </nc>
  </rcc>
  <rcc rId="14238" ua="false" sId="2">
    <nc r="AC14" t="n">
      <f>WL14*1.02</f>
    </nc>
  </rcc>
  <rcc rId="14239" ua="false" sId="2">
    <nc r="AC13" t="n">
      <f>WL13*1.02</f>
    </nc>
  </rcc>
  <rcc rId="14240" ua="false" sId="2">
    <nc r="AC11" t="n">
      <f>+WM6-WM10</f>
    </nc>
  </rcc>
  <rcc rId="14241" ua="false" sId="2">
    <nc r="AC10" t="n">
      <f>SUM(WM7:WM9)</f>
    </nc>
  </rcc>
  <rcc rId="14242" ua="false" sId="2">
    <nc r="AC9" t="n">
      <f>WL9*1.02</f>
    </nc>
  </rcc>
  <rcc rId="14243" ua="false" sId="2">
    <nc r="AC8" t="n">
      <f>WH8</f>
    </nc>
  </rcc>
  <rcc rId="14244" ua="false" sId="2">
    <nc r="AC7" t="n">
      <f>WH7</f>
    </nc>
  </rcc>
  <rcc rId="14245" ua="false" sId="2">
    <nc r="AC6" t="n">
      <f>+WM4-WM5</f>
    </nc>
  </rcc>
  <rcc rId="14246" ua="false" sId="2">
    <nc r="AC5" t="n">
      <f>WL5*1.02</f>
    </nc>
  </rcc>
  <rcc rId="14247" ua="false" sId="2">
    <nc r="AC4" t="n">
      <f>WL4*1.02</f>
    </nc>
  </rcc>
  <rcc rId="14248" ua="false" sId="2">
    <nc r="AC1" t="n">
      <v>2615</v>
    </nc>
  </rcc>
  <rcc rId="14249" ua="false" sId="2">
    <nc r="AC1" t="n">
      <v>2615</v>
    </nc>
  </rcc>
  <rcc rId="14250" ua="false" sId="2">
    <oc r="AC23" t="n">
      <f>+WN21-WN22*(1+VY26)</f>
    </oc>
    <nc r="AC23" t="n">
      <f>(+WN21-WN22)*(1+VY26)</f>
    </nc>
  </rcc>
  <rcc rId="14251" ua="false" sId="2">
    <oc r="AC26" t="n">
      <v>0.05</v>
    </oc>
    <nc r="AC26" t="n">
      <v>0.06</v>
    </nc>
  </rcc>
  <rcc rId="14252" ua="false" sId="2">
    <nc r="AC22" t="n">
      <f>WM22*1.02</f>
    </nc>
  </rcc>
  <rcc rId="14253" ua="false" sId="2">
    <nc r="AC21" t="n">
      <f>+WN11+WN15+WN19</f>
    </nc>
  </rcc>
  <rcc rId="14254" ua="false" sId="2">
    <nc r="AC19" t="n">
      <f>+WN17-WN18</f>
    </nc>
  </rcc>
  <rcc rId="14255" ua="false" sId="2">
    <nc r="AC18" t="n">
      <f>WM18*1.02</f>
    </nc>
  </rcc>
  <rcc rId="14256" ua="false" sId="2">
    <nc r="AC17" t="n">
      <f>WM17*1.02</f>
    </nc>
  </rcc>
  <rcc rId="14257" ua="false" sId="2">
    <nc r="AC15" t="n">
      <f>+WN13-WN14</f>
    </nc>
  </rcc>
  <rcc rId="14258" ua="false" sId="2">
    <nc r="AC14" t="n">
      <f>WM14*1.02</f>
    </nc>
  </rcc>
  <rcc rId="14259" ua="false" sId="2">
    <nc r="AC13" t="n">
      <f>WM13*1.02</f>
    </nc>
  </rcc>
  <rcc rId="14260" ua="false" sId="2">
    <nc r="AC11" t="n">
      <f>+WN6-WN10</f>
    </nc>
  </rcc>
  <rcc rId="14261" ua="false" sId="2">
    <nc r="AC10" t="n">
      <f>SUM(WN7:WN9)</f>
    </nc>
  </rcc>
  <rcc rId="14262" ua="false" sId="2">
    <nc r="AC9" t="n">
      <f>WM9*1.02</f>
    </nc>
  </rcc>
  <rcc rId="14263" ua="false" sId="2">
    <nc r="AC8" t="n">
      <f>WI8</f>
    </nc>
  </rcc>
  <rcc rId="14264" ua="false" sId="2">
    <nc r="AC7" t="n">
      <f>WI7</f>
    </nc>
  </rcc>
  <rcc rId="14265" ua="false" sId="2">
    <nc r="AC6" t="n">
      <f>+WN4-WN5</f>
    </nc>
  </rcc>
  <rcc rId="14266" ua="false" sId="2">
    <nc r="AC5" t="n">
      <f>WM5*1.02</f>
    </nc>
  </rcc>
  <rcc rId="14267" ua="false" sId="2">
    <nc r="AC4" t="n">
      <f>WM4*1.02</f>
    </nc>
  </rcc>
  <rcc rId="14268" ua="false" sId="2">
    <nc r="AC1" t="n">
      <v>2616</v>
    </nc>
  </rcc>
  <rcc rId="14269" ua="false" sId="2">
    <nc r="AC1" t="n">
      <v>2616</v>
    </nc>
  </rcc>
  <rcc rId="14270" ua="false" sId="2">
    <oc r="AC23" t="n">
      <f>+WO21-WO22*(1+VZ26)</f>
    </oc>
    <nc r="AC23" t="n">
      <f>(+WO21-WO22)*(1+VZ26)</f>
    </nc>
  </rcc>
  <rcc rId="14271" ua="false" sId="2">
    <oc r="AC26" t="n">
      <v>0.05</v>
    </oc>
    <nc r="AC26" t="n">
      <v>0.06</v>
    </nc>
  </rcc>
  <rcc rId="14272" ua="false" sId="2">
    <nc r="AC22" t="n">
      <f>WN22*1.02</f>
    </nc>
  </rcc>
  <rcc rId="14273" ua="false" sId="2">
    <nc r="AC21" t="n">
      <f>+WO11+WO15+WO19</f>
    </nc>
  </rcc>
  <rcc rId="14274" ua="false" sId="2">
    <nc r="AC19" t="n">
      <f>+WO17-WO18</f>
    </nc>
  </rcc>
  <rcc rId="14275" ua="false" sId="2">
    <nc r="AC18" t="n">
      <f>WN18*1.02</f>
    </nc>
  </rcc>
  <rcc rId="14276" ua="false" sId="2">
    <nc r="AC17" t="n">
      <f>WN17*1.02</f>
    </nc>
  </rcc>
  <rcc rId="14277" ua="false" sId="2">
    <nc r="AC15" t="n">
      <f>+WO13-WO14</f>
    </nc>
  </rcc>
  <rcc rId="14278" ua="false" sId="2">
    <nc r="AC14" t="n">
      <f>WN14*1.02</f>
    </nc>
  </rcc>
  <rcc rId="14279" ua="false" sId="2">
    <nc r="AC13" t="n">
      <f>WN13*1.02</f>
    </nc>
  </rcc>
  <rcc rId="14280" ua="false" sId="2">
    <nc r="AC11" t="n">
      <f>+WO6-WO10</f>
    </nc>
  </rcc>
  <rcc rId="14281" ua="false" sId="2">
    <nc r="AC10" t="n">
      <f>SUM(WO7:WO9)</f>
    </nc>
  </rcc>
  <rcc rId="14282" ua="false" sId="2">
    <nc r="AC9" t="n">
      <f>WN9*1.02</f>
    </nc>
  </rcc>
  <rcc rId="14283" ua="false" sId="2">
    <nc r="AC8" t="n">
      <f>WJ8</f>
    </nc>
  </rcc>
  <rcc rId="14284" ua="false" sId="2">
    <nc r="AC7" t="n">
      <f>WJ7</f>
    </nc>
  </rcc>
  <rcc rId="14285" ua="false" sId="2">
    <nc r="AC6" t="n">
      <f>+WO4-WO5</f>
    </nc>
  </rcc>
  <rcc rId="14286" ua="false" sId="2">
    <nc r="AC5" t="n">
      <f>WN5*1.02</f>
    </nc>
  </rcc>
  <rcc rId="14287" ua="false" sId="2">
    <nc r="AC4" t="n">
      <f>WN4*1.02</f>
    </nc>
  </rcc>
  <rcc rId="14288" ua="false" sId="2">
    <nc r="AC1" t="n">
      <v>2617</v>
    </nc>
  </rcc>
  <rcc rId="14289" ua="false" sId="2">
    <nc r="AC1" t="n">
      <v>2617</v>
    </nc>
  </rcc>
  <rcc rId="14290" ua="false" sId="2">
    <oc r="AC23" t="n">
      <f>+WP21-WP22*(1+WA26)</f>
    </oc>
    <nc r="AC23" t="n">
      <f>(+WP21-WP22)*(1+WA26)</f>
    </nc>
  </rcc>
  <rcc rId="14291" ua="false" sId="2">
    <oc r="AC26" t="n">
      <v>0.05</v>
    </oc>
    <nc r="AC26" t="n">
      <v>0.06</v>
    </nc>
  </rcc>
  <rcc rId="14292" ua="false" sId="2">
    <nc r="AC22" t="n">
      <f>WO22*1.02</f>
    </nc>
  </rcc>
  <rcc rId="14293" ua="false" sId="2">
    <nc r="AC21" t="n">
      <f>+WP11+WP15+WP19</f>
    </nc>
  </rcc>
  <rcc rId="14294" ua="false" sId="2">
    <nc r="AC19" t="n">
      <f>+WP17-WP18</f>
    </nc>
  </rcc>
  <rcc rId="14295" ua="false" sId="2">
    <nc r="AC18" t="n">
      <f>WO18*1.02</f>
    </nc>
  </rcc>
  <rcc rId="14296" ua="false" sId="2">
    <nc r="AC17" t="n">
      <f>WO17*1.02</f>
    </nc>
  </rcc>
  <rcc rId="14297" ua="false" sId="2">
    <nc r="AC15" t="n">
      <f>+WP13-WP14</f>
    </nc>
  </rcc>
  <rcc rId="14298" ua="false" sId="2">
    <nc r="AC14" t="n">
      <f>WO14*1.02</f>
    </nc>
  </rcc>
  <rcc rId="14299" ua="false" sId="2">
    <nc r="AC13" t="n">
      <f>WO13*1.02</f>
    </nc>
  </rcc>
  <rcc rId="14300" ua="false" sId="2">
    <nc r="AC11" t="n">
      <f>+WP6-WP10</f>
    </nc>
  </rcc>
  <rcc rId="14301" ua="false" sId="2">
    <nc r="AC10" t="n">
      <f>SUM(WP7:WP9)</f>
    </nc>
  </rcc>
  <rcc rId="14302" ua="false" sId="2">
    <nc r="AC9" t="n">
      <f>WO9*1.02</f>
    </nc>
  </rcc>
  <rcc rId="14303" ua="false" sId="2">
    <nc r="AC8" t="n">
      <f>WK8</f>
    </nc>
  </rcc>
  <rcc rId="14304" ua="false" sId="2">
    <nc r="AC7" t="n">
      <f>WK7</f>
    </nc>
  </rcc>
  <rcc rId="14305" ua="false" sId="2">
    <nc r="AC6" t="n">
      <f>+WP4-WP5</f>
    </nc>
  </rcc>
  <rcc rId="14306" ua="false" sId="2">
    <nc r="AC5" t="n">
      <f>WO5*1.02</f>
    </nc>
  </rcc>
  <rcc rId="14307" ua="false" sId="2">
    <nc r="AC4" t="n">
      <f>WO4*1.02</f>
    </nc>
  </rcc>
  <rcc rId="14308" ua="false" sId="2">
    <nc r="AC1" t="n">
      <v>2618</v>
    </nc>
  </rcc>
  <rcc rId="14309" ua="false" sId="2">
    <nc r="AC1" t="n">
      <v>2618</v>
    </nc>
  </rcc>
  <rcc rId="14310" ua="false" sId="2">
    <oc r="AC23" t="n">
      <f>+WQ21-WQ22*(1+WB26)</f>
    </oc>
    <nc r="AC23" t="n">
      <f>(+WQ21-WQ22)*(1+WB26)</f>
    </nc>
  </rcc>
  <rcc rId="14311" ua="false" sId="2">
    <oc r="AC26" t="n">
      <v>0.05</v>
    </oc>
    <nc r="AC26" t="n">
      <v>0.06</v>
    </nc>
  </rcc>
  <rcc rId="14312" ua="false" sId="2">
    <nc r="AC22" t="n">
      <f>WP22*1.02</f>
    </nc>
  </rcc>
  <rcc rId="14313" ua="false" sId="2">
    <nc r="AC21" t="n">
      <f>+WQ11+WQ15+WQ19</f>
    </nc>
  </rcc>
  <rcc rId="14314" ua="false" sId="2">
    <nc r="AC19" t="n">
      <f>+WQ17-WQ18</f>
    </nc>
  </rcc>
  <rcc rId="14315" ua="false" sId="2">
    <nc r="AC18" t="n">
      <f>WP18*1.02</f>
    </nc>
  </rcc>
  <rcc rId="14316" ua="false" sId="2">
    <nc r="AC17" t="n">
      <f>WP17*1.02</f>
    </nc>
  </rcc>
  <rcc rId="14317" ua="false" sId="2">
    <nc r="AC15" t="n">
      <f>+WQ13-WQ14</f>
    </nc>
  </rcc>
  <rcc rId="14318" ua="false" sId="2">
    <nc r="AC14" t="n">
      <f>WP14*1.02</f>
    </nc>
  </rcc>
  <rcc rId="14319" ua="false" sId="2">
    <nc r="AC13" t="n">
      <f>WP13*1.02</f>
    </nc>
  </rcc>
  <rcc rId="14320" ua="false" sId="2">
    <nc r="AC11" t="n">
      <f>+WQ6-WQ10</f>
    </nc>
  </rcc>
  <rcc rId="14321" ua="false" sId="2">
    <nc r="AC10" t="n">
      <f>SUM(WQ7:WQ9)</f>
    </nc>
  </rcc>
  <rcc rId="14322" ua="false" sId="2">
    <nc r="AC9" t="n">
      <f>WP9*1.02</f>
    </nc>
  </rcc>
  <rcc rId="14323" ua="false" sId="2">
    <nc r="AC8" t="n">
      <f>WL8</f>
    </nc>
  </rcc>
  <rcc rId="14324" ua="false" sId="2">
    <nc r="AC7" t="n">
      <f>WL7</f>
    </nc>
  </rcc>
  <rcc rId="14325" ua="false" sId="2">
    <nc r="AC6" t="n">
      <f>+WQ4-WQ5</f>
    </nc>
  </rcc>
  <rcc rId="14326" ua="false" sId="2">
    <nc r="AC5" t="n">
      <f>WP5*1.02</f>
    </nc>
  </rcc>
  <rcc rId="14327" ua="false" sId="2">
    <nc r="AC4" t="n">
      <f>WP4*1.02</f>
    </nc>
  </rcc>
  <rcc rId="14328" ua="false" sId="2">
    <nc r="AC1" t="n">
      <v>2619</v>
    </nc>
  </rcc>
  <rcc rId="14329" ua="false" sId="2">
    <nc r="AC1" t="n">
      <v>2619</v>
    </nc>
  </rcc>
  <rcc rId="14330" ua="false" sId="2">
    <oc r="AC23" t="n">
      <f>+WR21-WR22*(1+WC26)</f>
    </oc>
    <nc r="AC23" t="n">
      <f>(+WR21-WR22)*(1+WC26)</f>
    </nc>
  </rcc>
  <rcc rId="14331" ua="false" sId="2">
    <oc r="AC26" t="n">
      <v>0.05</v>
    </oc>
    <nc r="AC26" t="n">
      <v>0.06</v>
    </nc>
  </rcc>
  <rcc rId="14332" ua="false" sId="2">
    <nc r="AC22" t="n">
      <f>WQ22*1.02</f>
    </nc>
  </rcc>
  <rcc rId="14333" ua="false" sId="2">
    <nc r="AC21" t="n">
      <f>+WR11+WR15+WR19</f>
    </nc>
  </rcc>
  <rcc rId="14334" ua="false" sId="2">
    <nc r="AC19" t="n">
      <f>+WR17-WR18</f>
    </nc>
  </rcc>
  <rcc rId="14335" ua="false" sId="2">
    <nc r="AC18" t="n">
      <f>WQ18*1.02</f>
    </nc>
  </rcc>
  <rcc rId="14336" ua="false" sId="2">
    <nc r="AC17" t="n">
      <f>WQ17*1.02</f>
    </nc>
  </rcc>
  <rcc rId="14337" ua="false" sId="2">
    <nc r="AC15" t="n">
      <f>+WR13-WR14</f>
    </nc>
  </rcc>
  <rcc rId="14338" ua="false" sId="2">
    <nc r="AC14" t="n">
      <f>WQ14*1.02</f>
    </nc>
  </rcc>
  <rcc rId="14339" ua="false" sId="2">
    <nc r="AC13" t="n">
      <f>WQ13*1.02</f>
    </nc>
  </rcc>
  <rcc rId="14340" ua="false" sId="2">
    <nc r="AC11" t="n">
      <f>+WR6-WR10</f>
    </nc>
  </rcc>
  <rcc rId="14341" ua="false" sId="2">
    <nc r="AC10" t="n">
      <f>SUM(WR7:WR9)</f>
    </nc>
  </rcc>
  <rcc rId="14342" ua="false" sId="2">
    <nc r="AC9" t="n">
      <f>WQ9*1.02</f>
    </nc>
  </rcc>
  <rcc rId="14343" ua="false" sId="2">
    <nc r="AC8" t="n">
      <f>WM8</f>
    </nc>
  </rcc>
  <rcc rId="14344" ua="false" sId="2">
    <nc r="AC7" t="n">
      <f>WM7</f>
    </nc>
  </rcc>
  <rcc rId="14345" ua="false" sId="2">
    <nc r="AC6" t="n">
      <f>+WR4-WR5</f>
    </nc>
  </rcc>
  <rcc rId="14346" ua="false" sId="2">
    <nc r="AC5" t="n">
      <f>WQ5*1.02</f>
    </nc>
  </rcc>
  <rcc rId="14347" ua="false" sId="2">
    <nc r="AC4" t="n">
      <f>WQ4*1.02</f>
    </nc>
  </rcc>
  <rcc rId="14348" ua="false" sId="2">
    <nc r="AC1" t="n">
      <v>2620</v>
    </nc>
  </rcc>
  <rcc rId="14349" ua="false" sId="2">
    <nc r="AC1" t="n">
      <v>2620</v>
    </nc>
  </rcc>
  <rcc rId="14350" ua="false" sId="2">
    <oc r="AC23" t="n">
      <f>+WS21-WS22*(1+WD26)</f>
    </oc>
    <nc r="AC23" t="n">
      <f>(+WS21-WS22)*(1+WD26)</f>
    </nc>
  </rcc>
  <rcc rId="14351" ua="false" sId="2">
    <oc r="AC26" t="n">
      <v>0.05</v>
    </oc>
    <nc r="AC26" t="n">
      <v>0.06</v>
    </nc>
  </rcc>
  <rcc rId="14352" ua="false" sId="2">
    <nc r="AC22" t="n">
      <f>WR22*1.02</f>
    </nc>
  </rcc>
  <rcc rId="14353" ua="false" sId="2">
    <nc r="AC21" t="n">
      <f>+WS11+WS15+WS19</f>
    </nc>
  </rcc>
  <rcc rId="14354" ua="false" sId="2">
    <nc r="AC19" t="n">
      <f>+WS17-WS18</f>
    </nc>
  </rcc>
  <rcc rId="14355" ua="false" sId="2">
    <nc r="AC18" t="n">
      <f>WR18*1.02</f>
    </nc>
  </rcc>
  <rcc rId="14356" ua="false" sId="2">
    <nc r="AC17" t="n">
      <f>WR17*1.02</f>
    </nc>
  </rcc>
  <rcc rId="14357" ua="false" sId="2">
    <nc r="AC15" t="n">
      <f>+WS13-WS14</f>
    </nc>
  </rcc>
  <rcc rId="14358" ua="false" sId="2">
    <nc r="AC14" t="n">
      <f>WR14*1.02</f>
    </nc>
  </rcc>
  <rcc rId="14359" ua="false" sId="2">
    <nc r="AC13" t="n">
      <f>WR13*1.02</f>
    </nc>
  </rcc>
  <rcc rId="14360" ua="false" sId="2">
    <nc r="AC11" t="n">
      <f>+WS6-WS10</f>
    </nc>
  </rcc>
  <rcc rId="14361" ua="false" sId="2">
    <nc r="AC10" t="n">
      <f>SUM(WS7:WS9)</f>
    </nc>
  </rcc>
  <rcc rId="14362" ua="false" sId="2">
    <nc r="AC9" t="n">
      <f>WR9*1.02</f>
    </nc>
  </rcc>
  <rcc rId="14363" ua="false" sId="2">
    <nc r="AC8" t="n">
      <f>WN8</f>
    </nc>
  </rcc>
  <rcc rId="14364" ua="false" sId="2">
    <nc r="AC7" t="n">
      <f>WN7</f>
    </nc>
  </rcc>
  <rcc rId="14365" ua="false" sId="2">
    <nc r="AC6" t="n">
      <f>+WS4-WS5</f>
    </nc>
  </rcc>
  <rcc rId="14366" ua="false" sId="2">
    <nc r="AC5" t="n">
      <f>WR5*1.02</f>
    </nc>
  </rcc>
  <rcc rId="14367" ua="false" sId="2">
    <nc r="AC4" t="n">
      <f>WR4*1.02</f>
    </nc>
  </rcc>
  <rcc rId="14368" ua="false" sId="2">
    <nc r="AC1" t="n">
      <v>2621</v>
    </nc>
  </rcc>
  <rcc rId="14369" ua="false" sId="2">
    <nc r="AC1" t="n">
      <v>2621</v>
    </nc>
  </rcc>
  <rcc rId="14370" ua="false" sId="2">
    <oc r="AC23" t="n">
      <f>+WT21-WT22*(1+WE26)</f>
    </oc>
    <nc r="AC23" t="n">
      <f>(+WT21-WT22)*(1+WE26)</f>
    </nc>
  </rcc>
  <rcc rId="14371" ua="false" sId="2">
    <oc r="AC26" t="n">
      <v>0.05</v>
    </oc>
    <nc r="AC26" t="n">
      <v>0.06</v>
    </nc>
  </rcc>
  <rcc rId="14372" ua="false" sId="2">
    <nc r="AC22" t="n">
      <f>WS22*1.02</f>
    </nc>
  </rcc>
  <rcc rId="14373" ua="false" sId="2">
    <nc r="AC21" t="n">
      <f>+WT11+WT15+WT19</f>
    </nc>
  </rcc>
  <rcc rId="14374" ua="false" sId="2">
    <nc r="AC19" t="n">
      <f>+WT17-WT18</f>
    </nc>
  </rcc>
  <rcc rId="14375" ua="false" sId="2">
    <nc r="AC18" t="n">
      <f>WS18*1.02</f>
    </nc>
  </rcc>
  <rcc rId="14376" ua="false" sId="2">
    <nc r="AC17" t="n">
      <f>WS17*1.02</f>
    </nc>
  </rcc>
  <rcc rId="14377" ua="false" sId="2">
    <nc r="AC15" t="n">
      <f>+WT13-WT14</f>
    </nc>
  </rcc>
  <rcc rId="14378" ua="false" sId="2">
    <nc r="AC14" t="n">
      <f>WS14*1.02</f>
    </nc>
  </rcc>
  <rcc rId="14379" ua="false" sId="2">
    <nc r="AC13" t="n">
      <f>WS13*1.02</f>
    </nc>
  </rcc>
  <rcc rId="14380" ua="false" sId="2">
    <nc r="AC11" t="n">
      <f>+WT6-WT10</f>
    </nc>
  </rcc>
  <rcc rId="14381" ua="false" sId="2">
    <nc r="AC10" t="n">
      <f>SUM(WT7:WT9)</f>
    </nc>
  </rcc>
  <rcc rId="14382" ua="false" sId="2">
    <nc r="AC9" t="n">
      <f>WS9*1.02</f>
    </nc>
  </rcc>
  <rcc rId="14383" ua="false" sId="2">
    <nc r="AC8" t="n">
      <f>WO8</f>
    </nc>
  </rcc>
  <rcc rId="14384" ua="false" sId="2">
    <nc r="AC7" t="n">
      <f>WO7</f>
    </nc>
  </rcc>
  <rcc rId="14385" ua="false" sId="2">
    <nc r="AC6" t="n">
      <f>+WT4-WT5</f>
    </nc>
  </rcc>
  <rcc rId="14386" ua="false" sId="2">
    <nc r="AC5" t="n">
      <f>WS5*1.02</f>
    </nc>
  </rcc>
  <rcc rId="14387" ua="false" sId="2">
    <nc r="AC4" t="n">
      <f>WS4*1.02</f>
    </nc>
  </rcc>
  <rcc rId="14388" ua="false" sId="2">
    <nc r="AC1" t="n">
      <v>2622</v>
    </nc>
  </rcc>
  <rcc rId="14389" ua="false" sId="2">
    <nc r="AC1" t="n">
      <v>2622</v>
    </nc>
  </rcc>
  <rcc rId="14390" ua="false" sId="2">
    <oc r="AC23" t="n">
      <f>+WU21-WU22*(1+WF26)</f>
    </oc>
    <nc r="AC23" t="n">
      <f>(+WU21-WU22)*(1+WF26)</f>
    </nc>
  </rcc>
  <rcc rId="14391" ua="false" sId="2">
    <oc r="AC26" t="n">
      <v>0.05</v>
    </oc>
    <nc r="AC26" t="n">
      <v>0.06</v>
    </nc>
  </rcc>
  <rcc rId="14392" ua="false" sId="2">
    <nc r="AC22" t="n">
      <f>WT22*1.02</f>
    </nc>
  </rcc>
  <rcc rId="14393" ua="false" sId="2">
    <nc r="AC21" t="n">
      <f>+WU11+WU15+WU19</f>
    </nc>
  </rcc>
  <rcc rId="14394" ua="false" sId="2">
    <nc r="AC19" t="n">
      <f>+WU17-WU18</f>
    </nc>
  </rcc>
  <rcc rId="14395" ua="false" sId="2">
    <nc r="AC18" t="n">
      <f>WT18*1.02</f>
    </nc>
  </rcc>
  <rcc rId="14396" ua="false" sId="2">
    <nc r="AC17" t="n">
      <f>WT17*1.02</f>
    </nc>
  </rcc>
  <rcc rId="14397" ua="false" sId="2">
    <nc r="AC15" t="n">
      <f>+WU13-WU14</f>
    </nc>
  </rcc>
  <rcc rId="14398" ua="false" sId="2">
    <nc r="AC14" t="n">
      <f>WT14*1.02</f>
    </nc>
  </rcc>
  <rcc rId="14399" ua="false" sId="2">
    <nc r="AC13" t="n">
      <f>WT13*1.02</f>
    </nc>
  </rcc>
  <rcc rId="14400" ua="false" sId="2">
    <nc r="AC11" t="n">
      <f>+WU6-WU10</f>
    </nc>
  </rcc>
  <rcc rId="14401" ua="false" sId="2">
    <nc r="AC10" t="n">
      <f>SUM(WU7:WU9)</f>
    </nc>
  </rcc>
  <rcc rId="14402" ua="false" sId="2">
    <nc r="AC9" t="n">
      <f>WT9*1.02</f>
    </nc>
  </rcc>
  <rcc rId="14403" ua="false" sId="2">
    <nc r="AC8" t="n">
      <f>WP8</f>
    </nc>
  </rcc>
  <rcc rId="14404" ua="false" sId="2">
    <nc r="AC7" t="n">
      <f>WP7</f>
    </nc>
  </rcc>
  <rcc rId="14405" ua="false" sId="2">
    <nc r="AC6" t="n">
      <f>+WU4-WU5</f>
    </nc>
  </rcc>
  <rcc rId="14406" ua="false" sId="2">
    <nc r="AC5" t="n">
      <f>WT5*1.02</f>
    </nc>
  </rcc>
  <rcc rId="14407" ua="false" sId="2">
    <nc r="AC4" t="n">
      <f>WT4*1.02</f>
    </nc>
  </rcc>
  <rcc rId="14408" ua="false" sId="2">
    <nc r="AC1" t="n">
      <v>2623</v>
    </nc>
  </rcc>
  <rcc rId="14409" ua="false" sId="2">
    <nc r="AC1" t="n">
      <v>2623</v>
    </nc>
  </rcc>
  <rcc rId="14410" ua="false" sId="2">
    <oc r="AC23" t="n">
      <f>+WV21-WV22*(1+WG26)</f>
    </oc>
    <nc r="AC23" t="n">
      <f>(+WV21-WV22)*(1+WG26)</f>
    </nc>
  </rcc>
  <rcc rId="14411" ua="false" sId="2">
    <oc r="AC26" t="n">
      <v>0.05</v>
    </oc>
    <nc r="AC26" t="n">
      <v>0.06</v>
    </nc>
  </rcc>
  <rcc rId="14412" ua="false" sId="2">
    <nc r="AC22" t="n">
      <f>WU22*1.02</f>
    </nc>
  </rcc>
  <rcc rId="14413" ua="false" sId="2">
    <nc r="AC21" t="n">
      <f>+WV11+WV15+WV19</f>
    </nc>
  </rcc>
  <rcc rId="14414" ua="false" sId="2">
    <nc r="AC19" t="n">
      <f>+WV17-WV18</f>
    </nc>
  </rcc>
  <rcc rId="14415" ua="false" sId="2">
    <nc r="AC18" t="n">
      <f>WU18*1.02</f>
    </nc>
  </rcc>
  <rcc rId="14416" ua="false" sId="2">
    <nc r="AC17" t="n">
      <f>WU17*1.02</f>
    </nc>
  </rcc>
  <rcc rId="14417" ua="false" sId="2">
    <nc r="AC15" t="n">
      <f>+WV13-WV14</f>
    </nc>
  </rcc>
  <rcc rId="14418" ua="false" sId="2">
    <nc r="AC14" t="n">
      <f>WU14*1.02</f>
    </nc>
  </rcc>
  <rcc rId="14419" ua="false" sId="2">
    <nc r="AC13" t="n">
      <f>WU13*1.02</f>
    </nc>
  </rcc>
  <rcc rId="14420" ua="false" sId="2">
    <nc r="AC11" t="n">
      <f>+WV6-WV10</f>
    </nc>
  </rcc>
  <rcc rId="14421" ua="false" sId="2">
    <nc r="AC10" t="n">
      <f>SUM(WV7:WV9)</f>
    </nc>
  </rcc>
  <rcc rId="14422" ua="false" sId="2">
    <nc r="AC9" t="n">
      <f>WU9*1.02</f>
    </nc>
  </rcc>
  <rcc rId="14423" ua="false" sId="2">
    <nc r="AC8" t="n">
      <f>WQ8</f>
    </nc>
  </rcc>
  <rcc rId="14424" ua="false" sId="2">
    <nc r="AC7" t="n">
      <f>WQ7</f>
    </nc>
  </rcc>
  <rcc rId="14425" ua="false" sId="2">
    <nc r="AC6" t="n">
      <f>+WV4-WV5</f>
    </nc>
  </rcc>
  <rcc rId="14426" ua="false" sId="2">
    <nc r="AC5" t="n">
      <f>WU5*1.02</f>
    </nc>
  </rcc>
  <rcc rId="14427" ua="false" sId="2">
    <nc r="AC4" t="n">
      <f>WU4*1.02</f>
    </nc>
  </rcc>
  <rcc rId="14428" ua="false" sId="2">
    <nc r="AC1" t="n">
      <v>2624</v>
    </nc>
  </rcc>
  <rcc rId="14429" ua="false" sId="2">
    <nc r="AC1" t="n">
      <v>2624</v>
    </nc>
  </rcc>
  <rcc rId="14430" ua="false" sId="2">
    <oc r="AC23" t="n">
      <f>+WW21-WW22*(1+WH26)</f>
    </oc>
    <nc r="AC23" t="n">
      <f>(+WW21-WW22)*(1+WH26)</f>
    </nc>
  </rcc>
  <rcc rId="14431" ua="false" sId="2">
    <oc r="AC26" t="n">
      <v>0.05</v>
    </oc>
    <nc r="AC26" t="n">
      <v>0.06</v>
    </nc>
  </rcc>
  <rcc rId="14432" ua="false" sId="2">
    <nc r="AC22" t="n">
      <f>WV22*1.02</f>
    </nc>
  </rcc>
  <rcc rId="14433" ua="false" sId="2">
    <nc r="AC21" t="n">
      <f>+WW11+WW15+WW19</f>
    </nc>
  </rcc>
  <rcc rId="14434" ua="false" sId="2">
    <nc r="AC19" t="n">
      <f>+WW17-WW18</f>
    </nc>
  </rcc>
  <rcc rId="14435" ua="false" sId="2">
    <nc r="AC18" t="n">
      <f>WV18*1.02</f>
    </nc>
  </rcc>
  <rcc rId="14436" ua="false" sId="2">
    <nc r="AC17" t="n">
      <f>WV17*1.02</f>
    </nc>
  </rcc>
  <rcc rId="14437" ua="false" sId="2">
    <nc r="AC15" t="n">
      <f>+WW13-WW14</f>
    </nc>
  </rcc>
  <rcc rId="14438" ua="false" sId="2">
    <nc r="AC14" t="n">
      <f>WV14*1.02</f>
    </nc>
  </rcc>
  <rcc rId="14439" ua="false" sId="2">
    <nc r="AC13" t="n">
      <f>WV13*1.02</f>
    </nc>
  </rcc>
  <rcc rId="14440" ua="false" sId="2">
    <nc r="AC11" t="n">
      <f>+WW6-WW10</f>
    </nc>
  </rcc>
  <rcc rId="14441" ua="false" sId="2">
    <nc r="AC10" t="n">
      <f>SUM(WW7:WW9)</f>
    </nc>
  </rcc>
  <rcc rId="14442" ua="false" sId="2">
    <nc r="AC9" t="n">
      <f>WV9*1.02</f>
    </nc>
  </rcc>
  <rcc rId="14443" ua="false" sId="2">
    <nc r="AC8" t="n">
      <f>WR8</f>
    </nc>
  </rcc>
  <rcc rId="14444" ua="false" sId="2">
    <nc r="AC7" t="n">
      <f>WR7</f>
    </nc>
  </rcc>
  <rcc rId="14445" ua="false" sId="2">
    <nc r="AC6" t="n">
      <f>+WW4-WW5</f>
    </nc>
  </rcc>
  <rcc rId="14446" ua="false" sId="2">
    <nc r="AC5" t="n">
      <f>WV5*1.02</f>
    </nc>
  </rcc>
  <rcc rId="14447" ua="false" sId="2">
    <nc r="AC4" t="n">
      <f>WV4*1.02</f>
    </nc>
  </rcc>
  <rcc rId="14448" ua="false" sId="2">
    <nc r="AC1" t="n">
      <v>2625</v>
    </nc>
  </rcc>
  <rcc rId="14449" ua="false" sId="2">
    <nc r="AC1" t="n">
      <v>2625</v>
    </nc>
  </rcc>
  <rcc rId="14450" ua="false" sId="2">
    <oc r="AC23" t="n">
      <f>+WX21-WX22*(1+WI26)</f>
    </oc>
    <nc r="AC23" t="n">
      <f>(+WX21-WX22)*(1+WI26)</f>
    </nc>
  </rcc>
  <rcc rId="14451" ua="false" sId="2">
    <oc r="AC26" t="n">
      <v>0.05</v>
    </oc>
    <nc r="AC26" t="n">
      <v>0.06</v>
    </nc>
  </rcc>
  <rcc rId="14452" ua="false" sId="2">
    <nc r="AC22" t="n">
      <f>WW22*1.02</f>
    </nc>
  </rcc>
  <rcc rId="14453" ua="false" sId="2">
    <nc r="AC21" t="n">
      <f>+WX11+WX15+WX19</f>
    </nc>
  </rcc>
  <rcc rId="14454" ua="false" sId="2">
    <nc r="AC19" t="n">
      <f>+WX17-WX18</f>
    </nc>
  </rcc>
  <rcc rId="14455" ua="false" sId="2">
    <nc r="AC18" t="n">
      <f>WW18*1.02</f>
    </nc>
  </rcc>
  <rcc rId="14456" ua="false" sId="2">
    <nc r="AC17" t="n">
      <f>WW17*1.02</f>
    </nc>
  </rcc>
  <rcc rId="14457" ua="false" sId="2">
    <nc r="AC15" t="n">
      <f>+WX13-WX14</f>
    </nc>
  </rcc>
  <rcc rId="14458" ua="false" sId="2">
    <nc r="AC14" t="n">
      <f>WW14*1.02</f>
    </nc>
  </rcc>
  <rcc rId="14459" ua="false" sId="2">
    <nc r="AC13" t="n">
      <f>WW13*1.02</f>
    </nc>
  </rcc>
  <rcc rId="14460" ua="false" sId="2">
    <nc r="AC11" t="n">
      <f>+WX6-WX10</f>
    </nc>
  </rcc>
  <rcc rId="14461" ua="false" sId="2">
    <nc r="AC10" t="n">
      <f>SUM(WX7:WX9)</f>
    </nc>
  </rcc>
  <rcc rId="14462" ua="false" sId="2">
    <nc r="AC9" t="n">
      <f>WW9*1.02</f>
    </nc>
  </rcc>
  <rcc rId="14463" ua="false" sId="2">
    <nc r="AC8" t="n">
      <f>WS8</f>
    </nc>
  </rcc>
  <rcc rId="14464" ua="false" sId="2">
    <nc r="AC7" t="n">
      <f>WS7</f>
    </nc>
  </rcc>
  <rcc rId="14465" ua="false" sId="2">
    <nc r="AC6" t="n">
      <f>+WX4-WX5</f>
    </nc>
  </rcc>
  <rcc rId="14466" ua="false" sId="2">
    <nc r="AC5" t="n">
      <f>WW5*1.02</f>
    </nc>
  </rcc>
  <rcc rId="14467" ua="false" sId="2">
    <nc r="AC4" t="n">
      <f>WW4*1.02</f>
    </nc>
  </rcc>
  <rcc rId="14468" ua="false" sId="2">
    <nc r="AC1" t="n">
      <v>2626</v>
    </nc>
  </rcc>
  <rcc rId="14469" ua="false" sId="2">
    <nc r="AC1" t="n">
      <v>2626</v>
    </nc>
  </rcc>
  <rcc rId="14470" ua="false" sId="2">
    <oc r="AC23" t="n">
      <f>+WY21-WY22*(1+WJ26)</f>
    </oc>
    <nc r="AC23" t="n">
      <f>(+WY21-WY22)*(1+WJ26)</f>
    </nc>
  </rcc>
  <rcc rId="14471" ua="false" sId="2">
    <oc r="AC26" t="n">
      <v>0.05</v>
    </oc>
    <nc r="AC26" t="n">
      <v>0.06</v>
    </nc>
  </rcc>
  <rcc rId="14472" ua="false" sId="2">
    <nc r="AC22" t="n">
      <f>WX22*1.02</f>
    </nc>
  </rcc>
  <rcc rId="14473" ua="false" sId="2">
    <nc r="AC21" t="n">
      <f>+WY11+WY15+WY19</f>
    </nc>
  </rcc>
  <rcc rId="14474" ua="false" sId="2">
    <nc r="AC19" t="n">
      <f>+WY17-WY18</f>
    </nc>
  </rcc>
  <rcc rId="14475" ua="false" sId="2">
    <nc r="AC18" t="n">
      <f>WX18*1.02</f>
    </nc>
  </rcc>
  <rcc rId="14476" ua="false" sId="2">
    <nc r="AC17" t="n">
      <f>WX17*1.02</f>
    </nc>
  </rcc>
  <rcc rId="14477" ua="false" sId="2">
    <nc r="AC15" t="n">
      <f>+WY13-WY14</f>
    </nc>
  </rcc>
  <rcc rId="14478" ua="false" sId="2">
    <nc r="AC14" t="n">
      <f>WX14*1.02</f>
    </nc>
  </rcc>
  <rcc rId="14479" ua="false" sId="2">
    <nc r="AC13" t="n">
      <f>WX13*1.02</f>
    </nc>
  </rcc>
  <rcc rId="14480" ua="false" sId="2">
    <nc r="AC11" t="n">
      <f>+WY6-WY10</f>
    </nc>
  </rcc>
  <rcc rId="14481" ua="false" sId="2">
    <nc r="AC10" t="n">
      <f>SUM(WY7:WY9)</f>
    </nc>
  </rcc>
  <rcc rId="14482" ua="false" sId="2">
    <nc r="AC9" t="n">
      <f>WX9*1.02</f>
    </nc>
  </rcc>
  <rcc rId="14483" ua="false" sId="2">
    <nc r="AC8" t="n">
      <f>WT8</f>
    </nc>
  </rcc>
  <rcc rId="14484" ua="false" sId="2">
    <nc r="AC7" t="n">
      <f>WT7</f>
    </nc>
  </rcc>
  <rcc rId="14485" ua="false" sId="2">
    <nc r="AC6" t="n">
      <f>+WY4-WY5</f>
    </nc>
  </rcc>
  <rcc rId="14486" ua="false" sId="2">
    <nc r="AC5" t="n">
      <f>WX5*1.02</f>
    </nc>
  </rcc>
  <rcc rId="14487" ua="false" sId="2">
    <nc r="AC4" t="n">
      <f>WX4*1.02</f>
    </nc>
  </rcc>
  <rcc rId="14488" ua="false" sId="2">
    <nc r="AC1" t="n">
      <v>2627</v>
    </nc>
  </rcc>
  <rcc rId="14489" ua="false" sId="2">
    <nc r="AC1" t="n">
      <v>2627</v>
    </nc>
  </rcc>
  <rcc rId="14490" ua="false" sId="2">
    <oc r="AC23" t="n">
      <f>+WZ21-WZ22*(1+WK26)</f>
    </oc>
    <nc r="AC23" t="n">
      <f>(+WZ21-WZ22)*(1+WK26)</f>
    </nc>
  </rcc>
  <rcc rId="14491" ua="false" sId="2">
    <oc r="AC26" t="n">
      <v>0.05</v>
    </oc>
    <nc r="AC26" t="n">
      <v>0.06</v>
    </nc>
  </rcc>
  <rcc rId="14492" ua="false" sId="2">
    <nc r="AC22" t="n">
      <f>WY22*1.02</f>
    </nc>
  </rcc>
  <rcc rId="14493" ua="false" sId="2">
    <nc r="AC21" t="n">
      <f>+WZ11+WZ15+WZ19</f>
    </nc>
  </rcc>
  <rcc rId="14494" ua="false" sId="2">
    <nc r="AC19" t="n">
      <f>+WZ17-WZ18</f>
    </nc>
  </rcc>
  <rcc rId="14495" ua="false" sId="2">
    <nc r="AC18" t="n">
      <f>WY18*1.02</f>
    </nc>
  </rcc>
  <rcc rId="14496" ua="false" sId="2">
    <nc r="AC17" t="n">
      <f>WY17*1.02</f>
    </nc>
  </rcc>
  <rcc rId="14497" ua="false" sId="2">
    <nc r="AC15" t="n">
      <f>+WZ13-WZ14</f>
    </nc>
  </rcc>
  <rcc rId="14498" ua="false" sId="2">
    <nc r="AC14" t="n">
      <f>WY14*1.02</f>
    </nc>
  </rcc>
  <rcc rId="14499" ua="false" sId="2">
    <nc r="AC13" t="n">
      <f>WY13*1.02</f>
    </nc>
  </rcc>
  <rcc rId="14500" ua="false" sId="2">
    <nc r="AC11" t="n">
      <f>+WZ6-WZ10</f>
    </nc>
  </rcc>
  <rcc rId="14501" ua="false" sId="2">
    <nc r="AC10" t="n">
      <f>SUM(WZ7:WZ9)</f>
    </nc>
  </rcc>
  <rcc rId="14502" ua="false" sId="2">
    <nc r="AC9" t="n">
      <f>WY9*1.02</f>
    </nc>
  </rcc>
  <rcc rId="14503" ua="false" sId="2">
    <nc r="AC8" t="n">
      <f>WU8</f>
    </nc>
  </rcc>
  <rcc rId="14504" ua="false" sId="2">
    <nc r="AC7" t="n">
      <f>WU7</f>
    </nc>
  </rcc>
  <rcc rId="14505" ua="false" sId="2">
    <nc r="AC6" t="n">
      <f>+WZ4-WZ5</f>
    </nc>
  </rcc>
  <rcc rId="14506" ua="false" sId="2">
    <nc r="AC5" t="n">
      <f>WY5*1.02</f>
    </nc>
  </rcc>
  <rcc rId="14507" ua="false" sId="2">
    <nc r="AC4" t="n">
      <f>WY4*1.02</f>
    </nc>
  </rcc>
  <rcc rId="14508" ua="false" sId="2">
    <nc r="AC1" t="n">
      <v>2628</v>
    </nc>
  </rcc>
  <rcc rId="14509" ua="false" sId="2">
    <nc r="AC1" t="n">
      <v>2628</v>
    </nc>
  </rcc>
  <rcc rId="14510" ua="false" sId="2">
    <oc r="AC23" t="n">
      <f>+XA21-XA22*(1+WL26)</f>
    </oc>
    <nc r="AC23" t="n">
      <f>(+XA21-XA22)*(1+WL26)</f>
    </nc>
  </rcc>
  <rcc rId="14511" ua="false" sId="2">
    <oc r="AC26" t="n">
      <v>0.05</v>
    </oc>
    <nc r="AC26" t="n">
      <v>0.06</v>
    </nc>
  </rcc>
  <rcc rId="14512" ua="false" sId="2">
    <nc r="AC22" t="n">
      <f>WZ22*1.02</f>
    </nc>
  </rcc>
  <rcc rId="14513" ua="false" sId="2">
    <nc r="AC21" t="n">
      <f>+XA11+XA15+XA19</f>
    </nc>
  </rcc>
  <rcc rId="14514" ua="false" sId="2">
    <nc r="AC19" t="n">
      <f>+XA17-XA18</f>
    </nc>
  </rcc>
  <rcc rId="14515" ua="false" sId="2">
    <nc r="AC18" t="n">
      <f>WZ18*1.02</f>
    </nc>
  </rcc>
  <rcc rId="14516" ua="false" sId="2">
    <nc r="AC17" t="n">
      <f>WZ17*1.02</f>
    </nc>
  </rcc>
  <rcc rId="14517" ua="false" sId="2">
    <nc r="AC15" t="n">
      <f>+XA13-XA14</f>
    </nc>
  </rcc>
  <rcc rId="14518" ua="false" sId="2">
    <nc r="AC14" t="n">
      <f>WZ14*1.02</f>
    </nc>
  </rcc>
  <rcc rId="14519" ua="false" sId="2">
    <nc r="AC13" t="n">
      <f>WZ13*1.02</f>
    </nc>
  </rcc>
  <rcc rId="14520" ua="false" sId="2">
    <nc r="AC11" t="n">
      <f>+XA6-XA10</f>
    </nc>
  </rcc>
  <rcc rId="14521" ua="false" sId="2">
    <nc r="AC10" t="n">
      <f>SUM(XA7:XA9)</f>
    </nc>
  </rcc>
  <rcc rId="14522" ua="false" sId="2">
    <nc r="AC9" t="n">
      <f>WZ9*1.02</f>
    </nc>
  </rcc>
  <rcc rId="14523" ua="false" sId="2">
    <nc r="AC8" t="n">
      <f>WV8</f>
    </nc>
  </rcc>
  <rcc rId="14524" ua="false" sId="2">
    <nc r="AC7" t="n">
      <f>WV7</f>
    </nc>
  </rcc>
  <rcc rId="14525" ua="false" sId="2">
    <nc r="AC6" t="n">
      <f>+XA4-XA5</f>
    </nc>
  </rcc>
  <rcc rId="14526" ua="false" sId="2">
    <nc r="AC5" t="n">
      <f>WZ5*1.02</f>
    </nc>
  </rcc>
  <rcc rId="14527" ua="false" sId="2">
    <nc r="AC4" t="n">
      <f>WZ4*1.02</f>
    </nc>
  </rcc>
  <rcc rId="14528" ua="false" sId="2">
    <nc r="AC1" t="n">
      <v>2629</v>
    </nc>
  </rcc>
  <rcc rId="14529" ua="false" sId="2">
    <nc r="AC1" t="n">
      <v>2629</v>
    </nc>
  </rcc>
  <rcc rId="14530" ua="false" sId="2">
    <oc r="AC23" t="n">
      <f>+XB21-XB22*(1+WM26)</f>
    </oc>
    <nc r="AC23" t="n">
      <f>(+XB21-XB22)*(1+WM26)</f>
    </nc>
  </rcc>
  <rcc rId="14531" ua="false" sId="2">
    <oc r="AC26" t="n">
      <v>0.05</v>
    </oc>
    <nc r="AC26" t="n">
      <v>0.06</v>
    </nc>
  </rcc>
  <rcc rId="14532" ua="false" sId="2">
    <nc r="AC22" t="n">
      <f>XA22*1.02</f>
    </nc>
  </rcc>
  <rcc rId="14533" ua="false" sId="2">
    <nc r="AC21" t="n">
      <f>+XB11+XB15+XB19</f>
    </nc>
  </rcc>
  <rcc rId="14534" ua="false" sId="2">
    <nc r="AC19" t="n">
      <f>+XB17-XB18</f>
    </nc>
  </rcc>
  <rcc rId="14535" ua="false" sId="2">
    <nc r="AC18" t="n">
      <f>XA18*1.02</f>
    </nc>
  </rcc>
  <rcc rId="14536" ua="false" sId="2">
    <nc r="AC17" t="n">
      <f>XA17*1.02</f>
    </nc>
  </rcc>
  <rcc rId="14537" ua="false" sId="2">
    <nc r="AC15" t="n">
      <f>+XB13-XB14</f>
    </nc>
  </rcc>
  <rcc rId="14538" ua="false" sId="2">
    <nc r="AC14" t="n">
      <f>XA14*1.02</f>
    </nc>
  </rcc>
  <rcc rId="14539" ua="false" sId="2">
    <nc r="AC13" t="n">
      <f>XA13*1.02</f>
    </nc>
  </rcc>
  <rcc rId="14540" ua="false" sId="2">
    <nc r="AC11" t="n">
      <f>+XB6-XB10</f>
    </nc>
  </rcc>
  <rcc rId="14541" ua="false" sId="2">
    <nc r="AC10" t="n">
      <f>SUM(XB7:XB9)</f>
    </nc>
  </rcc>
  <rcc rId="14542" ua="false" sId="2">
    <nc r="AC9" t="n">
      <f>XA9*1.02</f>
    </nc>
  </rcc>
  <rcc rId="14543" ua="false" sId="2">
    <nc r="AC8" t="n">
      <f>WW8</f>
    </nc>
  </rcc>
  <rcc rId="14544" ua="false" sId="2">
    <nc r="AC7" t="n">
      <f>WW7</f>
    </nc>
  </rcc>
  <rcc rId="14545" ua="false" sId="2">
    <nc r="AC6" t="n">
      <f>+XB4-XB5</f>
    </nc>
  </rcc>
  <rcc rId="14546" ua="false" sId="2">
    <nc r="AC5" t="n">
      <f>XA5*1.02</f>
    </nc>
  </rcc>
  <rcc rId="14547" ua="false" sId="2">
    <nc r="AC4" t="n">
      <f>XA4*1.02</f>
    </nc>
  </rcc>
  <rcc rId="14548" ua="false" sId="2">
    <nc r="AC1" t="n">
      <v>2630</v>
    </nc>
  </rcc>
  <rcc rId="14549" ua="false" sId="2">
    <nc r="AC1" t="n">
      <v>2630</v>
    </nc>
  </rcc>
  <rcc rId="14550" ua="false" sId="2">
    <oc r="AC23" t="n">
      <f>+XC21-XC22*(1+WN26)</f>
    </oc>
    <nc r="AC23" t="n">
      <f>(+XC21-XC22)*(1+WN26)</f>
    </nc>
  </rcc>
  <rcc rId="14551" ua="false" sId="2">
    <oc r="AC26" t="n">
      <v>0.05</v>
    </oc>
    <nc r="AC26" t="n">
      <v>0.06</v>
    </nc>
  </rcc>
  <rcc rId="14552" ua="false" sId="2">
    <nc r="AC22" t="n">
      <f>XB22*1.02</f>
    </nc>
  </rcc>
  <rcc rId="14553" ua="false" sId="2">
    <nc r="AC21" t="n">
      <f>+XC11+XC15+XC19</f>
    </nc>
  </rcc>
  <rcc rId="14554" ua="false" sId="2">
    <nc r="AC19" t="n">
      <f>+XC17-XC18</f>
    </nc>
  </rcc>
  <rcc rId="14555" ua="false" sId="2">
    <nc r="AC18" t="n">
      <f>XB18*1.02</f>
    </nc>
  </rcc>
  <rcc rId="14556" ua="false" sId="2">
    <nc r="AC17" t="n">
      <f>XB17*1.02</f>
    </nc>
  </rcc>
  <rcc rId="14557" ua="false" sId="2">
    <nc r="AC15" t="n">
      <f>+XC13-XC14</f>
    </nc>
  </rcc>
  <rcc rId="14558" ua="false" sId="2">
    <nc r="AC14" t="n">
      <f>XB14*1.02</f>
    </nc>
  </rcc>
  <rcc rId="14559" ua="false" sId="2">
    <nc r="AC13" t="n">
      <f>XB13*1.02</f>
    </nc>
  </rcc>
  <rcc rId="14560" ua="false" sId="2">
    <nc r="AC11" t="n">
      <f>+XC6-XC10</f>
    </nc>
  </rcc>
  <rcc rId="14561" ua="false" sId="2">
    <nc r="AC10" t="n">
      <f>SUM(XC7:XC9)</f>
    </nc>
  </rcc>
  <rcc rId="14562" ua="false" sId="2">
    <nc r="AC9" t="n">
      <f>XB9*1.02</f>
    </nc>
  </rcc>
  <rcc rId="14563" ua="false" sId="2">
    <nc r="AC8" t="n">
      <f>WX8</f>
    </nc>
  </rcc>
  <rcc rId="14564" ua="false" sId="2">
    <nc r="AC7" t="n">
      <f>WX7</f>
    </nc>
  </rcc>
  <rcc rId="14565" ua="false" sId="2">
    <nc r="AC6" t="n">
      <f>+XC4-XC5</f>
    </nc>
  </rcc>
  <rcc rId="14566" ua="false" sId="2">
    <nc r="AC5" t="n">
      <f>XB5*1.02</f>
    </nc>
  </rcc>
  <rcc rId="14567" ua="false" sId="2">
    <nc r="AC4" t="n">
      <f>XB4*1.02</f>
    </nc>
  </rcc>
  <rcc rId="14568" ua="false" sId="2">
    <nc r="AC1" t="n">
      <v>2631</v>
    </nc>
  </rcc>
  <rcc rId="14569" ua="false" sId="2">
    <nc r="AC1" t="n">
      <v>2631</v>
    </nc>
  </rcc>
  <rcc rId="14570" ua="false" sId="2">
    <oc r="AC23" t="n">
      <f>+XD21-XD22*(1+WO26)</f>
    </oc>
    <nc r="AC23" t="n">
      <f>(+XD21-XD22)*(1+WO26)</f>
    </nc>
  </rcc>
  <rcc rId="14571" ua="false" sId="2">
    <oc r="AC26" t="n">
      <v>0.05</v>
    </oc>
    <nc r="AC26" t="n">
      <v>0.06</v>
    </nc>
  </rcc>
  <rcc rId="14572" ua="false" sId="2">
    <nc r="AC22" t="n">
      <f>XC22*1.02</f>
    </nc>
  </rcc>
  <rcc rId="14573" ua="false" sId="2">
    <nc r="AC21" t="n">
      <f>+XD11+XD15+XD19</f>
    </nc>
  </rcc>
  <rcc rId="14574" ua="false" sId="2">
    <nc r="AC19" t="n">
      <f>+XD17-XD18</f>
    </nc>
  </rcc>
  <rcc rId="14575" ua="false" sId="2">
    <nc r="AC18" t="n">
      <f>XC18*1.02</f>
    </nc>
  </rcc>
  <rcc rId="14576" ua="false" sId="2">
    <nc r="AC17" t="n">
      <f>XC17*1.02</f>
    </nc>
  </rcc>
  <rcc rId="14577" ua="false" sId="2">
    <nc r="AC15" t="n">
      <f>+XD13-XD14</f>
    </nc>
  </rcc>
  <rcc rId="14578" ua="false" sId="2">
    <nc r="AC14" t="n">
      <f>XC14*1.02</f>
    </nc>
  </rcc>
  <rcc rId="14579" ua="false" sId="2">
    <nc r="AC13" t="n">
      <f>XC13*1.02</f>
    </nc>
  </rcc>
  <rcc rId="14580" ua="false" sId="2">
    <nc r="AC11" t="n">
      <f>+XD6-XD10</f>
    </nc>
  </rcc>
  <rcc rId="14581" ua="false" sId="2">
    <nc r="AC10" t="n">
      <f>SUM(XD7:XD9)</f>
    </nc>
  </rcc>
  <rcc rId="14582" ua="false" sId="2">
    <nc r="AC9" t="n">
      <f>XC9*1.02</f>
    </nc>
  </rcc>
  <rcc rId="14583" ua="false" sId="2">
    <nc r="AC8" t="n">
      <f>WY8</f>
    </nc>
  </rcc>
  <rcc rId="14584" ua="false" sId="2">
    <nc r="AC7" t="n">
      <f>WY7</f>
    </nc>
  </rcc>
  <rcc rId="14585" ua="false" sId="2">
    <nc r="AC6" t="n">
      <f>+XD4-XD5</f>
    </nc>
  </rcc>
  <rcc rId="14586" ua="false" sId="2">
    <nc r="AC5" t="n">
      <f>XC5*1.02</f>
    </nc>
  </rcc>
  <rcc rId="14587" ua="false" sId="2">
    <nc r="AC4" t="n">
      <f>XC4*1.02</f>
    </nc>
  </rcc>
  <rcc rId="14588" ua="false" sId="2">
    <nc r="AC1" t="n">
      <v>2632</v>
    </nc>
  </rcc>
  <rcc rId="14589" ua="false" sId="2">
    <nc r="AC1" t="n">
      <v>2632</v>
    </nc>
  </rcc>
  <rcc rId="14590" ua="false" sId="2">
    <oc r="AC23" t="n">
      <f>+XE21-XE22*(1+WP26)</f>
    </oc>
    <nc r="AC23" t="n">
      <f>(+XE21-XE22)*(1+WP26)</f>
    </nc>
  </rcc>
  <rcc rId="14591" ua="false" sId="2">
    <oc r="AC26" t="n">
      <v>0.05</v>
    </oc>
    <nc r="AC26" t="n">
      <v>0.06</v>
    </nc>
  </rcc>
  <rcc rId="14592" ua="false" sId="2">
    <nc r="AC22" t="n">
      <f>XD22*1.02</f>
    </nc>
  </rcc>
  <rcc rId="14593" ua="false" sId="2">
    <nc r="AC21" t="n">
      <f>+XE11+XE15+XE19</f>
    </nc>
  </rcc>
  <rcc rId="14594" ua="false" sId="2">
    <nc r="AC19" t="n">
      <f>+XE17-XE18</f>
    </nc>
  </rcc>
  <rcc rId="14595" ua="false" sId="2">
    <nc r="AC18" t="n">
      <f>XD18*1.02</f>
    </nc>
  </rcc>
  <rcc rId="14596" ua="false" sId="2">
    <nc r="AC17" t="n">
      <f>XD17*1.02</f>
    </nc>
  </rcc>
  <rcc rId="14597" ua="false" sId="2">
    <nc r="AC15" t="n">
      <f>+XE13-XE14</f>
    </nc>
  </rcc>
  <rcc rId="14598" ua="false" sId="2">
    <nc r="AC14" t="n">
      <f>XD14*1.02</f>
    </nc>
  </rcc>
  <rcc rId="14599" ua="false" sId="2">
    <nc r="AC13" t="n">
      <f>XD13*1.02</f>
    </nc>
  </rcc>
  <rcc rId="14600" ua="false" sId="2">
    <nc r="AC11" t="n">
      <f>+XE6-XE10</f>
    </nc>
  </rcc>
  <rcc rId="14601" ua="false" sId="2">
    <nc r="AC10" t="n">
      <f>SUM(XE7:XE9)</f>
    </nc>
  </rcc>
  <rcc rId="14602" ua="false" sId="2">
    <nc r="AC9" t="n">
      <f>XD9*1.02</f>
    </nc>
  </rcc>
  <rcc rId="14603" ua="false" sId="2">
    <nc r="AC8" t="n">
      <f>WZ8</f>
    </nc>
  </rcc>
  <rcc rId="14604" ua="false" sId="2">
    <nc r="AC7" t="n">
      <f>WZ7</f>
    </nc>
  </rcc>
  <rcc rId="14605" ua="false" sId="2">
    <nc r="AC6" t="n">
      <f>+XE4-XE5</f>
    </nc>
  </rcc>
  <rcc rId="14606" ua="false" sId="2">
    <nc r="AC5" t="n">
      <f>XD5*1.02</f>
    </nc>
  </rcc>
  <rcc rId="14607" ua="false" sId="2">
    <nc r="AC4" t="n">
      <f>XD4*1.02</f>
    </nc>
  </rcc>
  <rcc rId="14608" ua="false" sId="2">
    <nc r="AC1" t="n">
      <v>2633</v>
    </nc>
  </rcc>
  <rcc rId="14609" ua="false" sId="2">
    <nc r="AC1" t="n">
      <v>2633</v>
    </nc>
  </rcc>
  <rcc rId="14610" ua="false" sId="2">
    <oc r="AC23" t="n">
      <f>+XF21-XF22*(1+WQ26)</f>
    </oc>
    <nc r="AC23" t="n">
      <f>(+XF21-XF22)*(1+WQ26)</f>
    </nc>
  </rcc>
  <rcc rId="14611" ua="false" sId="2">
    <oc r="AC26" t="n">
      <v>0.05</v>
    </oc>
    <nc r="AC26" t="n">
      <v>0.06</v>
    </nc>
  </rcc>
  <rcc rId="14612" ua="false" sId="2">
    <nc r="AC22" t="n">
      <f>XE22*1.02</f>
    </nc>
  </rcc>
  <rcc rId="14613" ua="false" sId="2">
    <nc r="AC21" t="n">
      <f>+XF11+XF15+XF19</f>
    </nc>
  </rcc>
  <rcc rId="14614" ua="false" sId="2">
    <nc r="AC19" t="n">
      <f>+XF17-XF18</f>
    </nc>
  </rcc>
  <rcc rId="14615" ua="false" sId="2">
    <nc r="AC18" t="n">
      <f>XE18*1.02</f>
    </nc>
  </rcc>
  <rcc rId="14616" ua="false" sId="2">
    <nc r="AC17" t="n">
      <f>XE17*1.02</f>
    </nc>
  </rcc>
  <rcc rId="14617" ua="false" sId="2">
    <nc r="AC15" t="n">
      <f>+XF13-XF14</f>
    </nc>
  </rcc>
  <rcc rId="14618" ua="false" sId="2">
    <nc r="AC14" t="n">
      <f>XE14*1.02</f>
    </nc>
  </rcc>
  <rcc rId="14619" ua="false" sId="2">
    <nc r="AC13" t="n">
      <f>XE13*1.02</f>
    </nc>
  </rcc>
  <rcc rId="14620" ua="false" sId="2">
    <nc r="AC11" t="n">
      <f>+XF6-XF10</f>
    </nc>
  </rcc>
  <rcc rId="14621" ua="false" sId="2">
    <nc r="AC10" t="n">
      <f>SUM(XF7:XF9)</f>
    </nc>
  </rcc>
  <rcc rId="14622" ua="false" sId="2">
    <nc r="AC9" t="n">
      <f>XE9*1.02</f>
    </nc>
  </rcc>
  <rcc rId="14623" ua="false" sId="2">
    <nc r="AC8" t="n">
      <f>XA8</f>
    </nc>
  </rcc>
  <rcc rId="14624" ua="false" sId="2">
    <nc r="AC7" t="n">
      <f>XA7</f>
    </nc>
  </rcc>
  <rcc rId="14625" ua="false" sId="2">
    <nc r="AC6" t="n">
      <f>+XF4-XF5</f>
    </nc>
  </rcc>
  <rcc rId="14626" ua="false" sId="2">
    <nc r="AC5" t="n">
      <f>XE5*1.02</f>
    </nc>
  </rcc>
  <rcc rId="14627" ua="false" sId="2">
    <nc r="AC4" t="n">
      <f>XE4*1.02</f>
    </nc>
  </rcc>
  <rcc rId="14628" ua="false" sId="2">
    <nc r="AC1" t="n">
      <v>2634</v>
    </nc>
  </rcc>
  <rcc rId="14629" ua="false" sId="2">
    <nc r="AC1" t="n">
      <v>2634</v>
    </nc>
  </rcc>
  <rcc rId="14630" ua="false" sId="2">
    <oc r="AC23" t="n">
      <f>+XG21-XG22*(1+WR26)</f>
    </oc>
    <nc r="AC23" t="n">
      <f>(+XG21-XG22)*(1+WR26)</f>
    </nc>
  </rcc>
  <rcc rId="14631" ua="false" sId="2">
    <oc r="AC26" t="n">
      <v>0.05</v>
    </oc>
    <nc r="AC26" t="n">
      <v>0.06</v>
    </nc>
  </rcc>
  <rcc rId="14632" ua="false" sId="2">
    <nc r="AC22" t="n">
      <f>XF22*1.02</f>
    </nc>
  </rcc>
  <rcc rId="14633" ua="false" sId="2">
    <nc r="AC21" t="n">
      <f>+XG11+XG15+XG19</f>
    </nc>
  </rcc>
  <rcc rId="14634" ua="false" sId="2">
    <nc r="AC19" t="n">
      <f>+XG17-XG18</f>
    </nc>
  </rcc>
  <rcc rId="14635" ua="false" sId="2">
    <nc r="AC18" t="n">
      <f>XF18*1.02</f>
    </nc>
  </rcc>
  <rcc rId="14636" ua="false" sId="2">
    <nc r="AC17" t="n">
      <f>XF17*1.02</f>
    </nc>
  </rcc>
  <rcc rId="14637" ua="false" sId="2">
    <nc r="AC15" t="n">
      <f>+XG13-XG14</f>
    </nc>
  </rcc>
  <rcc rId="14638" ua="false" sId="2">
    <nc r="AC14" t="n">
      <f>XF14*1.02</f>
    </nc>
  </rcc>
  <rcc rId="14639" ua="false" sId="2">
    <nc r="AC13" t="n">
      <f>XF13*1.02</f>
    </nc>
  </rcc>
  <rcc rId="14640" ua="false" sId="2">
    <nc r="AC11" t="n">
      <f>+XG6-XG10</f>
    </nc>
  </rcc>
  <rcc rId="14641" ua="false" sId="2">
    <nc r="AC10" t="n">
      <f>SUM(XG7:XG9)</f>
    </nc>
  </rcc>
  <rcc rId="14642" ua="false" sId="2">
    <nc r="AC9" t="n">
      <f>XF9*1.02</f>
    </nc>
  </rcc>
  <rcc rId="14643" ua="false" sId="2">
    <nc r="AC8" t="n">
      <f>XB8</f>
    </nc>
  </rcc>
  <rcc rId="14644" ua="false" sId="2">
    <nc r="AC7" t="n">
      <f>XB7</f>
    </nc>
  </rcc>
  <rcc rId="14645" ua="false" sId="2">
    <nc r="AC6" t="n">
      <f>+XG4-XG5</f>
    </nc>
  </rcc>
  <rcc rId="14646" ua="false" sId="2">
    <nc r="AC5" t="n">
      <f>XF5*1.02</f>
    </nc>
  </rcc>
  <rcc rId="14647" ua="false" sId="2">
    <nc r="AC4" t="n">
      <f>XF4*1.02</f>
    </nc>
  </rcc>
  <rcc rId="14648" ua="false" sId="2">
    <nc r="AC1" t="n">
      <v>2635</v>
    </nc>
  </rcc>
  <rcc rId="14649" ua="false" sId="2">
    <nc r="AC1" t="n">
      <v>2635</v>
    </nc>
  </rcc>
  <rcc rId="14650" ua="false" sId="2">
    <oc r="AC23" t="n">
      <f>+XH21-XH22*(1+WS26)</f>
    </oc>
    <nc r="AC23" t="n">
      <f>(+XH21-XH22)*(1+WS26)</f>
    </nc>
  </rcc>
  <rcc rId="14651" ua="false" sId="2">
    <oc r="AC26" t="n">
      <v>0.05</v>
    </oc>
    <nc r="AC26" t="n">
      <v>0.06</v>
    </nc>
  </rcc>
  <rcc rId="14652" ua="false" sId="2">
    <nc r="AC22" t="n">
      <f>XG22*1.02</f>
    </nc>
  </rcc>
  <rcc rId="14653" ua="false" sId="2">
    <nc r="AC21" t="n">
      <f>+XH11+XH15+XH19</f>
    </nc>
  </rcc>
  <rcc rId="14654" ua="false" sId="2">
    <nc r="AC19" t="n">
      <f>+XH17-XH18</f>
    </nc>
  </rcc>
  <rcc rId="14655" ua="false" sId="2">
    <nc r="AC18" t="n">
      <f>XG18*1.02</f>
    </nc>
  </rcc>
  <rcc rId="14656" ua="false" sId="2">
    <nc r="AC17" t="n">
      <f>XG17*1.02</f>
    </nc>
  </rcc>
  <rcc rId="14657" ua="false" sId="2">
    <nc r="AC15" t="n">
      <f>+XH13-XH14</f>
    </nc>
  </rcc>
  <rcc rId="14658" ua="false" sId="2">
    <nc r="AC14" t="n">
      <f>XG14*1.02</f>
    </nc>
  </rcc>
  <rcc rId="14659" ua="false" sId="2">
    <nc r="AC13" t="n">
      <f>XG13*1.02</f>
    </nc>
  </rcc>
  <rcc rId="14660" ua="false" sId="2">
    <nc r="AC11" t="n">
      <f>+XH6-XH10</f>
    </nc>
  </rcc>
  <rcc rId="14661" ua="false" sId="2">
    <nc r="AC10" t="n">
      <f>SUM(XH7:XH9)</f>
    </nc>
  </rcc>
  <rcc rId="14662" ua="false" sId="2">
    <nc r="AC9" t="n">
      <f>XG9*1.02</f>
    </nc>
  </rcc>
  <rcc rId="14663" ua="false" sId="2">
    <nc r="AC8" t="n">
      <f>XC8</f>
    </nc>
  </rcc>
  <rcc rId="14664" ua="false" sId="2">
    <nc r="AC7" t="n">
      <f>XC7</f>
    </nc>
  </rcc>
  <rcc rId="14665" ua="false" sId="2">
    <nc r="AC6" t="n">
      <f>+XH4-XH5</f>
    </nc>
  </rcc>
  <rcc rId="14666" ua="false" sId="2">
    <nc r="AC5" t="n">
      <f>XG5*1.02</f>
    </nc>
  </rcc>
  <rcc rId="14667" ua="false" sId="2">
    <nc r="AC4" t="n">
      <f>XG4*1.02</f>
    </nc>
  </rcc>
  <rcc rId="14668" ua="false" sId="2">
    <nc r="AC1" t="n">
      <v>2636</v>
    </nc>
  </rcc>
  <rcc rId="14669" ua="false" sId="2">
    <nc r="AC1" t="n">
      <v>2636</v>
    </nc>
  </rcc>
  <rcc rId="14670" ua="false" sId="2">
    <oc r="AC23" t="n">
      <f>+XI21-XI22*(1+WT26)</f>
    </oc>
    <nc r="AC23" t="n">
      <f>(+XI21-XI22)*(1+WT26)</f>
    </nc>
  </rcc>
  <rcc rId="14671" ua="false" sId="2">
    <oc r="AC26" t="n">
      <v>0.05</v>
    </oc>
    <nc r="AC26" t="n">
      <v>0.06</v>
    </nc>
  </rcc>
  <rcc rId="14672" ua="false" sId="2">
    <nc r="AC22" t="n">
      <f>XH22*1.02</f>
    </nc>
  </rcc>
  <rcc rId="14673" ua="false" sId="2">
    <nc r="AC21" t="n">
      <f>+XI11+XI15+XI19</f>
    </nc>
  </rcc>
  <rcc rId="14674" ua="false" sId="2">
    <nc r="AC19" t="n">
      <f>+XI17-XI18</f>
    </nc>
  </rcc>
  <rcc rId="14675" ua="false" sId="2">
    <nc r="AC18" t="n">
      <f>XH18*1.02</f>
    </nc>
  </rcc>
  <rcc rId="14676" ua="false" sId="2">
    <nc r="AC17" t="n">
      <f>XH17*1.02</f>
    </nc>
  </rcc>
  <rcc rId="14677" ua="false" sId="2">
    <nc r="AC15" t="n">
      <f>+XI13-XI14</f>
    </nc>
  </rcc>
  <rcc rId="14678" ua="false" sId="2">
    <nc r="AC14" t="n">
      <f>XH14*1.02</f>
    </nc>
  </rcc>
  <rcc rId="14679" ua="false" sId="2">
    <nc r="AC13" t="n">
      <f>XH13*1.02</f>
    </nc>
  </rcc>
  <rcc rId="14680" ua="false" sId="2">
    <nc r="AC11" t="n">
      <f>+XI6-XI10</f>
    </nc>
  </rcc>
  <rcc rId="14681" ua="false" sId="2">
    <nc r="AC10" t="n">
      <f>SUM(XI7:XI9)</f>
    </nc>
  </rcc>
  <rcc rId="14682" ua="false" sId="2">
    <nc r="AC9" t="n">
      <f>XH9*1.02</f>
    </nc>
  </rcc>
  <rcc rId="14683" ua="false" sId="2">
    <nc r="AC8" t="n">
      <f>XD8</f>
    </nc>
  </rcc>
  <rcc rId="14684" ua="false" sId="2">
    <nc r="AC7" t="n">
      <f>XD7</f>
    </nc>
  </rcc>
  <rcc rId="14685" ua="false" sId="2">
    <nc r="AC6" t="n">
      <f>+XI4-XI5</f>
    </nc>
  </rcc>
  <rcc rId="14686" ua="false" sId="2">
    <nc r="AC5" t="n">
      <f>XH5*1.02</f>
    </nc>
  </rcc>
  <rcc rId="14687" ua="false" sId="2">
    <nc r="AC4" t="n">
      <f>XH4*1.02</f>
    </nc>
  </rcc>
  <rcc rId="14688" ua="false" sId="2">
    <nc r="AC1" t="n">
      <v>2637</v>
    </nc>
  </rcc>
  <rcc rId="14689" ua="false" sId="2">
    <nc r="AC1" t="n">
      <v>2637</v>
    </nc>
  </rcc>
  <rcc rId="14690" ua="false" sId="2">
    <oc r="AC23" t="n">
      <f>+XJ21-XJ22*(1+WU26)</f>
    </oc>
    <nc r="AC23" t="n">
      <f>(+XJ21-XJ22)*(1+WU26)</f>
    </nc>
  </rcc>
  <rcc rId="14691" ua="false" sId="2">
    <oc r="AC26" t="n">
      <v>0.05</v>
    </oc>
    <nc r="AC26" t="n">
      <v>0.06</v>
    </nc>
  </rcc>
  <rcc rId="14692" ua="false" sId="2">
    <nc r="AC22" t="n">
      <f>XI22*1.02</f>
    </nc>
  </rcc>
  <rcc rId="14693" ua="false" sId="2">
    <nc r="AC21" t="n">
      <f>+XJ11+XJ15+XJ19</f>
    </nc>
  </rcc>
  <rcc rId="14694" ua="false" sId="2">
    <nc r="AC19" t="n">
      <f>+XJ17-XJ18</f>
    </nc>
  </rcc>
  <rcc rId="14695" ua="false" sId="2">
    <nc r="AC18" t="n">
      <f>XI18*1.02</f>
    </nc>
  </rcc>
  <rcc rId="14696" ua="false" sId="2">
    <nc r="AC17" t="n">
      <f>XI17*1.02</f>
    </nc>
  </rcc>
  <rcc rId="14697" ua="false" sId="2">
    <nc r="AC15" t="n">
      <f>+XJ13-XJ14</f>
    </nc>
  </rcc>
  <rcc rId="14698" ua="false" sId="2">
    <nc r="AC14" t="n">
      <f>XI14*1.02</f>
    </nc>
  </rcc>
  <rcc rId="14699" ua="false" sId="2">
    <nc r="AC13" t="n">
      <f>XI13*1.02</f>
    </nc>
  </rcc>
  <rcc rId="14700" ua="false" sId="2">
    <nc r="AC11" t="n">
      <f>+XJ6-XJ10</f>
    </nc>
  </rcc>
  <rcc rId="14701" ua="false" sId="2">
    <nc r="AC10" t="n">
      <f>SUM(XJ7:XJ9)</f>
    </nc>
  </rcc>
  <rcc rId="14702" ua="false" sId="2">
    <nc r="AC9" t="n">
      <f>XI9*1.02</f>
    </nc>
  </rcc>
  <rcc rId="14703" ua="false" sId="2">
    <nc r="AC8" t="n">
      <f>XE8</f>
    </nc>
  </rcc>
  <rcc rId="14704" ua="false" sId="2">
    <nc r="AC7" t="n">
      <f>XE7</f>
    </nc>
  </rcc>
  <rcc rId="14705" ua="false" sId="2">
    <nc r="AC6" t="n">
      <f>+XJ4-XJ5</f>
    </nc>
  </rcc>
  <rcc rId="14706" ua="false" sId="2">
    <nc r="AC5" t="n">
      <f>XI5*1.02</f>
    </nc>
  </rcc>
  <rcc rId="14707" ua="false" sId="2">
    <nc r="AC4" t="n">
      <f>XI4*1.02</f>
    </nc>
  </rcc>
  <rcc rId="14708" ua="false" sId="2">
    <nc r="AC1" t="n">
      <v>2638</v>
    </nc>
  </rcc>
  <rcc rId="14709" ua="false" sId="2">
    <nc r="AC1" t="n">
      <v>2638</v>
    </nc>
  </rcc>
  <rcc rId="14710" ua="false" sId="2">
    <oc r="AC23" t="n">
      <f>+XK21-XK22*(1+WV26)</f>
    </oc>
    <nc r="AC23" t="n">
      <f>(+XK21-XK22)*(1+WV26)</f>
    </nc>
  </rcc>
  <rcc rId="14711" ua="false" sId="2">
    <oc r="AC26" t="n">
      <v>0.05</v>
    </oc>
    <nc r="AC26" t="n">
      <v>0.06</v>
    </nc>
  </rcc>
  <rcc rId="14712" ua="false" sId="2">
    <nc r="AC22" t="n">
      <f>XJ22*1.02</f>
    </nc>
  </rcc>
  <rcc rId="14713" ua="false" sId="2">
    <nc r="AC21" t="n">
      <f>+XK11+XK15+XK19</f>
    </nc>
  </rcc>
  <rcc rId="14714" ua="false" sId="2">
    <nc r="AC19" t="n">
      <f>+XK17-XK18</f>
    </nc>
  </rcc>
  <rcc rId="14715" ua="false" sId="2">
    <nc r="AC18" t="n">
      <f>XJ18*1.02</f>
    </nc>
  </rcc>
  <rcc rId="14716" ua="false" sId="2">
    <nc r="AC17" t="n">
      <f>XJ17*1.02</f>
    </nc>
  </rcc>
  <rcc rId="14717" ua="false" sId="2">
    <nc r="AC15" t="n">
      <f>+XK13-XK14</f>
    </nc>
  </rcc>
  <rcc rId="14718" ua="false" sId="2">
    <nc r="AC14" t="n">
      <f>XJ14*1.02</f>
    </nc>
  </rcc>
  <rcc rId="14719" ua="false" sId="2">
    <nc r="AC13" t="n">
      <f>XJ13*1.02</f>
    </nc>
  </rcc>
  <rcc rId="14720" ua="false" sId="2">
    <nc r="AC11" t="n">
      <f>+XK6-XK10</f>
    </nc>
  </rcc>
  <rcc rId="14721" ua="false" sId="2">
    <nc r="AC10" t="n">
      <f>SUM(XK7:XK9)</f>
    </nc>
  </rcc>
  <rcc rId="14722" ua="false" sId="2">
    <nc r="AC9" t="n">
      <f>XJ9*1.02</f>
    </nc>
  </rcc>
  <rcc rId="14723" ua="false" sId="2">
    <nc r="AC8" t="n">
      <f>XF8</f>
    </nc>
  </rcc>
  <rcc rId="14724" ua="false" sId="2">
    <nc r="AC7" t="n">
      <f>XF7</f>
    </nc>
  </rcc>
  <rcc rId="14725" ua="false" sId="2">
    <nc r="AC6" t="n">
      <f>+XK4-XK5</f>
    </nc>
  </rcc>
  <rcc rId="14726" ua="false" sId="2">
    <nc r="AC5" t="n">
      <f>XJ5*1.02</f>
    </nc>
  </rcc>
  <rcc rId="14727" ua="false" sId="2">
    <nc r="AC4" t="n">
      <f>XJ4*1.02</f>
    </nc>
  </rcc>
  <rcc rId="14728" ua="false" sId="2">
    <nc r="AC1" t="n">
      <v>2639</v>
    </nc>
  </rcc>
  <rcc rId="14729" ua="false" sId="2">
    <nc r="AC1" t="n">
      <v>2639</v>
    </nc>
  </rcc>
  <rcc rId="14730" ua="false" sId="2">
    <oc r="AC23" t="n">
      <f>+XL21-XL22*(1+WW26)</f>
    </oc>
    <nc r="AC23" t="n">
      <f>(+XL21-XL22)*(1+WW26)</f>
    </nc>
  </rcc>
  <rcc rId="14731" ua="false" sId="2">
    <oc r="AC26" t="n">
      <v>0.05</v>
    </oc>
    <nc r="AC26" t="n">
      <v>0.06</v>
    </nc>
  </rcc>
  <rcc rId="14732" ua="false" sId="2">
    <nc r="AC22" t="n">
      <f>XK22*1.02</f>
    </nc>
  </rcc>
  <rcc rId="14733" ua="false" sId="2">
    <nc r="AC21" t="n">
      <f>+XL11+XL15+XL19</f>
    </nc>
  </rcc>
  <rcc rId="14734" ua="false" sId="2">
    <nc r="AC19" t="n">
      <f>+XL17-XL18</f>
    </nc>
  </rcc>
  <rcc rId="14735" ua="false" sId="2">
    <nc r="AC18" t="n">
      <f>XK18*1.02</f>
    </nc>
  </rcc>
  <rcc rId="14736" ua="false" sId="2">
    <nc r="AC17" t="n">
      <f>XK17*1.02</f>
    </nc>
  </rcc>
  <rcc rId="14737" ua="false" sId="2">
    <nc r="AC15" t="n">
      <f>+XL13-XL14</f>
    </nc>
  </rcc>
  <rcc rId="14738" ua="false" sId="2">
    <nc r="AC14" t="n">
      <f>XK14*1.02</f>
    </nc>
  </rcc>
  <rcc rId="14739" ua="false" sId="2">
    <nc r="AC13" t="n">
      <f>XK13*1.02</f>
    </nc>
  </rcc>
  <rcc rId="14740" ua="false" sId="2">
    <nc r="AC11" t="n">
      <f>+XL6-XL10</f>
    </nc>
  </rcc>
  <rcc rId="14741" ua="false" sId="2">
    <nc r="AC10" t="n">
      <f>SUM(XL7:XL9)</f>
    </nc>
  </rcc>
  <rcc rId="14742" ua="false" sId="2">
    <nc r="AC9" t="n">
      <f>XK9*1.02</f>
    </nc>
  </rcc>
  <rcc rId="14743" ua="false" sId="2">
    <nc r="AC8" t="n">
      <f>XG8</f>
    </nc>
  </rcc>
  <rcc rId="14744" ua="false" sId="2">
    <nc r="AC7" t="n">
      <f>XG7</f>
    </nc>
  </rcc>
  <rcc rId="14745" ua="false" sId="2">
    <nc r="AC6" t="n">
      <f>+XL4-XL5</f>
    </nc>
  </rcc>
  <rcc rId="14746" ua="false" sId="2">
    <nc r="AC5" t="n">
      <f>XK5*1.02</f>
    </nc>
  </rcc>
  <rcc rId="14747" ua="false" sId="2">
    <nc r="AC4" t="n">
      <f>XK4*1.02</f>
    </nc>
  </rcc>
  <rcc rId="14748" ua="false" sId="2">
    <nc r="AC1" t="n">
      <v>2640</v>
    </nc>
  </rcc>
  <rcc rId="14749" ua="false" sId="2">
    <nc r="AC1" t="n">
      <v>2640</v>
    </nc>
  </rcc>
  <rcc rId="14750" ua="false" sId="2">
    <oc r="AC23" t="n">
      <f>+XM21-XM22*(1+WX26)</f>
    </oc>
    <nc r="AC23" t="n">
      <f>(+XM21-XM22)*(1+WX26)</f>
    </nc>
  </rcc>
  <rcc rId="14751" ua="false" sId="2">
    <oc r="AC26" t="n">
      <v>0.05</v>
    </oc>
    <nc r="AC26" t="n">
      <v>0.06</v>
    </nc>
  </rcc>
  <rcc rId="14752" ua="false" sId="2">
    <nc r="AC22" t="n">
      <f>XL22*1.02</f>
    </nc>
  </rcc>
  <rcc rId="14753" ua="false" sId="2">
    <nc r="AC21" t="n">
      <f>+XM11+XM15+XM19</f>
    </nc>
  </rcc>
  <rcc rId="14754" ua="false" sId="2">
    <nc r="AC19" t="n">
      <f>+XM17-XM18</f>
    </nc>
  </rcc>
  <rcc rId="14755" ua="false" sId="2">
    <nc r="AC18" t="n">
      <f>XL18*1.02</f>
    </nc>
  </rcc>
  <rcc rId="14756" ua="false" sId="2">
    <nc r="AC17" t="n">
      <f>XL17*1.02</f>
    </nc>
  </rcc>
  <rcc rId="14757" ua="false" sId="2">
    <nc r="AC15" t="n">
      <f>+XM13-XM14</f>
    </nc>
  </rcc>
  <rcc rId="14758" ua="false" sId="2">
    <nc r="AC14" t="n">
      <f>XL14*1.02</f>
    </nc>
  </rcc>
  <rcc rId="14759" ua="false" sId="2">
    <nc r="AC13" t="n">
      <f>XL13*1.02</f>
    </nc>
  </rcc>
  <rcc rId="14760" ua="false" sId="2">
    <nc r="AC11" t="n">
      <f>+XM6-XM10</f>
    </nc>
  </rcc>
  <rcc rId="14761" ua="false" sId="2">
    <nc r="AC10" t="n">
      <f>SUM(XM7:XM9)</f>
    </nc>
  </rcc>
  <rcc rId="14762" ua="false" sId="2">
    <nc r="AC9" t="n">
      <f>XL9*1.02</f>
    </nc>
  </rcc>
  <rcc rId="14763" ua="false" sId="2">
    <nc r="AC8" t="n">
      <f>XH8</f>
    </nc>
  </rcc>
  <rcc rId="14764" ua="false" sId="2">
    <nc r="AC7" t="n">
      <f>XH7</f>
    </nc>
  </rcc>
  <rcc rId="14765" ua="false" sId="2">
    <nc r="AC6" t="n">
      <f>+XM4-XM5</f>
    </nc>
  </rcc>
  <rcc rId="14766" ua="false" sId="2">
    <nc r="AC5" t="n">
      <f>XL5*1.02</f>
    </nc>
  </rcc>
  <rcc rId="14767" ua="false" sId="2">
    <nc r="AC4" t="n">
      <f>XL4*1.02</f>
    </nc>
  </rcc>
  <rcc rId="14768" ua="false" sId="2">
    <nc r="AC1" t="n">
      <v>2641</v>
    </nc>
  </rcc>
  <rcc rId="14769" ua="false" sId="2">
    <nc r="AC1" t="n">
      <v>2641</v>
    </nc>
  </rcc>
  <rcc rId="14770" ua="false" sId="2">
    <oc r="AC23" t="n">
      <f>+XN21-XN22*(1+WY26)</f>
    </oc>
    <nc r="AC23" t="n">
      <f>(+XN21-XN22)*(1+WY26)</f>
    </nc>
  </rcc>
  <rcc rId="14771" ua="false" sId="2">
    <oc r="AC26" t="n">
      <v>0.05</v>
    </oc>
    <nc r="AC26" t="n">
      <v>0.06</v>
    </nc>
  </rcc>
  <rcc rId="14772" ua="false" sId="2">
    <nc r="AC22" t="n">
      <f>XM22*1.02</f>
    </nc>
  </rcc>
  <rcc rId="14773" ua="false" sId="2">
    <nc r="AC21" t="n">
      <f>+XN11+XN15+XN19</f>
    </nc>
  </rcc>
  <rcc rId="14774" ua="false" sId="2">
    <nc r="AC19" t="n">
      <f>+XN17-XN18</f>
    </nc>
  </rcc>
  <rcc rId="14775" ua="false" sId="2">
    <nc r="AC18" t="n">
      <f>XM18*1.02</f>
    </nc>
  </rcc>
  <rcc rId="14776" ua="false" sId="2">
    <nc r="AC17" t="n">
      <f>XM17*1.02</f>
    </nc>
  </rcc>
  <rcc rId="14777" ua="false" sId="2">
    <nc r="AC15" t="n">
      <f>+XN13-XN14</f>
    </nc>
  </rcc>
  <rcc rId="14778" ua="false" sId="2">
    <nc r="AC14" t="n">
      <f>XM14*1.02</f>
    </nc>
  </rcc>
  <rcc rId="14779" ua="false" sId="2">
    <nc r="AC13" t="n">
      <f>XM13*1.02</f>
    </nc>
  </rcc>
  <rcc rId="14780" ua="false" sId="2">
    <nc r="AC11" t="n">
      <f>+XN6-XN10</f>
    </nc>
  </rcc>
  <rcc rId="14781" ua="false" sId="2">
    <nc r="AC10" t="n">
      <f>SUM(XN7:XN9)</f>
    </nc>
  </rcc>
  <rcc rId="14782" ua="false" sId="2">
    <nc r="AC9" t="n">
      <f>XM9*1.02</f>
    </nc>
  </rcc>
  <rcc rId="14783" ua="false" sId="2">
    <nc r="AC8" t="n">
      <f>XI8</f>
    </nc>
  </rcc>
  <rcc rId="14784" ua="false" sId="2">
    <nc r="AC7" t="n">
      <f>XI7</f>
    </nc>
  </rcc>
  <rcc rId="14785" ua="false" sId="2">
    <nc r="AC6" t="n">
      <f>+XN4-XN5</f>
    </nc>
  </rcc>
  <rcc rId="14786" ua="false" sId="2">
    <nc r="AC5" t="n">
      <f>XM5*1.02</f>
    </nc>
  </rcc>
  <rcc rId="14787" ua="false" sId="2">
    <nc r="AC4" t="n">
      <f>XM4*1.02</f>
    </nc>
  </rcc>
  <rcc rId="14788" ua="false" sId="2">
    <nc r="AC1" t="n">
      <v>2642</v>
    </nc>
  </rcc>
  <rcc rId="14789" ua="false" sId="2">
    <nc r="AC1" t="n">
      <v>2642</v>
    </nc>
  </rcc>
  <rcc rId="14790" ua="false" sId="2">
    <oc r="AC23" t="n">
      <f>+XO21-XO22*(1+WZ26)</f>
    </oc>
    <nc r="AC23" t="n">
      <f>(+XO21-XO22)*(1+WZ26)</f>
    </nc>
  </rcc>
  <rcc rId="14791" ua="false" sId="2">
    <oc r="AC26" t="n">
      <v>0.05</v>
    </oc>
    <nc r="AC26" t="n">
      <v>0.06</v>
    </nc>
  </rcc>
  <rcc rId="14792" ua="false" sId="2">
    <nc r="AC22" t="n">
      <f>XN22*1.02</f>
    </nc>
  </rcc>
  <rcc rId="14793" ua="false" sId="2">
    <nc r="AC21" t="n">
      <f>+XO11+XO15+XO19</f>
    </nc>
  </rcc>
  <rcc rId="14794" ua="false" sId="2">
    <nc r="AC19" t="n">
      <f>+XO17-XO18</f>
    </nc>
  </rcc>
  <rcc rId="14795" ua="false" sId="2">
    <nc r="AC18" t="n">
      <f>XN18*1.02</f>
    </nc>
  </rcc>
  <rcc rId="14796" ua="false" sId="2">
    <nc r="AC17" t="n">
      <f>XN17*1.02</f>
    </nc>
  </rcc>
  <rcc rId="14797" ua="false" sId="2">
    <nc r="AC15" t="n">
      <f>+XO13-XO14</f>
    </nc>
  </rcc>
  <rcc rId="14798" ua="false" sId="2">
    <nc r="AC14" t="n">
      <f>XN14*1.02</f>
    </nc>
  </rcc>
  <rcc rId="14799" ua="false" sId="2">
    <nc r="AC13" t="n">
      <f>XN13*1.02</f>
    </nc>
  </rcc>
  <rcc rId="14800" ua="false" sId="2">
    <nc r="AC11" t="n">
      <f>+XO6-XO10</f>
    </nc>
  </rcc>
  <rcc rId="14801" ua="false" sId="2">
    <nc r="AC10" t="n">
      <f>SUM(XO7:XO9)</f>
    </nc>
  </rcc>
  <rcc rId="14802" ua="false" sId="2">
    <nc r="AC9" t="n">
      <f>XN9*1.02</f>
    </nc>
  </rcc>
  <rcc rId="14803" ua="false" sId="2">
    <nc r="AC8" t="n">
      <f>XJ8</f>
    </nc>
  </rcc>
  <rcc rId="14804" ua="false" sId="2">
    <nc r="AC7" t="n">
      <f>XJ7</f>
    </nc>
  </rcc>
  <rcc rId="14805" ua="false" sId="2">
    <nc r="AC6" t="n">
      <f>+XO4-XO5</f>
    </nc>
  </rcc>
  <rcc rId="14806" ua="false" sId="2">
    <nc r="AC5" t="n">
      <f>XN5*1.02</f>
    </nc>
  </rcc>
  <rcc rId="14807" ua="false" sId="2">
    <nc r="AC4" t="n">
      <f>XN4*1.02</f>
    </nc>
  </rcc>
  <rcc rId="14808" ua="false" sId="2">
    <nc r="AC1" t="n">
      <v>2643</v>
    </nc>
  </rcc>
  <rcc rId="14809" ua="false" sId="2">
    <nc r="AC1" t="n">
      <v>2643</v>
    </nc>
  </rcc>
  <rcc rId="14810" ua="false" sId="2">
    <oc r="AC23" t="n">
      <f>+XP21-XP22*(1+XA26)</f>
    </oc>
    <nc r="AC23" t="n">
      <f>(+XP21-XP22)*(1+XA26)</f>
    </nc>
  </rcc>
  <rcc rId="14811" ua="false" sId="2">
    <oc r="AC26" t="n">
      <v>0.05</v>
    </oc>
    <nc r="AC26" t="n">
      <v>0.06</v>
    </nc>
  </rcc>
  <rcc rId="14812" ua="false" sId="2">
    <nc r="AC22" t="n">
      <f>XO22*1.02</f>
    </nc>
  </rcc>
  <rcc rId="14813" ua="false" sId="2">
    <nc r="AC21" t="n">
      <f>+XP11+XP15+XP19</f>
    </nc>
  </rcc>
  <rcc rId="14814" ua="false" sId="2">
    <nc r="AC19" t="n">
      <f>+XP17-XP18</f>
    </nc>
  </rcc>
  <rcc rId="14815" ua="false" sId="2">
    <nc r="AC18" t="n">
      <f>XO18*1.02</f>
    </nc>
  </rcc>
  <rcc rId="14816" ua="false" sId="2">
    <nc r="AC17" t="n">
      <f>XO17*1.02</f>
    </nc>
  </rcc>
  <rcc rId="14817" ua="false" sId="2">
    <nc r="AC15" t="n">
      <f>+XP13-XP14</f>
    </nc>
  </rcc>
  <rcc rId="14818" ua="false" sId="2">
    <nc r="AC14" t="n">
      <f>XO14*1.02</f>
    </nc>
  </rcc>
  <rcc rId="14819" ua="false" sId="2">
    <nc r="AC13" t="n">
      <f>XO13*1.02</f>
    </nc>
  </rcc>
  <rcc rId="14820" ua="false" sId="2">
    <nc r="AC11" t="n">
      <f>+XP6-XP10</f>
    </nc>
  </rcc>
  <rcc rId="14821" ua="false" sId="2">
    <nc r="AC10" t="n">
      <f>SUM(XP7:XP9)</f>
    </nc>
  </rcc>
  <rcc rId="14822" ua="false" sId="2">
    <nc r="AC9" t="n">
      <f>XO9*1.02</f>
    </nc>
  </rcc>
  <rcc rId="14823" ua="false" sId="2">
    <nc r="AC8" t="n">
      <f>XK8</f>
    </nc>
  </rcc>
  <rcc rId="14824" ua="false" sId="2">
    <nc r="AC7" t="n">
      <f>XK7</f>
    </nc>
  </rcc>
  <rcc rId="14825" ua="false" sId="2">
    <nc r="AC6" t="n">
      <f>+XP4-XP5</f>
    </nc>
  </rcc>
  <rcc rId="14826" ua="false" sId="2">
    <nc r="AC5" t="n">
      <f>XO5*1.02</f>
    </nc>
  </rcc>
  <rcc rId="14827" ua="false" sId="2">
    <nc r="AC4" t="n">
      <f>XO4*1.02</f>
    </nc>
  </rcc>
  <rcc rId="14828" ua="false" sId="2">
    <nc r="AC1" t="n">
      <v>2644</v>
    </nc>
  </rcc>
  <rcc rId="14829" ua="false" sId="2">
    <nc r="AC1" t="n">
      <v>2644</v>
    </nc>
  </rcc>
  <rcc rId="14830" ua="false" sId="2">
    <oc r="AC23" t="n">
      <f>+XQ21-XQ22*(1+XB26)</f>
    </oc>
    <nc r="AC23" t="n">
      <f>(+XQ21-XQ22)*(1+XB26)</f>
    </nc>
  </rcc>
  <rcc rId="14831" ua="false" sId="2">
    <oc r="AC26" t="n">
      <v>0.05</v>
    </oc>
    <nc r="AC26" t="n">
      <v>0.06</v>
    </nc>
  </rcc>
  <rcc rId="14832" ua="false" sId="2">
    <nc r="AC22" t="n">
      <f>XP22*1.02</f>
    </nc>
  </rcc>
  <rcc rId="14833" ua="false" sId="2">
    <nc r="AC21" t="n">
      <f>+XQ11+XQ15+XQ19</f>
    </nc>
  </rcc>
  <rcc rId="14834" ua="false" sId="2">
    <nc r="AC19" t="n">
      <f>+XQ17-XQ18</f>
    </nc>
  </rcc>
  <rcc rId="14835" ua="false" sId="2">
    <nc r="AC18" t="n">
      <f>XP18*1.02</f>
    </nc>
  </rcc>
  <rcc rId="14836" ua="false" sId="2">
    <nc r="AC17" t="n">
      <f>XP17*1.02</f>
    </nc>
  </rcc>
  <rcc rId="14837" ua="false" sId="2">
    <nc r="AC15" t="n">
      <f>+XQ13-XQ14</f>
    </nc>
  </rcc>
  <rcc rId="14838" ua="false" sId="2">
    <nc r="AC14" t="n">
      <f>XP14*1.02</f>
    </nc>
  </rcc>
  <rcc rId="14839" ua="false" sId="2">
    <nc r="AC13" t="n">
      <f>XP13*1.02</f>
    </nc>
  </rcc>
  <rcc rId="14840" ua="false" sId="2">
    <nc r="AC11" t="n">
      <f>+XQ6-XQ10</f>
    </nc>
  </rcc>
  <rcc rId="14841" ua="false" sId="2">
    <nc r="AC10" t="n">
      <f>SUM(XQ7:XQ9)</f>
    </nc>
  </rcc>
  <rcc rId="14842" ua="false" sId="2">
    <nc r="AC9" t="n">
      <f>XP9*1.02</f>
    </nc>
  </rcc>
  <rcc rId="14843" ua="false" sId="2">
    <nc r="AC8" t="n">
      <f>XL8</f>
    </nc>
  </rcc>
  <rcc rId="14844" ua="false" sId="2">
    <nc r="AC7" t="n">
      <f>XL7</f>
    </nc>
  </rcc>
  <rcc rId="14845" ua="false" sId="2">
    <nc r="AC6" t="n">
      <f>+XQ4-XQ5</f>
    </nc>
  </rcc>
  <rcc rId="14846" ua="false" sId="2">
    <nc r="AC5" t="n">
      <f>XP5*1.02</f>
    </nc>
  </rcc>
  <rcc rId="14847" ua="false" sId="2">
    <nc r="AC4" t="n">
      <f>XP4*1.02</f>
    </nc>
  </rcc>
  <rcc rId="14848" ua="false" sId="2">
    <nc r="AC1" t="n">
      <v>2645</v>
    </nc>
  </rcc>
  <rcc rId="14849" ua="false" sId="2">
    <nc r="AC1" t="n">
      <v>2645</v>
    </nc>
  </rcc>
  <rcc rId="14850" ua="false" sId="2">
    <oc r="AC23" t="n">
      <f>+XR21-XR22*(1+XC26)</f>
    </oc>
    <nc r="AC23" t="n">
      <f>(+XR21-XR22)*(1+XC26)</f>
    </nc>
  </rcc>
  <rcc rId="14851" ua="false" sId="2">
    <oc r="AC26" t="n">
      <v>0.05</v>
    </oc>
    <nc r="AC26" t="n">
      <v>0.06</v>
    </nc>
  </rcc>
  <rcc rId="14852" ua="false" sId="2">
    <nc r="AC22" t="n">
      <f>XQ22*1.02</f>
    </nc>
  </rcc>
  <rcc rId="14853" ua="false" sId="2">
    <nc r="AC21" t="n">
      <f>+XR11+XR15+XR19</f>
    </nc>
  </rcc>
  <rcc rId="14854" ua="false" sId="2">
    <nc r="AC19" t="n">
      <f>+XR17-XR18</f>
    </nc>
  </rcc>
  <rcc rId="14855" ua="false" sId="2">
    <nc r="AC18" t="n">
      <f>XQ18*1.02</f>
    </nc>
  </rcc>
  <rcc rId="14856" ua="false" sId="2">
    <nc r="AC17" t="n">
      <f>XQ17*1.02</f>
    </nc>
  </rcc>
  <rcc rId="14857" ua="false" sId="2">
    <nc r="AC15" t="n">
      <f>+XR13-XR14</f>
    </nc>
  </rcc>
  <rcc rId="14858" ua="false" sId="2">
    <nc r="AC14" t="n">
      <f>XQ14*1.02</f>
    </nc>
  </rcc>
  <rcc rId="14859" ua="false" sId="2">
    <nc r="AC13" t="n">
      <f>XQ13*1.02</f>
    </nc>
  </rcc>
  <rcc rId="14860" ua="false" sId="2">
    <nc r="AC11" t="n">
      <f>+XR6-XR10</f>
    </nc>
  </rcc>
  <rcc rId="14861" ua="false" sId="2">
    <nc r="AC10" t="n">
      <f>SUM(XR7:XR9)</f>
    </nc>
  </rcc>
  <rcc rId="14862" ua="false" sId="2">
    <nc r="AC9" t="n">
      <f>XQ9*1.02</f>
    </nc>
  </rcc>
  <rcc rId="14863" ua="false" sId="2">
    <nc r="AC8" t="n">
      <f>XM8</f>
    </nc>
  </rcc>
  <rcc rId="14864" ua="false" sId="2">
    <nc r="AC7" t="n">
      <f>XM7</f>
    </nc>
  </rcc>
  <rcc rId="14865" ua="false" sId="2">
    <nc r="AC6" t="n">
      <f>+XR4-XR5</f>
    </nc>
  </rcc>
  <rcc rId="14866" ua="false" sId="2">
    <nc r="AC5" t="n">
      <f>XQ5*1.02</f>
    </nc>
  </rcc>
  <rcc rId="14867" ua="false" sId="2">
    <nc r="AC4" t="n">
      <f>XQ4*1.02</f>
    </nc>
  </rcc>
  <rcc rId="14868" ua="false" sId="2">
    <nc r="AC1" t="n">
      <v>2646</v>
    </nc>
  </rcc>
  <rcc rId="14869" ua="false" sId="2">
    <nc r="AC1" t="n">
      <v>2646</v>
    </nc>
  </rcc>
  <rcc rId="14870" ua="false" sId="2">
    <oc r="AC23" t="n">
      <f>+XS21-XS22*(1+XD26)</f>
    </oc>
    <nc r="AC23" t="n">
      <f>(+XS21-XS22)*(1+XD26)</f>
    </nc>
  </rcc>
  <rcc rId="14871" ua="false" sId="2">
    <oc r="AC26" t="n">
      <v>0.05</v>
    </oc>
    <nc r="AC26" t="n">
      <v>0.06</v>
    </nc>
  </rcc>
  <rcc rId="14872" ua="false" sId="2">
    <nc r="AC22" t="n">
      <f>XR22*1.02</f>
    </nc>
  </rcc>
  <rcc rId="14873" ua="false" sId="2">
    <nc r="AC21" t="n">
      <f>+XS11+XS15+XS19</f>
    </nc>
  </rcc>
  <rcc rId="14874" ua="false" sId="2">
    <nc r="AC19" t="n">
      <f>+XS17-XS18</f>
    </nc>
  </rcc>
  <rcc rId="14875" ua="false" sId="2">
    <nc r="AC18" t="n">
      <f>XR18*1.02</f>
    </nc>
  </rcc>
  <rcc rId="14876" ua="false" sId="2">
    <nc r="AC17" t="n">
      <f>XR17*1.02</f>
    </nc>
  </rcc>
  <rcc rId="14877" ua="false" sId="2">
    <nc r="AC15" t="n">
      <f>+XS13-XS14</f>
    </nc>
  </rcc>
  <rcc rId="14878" ua="false" sId="2">
    <nc r="AC14" t="n">
      <f>XR14*1.02</f>
    </nc>
  </rcc>
  <rcc rId="14879" ua="false" sId="2">
    <nc r="AC13" t="n">
      <f>XR13*1.02</f>
    </nc>
  </rcc>
  <rcc rId="14880" ua="false" sId="2">
    <nc r="AC11" t="n">
      <f>+XS6-XS10</f>
    </nc>
  </rcc>
  <rcc rId="14881" ua="false" sId="2">
    <nc r="AC10" t="n">
      <f>SUM(XS7:XS9)</f>
    </nc>
  </rcc>
  <rcc rId="14882" ua="false" sId="2">
    <nc r="AC9" t="n">
      <f>XR9*1.02</f>
    </nc>
  </rcc>
  <rcc rId="14883" ua="false" sId="2">
    <nc r="AC8" t="n">
      <f>XN8</f>
    </nc>
  </rcc>
  <rcc rId="14884" ua="false" sId="2">
    <nc r="AC7" t="n">
      <f>XN7</f>
    </nc>
  </rcc>
  <rcc rId="14885" ua="false" sId="2">
    <nc r="AC6" t="n">
      <f>+XS4-XS5</f>
    </nc>
  </rcc>
  <rcc rId="14886" ua="false" sId="2">
    <nc r="AC5" t="n">
      <f>XR5*1.02</f>
    </nc>
  </rcc>
  <rcc rId="14887" ua="false" sId="2">
    <nc r="AC4" t="n">
      <f>XR4*1.02</f>
    </nc>
  </rcc>
  <rcc rId="14888" ua="false" sId="2">
    <nc r="AC1" t="n">
      <v>2647</v>
    </nc>
  </rcc>
  <rcc rId="14889" ua="false" sId="2">
    <nc r="AC1" t="n">
      <v>2647</v>
    </nc>
  </rcc>
  <rcc rId="14890" ua="false" sId="2">
    <oc r="AC23" t="n">
      <f>+XT21-XT22*(1+XE26)</f>
    </oc>
    <nc r="AC23" t="n">
      <f>(+XT21-XT22)*(1+XE26)</f>
    </nc>
  </rcc>
  <rcc rId="14891" ua="false" sId="2">
    <oc r="AC26" t="n">
      <v>0.05</v>
    </oc>
    <nc r="AC26" t="n">
      <v>0.06</v>
    </nc>
  </rcc>
  <rcc rId="14892" ua="false" sId="2">
    <nc r="AC22" t="n">
      <f>XS22*1.02</f>
    </nc>
  </rcc>
  <rcc rId="14893" ua="false" sId="2">
    <nc r="AC21" t="n">
      <f>+XT11+XT15+XT19</f>
    </nc>
  </rcc>
  <rcc rId="14894" ua="false" sId="2">
    <nc r="AC19" t="n">
      <f>+XT17-XT18</f>
    </nc>
  </rcc>
  <rcc rId="14895" ua="false" sId="2">
    <nc r="AC18" t="n">
      <f>XS18*1.02</f>
    </nc>
  </rcc>
  <rcc rId="14896" ua="false" sId="2">
    <nc r="AC17" t="n">
      <f>XS17*1.02</f>
    </nc>
  </rcc>
  <rcc rId="14897" ua="false" sId="2">
    <nc r="AC15" t="n">
      <f>+XT13-XT14</f>
    </nc>
  </rcc>
  <rcc rId="14898" ua="false" sId="2">
    <nc r="AC14" t="n">
      <f>XS14*1.02</f>
    </nc>
  </rcc>
  <rcc rId="14899" ua="false" sId="2">
    <nc r="AC13" t="n">
      <f>XS13*1.02</f>
    </nc>
  </rcc>
  <rcc rId="14900" ua="false" sId="2">
    <nc r="AC11" t="n">
      <f>+XT6-XT10</f>
    </nc>
  </rcc>
  <rcc rId="14901" ua="false" sId="2">
    <nc r="AC10" t="n">
      <f>SUM(XT7:XT9)</f>
    </nc>
  </rcc>
  <rcc rId="14902" ua="false" sId="2">
    <nc r="AC9" t="n">
      <f>XS9*1.02</f>
    </nc>
  </rcc>
  <rcc rId="14903" ua="false" sId="2">
    <nc r="AC8" t="n">
      <f>XO8</f>
    </nc>
  </rcc>
  <rcc rId="14904" ua="false" sId="2">
    <nc r="AC7" t="n">
      <f>XO7</f>
    </nc>
  </rcc>
  <rcc rId="14905" ua="false" sId="2">
    <nc r="AC6" t="n">
      <f>+XT4-XT5</f>
    </nc>
  </rcc>
  <rcc rId="14906" ua="false" sId="2">
    <nc r="AC5" t="n">
      <f>XS5*1.02</f>
    </nc>
  </rcc>
  <rcc rId="14907" ua="false" sId="2">
    <nc r="AC4" t="n">
      <f>XS4*1.02</f>
    </nc>
  </rcc>
  <rcc rId="14908" ua="false" sId="2">
    <nc r="AC1" t="n">
      <v>2648</v>
    </nc>
  </rcc>
  <rcc rId="14909" ua="false" sId="2">
    <nc r="AC1" t="n">
      <v>2648</v>
    </nc>
  </rcc>
  <rcc rId="14910" ua="false" sId="2">
    <oc r="AC23" t="n">
      <f>+XU21-XU22*(1+XF26)</f>
    </oc>
    <nc r="AC23" t="n">
      <f>(+XU21-XU22)*(1+XF26)</f>
    </nc>
  </rcc>
  <rcc rId="14911" ua="false" sId="2">
    <oc r="AC26" t="n">
      <v>0.05</v>
    </oc>
    <nc r="AC26" t="n">
      <v>0.06</v>
    </nc>
  </rcc>
  <rcc rId="14912" ua="false" sId="2">
    <nc r="AC22" t="n">
      <f>XT22*1.02</f>
    </nc>
  </rcc>
  <rcc rId="14913" ua="false" sId="2">
    <nc r="AC21" t="n">
      <f>+XU11+XU15+XU19</f>
    </nc>
  </rcc>
  <rcc rId="14914" ua="false" sId="2">
    <nc r="AC19" t="n">
      <f>+XU17-XU18</f>
    </nc>
  </rcc>
  <rcc rId="14915" ua="false" sId="2">
    <nc r="AC18" t="n">
      <f>XT18*1.02</f>
    </nc>
  </rcc>
  <rcc rId="14916" ua="false" sId="2">
    <nc r="AC17" t="n">
      <f>XT17*1.02</f>
    </nc>
  </rcc>
  <rcc rId="14917" ua="false" sId="2">
    <nc r="AC15" t="n">
      <f>+XU13-XU14</f>
    </nc>
  </rcc>
  <rcc rId="14918" ua="false" sId="2">
    <nc r="AC14" t="n">
      <f>XT14*1.02</f>
    </nc>
  </rcc>
  <rcc rId="14919" ua="false" sId="2">
    <nc r="AC13" t="n">
      <f>XT13*1.02</f>
    </nc>
  </rcc>
  <rcc rId="14920" ua="false" sId="2">
    <nc r="AC11" t="n">
      <f>+XU6-XU10</f>
    </nc>
  </rcc>
  <rcc rId="14921" ua="false" sId="2">
    <nc r="AC10" t="n">
      <f>SUM(XU7:XU9)</f>
    </nc>
  </rcc>
  <rcc rId="14922" ua="false" sId="2">
    <nc r="AC9" t="n">
      <f>XT9*1.02</f>
    </nc>
  </rcc>
  <rcc rId="14923" ua="false" sId="2">
    <nc r="AC8" t="n">
      <f>XP8</f>
    </nc>
  </rcc>
  <rcc rId="14924" ua="false" sId="2">
    <nc r="AC7" t="n">
      <f>XP7</f>
    </nc>
  </rcc>
  <rcc rId="14925" ua="false" sId="2">
    <nc r="AC6" t="n">
      <f>+XU4-XU5</f>
    </nc>
  </rcc>
  <rcc rId="14926" ua="false" sId="2">
    <nc r="AC5" t="n">
      <f>XT5*1.02</f>
    </nc>
  </rcc>
  <rcc rId="14927" ua="false" sId="2">
    <nc r="AC4" t="n">
      <f>XT4*1.02</f>
    </nc>
  </rcc>
  <rcc rId="14928" ua="false" sId="2">
    <nc r="AC1" t="n">
      <v>2649</v>
    </nc>
  </rcc>
  <rcc rId="14929" ua="false" sId="2">
    <nc r="AC1" t="n">
      <v>2649</v>
    </nc>
  </rcc>
  <rcc rId="14930" ua="false" sId="2">
    <oc r="AC23" t="n">
      <f>+XV21-XV22*(1+XG26)</f>
    </oc>
    <nc r="AC23" t="n">
      <f>(+XV21-XV22)*(1+XG26)</f>
    </nc>
  </rcc>
  <rcc rId="14931" ua="false" sId="2">
    <oc r="AC26" t="n">
      <v>0.05</v>
    </oc>
    <nc r="AC26" t="n">
      <v>0.06</v>
    </nc>
  </rcc>
  <rcc rId="14932" ua="false" sId="2">
    <nc r="AC22" t="n">
      <f>XU22*1.02</f>
    </nc>
  </rcc>
  <rcc rId="14933" ua="false" sId="2">
    <nc r="AC21" t="n">
      <f>+XV11+XV15+XV19</f>
    </nc>
  </rcc>
  <rcc rId="14934" ua="false" sId="2">
    <nc r="AC19" t="n">
      <f>+XV17-XV18</f>
    </nc>
  </rcc>
  <rcc rId="14935" ua="false" sId="2">
    <nc r="AC18" t="n">
      <f>XU18*1.02</f>
    </nc>
  </rcc>
  <rcc rId="14936" ua="false" sId="2">
    <nc r="AC17" t="n">
      <f>XU17*1.02</f>
    </nc>
  </rcc>
  <rcc rId="14937" ua="false" sId="2">
    <nc r="AC15" t="n">
      <f>+XV13-XV14</f>
    </nc>
  </rcc>
  <rcc rId="14938" ua="false" sId="2">
    <nc r="AC14" t="n">
      <f>XU14*1.02</f>
    </nc>
  </rcc>
  <rcc rId="14939" ua="false" sId="2">
    <nc r="AC13" t="n">
      <f>XU13*1.02</f>
    </nc>
  </rcc>
  <rcc rId="14940" ua="false" sId="2">
    <nc r="AC11" t="n">
      <f>+XV6-XV10</f>
    </nc>
  </rcc>
  <rcc rId="14941" ua="false" sId="2">
    <nc r="AC10" t="n">
      <f>SUM(XV7:XV9)</f>
    </nc>
  </rcc>
  <rcc rId="14942" ua="false" sId="2">
    <nc r="AC9" t="n">
      <f>XU9*1.02</f>
    </nc>
  </rcc>
  <rcc rId="14943" ua="false" sId="2">
    <nc r="AC8" t="n">
      <f>XQ8</f>
    </nc>
  </rcc>
  <rcc rId="14944" ua="false" sId="2">
    <nc r="AC7" t="n">
      <f>XQ7</f>
    </nc>
  </rcc>
  <rcc rId="14945" ua="false" sId="2">
    <nc r="AC6" t="n">
      <f>+XV4-XV5</f>
    </nc>
  </rcc>
  <rcc rId="14946" ua="false" sId="2">
    <nc r="AC5" t="n">
      <f>XU5*1.02</f>
    </nc>
  </rcc>
  <rcc rId="14947" ua="false" sId="2">
    <nc r="AC4" t="n">
      <f>XU4*1.02</f>
    </nc>
  </rcc>
  <rcc rId="14948" ua="false" sId="2">
    <nc r="AC1" t="n">
      <v>2650</v>
    </nc>
  </rcc>
  <rcc rId="14949" ua="false" sId="2">
    <nc r="AC1" t="n">
      <v>2650</v>
    </nc>
  </rcc>
  <rcc rId="14950" ua="false" sId="2">
    <oc r="AC23" t="n">
      <f>+XW21-XW22*(1+XH26)</f>
    </oc>
    <nc r="AC23" t="n">
      <f>(+XW21-XW22)*(1+XH26)</f>
    </nc>
  </rcc>
  <rcc rId="14951" ua="false" sId="2">
    <oc r="AC26" t="n">
      <v>0.05</v>
    </oc>
    <nc r="AC26" t="n">
      <v>0.06</v>
    </nc>
  </rcc>
  <rcc rId="14952" ua="false" sId="2">
    <nc r="AC22" t="n">
      <f>XV22*1.02</f>
    </nc>
  </rcc>
  <rcc rId="14953" ua="false" sId="2">
    <nc r="AC21" t="n">
      <f>+XW11+XW15+XW19</f>
    </nc>
  </rcc>
  <rcc rId="14954" ua="false" sId="2">
    <nc r="AC19" t="n">
      <f>+XW17-XW18</f>
    </nc>
  </rcc>
  <rcc rId="14955" ua="false" sId="2">
    <nc r="AC18" t="n">
      <f>XV18*1.02</f>
    </nc>
  </rcc>
  <rcc rId="14956" ua="false" sId="2">
    <nc r="AC17" t="n">
      <f>XV17*1.02</f>
    </nc>
  </rcc>
  <rcc rId="14957" ua="false" sId="2">
    <nc r="AC15" t="n">
      <f>+XW13-XW14</f>
    </nc>
  </rcc>
  <rcc rId="14958" ua="false" sId="2">
    <nc r="AC14" t="n">
      <f>XV14*1.02</f>
    </nc>
  </rcc>
  <rcc rId="14959" ua="false" sId="2">
    <nc r="AC13" t="n">
      <f>XV13*1.02</f>
    </nc>
  </rcc>
  <rcc rId="14960" ua="false" sId="2">
    <nc r="AC11" t="n">
      <f>+XW6-XW10</f>
    </nc>
  </rcc>
  <rcc rId="14961" ua="false" sId="2">
    <nc r="AC10" t="n">
      <f>SUM(XW7:XW9)</f>
    </nc>
  </rcc>
  <rcc rId="14962" ua="false" sId="2">
    <nc r="AC9" t="n">
      <f>XV9*1.02</f>
    </nc>
  </rcc>
  <rcc rId="14963" ua="false" sId="2">
    <nc r="AC8" t="n">
      <f>XR8</f>
    </nc>
  </rcc>
  <rcc rId="14964" ua="false" sId="2">
    <nc r="AC7" t="n">
      <f>XR7</f>
    </nc>
  </rcc>
  <rcc rId="14965" ua="false" sId="2">
    <nc r="AC6" t="n">
      <f>+XW4-XW5</f>
    </nc>
  </rcc>
  <rcc rId="14966" ua="false" sId="2">
    <nc r="AC5" t="n">
      <f>XV5*1.02</f>
    </nc>
  </rcc>
  <rcc rId="14967" ua="false" sId="2">
    <nc r="AC4" t="n">
      <f>XV4*1.02</f>
    </nc>
  </rcc>
  <rcc rId="14968" ua="false" sId="2">
    <nc r="AC1" t="n">
      <v>2651</v>
    </nc>
  </rcc>
  <rcc rId="14969" ua="false" sId="2">
    <nc r="AC1" t="n">
      <v>2651</v>
    </nc>
  </rcc>
  <rcc rId="14970" ua="false" sId="2">
    <oc r="AC23" t="n">
      <f>+XX21-XX22*(1+XI26)</f>
    </oc>
    <nc r="AC23" t="n">
      <f>(+XX21-XX22)*(1+XI26)</f>
    </nc>
  </rcc>
  <rcc rId="14971" ua="false" sId="2">
    <oc r="AC26" t="n">
      <v>0.05</v>
    </oc>
    <nc r="AC26" t="n">
      <v>0.06</v>
    </nc>
  </rcc>
  <rcc rId="14972" ua="false" sId="2">
    <nc r="AC22" t="n">
      <f>XW22*1.02</f>
    </nc>
  </rcc>
  <rcc rId="14973" ua="false" sId="2">
    <nc r="AC21" t="n">
      <f>+XX11+XX15+XX19</f>
    </nc>
  </rcc>
  <rcc rId="14974" ua="false" sId="2">
    <nc r="AC19" t="n">
      <f>+XX17-XX18</f>
    </nc>
  </rcc>
  <rcc rId="14975" ua="false" sId="2">
    <nc r="AC18" t="n">
      <f>XW18*1.02</f>
    </nc>
  </rcc>
  <rcc rId="14976" ua="false" sId="2">
    <nc r="AC17" t="n">
      <f>XW17*1.02</f>
    </nc>
  </rcc>
  <rcc rId="14977" ua="false" sId="2">
    <nc r="AC15" t="n">
      <f>+XX13-XX14</f>
    </nc>
  </rcc>
  <rcc rId="14978" ua="false" sId="2">
    <nc r="AC14" t="n">
      <f>XW14*1.02</f>
    </nc>
  </rcc>
  <rcc rId="14979" ua="false" sId="2">
    <nc r="AC13" t="n">
      <f>XW13*1.02</f>
    </nc>
  </rcc>
  <rcc rId="14980" ua="false" sId="2">
    <nc r="AC11" t="n">
      <f>+XX6-XX10</f>
    </nc>
  </rcc>
  <rcc rId="14981" ua="false" sId="2">
    <nc r="AC10" t="n">
      <f>SUM(XX7:XX9)</f>
    </nc>
  </rcc>
  <rcc rId="14982" ua="false" sId="2">
    <nc r="AC9" t="n">
      <f>XW9*1.02</f>
    </nc>
  </rcc>
  <rcc rId="14983" ua="false" sId="2">
    <nc r="AC8" t="n">
      <f>XS8</f>
    </nc>
  </rcc>
  <rcc rId="14984" ua="false" sId="2">
    <nc r="AC7" t="n">
      <f>XS7</f>
    </nc>
  </rcc>
  <rcc rId="14985" ua="false" sId="2">
    <nc r="AC6" t="n">
      <f>+XX4-XX5</f>
    </nc>
  </rcc>
  <rcc rId="14986" ua="false" sId="2">
    <nc r="AC5" t="n">
      <f>XW5*1.02</f>
    </nc>
  </rcc>
  <rcc rId="14987" ua="false" sId="2">
    <nc r="AC4" t="n">
      <f>XW4*1.02</f>
    </nc>
  </rcc>
  <rcc rId="14988" ua="false" sId="2">
    <nc r="AC1" t="n">
      <v>2652</v>
    </nc>
  </rcc>
  <rcc rId="14989" ua="false" sId="2">
    <nc r="AC1" t="n">
      <v>2652</v>
    </nc>
  </rcc>
  <rcc rId="14990" ua="false" sId="2">
    <oc r="AC23" t="n">
      <f>+XY21-XY22*(1+XJ26)</f>
    </oc>
    <nc r="AC23" t="n">
      <f>(+XY21-XY22)*(1+XJ26)</f>
    </nc>
  </rcc>
  <rcc rId="14991" ua="false" sId="2">
    <oc r="AC26" t="n">
      <v>0.05</v>
    </oc>
    <nc r="AC26" t="n">
      <v>0.06</v>
    </nc>
  </rcc>
  <rcc rId="14992" ua="false" sId="2">
    <nc r="AC22" t="n">
      <f>XX22*1.02</f>
    </nc>
  </rcc>
  <rcc rId="14993" ua="false" sId="2">
    <nc r="AC21" t="n">
      <f>+XY11+XY15+XY19</f>
    </nc>
  </rcc>
  <rcc rId="14994" ua="false" sId="2">
    <nc r="AC19" t="n">
      <f>+XY17-XY18</f>
    </nc>
  </rcc>
  <rcc rId="14995" ua="false" sId="2">
    <nc r="AC18" t="n">
      <f>XX18*1.02</f>
    </nc>
  </rcc>
  <rcc rId="14996" ua="false" sId="2">
    <nc r="AC17" t="n">
      <f>XX17*1.02</f>
    </nc>
  </rcc>
  <rcc rId="14997" ua="false" sId="2">
    <nc r="AC15" t="n">
      <f>+XY13-XY14</f>
    </nc>
  </rcc>
  <rcc rId="14998" ua="false" sId="2">
    <nc r="AC14" t="n">
      <f>XX14*1.02</f>
    </nc>
  </rcc>
  <rcc rId="14999" ua="false" sId="2">
    <nc r="AC13" t="n">
      <f>XX13*1.02</f>
    </nc>
  </rcc>
  <rcc rId="15000" ua="false" sId="2">
    <nc r="AC11" t="n">
      <f>+XY6-XY10</f>
    </nc>
  </rcc>
  <rcc rId="15001" ua="false" sId="2">
    <nc r="AC10" t="n">
      <f>SUM(XY7:XY9)</f>
    </nc>
  </rcc>
  <rcc rId="15002" ua="false" sId="2">
    <nc r="AC9" t="n">
      <f>XX9*1.02</f>
    </nc>
  </rcc>
  <rcc rId="15003" ua="false" sId="2">
    <nc r="AC8" t="n">
      <f>XT8</f>
    </nc>
  </rcc>
  <rcc rId="15004" ua="false" sId="2">
    <nc r="AC7" t="n">
      <f>XT7</f>
    </nc>
  </rcc>
  <rcc rId="15005" ua="false" sId="2">
    <nc r="AC6" t="n">
      <f>+XY4-XY5</f>
    </nc>
  </rcc>
  <rcc rId="15006" ua="false" sId="2">
    <nc r="AC5" t="n">
      <f>XX5*1.02</f>
    </nc>
  </rcc>
  <rcc rId="15007" ua="false" sId="2">
    <nc r="AC4" t="n">
      <f>XX4*1.02</f>
    </nc>
  </rcc>
  <rcc rId="15008" ua="false" sId="2">
    <nc r="AC1" t="n">
      <v>2653</v>
    </nc>
  </rcc>
  <rcc rId="15009" ua="false" sId="2">
    <nc r="AC1" t="n">
      <v>2653</v>
    </nc>
  </rcc>
  <rcc rId="15010" ua="false" sId="2">
    <oc r="AC23" t="n">
      <f>+XZ21-XZ22*(1+XK26)</f>
    </oc>
    <nc r="AC23" t="n">
      <f>(+XZ21-XZ22)*(1+XK26)</f>
    </nc>
  </rcc>
  <rcc rId="15011" ua="false" sId="2">
    <oc r="AC26" t="n">
      <v>0.05</v>
    </oc>
    <nc r="AC26" t="n">
      <v>0.06</v>
    </nc>
  </rcc>
  <rcc rId="15012" ua="false" sId="2">
    <nc r="AC22" t="n">
      <f>XY22*1.02</f>
    </nc>
  </rcc>
  <rcc rId="15013" ua="false" sId="2">
    <nc r="AC21" t="n">
      <f>+XZ11+XZ15+XZ19</f>
    </nc>
  </rcc>
  <rcc rId="15014" ua="false" sId="2">
    <nc r="AC19" t="n">
      <f>+XZ17-XZ18</f>
    </nc>
  </rcc>
  <rcc rId="15015" ua="false" sId="2">
    <nc r="AC18" t="n">
      <f>XY18*1.02</f>
    </nc>
  </rcc>
  <rcc rId="15016" ua="false" sId="2">
    <nc r="AC17" t="n">
      <f>XY17*1.02</f>
    </nc>
  </rcc>
  <rcc rId="15017" ua="false" sId="2">
    <nc r="AC15" t="n">
      <f>+XZ13-XZ14</f>
    </nc>
  </rcc>
  <rcc rId="15018" ua="false" sId="2">
    <nc r="AC14" t="n">
      <f>XY14*1.02</f>
    </nc>
  </rcc>
  <rcc rId="15019" ua="false" sId="2">
    <nc r="AC13" t="n">
      <f>XY13*1.02</f>
    </nc>
  </rcc>
  <rcc rId="15020" ua="false" sId="2">
    <nc r="AC11" t="n">
      <f>+XZ6-XZ10</f>
    </nc>
  </rcc>
  <rcc rId="15021" ua="false" sId="2">
    <nc r="AC10" t="n">
      <f>SUM(XZ7:XZ9)</f>
    </nc>
  </rcc>
  <rcc rId="15022" ua="false" sId="2">
    <nc r="AC9" t="n">
      <f>XY9*1.02</f>
    </nc>
  </rcc>
  <rcc rId="15023" ua="false" sId="2">
    <nc r="AC8" t="n">
      <f>XU8</f>
    </nc>
  </rcc>
  <rcc rId="15024" ua="false" sId="2">
    <nc r="AC7" t="n">
      <f>XU7</f>
    </nc>
  </rcc>
  <rcc rId="15025" ua="false" sId="2">
    <nc r="AC6" t="n">
      <f>+XZ4-XZ5</f>
    </nc>
  </rcc>
  <rcc rId="15026" ua="false" sId="2">
    <nc r="AC5" t="n">
      <f>XY5*1.02</f>
    </nc>
  </rcc>
  <rcc rId="15027" ua="false" sId="2">
    <nc r="AC4" t="n">
      <f>XY4*1.02</f>
    </nc>
  </rcc>
  <rcc rId="15028" ua="false" sId="2">
    <nc r="AC1" t="n">
      <v>2654</v>
    </nc>
  </rcc>
  <rcc rId="15029" ua="false" sId="2">
    <nc r="AC1" t="n">
      <v>2654</v>
    </nc>
  </rcc>
  <rcc rId="15030" ua="false" sId="2">
    <oc r="AC23" t="n">
      <f>+YA21-YA22*(1+XL26)</f>
    </oc>
    <nc r="AC23" t="n">
      <f>(+YA21-YA22)*(1+XL26)</f>
    </nc>
  </rcc>
  <rcc rId="15031" ua="false" sId="2">
    <oc r="AC26" t="n">
      <v>0.05</v>
    </oc>
    <nc r="AC26" t="n">
      <v>0.06</v>
    </nc>
  </rcc>
  <rcc rId="15032" ua="false" sId="2">
    <nc r="AC22" t="n">
      <f>XZ22*1.02</f>
    </nc>
  </rcc>
  <rcc rId="15033" ua="false" sId="2">
    <nc r="AC21" t="n">
      <f>+YA11+YA15+YA19</f>
    </nc>
  </rcc>
  <rcc rId="15034" ua="false" sId="2">
    <nc r="AC19" t="n">
      <f>+YA17-YA18</f>
    </nc>
  </rcc>
  <rcc rId="15035" ua="false" sId="2">
    <nc r="AC18" t="n">
      <f>XZ18*1.02</f>
    </nc>
  </rcc>
  <rcc rId="15036" ua="false" sId="2">
    <nc r="AC17" t="n">
      <f>XZ17*1.02</f>
    </nc>
  </rcc>
  <rcc rId="15037" ua="false" sId="2">
    <nc r="AC15" t="n">
      <f>+YA13-YA14</f>
    </nc>
  </rcc>
  <rcc rId="15038" ua="false" sId="2">
    <nc r="AC14" t="n">
      <f>XZ14*1.02</f>
    </nc>
  </rcc>
  <rcc rId="15039" ua="false" sId="2">
    <nc r="AC13" t="n">
      <f>XZ13*1.02</f>
    </nc>
  </rcc>
  <rcc rId="15040" ua="false" sId="2">
    <nc r="AC11" t="n">
      <f>+YA6-YA10</f>
    </nc>
  </rcc>
  <rcc rId="15041" ua="false" sId="2">
    <nc r="AC10" t="n">
      <f>SUM(YA7:YA9)</f>
    </nc>
  </rcc>
  <rcc rId="15042" ua="false" sId="2">
    <nc r="AC9" t="n">
      <f>XZ9*1.02</f>
    </nc>
  </rcc>
  <rcc rId="15043" ua="false" sId="2">
    <nc r="AC8" t="n">
      <f>XV8</f>
    </nc>
  </rcc>
  <rcc rId="15044" ua="false" sId="2">
    <nc r="AC7" t="n">
      <f>XV7</f>
    </nc>
  </rcc>
  <rcc rId="15045" ua="false" sId="2">
    <nc r="AC6" t="n">
      <f>+YA4-YA5</f>
    </nc>
  </rcc>
  <rcc rId="15046" ua="false" sId="2">
    <nc r="AC5" t="n">
      <f>XZ5*1.02</f>
    </nc>
  </rcc>
  <rcc rId="15047" ua="false" sId="2">
    <nc r="AC4" t="n">
      <f>XZ4*1.02</f>
    </nc>
  </rcc>
  <rcc rId="15048" ua="false" sId="2">
    <nc r="AC1" t="n">
      <v>2655</v>
    </nc>
  </rcc>
  <rcc rId="15049" ua="false" sId="2">
    <nc r="AC1" t="n">
      <v>2655</v>
    </nc>
  </rcc>
  <rcc rId="15050" ua="false" sId="2">
    <oc r="AC23" t="n">
      <f>+YB21-YB22*(1+XM26)</f>
    </oc>
    <nc r="AC23" t="n">
      <f>(+YB21-YB22)*(1+XM26)</f>
    </nc>
  </rcc>
  <rcc rId="15051" ua="false" sId="2">
    <oc r="AC26" t="n">
      <v>0.05</v>
    </oc>
    <nc r="AC26" t="n">
      <v>0.06</v>
    </nc>
  </rcc>
  <rcc rId="15052" ua="false" sId="2">
    <nc r="AC22" t="n">
      <f>YA22*1.02</f>
    </nc>
  </rcc>
  <rcc rId="15053" ua="false" sId="2">
    <nc r="AC21" t="n">
      <f>+YB11+YB15+YB19</f>
    </nc>
  </rcc>
  <rcc rId="15054" ua="false" sId="2">
    <nc r="AC19" t="n">
      <f>+YB17-YB18</f>
    </nc>
  </rcc>
  <rcc rId="15055" ua="false" sId="2">
    <nc r="AC18" t="n">
      <f>YA18*1.02</f>
    </nc>
  </rcc>
  <rcc rId="15056" ua="false" sId="2">
    <nc r="AC17" t="n">
      <f>YA17*1.02</f>
    </nc>
  </rcc>
  <rcc rId="15057" ua="false" sId="2">
    <nc r="AC15" t="n">
      <f>+YB13-YB14</f>
    </nc>
  </rcc>
  <rcc rId="15058" ua="false" sId="2">
    <nc r="AC14" t="n">
      <f>YA14*1.02</f>
    </nc>
  </rcc>
  <rcc rId="15059" ua="false" sId="2">
    <nc r="AC13" t="n">
      <f>YA13*1.02</f>
    </nc>
  </rcc>
  <rcc rId="15060" ua="false" sId="2">
    <nc r="AC11" t="n">
      <f>+YB6-YB10</f>
    </nc>
  </rcc>
  <rcc rId="15061" ua="false" sId="2">
    <nc r="AC10" t="n">
      <f>SUM(YB7:YB9)</f>
    </nc>
  </rcc>
  <rcc rId="15062" ua="false" sId="2">
    <nc r="AC9" t="n">
      <f>YA9*1.02</f>
    </nc>
  </rcc>
  <rcc rId="15063" ua="false" sId="2">
    <nc r="AC8" t="n">
      <f>XW8</f>
    </nc>
  </rcc>
  <rcc rId="15064" ua="false" sId="2">
    <nc r="AC7" t="n">
      <f>XW7</f>
    </nc>
  </rcc>
  <rcc rId="15065" ua="false" sId="2">
    <nc r="AC6" t="n">
      <f>+YB4-YB5</f>
    </nc>
  </rcc>
  <rcc rId="15066" ua="false" sId="2">
    <nc r="AC5" t="n">
      <f>YA5*1.02</f>
    </nc>
  </rcc>
  <rcc rId="15067" ua="false" sId="2">
    <nc r="AC4" t="n">
      <f>YA4*1.02</f>
    </nc>
  </rcc>
  <rcc rId="15068" ua="false" sId="2">
    <nc r="AC1" t="n">
      <v>2656</v>
    </nc>
  </rcc>
  <rcc rId="15069" ua="false" sId="2">
    <nc r="AC1" t="n">
      <v>2656</v>
    </nc>
  </rcc>
  <rcc rId="15070" ua="false" sId="2">
    <oc r="AC23" t="n">
      <f>+YC21-YC22*(1+XN26)</f>
    </oc>
    <nc r="AC23" t="n">
      <f>(+YC21-YC22)*(1+XN26)</f>
    </nc>
  </rcc>
  <rcc rId="15071" ua="false" sId="2">
    <oc r="AC26" t="n">
      <v>0.05</v>
    </oc>
    <nc r="AC26" t="n">
      <v>0.06</v>
    </nc>
  </rcc>
  <rcc rId="15072" ua="false" sId="2">
    <nc r="AC22" t="n">
      <f>YB22*1.02</f>
    </nc>
  </rcc>
  <rcc rId="15073" ua="false" sId="2">
    <nc r="AC21" t="n">
      <f>+YC11+YC15+YC19</f>
    </nc>
  </rcc>
  <rcc rId="15074" ua="false" sId="2">
    <nc r="AC19" t="n">
      <f>+YC17-YC18</f>
    </nc>
  </rcc>
  <rcc rId="15075" ua="false" sId="2">
    <nc r="AC18" t="n">
      <f>YB18*1.02</f>
    </nc>
  </rcc>
  <rcc rId="15076" ua="false" sId="2">
    <nc r="AC17" t="n">
      <f>YB17*1.02</f>
    </nc>
  </rcc>
  <rcc rId="15077" ua="false" sId="2">
    <nc r="AC15" t="n">
      <f>+YC13-YC14</f>
    </nc>
  </rcc>
  <rcc rId="15078" ua="false" sId="2">
    <nc r="AC14" t="n">
      <f>YB14*1.02</f>
    </nc>
  </rcc>
  <rcc rId="15079" ua="false" sId="2">
    <nc r="AC13" t="n">
      <f>YB13*1.02</f>
    </nc>
  </rcc>
  <rcc rId="15080" ua="false" sId="2">
    <nc r="AC11" t="n">
      <f>+YC6-YC10</f>
    </nc>
  </rcc>
  <rcc rId="15081" ua="false" sId="2">
    <nc r="AC10" t="n">
      <f>SUM(YC7:YC9)</f>
    </nc>
  </rcc>
  <rcc rId="15082" ua="false" sId="2">
    <nc r="AC9" t="n">
      <f>YB9*1.02</f>
    </nc>
  </rcc>
  <rcc rId="15083" ua="false" sId="2">
    <nc r="AC8" t="n">
      <f>XX8</f>
    </nc>
  </rcc>
  <rcc rId="15084" ua="false" sId="2">
    <nc r="AC7" t="n">
      <f>XX7</f>
    </nc>
  </rcc>
  <rcc rId="15085" ua="false" sId="2">
    <nc r="AC6" t="n">
      <f>+YC4-YC5</f>
    </nc>
  </rcc>
  <rcc rId="15086" ua="false" sId="2">
    <nc r="AC5" t="n">
      <f>YB5*1.02</f>
    </nc>
  </rcc>
  <rcc rId="15087" ua="false" sId="2">
    <nc r="AC4" t="n">
      <f>YB4*1.02</f>
    </nc>
  </rcc>
  <rcc rId="15088" ua="false" sId="2">
    <nc r="AC1" t="n">
      <v>2657</v>
    </nc>
  </rcc>
  <rcc rId="15089" ua="false" sId="2">
    <nc r="AC1" t="n">
      <v>2657</v>
    </nc>
  </rcc>
  <rcc rId="15090" ua="false" sId="2">
    <oc r="AC23" t="n">
      <f>+YD21-YD22*(1+XO26)</f>
    </oc>
    <nc r="AC23" t="n">
      <f>(+YD21-YD22)*(1+XO26)</f>
    </nc>
  </rcc>
  <rcc rId="15091" ua="false" sId="2">
    <oc r="AC26" t="n">
      <v>0.05</v>
    </oc>
    <nc r="AC26" t="n">
      <v>0.06</v>
    </nc>
  </rcc>
  <rcc rId="15092" ua="false" sId="2">
    <nc r="AC22" t="n">
      <f>YC22*1.02</f>
    </nc>
  </rcc>
  <rcc rId="15093" ua="false" sId="2">
    <nc r="AC21" t="n">
      <f>+YD11+YD15+YD19</f>
    </nc>
  </rcc>
  <rcc rId="15094" ua="false" sId="2">
    <nc r="AC19" t="n">
      <f>+YD17-YD18</f>
    </nc>
  </rcc>
  <rcc rId="15095" ua="false" sId="2">
    <nc r="AC18" t="n">
      <f>YC18*1.02</f>
    </nc>
  </rcc>
  <rcc rId="15096" ua="false" sId="2">
    <nc r="AC17" t="n">
      <f>YC17*1.02</f>
    </nc>
  </rcc>
  <rcc rId="15097" ua="false" sId="2">
    <nc r="AC15" t="n">
      <f>+YD13-YD14</f>
    </nc>
  </rcc>
  <rcc rId="15098" ua="false" sId="2">
    <nc r="AC14" t="n">
      <f>YC14*1.02</f>
    </nc>
  </rcc>
  <rcc rId="15099" ua="false" sId="2">
    <nc r="AC13" t="n">
      <f>YC13*1.02</f>
    </nc>
  </rcc>
  <rcc rId="15100" ua="false" sId="2">
    <nc r="AC11" t="n">
      <f>+YD6-YD10</f>
    </nc>
  </rcc>
  <rcc rId="15101" ua="false" sId="2">
    <nc r="AC10" t="n">
      <f>SUM(YD7:YD9)</f>
    </nc>
  </rcc>
  <rcc rId="15102" ua="false" sId="2">
    <nc r="AC9" t="n">
      <f>YC9*1.02</f>
    </nc>
  </rcc>
  <rcc rId="15103" ua="false" sId="2">
    <nc r="AC8" t="n">
      <f>XY8</f>
    </nc>
  </rcc>
  <rcc rId="15104" ua="false" sId="2">
    <nc r="AC7" t="n">
      <f>XY7</f>
    </nc>
  </rcc>
  <rcc rId="15105" ua="false" sId="2">
    <nc r="AC6" t="n">
      <f>+YD4-YD5</f>
    </nc>
  </rcc>
  <rcc rId="15106" ua="false" sId="2">
    <nc r="AC5" t="n">
      <f>YC5*1.02</f>
    </nc>
  </rcc>
  <rcc rId="15107" ua="false" sId="2">
    <nc r="AC4" t="n">
      <f>YC4*1.02</f>
    </nc>
  </rcc>
  <rcc rId="15108" ua="false" sId="2">
    <nc r="AC1" t="n">
      <v>2658</v>
    </nc>
  </rcc>
  <rcc rId="15109" ua="false" sId="2">
    <nc r="AC1" t="n">
      <v>2658</v>
    </nc>
  </rcc>
  <rcc rId="15110" ua="false" sId="2">
    <oc r="AC23" t="n">
      <f>+YE21-YE22*(1+XP26)</f>
    </oc>
    <nc r="AC23" t="n">
      <f>(+YE21-YE22)*(1+XP26)</f>
    </nc>
  </rcc>
  <rcc rId="15111" ua="false" sId="2">
    <oc r="AC26" t="n">
      <v>0.05</v>
    </oc>
    <nc r="AC26" t="n">
      <v>0.06</v>
    </nc>
  </rcc>
  <rcc rId="15112" ua="false" sId="2">
    <nc r="AC22" t="n">
      <f>YD22*1.02</f>
    </nc>
  </rcc>
  <rcc rId="15113" ua="false" sId="2">
    <nc r="AC21" t="n">
      <f>+YE11+YE15+YE19</f>
    </nc>
  </rcc>
  <rcc rId="15114" ua="false" sId="2">
    <nc r="AC19" t="n">
      <f>+YE17-YE18</f>
    </nc>
  </rcc>
  <rcc rId="15115" ua="false" sId="2">
    <nc r="AC18" t="n">
      <f>YD18*1.02</f>
    </nc>
  </rcc>
  <rcc rId="15116" ua="false" sId="2">
    <nc r="AC17" t="n">
      <f>YD17*1.02</f>
    </nc>
  </rcc>
  <rcc rId="15117" ua="false" sId="2">
    <nc r="AC15" t="n">
      <f>+YE13-YE14</f>
    </nc>
  </rcc>
  <rcc rId="15118" ua="false" sId="2">
    <nc r="AC14" t="n">
      <f>YD14*1.02</f>
    </nc>
  </rcc>
  <rcc rId="15119" ua="false" sId="2">
    <nc r="AC13" t="n">
      <f>YD13*1.02</f>
    </nc>
  </rcc>
  <rcc rId="15120" ua="false" sId="2">
    <nc r="AC11" t="n">
      <f>+YE6-YE10</f>
    </nc>
  </rcc>
  <rcc rId="15121" ua="false" sId="2">
    <nc r="AC10" t="n">
      <f>SUM(YE7:YE9)</f>
    </nc>
  </rcc>
  <rcc rId="15122" ua="false" sId="2">
    <nc r="AC9" t="n">
      <f>YD9*1.02</f>
    </nc>
  </rcc>
  <rcc rId="15123" ua="false" sId="2">
    <nc r="AC8" t="n">
      <f>XZ8</f>
    </nc>
  </rcc>
  <rcc rId="15124" ua="false" sId="2">
    <nc r="AC7" t="n">
      <f>XZ7</f>
    </nc>
  </rcc>
  <rcc rId="15125" ua="false" sId="2">
    <nc r="AC6" t="n">
      <f>+YE4-YE5</f>
    </nc>
  </rcc>
  <rcc rId="15126" ua="false" sId="2">
    <nc r="AC5" t="n">
      <f>YD5*1.02</f>
    </nc>
  </rcc>
  <rcc rId="15127" ua="false" sId="2">
    <nc r="AC4" t="n">
      <f>YD4*1.02</f>
    </nc>
  </rcc>
  <rcc rId="15128" ua="false" sId="2">
    <nc r="AC1" t="n">
      <v>2659</v>
    </nc>
  </rcc>
  <rcc rId="15129" ua="false" sId="2">
    <nc r="AC1" t="n">
      <v>2659</v>
    </nc>
  </rcc>
  <rcc rId="15130" ua="false" sId="2">
    <oc r="AC23" t="n">
      <f>+YF21-YF22*(1+XQ26)</f>
    </oc>
    <nc r="AC23" t="n">
      <f>(+YF21-YF22)*(1+XQ26)</f>
    </nc>
  </rcc>
  <rcc rId="15131" ua="false" sId="2">
    <oc r="AC26" t="n">
      <v>0.05</v>
    </oc>
    <nc r="AC26" t="n">
      <v>0.06</v>
    </nc>
  </rcc>
  <rcc rId="15132" ua="false" sId="2">
    <nc r="AC22" t="n">
      <f>YE22*1.02</f>
    </nc>
  </rcc>
  <rcc rId="15133" ua="false" sId="2">
    <nc r="AC21" t="n">
      <f>+YF11+YF15+YF19</f>
    </nc>
  </rcc>
  <rcc rId="15134" ua="false" sId="2">
    <nc r="AC19" t="n">
      <f>+YF17-YF18</f>
    </nc>
  </rcc>
  <rcc rId="15135" ua="false" sId="2">
    <nc r="AC18" t="n">
      <f>YE18*1.02</f>
    </nc>
  </rcc>
  <rcc rId="15136" ua="false" sId="2">
    <nc r="AC17" t="n">
      <f>YE17*1.02</f>
    </nc>
  </rcc>
  <rcc rId="15137" ua="false" sId="2">
    <nc r="AC15" t="n">
      <f>+YF13-YF14</f>
    </nc>
  </rcc>
  <rcc rId="15138" ua="false" sId="2">
    <nc r="AC14" t="n">
      <f>YE14*1.02</f>
    </nc>
  </rcc>
  <rcc rId="15139" ua="false" sId="2">
    <nc r="AC13" t="n">
      <f>YE13*1.02</f>
    </nc>
  </rcc>
  <rcc rId="15140" ua="false" sId="2">
    <nc r="AC11" t="n">
      <f>+YF6-YF10</f>
    </nc>
  </rcc>
  <rcc rId="15141" ua="false" sId="2">
    <nc r="AC10" t="n">
      <f>SUM(YF7:YF9)</f>
    </nc>
  </rcc>
  <rcc rId="15142" ua="false" sId="2">
    <nc r="AC9" t="n">
      <f>YE9*1.02</f>
    </nc>
  </rcc>
  <rcc rId="15143" ua="false" sId="2">
    <nc r="AC8" t="n">
      <f>YA8</f>
    </nc>
  </rcc>
  <rcc rId="15144" ua="false" sId="2">
    <nc r="AC7" t="n">
      <f>YA7</f>
    </nc>
  </rcc>
  <rcc rId="15145" ua="false" sId="2">
    <nc r="AC6" t="n">
      <f>+YF4-YF5</f>
    </nc>
  </rcc>
  <rcc rId="15146" ua="false" sId="2">
    <nc r="AC5" t="n">
      <f>YE5*1.02</f>
    </nc>
  </rcc>
  <rcc rId="15147" ua="false" sId="2">
    <nc r="AC4" t="n">
      <f>YE4*1.02</f>
    </nc>
  </rcc>
  <rcc rId="15148" ua="false" sId="2">
    <nc r="AC1" t="n">
      <v>2660</v>
    </nc>
  </rcc>
  <rcc rId="15149" ua="false" sId="2">
    <nc r="AC1" t="n">
      <v>2660</v>
    </nc>
  </rcc>
  <rcc rId="15150" ua="false" sId="2">
    <oc r="AC23" t="n">
      <f>+YG21-YG22*(1+XR26)</f>
    </oc>
    <nc r="AC23" t="n">
      <f>(+YG21-YG22)*(1+XR26)</f>
    </nc>
  </rcc>
  <rcc rId="15151" ua="false" sId="2">
    <oc r="AC26" t="n">
      <v>0.05</v>
    </oc>
    <nc r="AC26" t="n">
      <v>0.06</v>
    </nc>
  </rcc>
  <rcc rId="15152" ua="false" sId="2">
    <nc r="AC22" t="n">
      <f>YF22*1.02</f>
    </nc>
  </rcc>
  <rcc rId="15153" ua="false" sId="2">
    <nc r="AC21" t="n">
      <f>+YG11+YG15+YG19</f>
    </nc>
  </rcc>
  <rcc rId="15154" ua="false" sId="2">
    <nc r="AC19" t="n">
      <f>+YG17-YG18</f>
    </nc>
  </rcc>
  <rcc rId="15155" ua="false" sId="2">
    <nc r="AC18" t="n">
      <f>YF18*1.02</f>
    </nc>
  </rcc>
  <rcc rId="15156" ua="false" sId="2">
    <nc r="AC17" t="n">
      <f>YF17*1.02</f>
    </nc>
  </rcc>
  <rcc rId="15157" ua="false" sId="2">
    <nc r="AC15" t="n">
      <f>+YG13-YG14</f>
    </nc>
  </rcc>
  <rcc rId="15158" ua="false" sId="2">
    <nc r="AC14" t="n">
      <f>YF14*1.02</f>
    </nc>
  </rcc>
  <rcc rId="15159" ua="false" sId="2">
    <nc r="AC13" t="n">
      <f>YF13*1.02</f>
    </nc>
  </rcc>
  <rcc rId="15160" ua="false" sId="2">
    <nc r="AC11" t="n">
      <f>+YG6-YG10</f>
    </nc>
  </rcc>
  <rcc rId="15161" ua="false" sId="2">
    <nc r="AC10" t="n">
      <f>SUM(YG7:YG9)</f>
    </nc>
  </rcc>
  <rcc rId="15162" ua="false" sId="2">
    <nc r="AC9" t="n">
      <f>YF9*1.02</f>
    </nc>
  </rcc>
  <rcc rId="15163" ua="false" sId="2">
    <nc r="AC8" t="n">
      <f>YB8</f>
    </nc>
  </rcc>
  <rcc rId="15164" ua="false" sId="2">
    <nc r="AC7" t="n">
      <f>YB7</f>
    </nc>
  </rcc>
  <rcc rId="15165" ua="false" sId="2">
    <nc r="AC6" t="n">
      <f>+YG4-YG5</f>
    </nc>
  </rcc>
  <rcc rId="15166" ua="false" sId="2">
    <nc r="AC5" t="n">
      <f>YF5*1.02</f>
    </nc>
  </rcc>
  <rcc rId="15167" ua="false" sId="2">
    <nc r="AC4" t="n">
      <f>YF4*1.02</f>
    </nc>
  </rcc>
  <rcc rId="15168" ua="false" sId="2">
    <nc r="AC1" t="n">
      <v>2661</v>
    </nc>
  </rcc>
  <rcc rId="15169" ua="false" sId="2">
    <nc r="AC1" t="n">
      <v>2661</v>
    </nc>
  </rcc>
  <rcc rId="15170" ua="false" sId="2">
    <oc r="AC23" t="n">
      <f>+YH21-YH22*(1+XS26)</f>
    </oc>
    <nc r="AC23" t="n">
      <f>(+YH21-YH22)*(1+XS26)</f>
    </nc>
  </rcc>
  <rcc rId="15171" ua="false" sId="2">
    <oc r="AC26" t="n">
      <v>0.05</v>
    </oc>
    <nc r="AC26" t="n">
      <v>0.06</v>
    </nc>
  </rcc>
  <rcc rId="15172" ua="false" sId="2">
    <nc r="AC22" t="n">
      <f>YG22*1.02</f>
    </nc>
  </rcc>
  <rcc rId="15173" ua="false" sId="2">
    <nc r="AC21" t="n">
      <f>+YH11+YH15+YH19</f>
    </nc>
  </rcc>
  <rcc rId="15174" ua="false" sId="2">
    <nc r="AC19" t="n">
      <f>+YH17-YH18</f>
    </nc>
  </rcc>
  <rcc rId="15175" ua="false" sId="2">
    <nc r="AC18" t="n">
      <f>YG18*1.02</f>
    </nc>
  </rcc>
  <rcc rId="15176" ua="false" sId="2">
    <nc r="AC17" t="n">
      <f>YG17*1.02</f>
    </nc>
  </rcc>
  <rcc rId="15177" ua="false" sId="2">
    <nc r="AC15" t="n">
      <f>+YH13-YH14</f>
    </nc>
  </rcc>
  <rcc rId="15178" ua="false" sId="2">
    <nc r="AC14" t="n">
      <f>YG14*1.02</f>
    </nc>
  </rcc>
  <rcc rId="15179" ua="false" sId="2">
    <nc r="AC13" t="n">
      <f>YG13*1.02</f>
    </nc>
  </rcc>
  <rcc rId="15180" ua="false" sId="2">
    <nc r="AC11" t="n">
      <f>+YH6-YH10</f>
    </nc>
  </rcc>
  <rcc rId="15181" ua="false" sId="2">
    <nc r="AC10" t="n">
      <f>SUM(YH7:YH9)</f>
    </nc>
  </rcc>
  <rcc rId="15182" ua="false" sId="2">
    <nc r="AC9" t="n">
      <f>YG9*1.02</f>
    </nc>
  </rcc>
  <rcc rId="15183" ua="false" sId="2">
    <nc r="AC8" t="n">
      <f>YC8</f>
    </nc>
  </rcc>
  <rcc rId="15184" ua="false" sId="2">
    <nc r="AC7" t="n">
      <f>YC7</f>
    </nc>
  </rcc>
  <rcc rId="15185" ua="false" sId="2">
    <nc r="AC6" t="n">
      <f>+YH4-YH5</f>
    </nc>
  </rcc>
  <rcc rId="15186" ua="false" sId="2">
    <nc r="AC5" t="n">
      <f>YG5*1.02</f>
    </nc>
  </rcc>
  <rcc rId="15187" ua="false" sId="2">
    <nc r="AC4" t="n">
      <f>YG4*1.02</f>
    </nc>
  </rcc>
  <rcc rId="15188" ua="false" sId="2">
    <nc r="AC1" t="n">
      <v>2662</v>
    </nc>
  </rcc>
  <rcc rId="15189" ua="false" sId="2">
    <nc r="AC1" t="n">
      <v>2662</v>
    </nc>
  </rcc>
  <rcc rId="15190" ua="false" sId="2">
    <oc r="AC23" t="n">
      <f>+YI21-YI22*(1+XT26)</f>
    </oc>
    <nc r="AC23" t="n">
      <f>(+YI21-YI22)*(1+XT26)</f>
    </nc>
  </rcc>
  <rcc rId="15191" ua="false" sId="2">
    <oc r="AC26" t="n">
      <v>0.05</v>
    </oc>
    <nc r="AC26" t="n">
      <v>0.06</v>
    </nc>
  </rcc>
  <rcc rId="15192" ua="false" sId="2">
    <nc r="AC22" t="n">
      <f>YH22*1.02</f>
    </nc>
  </rcc>
  <rcc rId="15193" ua="false" sId="2">
    <nc r="AC21" t="n">
      <f>+YI11+YI15+YI19</f>
    </nc>
  </rcc>
  <rcc rId="15194" ua="false" sId="2">
    <nc r="AC19" t="n">
      <f>+YI17-YI18</f>
    </nc>
  </rcc>
  <rcc rId="15195" ua="false" sId="2">
    <nc r="AC18" t="n">
      <f>YH18*1.02</f>
    </nc>
  </rcc>
  <rcc rId="15196" ua="false" sId="2">
    <nc r="AC17" t="n">
      <f>YH17*1.02</f>
    </nc>
  </rcc>
  <rcc rId="15197" ua="false" sId="2">
    <nc r="AC15" t="n">
      <f>+YI13-YI14</f>
    </nc>
  </rcc>
  <rcc rId="15198" ua="false" sId="2">
    <nc r="AC14" t="n">
      <f>YH14*1.02</f>
    </nc>
  </rcc>
  <rcc rId="15199" ua="false" sId="2">
    <nc r="AC13" t="n">
      <f>YH13*1.02</f>
    </nc>
  </rcc>
  <rcc rId="15200" ua="false" sId="2">
    <nc r="AC11" t="n">
      <f>+YI6-YI10</f>
    </nc>
  </rcc>
  <rcc rId="15201" ua="false" sId="2">
    <nc r="AC10" t="n">
      <f>SUM(YI7:YI9)</f>
    </nc>
  </rcc>
  <rcc rId="15202" ua="false" sId="2">
    <nc r="AC9" t="n">
      <f>YH9*1.02</f>
    </nc>
  </rcc>
  <rcc rId="15203" ua="false" sId="2">
    <nc r="AC8" t="n">
      <f>YD8</f>
    </nc>
  </rcc>
  <rcc rId="15204" ua="false" sId="2">
    <nc r="AC7" t="n">
      <f>YD7</f>
    </nc>
  </rcc>
  <rcc rId="15205" ua="false" sId="2">
    <nc r="AC6" t="n">
      <f>+YI4-YI5</f>
    </nc>
  </rcc>
  <rcc rId="15206" ua="false" sId="2">
    <nc r="AC5" t="n">
      <f>YH5*1.02</f>
    </nc>
  </rcc>
  <rcc rId="15207" ua="false" sId="2">
    <nc r="AC4" t="n">
      <f>YH4*1.02</f>
    </nc>
  </rcc>
  <rcc rId="15208" ua="false" sId="2">
    <nc r="AC1" t="n">
      <v>2663</v>
    </nc>
  </rcc>
  <rcc rId="15209" ua="false" sId="2">
    <nc r="AC1" t="n">
      <v>2663</v>
    </nc>
  </rcc>
  <rcc rId="15210" ua="false" sId="2">
    <oc r="AC23" t="n">
      <f>+YJ21-YJ22*(1+XU26)</f>
    </oc>
    <nc r="AC23" t="n">
      <f>(+YJ21-YJ22)*(1+XU26)</f>
    </nc>
  </rcc>
  <rcc rId="15211" ua="false" sId="2">
    <oc r="AC26" t="n">
      <v>0.05</v>
    </oc>
    <nc r="AC26" t="n">
      <v>0.06</v>
    </nc>
  </rcc>
  <rcc rId="15212" ua="false" sId="2">
    <nc r="AC22" t="n">
      <f>YI22*1.02</f>
    </nc>
  </rcc>
  <rcc rId="15213" ua="false" sId="2">
    <nc r="AC21" t="n">
      <f>+YJ11+YJ15+YJ19</f>
    </nc>
  </rcc>
  <rcc rId="15214" ua="false" sId="2">
    <nc r="AC19" t="n">
      <f>+YJ17-YJ18</f>
    </nc>
  </rcc>
  <rcc rId="15215" ua="false" sId="2">
    <nc r="AC18" t="n">
      <f>YI18*1.02</f>
    </nc>
  </rcc>
  <rcc rId="15216" ua="false" sId="2">
    <nc r="AC17" t="n">
      <f>YI17*1.02</f>
    </nc>
  </rcc>
  <rcc rId="15217" ua="false" sId="2">
    <nc r="AC15" t="n">
      <f>+YJ13-YJ14</f>
    </nc>
  </rcc>
  <rcc rId="15218" ua="false" sId="2">
    <nc r="AC14" t="n">
      <f>YI14*1.02</f>
    </nc>
  </rcc>
  <rcc rId="15219" ua="false" sId="2">
    <nc r="AC13" t="n">
      <f>YI13*1.02</f>
    </nc>
  </rcc>
  <rcc rId="15220" ua="false" sId="2">
    <nc r="AC11" t="n">
      <f>+YJ6-YJ10</f>
    </nc>
  </rcc>
  <rcc rId="15221" ua="false" sId="2">
    <nc r="AC10" t="n">
      <f>SUM(YJ7:YJ9)</f>
    </nc>
  </rcc>
  <rcc rId="15222" ua="false" sId="2">
    <nc r="AC9" t="n">
      <f>YI9*1.02</f>
    </nc>
  </rcc>
  <rcc rId="15223" ua="false" sId="2">
    <nc r="AC8" t="n">
      <f>YE8</f>
    </nc>
  </rcc>
  <rcc rId="15224" ua="false" sId="2">
    <nc r="AC7" t="n">
      <f>YE7</f>
    </nc>
  </rcc>
  <rcc rId="15225" ua="false" sId="2">
    <nc r="AC6" t="n">
      <f>+YJ4-YJ5</f>
    </nc>
  </rcc>
  <rcc rId="15226" ua="false" sId="2">
    <nc r="AC5" t="n">
      <f>YI5*1.02</f>
    </nc>
  </rcc>
  <rcc rId="15227" ua="false" sId="2">
    <nc r="AC4" t="n">
      <f>YI4*1.02</f>
    </nc>
  </rcc>
  <rcc rId="15228" ua="false" sId="2">
    <nc r="AC1" t="n">
      <v>2664</v>
    </nc>
  </rcc>
  <rcc rId="15229" ua="false" sId="2">
    <nc r="AC1" t="n">
      <v>2664</v>
    </nc>
  </rcc>
  <rcc rId="15230" ua="false" sId="2">
    <oc r="AC23" t="n">
      <f>+YK21-YK22*(1+XV26)</f>
    </oc>
    <nc r="AC23" t="n">
      <f>(+YK21-YK22)*(1+XV26)</f>
    </nc>
  </rcc>
  <rcc rId="15231" ua="false" sId="2">
    <oc r="AC26" t="n">
      <v>0.05</v>
    </oc>
    <nc r="AC26" t="n">
      <v>0.06</v>
    </nc>
  </rcc>
  <rcc rId="15232" ua="false" sId="2">
    <nc r="AC22" t="n">
      <f>YJ22*1.02</f>
    </nc>
  </rcc>
  <rcc rId="15233" ua="false" sId="2">
    <nc r="AC21" t="n">
      <f>+YK11+YK15+YK19</f>
    </nc>
  </rcc>
  <rcc rId="15234" ua="false" sId="2">
    <nc r="AC19" t="n">
      <f>+YK17-YK18</f>
    </nc>
  </rcc>
  <rcc rId="15235" ua="false" sId="2">
    <nc r="AC18" t="n">
      <f>YJ18*1.02</f>
    </nc>
  </rcc>
  <rcc rId="15236" ua="false" sId="2">
    <nc r="AC17" t="n">
      <f>YJ17*1.02</f>
    </nc>
  </rcc>
  <rcc rId="15237" ua="false" sId="2">
    <nc r="AC15" t="n">
      <f>+YK13-YK14</f>
    </nc>
  </rcc>
  <rcc rId="15238" ua="false" sId="2">
    <nc r="AC14" t="n">
      <f>YJ14*1.02</f>
    </nc>
  </rcc>
  <rcc rId="15239" ua="false" sId="2">
    <nc r="AC13" t="n">
      <f>YJ13*1.02</f>
    </nc>
  </rcc>
  <rcc rId="15240" ua="false" sId="2">
    <nc r="AC11" t="n">
      <f>+YK6-YK10</f>
    </nc>
  </rcc>
  <rcc rId="15241" ua="false" sId="2">
    <nc r="AC10" t="n">
      <f>SUM(YK7:YK9)</f>
    </nc>
  </rcc>
  <rcc rId="15242" ua="false" sId="2">
    <nc r="AC9" t="n">
      <f>YJ9*1.02</f>
    </nc>
  </rcc>
  <rcc rId="15243" ua="false" sId="2">
    <nc r="AC8" t="n">
      <f>YF8</f>
    </nc>
  </rcc>
  <rcc rId="15244" ua="false" sId="2">
    <nc r="AC7" t="n">
      <f>YF7</f>
    </nc>
  </rcc>
  <rcc rId="15245" ua="false" sId="2">
    <nc r="AC6" t="n">
      <f>+YK4-YK5</f>
    </nc>
  </rcc>
  <rcc rId="15246" ua="false" sId="2">
    <nc r="AC5" t="n">
      <f>YJ5*1.02</f>
    </nc>
  </rcc>
  <rcc rId="15247" ua="false" sId="2">
    <nc r="AC4" t="n">
      <f>YJ4*1.02</f>
    </nc>
  </rcc>
  <rcc rId="15248" ua="false" sId="2">
    <nc r="AC1" t="n">
      <v>2665</v>
    </nc>
  </rcc>
  <rcc rId="15249" ua="false" sId="2">
    <nc r="AC1" t="n">
      <v>2665</v>
    </nc>
  </rcc>
  <rcc rId="15250" ua="false" sId="2">
    <oc r="AC23" t="n">
      <f>+YL21-YL22*(1+XW26)</f>
    </oc>
    <nc r="AC23" t="n">
      <f>(+YL21-YL22)*(1+XW26)</f>
    </nc>
  </rcc>
  <rcc rId="15251" ua="false" sId="2">
    <oc r="AC26" t="n">
      <v>0.05</v>
    </oc>
    <nc r="AC26" t="n">
      <v>0.06</v>
    </nc>
  </rcc>
  <rcc rId="15252" ua="false" sId="2">
    <nc r="AC22" t="n">
      <f>YK22*1.02</f>
    </nc>
  </rcc>
  <rcc rId="15253" ua="false" sId="2">
    <nc r="AC21" t="n">
      <f>+YL11+YL15+YL19</f>
    </nc>
  </rcc>
  <rcc rId="15254" ua="false" sId="2">
    <nc r="AC19" t="n">
      <f>+YL17-YL18</f>
    </nc>
  </rcc>
  <rcc rId="15255" ua="false" sId="2">
    <nc r="AC18" t="n">
      <f>YK18*1.02</f>
    </nc>
  </rcc>
  <rcc rId="15256" ua="false" sId="2">
    <nc r="AC17" t="n">
      <f>YK17*1.02</f>
    </nc>
  </rcc>
  <rcc rId="15257" ua="false" sId="2">
    <nc r="AC15" t="n">
      <f>+YL13-YL14</f>
    </nc>
  </rcc>
  <rcc rId="15258" ua="false" sId="2">
    <nc r="AC14" t="n">
      <f>YK14*1.02</f>
    </nc>
  </rcc>
  <rcc rId="15259" ua="false" sId="2">
    <nc r="AC13" t="n">
      <f>YK13*1.02</f>
    </nc>
  </rcc>
  <rcc rId="15260" ua="false" sId="2">
    <nc r="AC11" t="n">
      <f>+YL6-YL10</f>
    </nc>
  </rcc>
  <rcc rId="15261" ua="false" sId="2">
    <nc r="AC10" t="n">
      <f>SUM(YL7:YL9)</f>
    </nc>
  </rcc>
  <rcc rId="15262" ua="false" sId="2">
    <nc r="AC9" t="n">
      <f>YK9*1.02</f>
    </nc>
  </rcc>
  <rcc rId="15263" ua="false" sId="2">
    <nc r="AC8" t="n">
      <f>YG8</f>
    </nc>
  </rcc>
  <rcc rId="15264" ua="false" sId="2">
    <nc r="AC7" t="n">
      <f>YG7</f>
    </nc>
  </rcc>
  <rcc rId="15265" ua="false" sId="2">
    <nc r="AC6" t="n">
      <f>+YL4-YL5</f>
    </nc>
  </rcc>
  <rcc rId="15266" ua="false" sId="2">
    <nc r="AC5" t="n">
      <f>YK5*1.02</f>
    </nc>
  </rcc>
  <rcc rId="15267" ua="false" sId="2">
    <nc r="AC4" t="n">
      <f>YK4*1.02</f>
    </nc>
  </rcc>
  <rcc rId="15268" ua="false" sId="2">
    <nc r="AC1" t="n">
      <v>2666</v>
    </nc>
  </rcc>
  <rcc rId="15269" ua="false" sId="2">
    <nc r="AC1" t="n">
      <v>2666</v>
    </nc>
  </rcc>
  <rcc rId="15270" ua="false" sId="2">
    <oc r="AC23" t="n">
      <f>+YM21-YM22*(1+XX26)</f>
    </oc>
    <nc r="AC23" t="n">
      <f>(+YM21-YM22)*(1+XX26)</f>
    </nc>
  </rcc>
  <rcc rId="15271" ua="false" sId="2">
    <oc r="AC26" t="n">
      <v>0.05</v>
    </oc>
    <nc r="AC26" t="n">
      <v>0.06</v>
    </nc>
  </rcc>
  <rcc rId="15272" ua="false" sId="2">
    <nc r="AC22" t="n">
      <f>YL22*1.02</f>
    </nc>
  </rcc>
  <rcc rId="15273" ua="false" sId="2">
    <nc r="AC21" t="n">
      <f>+YM11+YM15+YM19</f>
    </nc>
  </rcc>
  <rcc rId="15274" ua="false" sId="2">
    <nc r="AC19" t="n">
      <f>+YM17-YM18</f>
    </nc>
  </rcc>
  <rcc rId="15275" ua="false" sId="2">
    <nc r="AC18" t="n">
      <f>YL18*1.02</f>
    </nc>
  </rcc>
  <rcc rId="15276" ua="false" sId="2">
    <nc r="AC17" t="n">
      <f>YL17*1.02</f>
    </nc>
  </rcc>
  <rcc rId="15277" ua="false" sId="2">
    <nc r="AC15" t="n">
      <f>+YM13-YM14</f>
    </nc>
  </rcc>
  <rcc rId="15278" ua="false" sId="2">
    <nc r="AC14" t="n">
      <f>YL14*1.02</f>
    </nc>
  </rcc>
  <rcc rId="15279" ua="false" sId="2">
    <nc r="AC13" t="n">
      <f>YL13*1.02</f>
    </nc>
  </rcc>
  <rcc rId="15280" ua="false" sId="2">
    <nc r="AC11" t="n">
      <f>+YM6-YM10</f>
    </nc>
  </rcc>
  <rcc rId="15281" ua="false" sId="2">
    <nc r="AC10" t="n">
      <f>SUM(YM7:YM9)</f>
    </nc>
  </rcc>
  <rcc rId="15282" ua="false" sId="2">
    <nc r="AC9" t="n">
      <f>YL9*1.02</f>
    </nc>
  </rcc>
  <rcc rId="15283" ua="false" sId="2">
    <nc r="AC8" t="n">
      <f>YH8</f>
    </nc>
  </rcc>
  <rcc rId="15284" ua="false" sId="2">
    <nc r="AC7" t="n">
      <f>YH7</f>
    </nc>
  </rcc>
  <rcc rId="15285" ua="false" sId="2">
    <nc r="AC6" t="n">
      <f>+YM4-YM5</f>
    </nc>
  </rcc>
  <rcc rId="15286" ua="false" sId="2">
    <nc r="AC5" t="n">
      <f>YL5*1.02</f>
    </nc>
  </rcc>
  <rcc rId="15287" ua="false" sId="2">
    <nc r="AC4" t="n">
      <f>YL4*1.02</f>
    </nc>
  </rcc>
  <rcc rId="15288" ua="false" sId="2">
    <nc r="AC1" t="n">
      <v>2667</v>
    </nc>
  </rcc>
  <rcc rId="15289" ua="false" sId="2">
    <nc r="AC1" t="n">
      <v>2667</v>
    </nc>
  </rcc>
  <rcc rId="15290" ua="false" sId="2">
    <oc r="AC23" t="n">
      <f>+YN21-YN22*(1+XY26)</f>
    </oc>
    <nc r="AC23" t="n">
      <f>(+YN21-YN22)*(1+XY26)</f>
    </nc>
  </rcc>
  <rcc rId="15291" ua="false" sId="2">
    <oc r="AC26" t="n">
      <v>0.05</v>
    </oc>
    <nc r="AC26" t="n">
      <v>0.06</v>
    </nc>
  </rcc>
  <rcc rId="15292" ua="false" sId="2">
    <nc r="AC22" t="n">
      <f>YM22*1.02</f>
    </nc>
  </rcc>
  <rcc rId="15293" ua="false" sId="2">
    <nc r="AC21" t="n">
      <f>+YN11+YN15+YN19</f>
    </nc>
  </rcc>
  <rcc rId="15294" ua="false" sId="2">
    <nc r="AC19" t="n">
      <f>+YN17-YN18</f>
    </nc>
  </rcc>
  <rcc rId="15295" ua="false" sId="2">
    <nc r="AC18" t="n">
      <f>YM18*1.02</f>
    </nc>
  </rcc>
  <rcc rId="15296" ua="false" sId="2">
    <nc r="AC17" t="n">
      <f>YM17*1.02</f>
    </nc>
  </rcc>
  <rcc rId="15297" ua="false" sId="2">
    <nc r="AC15" t="n">
      <f>+YN13-YN14</f>
    </nc>
  </rcc>
  <rcc rId="15298" ua="false" sId="2">
    <nc r="AC14" t="n">
      <f>YM14*1.02</f>
    </nc>
  </rcc>
  <rcc rId="15299" ua="false" sId="2">
    <nc r="AC13" t="n">
      <f>YM13*1.02</f>
    </nc>
  </rcc>
  <rcc rId="15300" ua="false" sId="2">
    <nc r="AC11" t="n">
      <f>+YN6-YN10</f>
    </nc>
  </rcc>
  <rcc rId="15301" ua="false" sId="2">
    <nc r="AC10" t="n">
      <f>SUM(YN7:YN9)</f>
    </nc>
  </rcc>
  <rcc rId="15302" ua="false" sId="2">
    <nc r="AC9" t="n">
      <f>YM9*1.02</f>
    </nc>
  </rcc>
  <rcc rId="15303" ua="false" sId="2">
    <nc r="AC8" t="n">
      <f>YI8</f>
    </nc>
  </rcc>
  <rcc rId="15304" ua="false" sId="2">
    <nc r="AC7" t="n">
      <f>YI7</f>
    </nc>
  </rcc>
  <rcc rId="15305" ua="false" sId="2">
    <nc r="AC6" t="n">
      <f>+YN4-YN5</f>
    </nc>
  </rcc>
  <rcc rId="15306" ua="false" sId="2">
    <nc r="AC5" t="n">
      <f>YM5*1.02</f>
    </nc>
  </rcc>
  <rcc rId="15307" ua="false" sId="2">
    <nc r="AC4" t="n">
      <f>YM4*1.02</f>
    </nc>
  </rcc>
  <rcc rId="15308" ua="false" sId="2">
    <nc r="AC1" t="n">
      <v>2668</v>
    </nc>
  </rcc>
  <rcc rId="15309" ua="false" sId="2">
    <nc r="AC1" t="n">
      <v>2668</v>
    </nc>
  </rcc>
  <rcc rId="15310" ua="false" sId="2">
    <oc r="AC23" t="n">
      <f>+YO21-YO22*(1+XZ26)</f>
    </oc>
    <nc r="AC23" t="n">
      <f>(+YO21-YO22)*(1+XZ26)</f>
    </nc>
  </rcc>
  <rcc rId="15311" ua="false" sId="2">
    <oc r="AC26" t="n">
      <v>0.05</v>
    </oc>
    <nc r="AC26" t="n">
      <v>0.06</v>
    </nc>
  </rcc>
  <rcc rId="15312" ua="false" sId="2">
    <nc r="AC22" t="n">
      <f>YN22*1.02</f>
    </nc>
  </rcc>
  <rcc rId="15313" ua="false" sId="2">
    <nc r="AC21" t="n">
      <f>+YO11+YO15+YO19</f>
    </nc>
  </rcc>
  <rcc rId="15314" ua="false" sId="2">
    <nc r="AC19" t="n">
      <f>+YO17-YO18</f>
    </nc>
  </rcc>
  <rcc rId="15315" ua="false" sId="2">
    <nc r="AC18" t="n">
      <f>YN18*1.02</f>
    </nc>
  </rcc>
  <rcc rId="15316" ua="false" sId="2">
    <nc r="AC17" t="n">
      <f>YN17*1.02</f>
    </nc>
  </rcc>
  <rcc rId="15317" ua="false" sId="2">
    <nc r="AC15" t="n">
      <f>+YO13-YO14</f>
    </nc>
  </rcc>
  <rcc rId="15318" ua="false" sId="2">
    <nc r="AC14" t="n">
      <f>YN14*1.02</f>
    </nc>
  </rcc>
  <rcc rId="15319" ua="false" sId="2">
    <nc r="AC13" t="n">
      <f>YN13*1.02</f>
    </nc>
  </rcc>
  <rcc rId="15320" ua="false" sId="2">
    <nc r="AC11" t="n">
      <f>+YO6-YO10</f>
    </nc>
  </rcc>
  <rcc rId="15321" ua="false" sId="2">
    <nc r="AC10" t="n">
      <f>SUM(YO7:YO9)</f>
    </nc>
  </rcc>
  <rcc rId="15322" ua="false" sId="2">
    <nc r="AC9" t="n">
      <f>YN9*1.02</f>
    </nc>
  </rcc>
  <rcc rId="15323" ua="false" sId="2">
    <nc r="AC8" t="n">
      <f>YJ8</f>
    </nc>
  </rcc>
  <rcc rId="15324" ua="false" sId="2">
    <nc r="AC7" t="n">
      <f>YJ7</f>
    </nc>
  </rcc>
  <rcc rId="15325" ua="false" sId="2">
    <nc r="AC6" t="n">
      <f>+YO4-YO5</f>
    </nc>
  </rcc>
  <rcc rId="15326" ua="false" sId="2">
    <nc r="AC5" t="n">
      <f>YN5*1.02</f>
    </nc>
  </rcc>
  <rcc rId="15327" ua="false" sId="2">
    <nc r="AC4" t="n">
      <f>YN4*1.02</f>
    </nc>
  </rcc>
  <rcc rId="15328" ua="false" sId="2">
    <nc r="AC1" t="n">
      <v>2669</v>
    </nc>
  </rcc>
  <rcc rId="15329" ua="false" sId="2">
    <nc r="AC1" t="n">
      <v>2669</v>
    </nc>
  </rcc>
  <rcc rId="15330" ua="false" sId="2">
    <oc r="AC23" t="n">
      <f>+YP21-YP22*(1+YA26)</f>
    </oc>
    <nc r="AC23" t="n">
      <f>(+YP21-YP22)*(1+YA26)</f>
    </nc>
  </rcc>
  <rcc rId="15331" ua="false" sId="2">
    <oc r="AC26" t="n">
      <v>0.05</v>
    </oc>
    <nc r="AC26" t="n">
      <v>0.06</v>
    </nc>
  </rcc>
  <rcc rId="15332" ua="false" sId="2">
    <nc r="AC22" t="n">
      <f>YO22*1.02</f>
    </nc>
  </rcc>
  <rcc rId="15333" ua="false" sId="2">
    <nc r="AC21" t="n">
      <f>+YP11+YP15+YP19</f>
    </nc>
  </rcc>
  <rcc rId="15334" ua="false" sId="2">
    <nc r="AC19" t="n">
      <f>+YP17-YP18</f>
    </nc>
  </rcc>
  <rcc rId="15335" ua="false" sId="2">
    <nc r="AC18" t="n">
      <f>YO18*1.02</f>
    </nc>
  </rcc>
  <rcc rId="15336" ua="false" sId="2">
    <nc r="AC17" t="n">
      <f>YO17*1.02</f>
    </nc>
  </rcc>
  <rcc rId="15337" ua="false" sId="2">
    <nc r="AC15" t="n">
      <f>+YP13-YP14</f>
    </nc>
  </rcc>
  <rcc rId="15338" ua="false" sId="2">
    <nc r="AC14" t="n">
      <f>YO14*1.02</f>
    </nc>
  </rcc>
  <rcc rId="15339" ua="false" sId="2">
    <nc r="AC13" t="n">
      <f>YO13*1.02</f>
    </nc>
  </rcc>
  <rcc rId="15340" ua="false" sId="2">
    <nc r="AC11" t="n">
      <f>+YP6-YP10</f>
    </nc>
  </rcc>
  <rcc rId="15341" ua="false" sId="2">
    <nc r="AC10" t="n">
      <f>SUM(YP7:YP9)</f>
    </nc>
  </rcc>
  <rcc rId="15342" ua="false" sId="2">
    <nc r="AC9" t="n">
      <f>YO9*1.02</f>
    </nc>
  </rcc>
  <rcc rId="15343" ua="false" sId="2">
    <nc r="AC8" t="n">
      <f>YK8</f>
    </nc>
  </rcc>
  <rcc rId="15344" ua="false" sId="2">
    <nc r="AC7" t="n">
      <f>YK7</f>
    </nc>
  </rcc>
  <rcc rId="15345" ua="false" sId="2">
    <nc r="AC6" t="n">
      <f>+YP4-YP5</f>
    </nc>
  </rcc>
  <rcc rId="15346" ua="false" sId="2">
    <nc r="AC5" t="n">
      <f>YO5*1.02</f>
    </nc>
  </rcc>
  <rcc rId="15347" ua="false" sId="2">
    <nc r="AC4" t="n">
      <f>YO4*1.02</f>
    </nc>
  </rcc>
  <rcc rId="15348" ua="false" sId="2">
    <nc r="AC1" t="n">
      <v>2670</v>
    </nc>
  </rcc>
  <rcc rId="15349" ua="false" sId="2">
    <nc r="AC1" t="n">
      <v>2670</v>
    </nc>
  </rcc>
  <rcc rId="15350" ua="false" sId="2">
    <oc r="AC23" t="n">
      <f>+YQ21-YQ22*(1+YB26)</f>
    </oc>
    <nc r="AC23" t="n">
      <f>(+YQ21-YQ22)*(1+YB26)</f>
    </nc>
  </rcc>
  <rcc rId="15351" ua="false" sId="2">
    <oc r="AC26" t="n">
      <v>0.05</v>
    </oc>
    <nc r="AC26" t="n">
      <v>0.06</v>
    </nc>
  </rcc>
  <rcc rId="15352" ua="false" sId="2">
    <nc r="AC22" t="n">
      <f>YP22*1.02</f>
    </nc>
  </rcc>
  <rcc rId="15353" ua="false" sId="2">
    <nc r="AC21" t="n">
      <f>+YQ11+YQ15+YQ19</f>
    </nc>
  </rcc>
  <rcc rId="15354" ua="false" sId="2">
    <nc r="AC19" t="n">
      <f>+YQ17-YQ18</f>
    </nc>
  </rcc>
  <rcc rId="15355" ua="false" sId="2">
    <nc r="AC18" t="n">
      <f>YP18*1.02</f>
    </nc>
  </rcc>
  <rcc rId="15356" ua="false" sId="2">
    <nc r="AC17" t="n">
      <f>YP17*1.02</f>
    </nc>
  </rcc>
  <rcc rId="15357" ua="false" sId="2">
    <nc r="AC15" t="n">
      <f>+YQ13-YQ14</f>
    </nc>
  </rcc>
  <rcc rId="15358" ua="false" sId="2">
    <nc r="AC14" t="n">
      <f>YP14*1.02</f>
    </nc>
  </rcc>
  <rcc rId="15359" ua="false" sId="2">
    <nc r="AC13" t="n">
      <f>YP13*1.02</f>
    </nc>
  </rcc>
  <rcc rId="15360" ua="false" sId="2">
    <nc r="AC11" t="n">
      <f>+YQ6-YQ10</f>
    </nc>
  </rcc>
  <rcc rId="15361" ua="false" sId="2">
    <nc r="AC10" t="n">
      <f>SUM(YQ7:YQ9)</f>
    </nc>
  </rcc>
  <rcc rId="15362" ua="false" sId="2">
    <nc r="AC9" t="n">
      <f>YP9*1.02</f>
    </nc>
  </rcc>
  <rcc rId="15363" ua="false" sId="2">
    <nc r="AC8" t="n">
      <f>YL8</f>
    </nc>
  </rcc>
  <rcc rId="15364" ua="false" sId="2">
    <nc r="AC7" t="n">
      <f>YL7</f>
    </nc>
  </rcc>
  <rcc rId="15365" ua="false" sId="2">
    <nc r="AC6" t="n">
      <f>+YQ4-YQ5</f>
    </nc>
  </rcc>
  <rcc rId="15366" ua="false" sId="2">
    <nc r="AC5" t="n">
      <f>YP5*1.02</f>
    </nc>
  </rcc>
  <rcc rId="15367" ua="false" sId="2">
    <nc r="AC4" t="n">
      <f>YP4*1.02</f>
    </nc>
  </rcc>
  <rcc rId="15368" ua="false" sId="2">
    <nc r="AC1" t="n">
      <v>2671</v>
    </nc>
  </rcc>
  <rcc rId="15369" ua="false" sId="2">
    <nc r="AC1" t="n">
      <v>2671</v>
    </nc>
  </rcc>
  <rcc rId="15370" ua="false" sId="2">
    <oc r="AC23" t="n">
      <f>+YR21-YR22*(1+YC26)</f>
    </oc>
    <nc r="AC23" t="n">
      <f>(+YR21-YR22)*(1+YC26)</f>
    </nc>
  </rcc>
  <rcc rId="15371" ua="false" sId="2">
    <oc r="AC26" t="n">
      <v>0.05</v>
    </oc>
    <nc r="AC26" t="n">
      <v>0.06</v>
    </nc>
  </rcc>
  <rcc rId="15372" ua="false" sId="2">
    <nc r="AC22" t="n">
      <f>YQ22*1.02</f>
    </nc>
  </rcc>
  <rcc rId="15373" ua="false" sId="2">
    <nc r="AC21" t="n">
      <f>+YR11+YR15+YR19</f>
    </nc>
  </rcc>
  <rcc rId="15374" ua="false" sId="2">
    <nc r="AC19" t="n">
      <f>+YR17-YR18</f>
    </nc>
  </rcc>
  <rcc rId="15375" ua="false" sId="2">
    <nc r="AC18" t="n">
      <f>YQ18*1.02</f>
    </nc>
  </rcc>
  <rcc rId="15376" ua="false" sId="2">
    <nc r="AC17" t="n">
      <f>YQ17*1.02</f>
    </nc>
  </rcc>
  <rcc rId="15377" ua="false" sId="2">
    <nc r="AC15" t="n">
      <f>+YR13-YR14</f>
    </nc>
  </rcc>
  <rcc rId="15378" ua="false" sId="2">
    <nc r="AC14" t="n">
      <f>YQ14*1.02</f>
    </nc>
  </rcc>
  <rcc rId="15379" ua="false" sId="2">
    <nc r="AC13" t="n">
      <f>YQ13*1.02</f>
    </nc>
  </rcc>
  <rcc rId="15380" ua="false" sId="2">
    <nc r="AC11" t="n">
      <f>+YR6-YR10</f>
    </nc>
  </rcc>
  <rcc rId="15381" ua="false" sId="2">
    <nc r="AC10" t="n">
      <f>SUM(YR7:YR9)</f>
    </nc>
  </rcc>
  <rcc rId="15382" ua="false" sId="2">
    <nc r="AC9" t="n">
      <f>YQ9*1.02</f>
    </nc>
  </rcc>
  <rcc rId="15383" ua="false" sId="2">
    <nc r="AC8" t="n">
      <f>YM8</f>
    </nc>
  </rcc>
  <rcc rId="15384" ua="false" sId="2">
    <nc r="AC7" t="n">
      <f>YM7</f>
    </nc>
  </rcc>
  <rcc rId="15385" ua="false" sId="2">
    <nc r="AC6" t="n">
      <f>+YR4-YR5</f>
    </nc>
  </rcc>
  <rcc rId="15386" ua="false" sId="2">
    <nc r="AC5" t="n">
      <f>YQ5*1.02</f>
    </nc>
  </rcc>
  <rcc rId="15387" ua="false" sId="2">
    <nc r="AC4" t="n">
      <f>YQ4*1.02</f>
    </nc>
  </rcc>
  <rcc rId="15388" ua="false" sId="2">
    <nc r="AC1" t="n">
      <v>2672</v>
    </nc>
  </rcc>
  <rcc rId="15389" ua="false" sId="2">
    <nc r="AC1" t="n">
      <v>2672</v>
    </nc>
  </rcc>
  <rcc rId="15390" ua="false" sId="2">
    <oc r="AC23" t="n">
      <f>+YS21-YS22*(1+YD26)</f>
    </oc>
    <nc r="AC23" t="n">
      <f>(+YS21-YS22)*(1+YD26)</f>
    </nc>
  </rcc>
  <rcc rId="15391" ua="false" sId="2">
    <oc r="AC26" t="n">
      <v>0.05</v>
    </oc>
    <nc r="AC26" t="n">
      <v>0.06</v>
    </nc>
  </rcc>
  <rcc rId="15392" ua="false" sId="2">
    <nc r="AC22" t="n">
      <f>YR22*1.02</f>
    </nc>
  </rcc>
  <rcc rId="15393" ua="false" sId="2">
    <nc r="AC21" t="n">
      <f>+YS11+YS15+YS19</f>
    </nc>
  </rcc>
  <rcc rId="15394" ua="false" sId="2">
    <nc r="AC19" t="n">
      <f>+YS17-YS18</f>
    </nc>
  </rcc>
  <rcc rId="15395" ua="false" sId="2">
    <nc r="AC18" t="n">
      <f>YR18*1.02</f>
    </nc>
  </rcc>
  <rcc rId="15396" ua="false" sId="2">
    <nc r="AC17" t="n">
      <f>YR17*1.02</f>
    </nc>
  </rcc>
  <rcc rId="15397" ua="false" sId="2">
    <nc r="AC15" t="n">
      <f>+YS13-YS14</f>
    </nc>
  </rcc>
  <rcc rId="15398" ua="false" sId="2">
    <nc r="AC14" t="n">
      <f>YR14*1.02</f>
    </nc>
  </rcc>
  <rcc rId="15399" ua="false" sId="2">
    <nc r="AC13" t="n">
      <f>YR13*1.02</f>
    </nc>
  </rcc>
  <rcc rId="15400" ua="false" sId="2">
    <nc r="AC11" t="n">
      <f>+YS6-YS10</f>
    </nc>
  </rcc>
  <rcc rId="15401" ua="false" sId="2">
    <nc r="AC10" t="n">
      <f>SUM(YS7:YS9)</f>
    </nc>
  </rcc>
  <rcc rId="15402" ua="false" sId="2">
    <nc r="AC9" t="n">
      <f>YR9*1.02</f>
    </nc>
  </rcc>
  <rcc rId="15403" ua="false" sId="2">
    <nc r="AC8" t="n">
      <f>YN8</f>
    </nc>
  </rcc>
  <rcc rId="15404" ua="false" sId="2">
    <nc r="AC7" t="n">
      <f>YN7</f>
    </nc>
  </rcc>
  <rcc rId="15405" ua="false" sId="2">
    <nc r="AC6" t="n">
      <f>+YS4-YS5</f>
    </nc>
  </rcc>
  <rcc rId="15406" ua="false" sId="2">
    <nc r="AC5" t="n">
      <f>YR5*1.02</f>
    </nc>
  </rcc>
  <rcc rId="15407" ua="false" sId="2">
    <nc r="AC4" t="n">
      <f>YR4*1.02</f>
    </nc>
  </rcc>
  <rcc rId="15408" ua="false" sId="2">
    <nc r="AC1" t="n">
      <v>2673</v>
    </nc>
  </rcc>
  <rcc rId="15409" ua="false" sId="2">
    <nc r="AC1" t="n">
      <v>2673</v>
    </nc>
  </rcc>
  <rcc rId="15410" ua="false" sId="2">
    <oc r="AC23" t="n">
      <f>+YT21-YT22*(1+YE26)</f>
    </oc>
    <nc r="AC23" t="n">
      <f>(+YT21-YT22)*(1+YE26)</f>
    </nc>
  </rcc>
  <rcc rId="15411" ua="false" sId="2">
    <oc r="AC26" t="n">
      <v>0.05</v>
    </oc>
    <nc r="AC26" t="n">
      <v>0.06</v>
    </nc>
  </rcc>
  <rcc rId="15412" ua="false" sId="2">
    <nc r="AC22" t="n">
      <f>YS22*1.02</f>
    </nc>
  </rcc>
  <rcc rId="15413" ua="false" sId="2">
    <nc r="AC21" t="n">
      <f>+YT11+YT15+YT19</f>
    </nc>
  </rcc>
  <rcc rId="15414" ua="false" sId="2">
    <nc r="AC19" t="n">
      <f>+YT17-YT18</f>
    </nc>
  </rcc>
  <rcc rId="15415" ua="false" sId="2">
    <nc r="AC18" t="n">
      <f>YS18*1.02</f>
    </nc>
  </rcc>
  <rcc rId="15416" ua="false" sId="2">
    <nc r="AC17" t="n">
      <f>YS17*1.02</f>
    </nc>
  </rcc>
  <rcc rId="15417" ua="false" sId="2">
    <nc r="AC15" t="n">
      <f>+YT13-YT14</f>
    </nc>
  </rcc>
  <rcc rId="15418" ua="false" sId="2">
    <nc r="AC14" t="n">
      <f>YS14*1.02</f>
    </nc>
  </rcc>
  <rcc rId="15419" ua="false" sId="2">
    <nc r="AC13" t="n">
      <f>YS13*1.02</f>
    </nc>
  </rcc>
  <rcc rId="15420" ua="false" sId="2">
    <nc r="AC11" t="n">
      <f>+YT6-YT10</f>
    </nc>
  </rcc>
  <rcc rId="15421" ua="false" sId="2">
    <nc r="AC10" t="n">
      <f>SUM(YT7:YT9)</f>
    </nc>
  </rcc>
  <rcc rId="15422" ua="false" sId="2">
    <nc r="AC9" t="n">
      <f>YS9*1.02</f>
    </nc>
  </rcc>
  <rcc rId="15423" ua="false" sId="2">
    <nc r="AC8" t="n">
      <f>YO8</f>
    </nc>
  </rcc>
  <rcc rId="15424" ua="false" sId="2">
    <nc r="AC7" t="n">
      <f>YO7</f>
    </nc>
  </rcc>
  <rcc rId="15425" ua="false" sId="2">
    <nc r="AC6" t="n">
      <f>+YT4-YT5</f>
    </nc>
  </rcc>
  <rcc rId="15426" ua="false" sId="2">
    <nc r="AC5" t="n">
      <f>YS5*1.02</f>
    </nc>
  </rcc>
  <rcc rId="15427" ua="false" sId="2">
    <nc r="AC4" t="n">
      <f>YS4*1.02</f>
    </nc>
  </rcc>
  <rcc rId="15428" ua="false" sId="2">
    <nc r="AC1" t="n">
      <v>2674</v>
    </nc>
  </rcc>
  <rcc rId="15429" ua="false" sId="2">
    <nc r="AC1" t="n">
      <v>2674</v>
    </nc>
  </rcc>
  <rcc rId="15430" ua="false" sId="2">
    <oc r="AC23" t="n">
      <f>+YU21-YU22*(1+YF26)</f>
    </oc>
    <nc r="AC23" t="n">
      <f>(+YU21-YU22)*(1+YF26)</f>
    </nc>
  </rcc>
  <rcc rId="15431" ua="false" sId="2">
    <oc r="AC26" t="n">
      <v>0.05</v>
    </oc>
    <nc r="AC26" t="n">
      <v>0.06</v>
    </nc>
  </rcc>
  <rcc rId="15432" ua="false" sId="2">
    <nc r="AC22" t="n">
      <f>YT22*1.02</f>
    </nc>
  </rcc>
  <rcc rId="15433" ua="false" sId="2">
    <nc r="AC21" t="n">
      <f>+YU11+YU15+YU19</f>
    </nc>
  </rcc>
  <rcc rId="15434" ua="false" sId="2">
    <nc r="AC19" t="n">
      <f>+YU17-YU18</f>
    </nc>
  </rcc>
  <rcc rId="15435" ua="false" sId="2">
    <nc r="AC18" t="n">
      <f>YT18*1.02</f>
    </nc>
  </rcc>
  <rcc rId="15436" ua="false" sId="2">
    <nc r="AC17" t="n">
      <f>YT17*1.02</f>
    </nc>
  </rcc>
  <rcc rId="15437" ua="false" sId="2">
    <nc r="AC15" t="n">
      <f>+YU13-YU14</f>
    </nc>
  </rcc>
  <rcc rId="15438" ua="false" sId="2">
    <nc r="AC14" t="n">
      <f>YT14*1.02</f>
    </nc>
  </rcc>
  <rcc rId="15439" ua="false" sId="2">
    <nc r="AC13" t="n">
      <f>YT13*1.02</f>
    </nc>
  </rcc>
  <rcc rId="15440" ua="false" sId="2">
    <nc r="AC11" t="n">
      <f>+YU6-YU10</f>
    </nc>
  </rcc>
  <rcc rId="15441" ua="false" sId="2">
    <nc r="AC10" t="n">
      <f>SUM(YU7:YU9)</f>
    </nc>
  </rcc>
  <rcc rId="15442" ua="false" sId="2">
    <nc r="AC9" t="n">
      <f>YT9*1.02</f>
    </nc>
  </rcc>
  <rcc rId="15443" ua="false" sId="2">
    <nc r="AC8" t="n">
      <f>YP8</f>
    </nc>
  </rcc>
  <rcc rId="15444" ua="false" sId="2">
    <nc r="AC7" t="n">
      <f>YP7</f>
    </nc>
  </rcc>
  <rcc rId="15445" ua="false" sId="2">
    <nc r="AC6" t="n">
      <f>+YU4-YU5</f>
    </nc>
  </rcc>
  <rcc rId="15446" ua="false" sId="2">
    <nc r="AC5" t="n">
      <f>YT5*1.02</f>
    </nc>
  </rcc>
  <rcc rId="15447" ua="false" sId="2">
    <nc r="AC4" t="n">
      <f>YT4*1.02</f>
    </nc>
  </rcc>
  <rcc rId="15448" ua="false" sId="2">
    <nc r="AC1" t="n">
      <v>2675</v>
    </nc>
  </rcc>
  <rcc rId="15449" ua="false" sId="2">
    <nc r="AC1" t="n">
      <v>2675</v>
    </nc>
  </rcc>
  <rcc rId="15450" ua="false" sId="2">
    <oc r="AC23" t="n">
      <f>+YV21-YV22*(1+YG26)</f>
    </oc>
    <nc r="AC23" t="n">
      <f>(+YV21-YV22)*(1+YG26)</f>
    </nc>
  </rcc>
  <rcc rId="15451" ua="false" sId="2">
    <oc r="AC26" t="n">
      <v>0.05</v>
    </oc>
    <nc r="AC26" t="n">
      <v>0.06</v>
    </nc>
  </rcc>
  <rcc rId="15452" ua="false" sId="2">
    <nc r="AC22" t="n">
      <f>YU22*1.02</f>
    </nc>
  </rcc>
  <rcc rId="15453" ua="false" sId="2">
    <nc r="AC21" t="n">
      <f>+YV11+YV15+YV19</f>
    </nc>
  </rcc>
  <rcc rId="15454" ua="false" sId="2">
    <nc r="AC19" t="n">
      <f>+YV17-YV18</f>
    </nc>
  </rcc>
  <rcc rId="15455" ua="false" sId="2">
    <nc r="AC18" t="n">
      <f>YU18*1.02</f>
    </nc>
  </rcc>
  <rcc rId="15456" ua="false" sId="2">
    <nc r="AC17" t="n">
      <f>YU17*1.02</f>
    </nc>
  </rcc>
  <rcc rId="15457" ua="false" sId="2">
    <nc r="AC15" t="n">
      <f>+YV13-YV14</f>
    </nc>
  </rcc>
  <rcc rId="15458" ua="false" sId="2">
    <nc r="AC14" t="n">
      <f>YU14*1.02</f>
    </nc>
  </rcc>
  <rcc rId="15459" ua="false" sId="2">
    <nc r="AC13" t="n">
      <f>YU13*1.02</f>
    </nc>
  </rcc>
  <rcc rId="15460" ua="false" sId="2">
    <nc r="AC11" t="n">
      <f>+YV6-YV10</f>
    </nc>
  </rcc>
  <rcc rId="15461" ua="false" sId="2">
    <nc r="AC10" t="n">
      <f>SUM(YV7:YV9)</f>
    </nc>
  </rcc>
  <rcc rId="15462" ua="false" sId="2">
    <nc r="AC9" t="n">
      <f>YU9*1.02</f>
    </nc>
  </rcc>
  <rcc rId="15463" ua="false" sId="2">
    <nc r="AC8" t="n">
      <f>YQ8</f>
    </nc>
  </rcc>
  <rcc rId="15464" ua="false" sId="2">
    <nc r="AC7" t="n">
      <f>YQ7</f>
    </nc>
  </rcc>
  <rcc rId="15465" ua="false" sId="2">
    <nc r="AC6" t="n">
      <f>+YV4-YV5</f>
    </nc>
  </rcc>
  <rcc rId="15466" ua="false" sId="2">
    <nc r="AC5" t="n">
      <f>YU5*1.02</f>
    </nc>
  </rcc>
  <rcc rId="15467" ua="false" sId="2">
    <nc r="AC4" t="n">
      <f>YU4*1.02</f>
    </nc>
  </rcc>
  <rcc rId="15468" ua="false" sId="2">
    <nc r="AC1" t="n">
      <v>2676</v>
    </nc>
  </rcc>
  <rcc rId="15469" ua="false" sId="2">
    <nc r="AC1" t="n">
      <v>2676</v>
    </nc>
  </rcc>
  <rcc rId="15470" ua="false" sId="2">
    <oc r="AC23" t="n">
      <f>+YW21-YW22*(1+YH26)</f>
    </oc>
    <nc r="AC23" t="n">
      <f>(+YW21-YW22)*(1+YH26)</f>
    </nc>
  </rcc>
  <rcc rId="15471" ua="false" sId="2">
    <oc r="AC26" t="n">
      <v>0.05</v>
    </oc>
    <nc r="AC26" t="n">
      <v>0.06</v>
    </nc>
  </rcc>
  <rcc rId="15472" ua="false" sId="2">
    <nc r="AC22" t="n">
      <f>YV22*1.02</f>
    </nc>
  </rcc>
  <rcc rId="15473" ua="false" sId="2">
    <nc r="AC21" t="n">
      <f>+YW11+YW15+YW19</f>
    </nc>
  </rcc>
  <rcc rId="15474" ua="false" sId="2">
    <nc r="AC19" t="n">
      <f>+YW17-YW18</f>
    </nc>
  </rcc>
  <rcc rId="15475" ua="false" sId="2">
    <nc r="AC18" t="n">
      <f>YV18*1.02</f>
    </nc>
  </rcc>
  <rcc rId="15476" ua="false" sId="2">
    <nc r="AC17" t="n">
      <f>YV17*1.02</f>
    </nc>
  </rcc>
  <rcc rId="15477" ua="false" sId="2">
    <nc r="AC15" t="n">
      <f>+YW13-YW14</f>
    </nc>
  </rcc>
  <rcc rId="15478" ua="false" sId="2">
    <nc r="AC14" t="n">
      <f>YV14*1.02</f>
    </nc>
  </rcc>
  <rcc rId="15479" ua="false" sId="2">
    <nc r="AC13" t="n">
      <f>YV13*1.02</f>
    </nc>
  </rcc>
  <rcc rId="15480" ua="false" sId="2">
    <nc r="AC11" t="n">
      <f>+YW6-YW10</f>
    </nc>
  </rcc>
  <rcc rId="15481" ua="false" sId="2">
    <nc r="AC10" t="n">
      <f>SUM(YW7:YW9)</f>
    </nc>
  </rcc>
  <rcc rId="15482" ua="false" sId="2">
    <nc r="AC9" t="n">
      <f>YV9*1.02</f>
    </nc>
  </rcc>
  <rcc rId="15483" ua="false" sId="2">
    <nc r="AC8" t="n">
      <f>YR8</f>
    </nc>
  </rcc>
  <rcc rId="15484" ua="false" sId="2">
    <nc r="AC7" t="n">
      <f>YR7</f>
    </nc>
  </rcc>
  <rcc rId="15485" ua="false" sId="2">
    <nc r="AC6" t="n">
      <f>+YW4-YW5</f>
    </nc>
  </rcc>
  <rcc rId="15486" ua="false" sId="2">
    <nc r="AC5" t="n">
      <f>YV5*1.02</f>
    </nc>
  </rcc>
  <rcc rId="15487" ua="false" sId="2">
    <nc r="AC4" t="n">
      <f>YV4*1.02</f>
    </nc>
  </rcc>
  <rcc rId="15488" ua="false" sId="2">
    <nc r="AC1" t="n">
      <v>2677</v>
    </nc>
  </rcc>
  <rcc rId="15489" ua="false" sId="2">
    <nc r="AC1" t="n">
      <v>2677</v>
    </nc>
  </rcc>
  <rcc rId="15490" ua="false" sId="2">
    <oc r="AC23" t="n">
      <f>+YX21-YX22*(1+YI26)</f>
    </oc>
    <nc r="AC23" t="n">
      <f>(+YX21-YX22)*(1+YI26)</f>
    </nc>
  </rcc>
  <rcc rId="15491" ua="false" sId="2">
    <oc r="AC26" t="n">
      <v>0.05</v>
    </oc>
    <nc r="AC26" t="n">
      <v>0.06</v>
    </nc>
  </rcc>
  <rcc rId="15492" ua="false" sId="2">
    <nc r="AC22" t="n">
      <f>YW22*1.02</f>
    </nc>
  </rcc>
  <rcc rId="15493" ua="false" sId="2">
    <nc r="AC21" t="n">
      <f>+YX11+YX15+YX19</f>
    </nc>
  </rcc>
  <rcc rId="15494" ua="false" sId="2">
    <nc r="AC19" t="n">
      <f>+YX17-YX18</f>
    </nc>
  </rcc>
  <rcc rId="15495" ua="false" sId="2">
    <nc r="AC18" t="n">
      <f>YW18*1.02</f>
    </nc>
  </rcc>
  <rcc rId="15496" ua="false" sId="2">
    <nc r="AC17" t="n">
      <f>YW17*1.02</f>
    </nc>
  </rcc>
  <rcc rId="15497" ua="false" sId="2">
    <nc r="AC15" t="n">
      <f>+YX13-YX14</f>
    </nc>
  </rcc>
  <rcc rId="15498" ua="false" sId="2">
    <nc r="AC14" t="n">
      <f>YW14*1.02</f>
    </nc>
  </rcc>
  <rcc rId="15499" ua="false" sId="2">
    <nc r="AC13" t="n">
      <f>YW13*1.02</f>
    </nc>
  </rcc>
  <rcc rId="15500" ua="false" sId="2">
    <nc r="AC11" t="n">
      <f>+YX6-YX10</f>
    </nc>
  </rcc>
  <rcc rId="15501" ua="false" sId="2">
    <nc r="AC10" t="n">
      <f>SUM(YX7:YX9)</f>
    </nc>
  </rcc>
  <rcc rId="15502" ua="false" sId="2">
    <nc r="AC9" t="n">
      <f>YW9*1.02</f>
    </nc>
  </rcc>
  <rcc rId="15503" ua="false" sId="2">
    <nc r="AC8" t="n">
      <f>YS8</f>
    </nc>
  </rcc>
  <rcc rId="15504" ua="false" sId="2">
    <nc r="AC7" t="n">
      <f>YS7</f>
    </nc>
  </rcc>
  <rcc rId="15505" ua="false" sId="2">
    <nc r="AC6" t="n">
      <f>+YX4-YX5</f>
    </nc>
  </rcc>
  <rcc rId="15506" ua="false" sId="2">
    <nc r="AC5" t="n">
      <f>YW5*1.02</f>
    </nc>
  </rcc>
  <rcc rId="15507" ua="false" sId="2">
    <nc r="AC4" t="n">
      <f>YW4*1.02</f>
    </nc>
  </rcc>
  <rcc rId="15508" ua="false" sId="2">
    <nc r="AC1" t="n">
      <v>2678</v>
    </nc>
  </rcc>
  <rcc rId="15509" ua="false" sId="2">
    <nc r="AC1" t="n">
      <v>2678</v>
    </nc>
  </rcc>
  <rcc rId="15510" ua="false" sId="2">
    <oc r="AC23" t="n">
      <f>+YY21-YY22*(1+YJ26)</f>
    </oc>
    <nc r="AC23" t="n">
      <f>(+YY21-YY22)*(1+YJ26)</f>
    </nc>
  </rcc>
  <rcc rId="15511" ua="false" sId="2">
    <oc r="AC26" t="n">
      <v>0.05</v>
    </oc>
    <nc r="AC26" t="n">
      <v>0.06</v>
    </nc>
  </rcc>
  <rcc rId="15512" ua="false" sId="2">
    <nc r="AC22" t="n">
      <f>YX22*1.02</f>
    </nc>
  </rcc>
  <rcc rId="15513" ua="false" sId="2">
    <nc r="AC21" t="n">
      <f>+YY11+YY15+YY19</f>
    </nc>
  </rcc>
  <rcc rId="15514" ua="false" sId="2">
    <nc r="AC19" t="n">
      <f>+YY17-YY18</f>
    </nc>
  </rcc>
  <rcc rId="15515" ua="false" sId="2">
    <nc r="AC18" t="n">
      <f>YX18*1.02</f>
    </nc>
  </rcc>
  <rcc rId="15516" ua="false" sId="2">
    <nc r="AC17" t="n">
      <f>YX17*1.02</f>
    </nc>
  </rcc>
  <rcc rId="15517" ua="false" sId="2">
    <nc r="AC15" t="n">
      <f>+YY13-YY14</f>
    </nc>
  </rcc>
  <rcc rId="15518" ua="false" sId="2">
    <nc r="AC14" t="n">
      <f>YX14*1.02</f>
    </nc>
  </rcc>
  <rcc rId="15519" ua="false" sId="2">
    <nc r="AC13" t="n">
      <f>YX13*1.02</f>
    </nc>
  </rcc>
  <rcc rId="15520" ua="false" sId="2">
    <nc r="AC11" t="n">
      <f>+YY6-YY10</f>
    </nc>
  </rcc>
  <rcc rId="15521" ua="false" sId="2">
    <nc r="AC10" t="n">
      <f>SUM(YY7:YY9)</f>
    </nc>
  </rcc>
  <rcc rId="15522" ua="false" sId="2">
    <nc r="AC9" t="n">
      <f>YX9*1.02</f>
    </nc>
  </rcc>
  <rcc rId="15523" ua="false" sId="2">
    <nc r="AC8" t="n">
      <f>YT8</f>
    </nc>
  </rcc>
  <rcc rId="15524" ua="false" sId="2">
    <nc r="AC7" t="n">
      <f>YT7</f>
    </nc>
  </rcc>
  <rcc rId="15525" ua="false" sId="2">
    <nc r="AC6" t="n">
      <f>+YY4-YY5</f>
    </nc>
  </rcc>
  <rcc rId="15526" ua="false" sId="2">
    <nc r="AC5" t="n">
      <f>YX5*1.02</f>
    </nc>
  </rcc>
  <rcc rId="15527" ua="false" sId="2">
    <nc r="AC4" t="n">
      <f>YX4*1.02</f>
    </nc>
  </rcc>
  <rcc rId="15528" ua="false" sId="2">
    <nc r="AC1" t="n">
      <v>2679</v>
    </nc>
  </rcc>
  <rcc rId="15529" ua="false" sId="2">
    <nc r="AC1" t="n">
      <v>2679</v>
    </nc>
  </rcc>
  <rcc rId="15530" ua="false" sId="2">
    <oc r="AC23" t="n">
      <f>+YZ21-YZ22*(1+YK26)</f>
    </oc>
    <nc r="AC23" t="n">
      <f>(+YZ21-YZ22)*(1+YK26)</f>
    </nc>
  </rcc>
  <rcc rId="15531" ua="false" sId="2">
    <oc r="AC26" t="n">
      <v>0.05</v>
    </oc>
    <nc r="AC26" t="n">
      <v>0.06</v>
    </nc>
  </rcc>
  <rcc rId="15532" ua="false" sId="2">
    <nc r="AC22" t="n">
      <f>YY22*1.02</f>
    </nc>
  </rcc>
  <rcc rId="15533" ua="false" sId="2">
    <nc r="AC21" t="n">
      <f>+YZ11+YZ15+YZ19</f>
    </nc>
  </rcc>
  <rcc rId="15534" ua="false" sId="2">
    <nc r="AC19" t="n">
      <f>+YZ17-YZ18</f>
    </nc>
  </rcc>
  <rcc rId="15535" ua="false" sId="2">
    <nc r="AC18" t="n">
      <f>YY18*1.02</f>
    </nc>
  </rcc>
  <rcc rId="15536" ua="false" sId="2">
    <nc r="AC17" t="n">
      <f>YY17*1.02</f>
    </nc>
  </rcc>
  <rcc rId="15537" ua="false" sId="2">
    <nc r="AC15" t="n">
      <f>+YZ13-YZ14</f>
    </nc>
  </rcc>
  <rcc rId="15538" ua="false" sId="2">
    <nc r="AC14" t="n">
      <f>YY14*1.02</f>
    </nc>
  </rcc>
  <rcc rId="15539" ua="false" sId="2">
    <nc r="AC13" t="n">
      <f>YY13*1.02</f>
    </nc>
  </rcc>
  <rcc rId="15540" ua="false" sId="2">
    <nc r="AC11" t="n">
      <f>+YZ6-YZ10</f>
    </nc>
  </rcc>
  <rcc rId="15541" ua="false" sId="2">
    <nc r="AC10" t="n">
      <f>SUM(YZ7:YZ9)</f>
    </nc>
  </rcc>
  <rcc rId="15542" ua="false" sId="2">
    <nc r="AC9" t="n">
      <f>YY9*1.02</f>
    </nc>
  </rcc>
  <rcc rId="15543" ua="false" sId="2">
    <nc r="AC8" t="n">
      <f>YU8</f>
    </nc>
  </rcc>
  <rcc rId="15544" ua="false" sId="2">
    <nc r="AC7" t="n">
      <f>YU7</f>
    </nc>
  </rcc>
  <rcc rId="15545" ua="false" sId="2">
    <nc r="AC6" t="n">
      <f>+YZ4-YZ5</f>
    </nc>
  </rcc>
  <rcc rId="15546" ua="false" sId="2">
    <nc r="AC5" t="n">
      <f>YY5*1.02</f>
    </nc>
  </rcc>
  <rcc rId="15547" ua="false" sId="2">
    <nc r="AC4" t="n">
      <f>YY4*1.02</f>
    </nc>
  </rcc>
  <rcc rId="15548" ua="false" sId="2">
    <nc r="AC1" t="n">
      <v>2680</v>
    </nc>
  </rcc>
  <rcc rId="15549" ua="false" sId="2">
    <nc r="AC1" t="n">
      <v>2680</v>
    </nc>
  </rcc>
  <rcc rId="15550" ua="false" sId="2">
    <oc r="AC23" t="n">
      <f>+ZA21-ZA22*(1+YL26)</f>
    </oc>
    <nc r="AC23" t="n">
      <f>(+ZA21-ZA22)*(1+YL26)</f>
    </nc>
  </rcc>
  <rcc rId="15551" ua="false" sId="2">
    <oc r="AC26" t="n">
      <v>0.05</v>
    </oc>
    <nc r="AC26" t="n">
      <v>0.06</v>
    </nc>
  </rcc>
  <rcc rId="15552" ua="false" sId="2">
    <nc r="AC22" t="n">
      <f>YZ22*1.02</f>
    </nc>
  </rcc>
  <rcc rId="15553" ua="false" sId="2">
    <nc r="AC21" t="n">
      <f>+ZA11+ZA15+ZA19</f>
    </nc>
  </rcc>
  <rcc rId="15554" ua="false" sId="2">
    <nc r="AC19" t="n">
      <f>+ZA17-ZA18</f>
    </nc>
  </rcc>
  <rcc rId="15555" ua="false" sId="2">
    <nc r="AC18" t="n">
      <f>YZ18*1.02</f>
    </nc>
  </rcc>
  <rcc rId="15556" ua="false" sId="2">
    <nc r="AC17" t="n">
      <f>YZ17*1.02</f>
    </nc>
  </rcc>
  <rcc rId="15557" ua="false" sId="2">
    <nc r="AC15" t="n">
      <f>+ZA13-ZA14</f>
    </nc>
  </rcc>
  <rcc rId="15558" ua="false" sId="2">
    <nc r="AC14" t="n">
      <f>YZ14*1.02</f>
    </nc>
  </rcc>
  <rcc rId="15559" ua="false" sId="2">
    <nc r="AC13" t="n">
      <f>YZ13*1.02</f>
    </nc>
  </rcc>
  <rcc rId="15560" ua="false" sId="2">
    <nc r="AC11" t="n">
      <f>+ZA6-ZA10</f>
    </nc>
  </rcc>
  <rcc rId="15561" ua="false" sId="2">
    <nc r="AC10" t="n">
      <f>SUM(ZA7:ZA9)</f>
    </nc>
  </rcc>
  <rcc rId="15562" ua="false" sId="2">
    <nc r="AC9" t="n">
      <f>YZ9*1.02</f>
    </nc>
  </rcc>
  <rcc rId="15563" ua="false" sId="2">
    <nc r="AC8" t="n">
      <f>YV8</f>
    </nc>
  </rcc>
  <rcc rId="15564" ua="false" sId="2">
    <nc r="AC7" t="n">
      <f>YV7</f>
    </nc>
  </rcc>
  <rcc rId="15565" ua="false" sId="2">
    <nc r="AC6" t="n">
      <f>+ZA4-ZA5</f>
    </nc>
  </rcc>
  <rcc rId="15566" ua="false" sId="2">
    <nc r="AC5" t="n">
      <f>YZ5*1.02</f>
    </nc>
  </rcc>
  <rcc rId="15567" ua="false" sId="2">
    <nc r="AC4" t="n">
      <f>YZ4*1.02</f>
    </nc>
  </rcc>
  <rcc rId="15568" ua="false" sId="2">
    <nc r="AC1" t="n">
      <v>2681</v>
    </nc>
  </rcc>
  <rcc rId="15569" ua="false" sId="2">
    <nc r="AC1" t="n">
      <v>2681</v>
    </nc>
  </rcc>
  <rcc rId="15570" ua="false" sId="2">
    <oc r="AC23" t="n">
      <f>+ZB21-ZB22*(1+YM26)</f>
    </oc>
    <nc r="AC23" t="n">
      <f>(+ZB21-ZB22)*(1+YM26)</f>
    </nc>
  </rcc>
  <rcc rId="15571" ua="false" sId="2">
    <oc r="AC26" t="n">
      <v>0.05</v>
    </oc>
    <nc r="AC26" t="n">
      <v>0.06</v>
    </nc>
  </rcc>
  <rcc rId="15572" ua="false" sId="2">
    <nc r="AC22" t="n">
      <f>ZA22*1.02</f>
    </nc>
  </rcc>
  <rcc rId="15573" ua="false" sId="2">
    <nc r="AC21" t="n">
      <f>+ZB11+ZB15+ZB19</f>
    </nc>
  </rcc>
  <rcc rId="15574" ua="false" sId="2">
    <nc r="AC19" t="n">
      <f>+ZB17-ZB18</f>
    </nc>
  </rcc>
  <rcc rId="15575" ua="false" sId="2">
    <nc r="AC18" t="n">
      <f>ZA18*1.02</f>
    </nc>
  </rcc>
  <rcc rId="15576" ua="false" sId="2">
    <nc r="AC17" t="n">
      <f>ZA17*1.02</f>
    </nc>
  </rcc>
  <rcc rId="15577" ua="false" sId="2">
    <nc r="AC15" t="n">
      <f>+ZB13-ZB14</f>
    </nc>
  </rcc>
  <rcc rId="15578" ua="false" sId="2">
    <nc r="AC14" t="n">
      <f>ZA14*1.02</f>
    </nc>
  </rcc>
  <rcc rId="15579" ua="false" sId="2">
    <nc r="AC13" t="n">
      <f>ZA13*1.02</f>
    </nc>
  </rcc>
  <rcc rId="15580" ua="false" sId="2">
    <nc r="AC11" t="n">
      <f>+ZB6-ZB10</f>
    </nc>
  </rcc>
  <rcc rId="15581" ua="false" sId="2">
    <nc r="AC10" t="n">
      <f>SUM(ZB7:ZB9)</f>
    </nc>
  </rcc>
  <rcc rId="15582" ua="false" sId="2">
    <nc r="AC9" t="n">
      <f>ZA9*1.02</f>
    </nc>
  </rcc>
  <rcc rId="15583" ua="false" sId="2">
    <nc r="AC8" t="n">
      <f>YW8</f>
    </nc>
  </rcc>
  <rcc rId="15584" ua="false" sId="2">
    <nc r="AC7" t="n">
      <f>YW7</f>
    </nc>
  </rcc>
  <rcc rId="15585" ua="false" sId="2">
    <nc r="AC6" t="n">
      <f>+ZB4-ZB5</f>
    </nc>
  </rcc>
  <rcc rId="15586" ua="false" sId="2">
    <nc r="AC5" t="n">
      <f>ZA5*1.02</f>
    </nc>
  </rcc>
  <rcc rId="15587" ua="false" sId="2">
    <nc r="AC4" t="n">
      <f>ZA4*1.02</f>
    </nc>
  </rcc>
  <rcc rId="15588" ua="false" sId="2">
    <nc r="AC1" t="n">
      <v>2682</v>
    </nc>
  </rcc>
  <rcc rId="15589" ua="false" sId="2">
    <nc r="AC1" t="n">
      <v>2682</v>
    </nc>
  </rcc>
  <rcc rId="15590" ua="false" sId="2">
    <oc r="AC23" t="n">
      <f>+ZC21-ZC22*(1+YN26)</f>
    </oc>
    <nc r="AC23" t="n">
      <f>(+ZC21-ZC22)*(1+YN26)</f>
    </nc>
  </rcc>
  <rcc rId="15591" ua="false" sId="2">
    <oc r="AC26" t="n">
      <v>0.05</v>
    </oc>
    <nc r="AC26" t="n">
      <v>0.06</v>
    </nc>
  </rcc>
  <rcc rId="15592" ua="false" sId="2">
    <nc r="AC22" t="n">
      <f>ZB22*1.02</f>
    </nc>
  </rcc>
  <rcc rId="15593" ua="false" sId="2">
    <nc r="AC21" t="n">
      <f>+ZC11+ZC15+ZC19</f>
    </nc>
  </rcc>
  <rcc rId="15594" ua="false" sId="2">
    <nc r="AC19" t="n">
      <f>+ZC17-ZC18</f>
    </nc>
  </rcc>
  <rcc rId="15595" ua="false" sId="2">
    <nc r="AC18" t="n">
      <f>ZB18*1.02</f>
    </nc>
  </rcc>
  <rcc rId="15596" ua="false" sId="2">
    <nc r="AC17" t="n">
      <f>ZB17*1.02</f>
    </nc>
  </rcc>
  <rcc rId="15597" ua="false" sId="2">
    <nc r="AC15" t="n">
      <f>+ZC13-ZC14</f>
    </nc>
  </rcc>
  <rcc rId="15598" ua="false" sId="2">
    <nc r="AC14" t="n">
      <f>ZB14*1.02</f>
    </nc>
  </rcc>
  <rcc rId="15599" ua="false" sId="2">
    <nc r="AC13" t="n">
      <f>ZB13*1.02</f>
    </nc>
  </rcc>
  <rcc rId="15600" ua="false" sId="2">
    <nc r="AC11" t="n">
      <f>+ZC6-ZC10</f>
    </nc>
  </rcc>
  <rcc rId="15601" ua="false" sId="2">
    <nc r="AC10" t="n">
      <f>SUM(ZC7:ZC9)</f>
    </nc>
  </rcc>
  <rcc rId="15602" ua="false" sId="2">
    <nc r="AC9" t="n">
      <f>ZB9*1.02</f>
    </nc>
  </rcc>
  <rcc rId="15603" ua="false" sId="2">
    <nc r="AC8" t="n">
      <f>YX8</f>
    </nc>
  </rcc>
  <rcc rId="15604" ua="false" sId="2">
    <nc r="AC7" t="n">
      <f>YX7</f>
    </nc>
  </rcc>
  <rcc rId="15605" ua="false" sId="2">
    <nc r="AC6" t="n">
      <f>+ZC4-ZC5</f>
    </nc>
  </rcc>
  <rcc rId="15606" ua="false" sId="2">
    <nc r="AC5" t="n">
      <f>ZB5*1.02</f>
    </nc>
  </rcc>
  <rcc rId="15607" ua="false" sId="2">
    <nc r="AC4" t="n">
      <f>ZB4*1.02</f>
    </nc>
  </rcc>
  <rcc rId="15608" ua="false" sId="2">
    <nc r="AC1" t="n">
      <v>2683</v>
    </nc>
  </rcc>
  <rcc rId="15609" ua="false" sId="2">
    <nc r="AC1" t="n">
      <v>2683</v>
    </nc>
  </rcc>
  <rcc rId="15610" ua="false" sId="2">
    <oc r="AC23" t="n">
      <f>+ZD21-ZD22*(1+YO26)</f>
    </oc>
    <nc r="AC23" t="n">
      <f>(+ZD21-ZD22)*(1+YO26)</f>
    </nc>
  </rcc>
  <rcc rId="15611" ua="false" sId="2">
    <oc r="AC26" t="n">
      <v>0.05</v>
    </oc>
    <nc r="AC26" t="n">
      <v>0.06</v>
    </nc>
  </rcc>
  <rcc rId="15612" ua="false" sId="2">
    <nc r="AC22" t="n">
      <f>ZC22*1.02</f>
    </nc>
  </rcc>
  <rcc rId="15613" ua="false" sId="2">
    <nc r="AC21" t="n">
      <f>+ZD11+ZD15+ZD19</f>
    </nc>
  </rcc>
  <rcc rId="15614" ua="false" sId="2">
    <nc r="AC19" t="n">
      <f>+ZD17-ZD18</f>
    </nc>
  </rcc>
  <rcc rId="15615" ua="false" sId="2">
    <nc r="AC18" t="n">
      <f>ZC18*1.02</f>
    </nc>
  </rcc>
  <rcc rId="15616" ua="false" sId="2">
    <nc r="AC17" t="n">
      <f>ZC17*1.02</f>
    </nc>
  </rcc>
  <rcc rId="15617" ua="false" sId="2">
    <nc r="AC15" t="n">
      <f>+ZD13-ZD14</f>
    </nc>
  </rcc>
  <rcc rId="15618" ua="false" sId="2">
    <nc r="AC14" t="n">
      <f>ZC14*1.02</f>
    </nc>
  </rcc>
  <rcc rId="15619" ua="false" sId="2">
    <nc r="AC13" t="n">
      <f>ZC13*1.02</f>
    </nc>
  </rcc>
  <rcc rId="15620" ua="false" sId="2">
    <nc r="AC11" t="n">
      <f>+ZD6-ZD10</f>
    </nc>
  </rcc>
  <rcc rId="15621" ua="false" sId="2">
    <nc r="AC10" t="n">
      <f>SUM(ZD7:ZD9)</f>
    </nc>
  </rcc>
  <rcc rId="15622" ua="false" sId="2">
    <nc r="AC9" t="n">
      <f>ZC9*1.02</f>
    </nc>
  </rcc>
  <rcc rId="15623" ua="false" sId="2">
    <nc r="AC8" t="n">
      <f>YY8</f>
    </nc>
  </rcc>
  <rcc rId="15624" ua="false" sId="2">
    <nc r="AC7" t="n">
      <f>YY7</f>
    </nc>
  </rcc>
  <rcc rId="15625" ua="false" sId="2">
    <nc r="AC6" t="n">
      <f>+ZD4-ZD5</f>
    </nc>
  </rcc>
  <rcc rId="15626" ua="false" sId="2">
    <nc r="AC5" t="n">
      <f>ZC5*1.02</f>
    </nc>
  </rcc>
  <rcc rId="15627" ua="false" sId="2">
    <nc r="AC4" t="n">
      <f>ZC4*1.02</f>
    </nc>
  </rcc>
  <rcc rId="15628" ua="false" sId="2">
    <nc r="AC1" t="n">
      <v>2684</v>
    </nc>
  </rcc>
  <rcc rId="15629" ua="false" sId="2">
    <nc r="AC1" t="n">
      <v>2684</v>
    </nc>
  </rcc>
  <rcc rId="15630" ua="false" sId="2">
    <oc r="AC23" t="n">
      <f>+ZE21-ZE22*(1+YP26)</f>
    </oc>
    <nc r="AC23" t="n">
      <f>(+ZE21-ZE22)*(1+YP26)</f>
    </nc>
  </rcc>
  <rcc rId="15631" ua="false" sId="2">
    <oc r="AC26" t="n">
      <v>0.05</v>
    </oc>
    <nc r="AC26" t="n">
      <v>0.06</v>
    </nc>
  </rcc>
  <rcc rId="15632" ua="false" sId="2">
    <nc r="AC22" t="n">
      <f>ZD22*1.02</f>
    </nc>
  </rcc>
  <rcc rId="15633" ua="false" sId="2">
    <nc r="AC21" t="n">
      <f>+ZE11+ZE15+ZE19</f>
    </nc>
  </rcc>
  <rcc rId="15634" ua="false" sId="2">
    <nc r="AC19" t="n">
      <f>+ZE17-ZE18</f>
    </nc>
  </rcc>
  <rcc rId="15635" ua="false" sId="2">
    <nc r="AC18" t="n">
      <f>ZD18*1.02</f>
    </nc>
  </rcc>
  <rcc rId="15636" ua="false" sId="2">
    <nc r="AC17" t="n">
      <f>ZD17*1.02</f>
    </nc>
  </rcc>
  <rcc rId="15637" ua="false" sId="2">
    <nc r="AC15" t="n">
      <f>+ZE13-ZE14</f>
    </nc>
  </rcc>
  <rcc rId="15638" ua="false" sId="2">
    <nc r="AC14" t="n">
      <f>ZD14*1.02</f>
    </nc>
  </rcc>
  <rcc rId="15639" ua="false" sId="2">
    <nc r="AC13" t="n">
      <f>ZD13*1.02</f>
    </nc>
  </rcc>
  <rcc rId="15640" ua="false" sId="2">
    <nc r="AC11" t="n">
      <f>+ZE6-ZE10</f>
    </nc>
  </rcc>
  <rcc rId="15641" ua="false" sId="2">
    <nc r="AC10" t="n">
      <f>SUM(ZE7:ZE9)</f>
    </nc>
  </rcc>
  <rcc rId="15642" ua="false" sId="2">
    <nc r="AC9" t="n">
      <f>ZD9*1.02</f>
    </nc>
  </rcc>
  <rcc rId="15643" ua="false" sId="2">
    <nc r="AC8" t="n">
      <f>YZ8</f>
    </nc>
  </rcc>
  <rcc rId="15644" ua="false" sId="2">
    <nc r="AC7" t="n">
      <f>YZ7</f>
    </nc>
  </rcc>
  <rcc rId="15645" ua="false" sId="2">
    <nc r="AC6" t="n">
      <f>+ZE4-ZE5</f>
    </nc>
  </rcc>
  <rcc rId="15646" ua="false" sId="2">
    <nc r="AC5" t="n">
      <f>ZD5*1.02</f>
    </nc>
  </rcc>
  <rcc rId="15647" ua="false" sId="2">
    <nc r="AC4" t="n">
      <f>ZD4*1.02</f>
    </nc>
  </rcc>
  <rcc rId="15648" ua="false" sId="2">
    <nc r="AC1" t="n">
      <v>2685</v>
    </nc>
  </rcc>
  <rcc rId="15649" ua="false" sId="2">
    <nc r="AC1" t="n">
      <v>2685</v>
    </nc>
  </rcc>
  <rcc rId="15650" ua="false" sId="2">
    <oc r="AC23" t="n">
      <f>+ZF21-ZF22*(1+YQ26)</f>
    </oc>
    <nc r="AC23" t="n">
      <f>(+ZF21-ZF22)*(1+YQ26)</f>
    </nc>
  </rcc>
  <rcc rId="15651" ua="false" sId="2">
    <oc r="AC26" t="n">
      <v>0.05</v>
    </oc>
    <nc r="AC26" t="n">
      <v>0.06</v>
    </nc>
  </rcc>
  <rcc rId="15652" ua="false" sId="2">
    <nc r="AC22" t="n">
      <f>ZE22*1.02</f>
    </nc>
  </rcc>
  <rcc rId="15653" ua="false" sId="2">
    <nc r="AC21" t="n">
      <f>+ZF11+ZF15+ZF19</f>
    </nc>
  </rcc>
  <rcc rId="15654" ua="false" sId="2">
    <nc r="AC19" t="n">
      <f>+ZF17-ZF18</f>
    </nc>
  </rcc>
  <rcc rId="15655" ua="false" sId="2">
    <nc r="AC18" t="n">
      <f>ZE18*1.02</f>
    </nc>
  </rcc>
  <rcc rId="15656" ua="false" sId="2">
    <nc r="AC17" t="n">
      <f>ZE17*1.02</f>
    </nc>
  </rcc>
  <rcc rId="15657" ua="false" sId="2">
    <nc r="AC15" t="n">
      <f>+ZF13-ZF14</f>
    </nc>
  </rcc>
  <rcc rId="15658" ua="false" sId="2">
    <nc r="AC14" t="n">
      <f>ZE14*1.02</f>
    </nc>
  </rcc>
  <rcc rId="15659" ua="false" sId="2">
    <nc r="AC13" t="n">
      <f>ZE13*1.02</f>
    </nc>
  </rcc>
  <rcc rId="15660" ua="false" sId="2">
    <nc r="AC11" t="n">
      <f>+ZF6-ZF10</f>
    </nc>
  </rcc>
  <rcc rId="15661" ua="false" sId="2">
    <nc r="AC10" t="n">
      <f>SUM(ZF7:ZF9)</f>
    </nc>
  </rcc>
  <rcc rId="15662" ua="false" sId="2">
    <nc r="AC9" t="n">
      <f>ZE9*1.02</f>
    </nc>
  </rcc>
  <rcc rId="15663" ua="false" sId="2">
    <nc r="AC8" t="n">
      <f>ZA8</f>
    </nc>
  </rcc>
  <rcc rId="15664" ua="false" sId="2">
    <nc r="AC7" t="n">
      <f>ZA7</f>
    </nc>
  </rcc>
  <rcc rId="15665" ua="false" sId="2">
    <nc r="AC6" t="n">
      <f>+ZF4-ZF5</f>
    </nc>
  </rcc>
  <rcc rId="15666" ua="false" sId="2">
    <nc r="AC5" t="n">
      <f>ZE5*1.02</f>
    </nc>
  </rcc>
  <rcc rId="15667" ua="false" sId="2">
    <nc r="AC4" t="n">
      <f>ZE4*1.02</f>
    </nc>
  </rcc>
  <rcc rId="15668" ua="false" sId="2">
    <nc r="AC1" t="n">
      <v>2686</v>
    </nc>
  </rcc>
  <rcc rId="15669" ua="false" sId="2">
    <nc r="AC1" t="n">
      <v>2686</v>
    </nc>
  </rcc>
  <rcc rId="15670" ua="false" sId="2">
    <oc r="AC23" t="n">
      <f>+ZG21-ZG22*(1+YR26)</f>
    </oc>
    <nc r="AC23" t="n">
      <f>(+ZG21-ZG22)*(1+YR26)</f>
    </nc>
  </rcc>
  <rcc rId="15671" ua="false" sId="2">
    <oc r="AC26" t="n">
      <v>0.05</v>
    </oc>
    <nc r="AC26" t="n">
      <v>0.06</v>
    </nc>
  </rcc>
  <rcc rId="15672" ua="false" sId="2">
    <nc r="AC22" t="n">
      <f>ZF22*1.02</f>
    </nc>
  </rcc>
  <rcc rId="15673" ua="false" sId="2">
    <nc r="AC21" t="n">
      <f>+ZG11+ZG15+ZG19</f>
    </nc>
  </rcc>
  <rcc rId="15674" ua="false" sId="2">
    <nc r="AC19" t="n">
      <f>+ZG17-ZG18</f>
    </nc>
  </rcc>
  <rcc rId="15675" ua="false" sId="2">
    <nc r="AC18" t="n">
      <f>ZF18*1.02</f>
    </nc>
  </rcc>
  <rcc rId="15676" ua="false" sId="2">
    <nc r="AC17" t="n">
      <f>ZF17*1.02</f>
    </nc>
  </rcc>
  <rcc rId="15677" ua="false" sId="2">
    <nc r="AC15" t="n">
      <f>+ZG13-ZG14</f>
    </nc>
  </rcc>
  <rcc rId="15678" ua="false" sId="2">
    <nc r="AC14" t="n">
      <f>ZF14*1.02</f>
    </nc>
  </rcc>
  <rcc rId="15679" ua="false" sId="2">
    <nc r="AC13" t="n">
      <f>ZF13*1.02</f>
    </nc>
  </rcc>
  <rcc rId="15680" ua="false" sId="2">
    <nc r="AC11" t="n">
      <f>+ZG6-ZG10</f>
    </nc>
  </rcc>
  <rcc rId="15681" ua="false" sId="2">
    <nc r="AC10" t="n">
      <f>SUM(ZG7:ZG9)</f>
    </nc>
  </rcc>
  <rcc rId="15682" ua="false" sId="2">
    <nc r="AC9" t="n">
      <f>ZF9*1.02</f>
    </nc>
  </rcc>
  <rcc rId="15683" ua="false" sId="2">
    <nc r="AC8" t="n">
      <f>ZB8</f>
    </nc>
  </rcc>
  <rcc rId="15684" ua="false" sId="2">
    <nc r="AC7" t="n">
      <f>ZB7</f>
    </nc>
  </rcc>
  <rcc rId="15685" ua="false" sId="2">
    <nc r="AC6" t="n">
      <f>+ZG4-ZG5</f>
    </nc>
  </rcc>
  <rcc rId="15686" ua="false" sId="2">
    <nc r="AC5" t="n">
      <f>ZF5*1.02</f>
    </nc>
  </rcc>
  <rcc rId="15687" ua="false" sId="2">
    <nc r="AC4" t="n">
      <f>ZF4*1.02</f>
    </nc>
  </rcc>
  <rcc rId="15688" ua="false" sId="2">
    <nc r="AC1" t="n">
      <v>2687</v>
    </nc>
  </rcc>
  <rcc rId="15689" ua="false" sId="2">
    <nc r="AC1" t="n">
      <v>2687</v>
    </nc>
  </rcc>
  <rcc rId="15690" ua="false" sId="2">
    <oc r="AC23" t="n">
      <f>+ZH21-ZH22*(1+YS26)</f>
    </oc>
    <nc r="AC23" t="n">
      <f>(+ZH21-ZH22)*(1+YS26)</f>
    </nc>
  </rcc>
  <rcc rId="15691" ua="false" sId="2">
    <oc r="AC26" t="n">
      <v>0.05</v>
    </oc>
    <nc r="AC26" t="n">
      <v>0.06</v>
    </nc>
  </rcc>
  <rcc rId="15692" ua="false" sId="2">
    <nc r="AC22" t="n">
      <f>ZG22*1.02</f>
    </nc>
  </rcc>
  <rcc rId="15693" ua="false" sId="2">
    <nc r="AC21" t="n">
      <f>+ZH11+ZH15+ZH19</f>
    </nc>
  </rcc>
  <rcc rId="15694" ua="false" sId="2">
    <nc r="AC19" t="n">
      <f>+ZH17-ZH18</f>
    </nc>
  </rcc>
  <rcc rId="15695" ua="false" sId="2">
    <nc r="AC18" t="n">
      <f>ZG18*1.02</f>
    </nc>
  </rcc>
  <rcc rId="15696" ua="false" sId="2">
    <nc r="AC17" t="n">
      <f>ZG17*1.02</f>
    </nc>
  </rcc>
  <rcc rId="15697" ua="false" sId="2">
    <nc r="AC15" t="n">
      <f>+ZH13-ZH14</f>
    </nc>
  </rcc>
  <rcc rId="15698" ua="false" sId="2">
    <nc r="AC14" t="n">
      <f>ZG14*1.02</f>
    </nc>
  </rcc>
  <rcc rId="15699" ua="false" sId="2">
    <nc r="AC13" t="n">
      <f>ZG13*1.02</f>
    </nc>
  </rcc>
  <rcc rId="15700" ua="false" sId="2">
    <nc r="AC11" t="n">
      <f>+ZH6-ZH10</f>
    </nc>
  </rcc>
  <rcc rId="15701" ua="false" sId="2">
    <nc r="AC10" t="n">
      <f>SUM(ZH7:ZH9)</f>
    </nc>
  </rcc>
  <rcc rId="15702" ua="false" sId="2">
    <nc r="AC9" t="n">
      <f>ZG9*1.02</f>
    </nc>
  </rcc>
  <rcc rId="15703" ua="false" sId="2">
    <nc r="AC8" t="n">
      <f>ZC8</f>
    </nc>
  </rcc>
  <rcc rId="15704" ua="false" sId="2">
    <nc r="AC7" t="n">
      <f>ZC7</f>
    </nc>
  </rcc>
  <rcc rId="15705" ua="false" sId="2">
    <nc r="AC6" t="n">
      <f>+ZH4-ZH5</f>
    </nc>
  </rcc>
  <rcc rId="15706" ua="false" sId="2">
    <nc r="AC5" t="n">
      <f>ZG5*1.02</f>
    </nc>
  </rcc>
  <rcc rId="15707" ua="false" sId="2">
    <nc r="AC4" t="n">
      <f>ZG4*1.02</f>
    </nc>
  </rcc>
  <rcc rId="15708" ua="false" sId="2">
    <nc r="AC1" t="n">
      <v>2688</v>
    </nc>
  </rcc>
  <rcc rId="15709" ua="false" sId="2">
    <nc r="AC1" t="n">
      <v>2688</v>
    </nc>
  </rcc>
  <rcc rId="15710" ua="false" sId="2">
    <oc r="AC23" t="n">
      <f>+ZI21-ZI22*(1+YT26)</f>
    </oc>
    <nc r="AC23" t="n">
      <f>(+ZI21-ZI22)*(1+YT26)</f>
    </nc>
  </rcc>
  <rcc rId="15711" ua="false" sId="2">
    <oc r="AC26" t="n">
      <v>0.05</v>
    </oc>
    <nc r="AC26" t="n">
      <v>0.06</v>
    </nc>
  </rcc>
  <rcc rId="15712" ua="false" sId="2">
    <nc r="AC22" t="n">
      <f>ZH22*1.02</f>
    </nc>
  </rcc>
  <rcc rId="15713" ua="false" sId="2">
    <nc r="AC21" t="n">
      <f>+ZI11+ZI15+ZI19</f>
    </nc>
  </rcc>
  <rcc rId="15714" ua="false" sId="2">
    <nc r="AC19" t="n">
      <f>+ZI17-ZI18</f>
    </nc>
  </rcc>
  <rcc rId="15715" ua="false" sId="2">
    <nc r="AC18" t="n">
      <f>ZH18*1.02</f>
    </nc>
  </rcc>
  <rcc rId="15716" ua="false" sId="2">
    <nc r="AC17" t="n">
      <f>ZH17*1.02</f>
    </nc>
  </rcc>
  <rcc rId="15717" ua="false" sId="2">
    <nc r="AC15" t="n">
      <f>+ZI13-ZI14</f>
    </nc>
  </rcc>
  <rcc rId="15718" ua="false" sId="2">
    <nc r="AC14" t="n">
      <f>ZH14*1.02</f>
    </nc>
  </rcc>
  <rcc rId="15719" ua="false" sId="2">
    <nc r="AC13" t="n">
      <f>ZH13*1.02</f>
    </nc>
  </rcc>
  <rcc rId="15720" ua="false" sId="2">
    <nc r="AC11" t="n">
      <f>+ZI6-ZI10</f>
    </nc>
  </rcc>
  <rcc rId="15721" ua="false" sId="2">
    <nc r="AC10" t="n">
      <f>SUM(ZI7:ZI9)</f>
    </nc>
  </rcc>
  <rcc rId="15722" ua="false" sId="2">
    <nc r="AC9" t="n">
      <f>ZH9*1.02</f>
    </nc>
  </rcc>
  <rcc rId="15723" ua="false" sId="2">
    <nc r="AC8" t="n">
      <f>ZD8</f>
    </nc>
  </rcc>
  <rcc rId="15724" ua="false" sId="2">
    <nc r="AC7" t="n">
      <f>ZD7</f>
    </nc>
  </rcc>
  <rcc rId="15725" ua="false" sId="2">
    <nc r="AC6" t="n">
      <f>+ZI4-ZI5</f>
    </nc>
  </rcc>
  <rcc rId="15726" ua="false" sId="2">
    <nc r="AC5" t="n">
      <f>ZH5*1.02</f>
    </nc>
  </rcc>
  <rcc rId="15727" ua="false" sId="2">
    <nc r="AC4" t="n">
      <f>ZH4*1.02</f>
    </nc>
  </rcc>
  <rcc rId="15728" ua="false" sId="2">
    <nc r="AC1" t="n">
      <v>2689</v>
    </nc>
  </rcc>
  <rcc rId="15729" ua="false" sId="2">
    <nc r="AC1" t="n">
      <v>2689</v>
    </nc>
  </rcc>
  <rcc rId="15730" ua="false" sId="2">
    <oc r="AC23" t="n">
      <f>+ZJ21-ZJ22*(1+YU26)</f>
    </oc>
    <nc r="AC23" t="n">
      <f>(+ZJ21-ZJ22)*(1+YU26)</f>
    </nc>
  </rcc>
  <rcc rId="15731" ua="false" sId="2">
    <oc r="AC26" t="n">
      <v>0.05</v>
    </oc>
    <nc r="AC26" t="n">
      <v>0.06</v>
    </nc>
  </rcc>
  <rcc rId="15732" ua="false" sId="2">
    <nc r="AC22" t="n">
      <f>ZI22*1.02</f>
    </nc>
  </rcc>
  <rcc rId="15733" ua="false" sId="2">
    <nc r="AC21" t="n">
      <f>+ZJ11+ZJ15+ZJ19</f>
    </nc>
  </rcc>
  <rcc rId="15734" ua="false" sId="2">
    <nc r="AC19" t="n">
      <f>+ZJ17-ZJ18</f>
    </nc>
  </rcc>
  <rcc rId="15735" ua="false" sId="2">
    <nc r="AC18" t="n">
      <f>ZI18*1.02</f>
    </nc>
  </rcc>
  <rcc rId="15736" ua="false" sId="2">
    <nc r="AC17" t="n">
      <f>ZI17*1.02</f>
    </nc>
  </rcc>
  <rcc rId="15737" ua="false" sId="2">
    <nc r="AC15" t="n">
      <f>+ZJ13-ZJ14</f>
    </nc>
  </rcc>
  <rcc rId="15738" ua="false" sId="2">
    <nc r="AC14" t="n">
      <f>ZI14*1.02</f>
    </nc>
  </rcc>
  <rcc rId="15739" ua="false" sId="2">
    <nc r="AC13" t="n">
      <f>ZI13*1.02</f>
    </nc>
  </rcc>
  <rcc rId="15740" ua="false" sId="2">
    <nc r="AC11" t="n">
      <f>+ZJ6-ZJ10</f>
    </nc>
  </rcc>
  <rcc rId="15741" ua="false" sId="2">
    <nc r="AC10" t="n">
      <f>SUM(ZJ7:ZJ9)</f>
    </nc>
  </rcc>
  <rcc rId="15742" ua="false" sId="2">
    <nc r="AC9" t="n">
      <f>ZI9*1.02</f>
    </nc>
  </rcc>
  <rcc rId="15743" ua="false" sId="2">
    <nc r="AC8" t="n">
      <f>ZE8</f>
    </nc>
  </rcc>
  <rcc rId="15744" ua="false" sId="2">
    <nc r="AC7" t="n">
      <f>ZE7</f>
    </nc>
  </rcc>
  <rcc rId="15745" ua="false" sId="2">
    <nc r="AC6" t="n">
      <f>+ZJ4-ZJ5</f>
    </nc>
  </rcc>
  <rcc rId="15746" ua="false" sId="2">
    <nc r="AC5" t="n">
      <f>ZI5*1.02</f>
    </nc>
  </rcc>
  <rcc rId="15747" ua="false" sId="2">
    <nc r="AC4" t="n">
      <f>ZI4*1.02</f>
    </nc>
  </rcc>
  <rcc rId="15748" ua="false" sId="2">
    <nc r="AC1" t="n">
      <v>2690</v>
    </nc>
  </rcc>
  <rcc rId="15749" ua="false" sId="2">
    <nc r="AC1" t="n">
      <v>2690</v>
    </nc>
  </rcc>
  <rcc rId="15750" ua="false" sId="2">
    <oc r="AC23" t="n">
      <f>+ZK21-ZK22*(1+YV26)</f>
    </oc>
    <nc r="AC23" t="n">
      <f>(+ZK21-ZK22)*(1+YV26)</f>
    </nc>
  </rcc>
  <rcc rId="15751" ua="false" sId="2">
    <oc r="AC26" t="n">
      <v>0.05</v>
    </oc>
    <nc r="AC26" t="n">
      <v>0.06</v>
    </nc>
  </rcc>
  <rcc rId="15752" ua="false" sId="2">
    <nc r="AC22" t="n">
      <f>ZJ22*1.02</f>
    </nc>
  </rcc>
  <rcc rId="15753" ua="false" sId="2">
    <nc r="AC21" t="n">
      <f>+ZK11+ZK15+ZK19</f>
    </nc>
  </rcc>
  <rcc rId="15754" ua="false" sId="2">
    <nc r="AC19" t="n">
      <f>+ZK17-ZK18</f>
    </nc>
  </rcc>
  <rcc rId="15755" ua="false" sId="2">
    <nc r="AC18" t="n">
      <f>ZJ18*1.02</f>
    </nc>
  </rcc>
  <rcc rId="15756" ua="false" sId="2">
    <nc r="AC17" t="n">
      <f>ZJ17*1.02</f>
    </nc>
  </rcc>
  <rcc rId="15757" ua="false" sId="2">
    <nc r="AC15" t="n">
      <f>+ZK13-ZK14</f>
    </nc>
  </rcc>
  <rcc rId="15758" ua="false" sId="2">
    <nc r="AC14" t="n">
      <f>ZJ14*1.02</f>
    </nc>
  </rcc>
  <rcc rId="15759" ua="false" sId="2">
    <nc r="AC13" t="n">
      <f>ZJ13*1.02</f>
    </nc>
  </rcc>
  <rcc rId="15760" ua="false" sId="2">
    <nc r="AC11" t="n">
      <f>+ZK6-ZK10</f>
    </nc>
  </rcc>
  <rcc rId="15761" ua="false" sId="2">
    <nc r="AC10" t="n">
      <f>SUM(ZK7:ZK9)</f>
    </nc>
  </rcc>
  <rcc rId="15762" ua="false" sId="2">
    <nc r="AC9" t="n">
      <f>ZJ9*1.02</f>
    </nc>
  </rcc>
  <rcc rId="15763" ua="false" sId="2">
    <nc r="AC8" t="n">
      <f>ZF8</f>
    </nc>
  </rcc>
  <rcc rId="15764" ua="false" sId="2">
    <nc r="AC7" t="n">
      <f>ZF7</f>
    </nc>
  </rcc>
  <rcc rId="15765" ua="false" sId="2">
    <nc r="AC6" t="n">
      <f>+ZK4-ZK5</f>
    </nc>
  </rcc>
  <rcc rId="15766" ua="false" sId="2">
    <nc r="AC5" t="n">
      <f>ZJ5*1.02</f>
    </nc>
  </rcc>
  <rcc rId="15767" ua="false" sId="2">
    <nc r="AC4" t="n">
      <f>ZJ4*1.02</f>
    </nc>
  </rcc>
  <rcc rId="15768" ua="false" sId="2">
    <nc r="AC1" t="n">
      <v>2691</v>
    </nc>
  </rcc>
  <rcc rId="15769" ua="false" sId="2">
    <nc r="AC1" t="n">
      <v>2691</v>
    </nc>
  </rcc>
  <rcc rId="15770" ua="false" sId="2">
    <oc r="AC23" t="n">
      <f>+ZL21-ZL22*(1+YW26)</f>
    </oc>
    <nc r="AC23" t="n">
      <f>(+ZL21-ZL22)*(1+YW26)</f>
    </nc>
  </rcc>
  <rcc rId="15771" ua="false" sId="2">
    <oc r="AC26" t="n">
      <v>0.03</v>
    </oc>
    <nc r="AC26" t="n">
      <v>0.05</v>
    </nc>
  </rcc>
  <rcc rId="15772" ua="false" sId="2">
    <nc r="AC22" t="n">
      <f>ZK22*1.02</f>
    </nc>
  </rcc>
  <rcc rId="15773" ua="false" sId="2">
    <nc r="AC21" t="n">
      <f>+ZL11+ZL15+ZL19</f>
    </nc>
  </rcc>
  <rcc rId="15774" ua="false" sId="2">
    <nc r="AC19" t="n">
      <f>+ZL17-ZL18</f>
    </nc>
  </rcc>
  <rcc rId="15775" ua="false" sId="2">
    <nc r="AC18" t="n">
      <f>ZK18*1.02</f>
    </nc>
  </rcc>
  <rcc rId="15776" ua="false" sId="2">
    <nc r="AC17" t="n">
      <f>ZK17*1.02</f>
    </nc>
  </rcc>
  <rcc rId="15777" ua="false" sId="2">
    <nc r="AC15" t="n">
      <f>+ZL13-ZL14</f>
    </nc>
  </rcc>
  <rcc rId="15778" ua="false" sId="2">
    <nc r="AC14" t="n">
      <f>ZK14*1.02</f>
    </nc>
  </rcc>
  <rcc rId="15779" ua="false" sId="2">
    <nc r="AC13" t="n">
      <f>ZK13*1.02</f>
    </nc>
  </rcc>
  <rcc rId="15780" ua="false" sId="2">
    <nc r="AC11" t="n">
      <f>+ZL6-ZL10</f>
    </nc>
  </rcc>
  <rcc rId="15781" ua="false" sId="2">
    <nc r="AC10" t="n">
      <f>SUM(ZL7:ZL9)</f>
    </nc>
  </rcc>
  <rcc rId="15782" ua="false" sId="2">
    <nc r="AC9" t="n">
      <f>ZK9*1.02</f>
    </nc>
  </rcc>
  <rcc rId="15783" ua="false" sId="2">
    <nc r="AC8" t="n">
      <f>ZG8</f>
    </nc>
  </rcc>
  <rcc rId="15784" ua="false" sId="2">
    <nc r="AC7" t="n">
      <f>ZG7</f>
    </nc>
  </rcc>
  <rcc rId="15785" ua="false" sId="2">
    <nc r="AC6" t="n">
      <f>+ZL4-ZL5</f>
    </nc>
  </rcc>
  <rcc rId="15786" ua="false" sId="2">
    <nc r="AC5" t="n">
      <f>ZK5*1.02</f>
    </nc>
  </rcc>
  <rcc rId="15787" ua="false" sId="2">
    <nc r="AC4" t="n">
      <f>ZK4*1.02</f>
    </nc>
  </rcc>
  <rcc rId="15788" ua="false" sId="2">
    <nc r="AC1" t="n">
      <v>2692</v>
    </nc>
  </rcc>
  <rcc rId="15789" ua="false" sId="2">
    <nc r="AC1" t="n">
      <v>2692</v>
    </nc>
  </rcc>
  <rcc rId="15790" ua="false" sId="2">
    <oc r="AC23" t="n">
      <f>+ZM21-ZM22*(1+YX26)</f>
    </oc>
    <nc r="AC23" t="n">
      <f>(+ZM21-ZM22)*(1+YX26)</f>
    </nc>
  </rcc>
  <rcc rId="15791" ua="false" sId="2">
    <oc r="AC26" t="n">
      <v>0.03</v>
    </oc>
    <nc r="AC26" t="n">
      <v>0.05</v>
    </nc>
  </rcc>
  <rcc rId="15792" ua="false" sId="2">
    <nc r="AC22" t="n">
      <f>ZL22*1.02</f>
    </nc>
  </rcc>
  <rcc rId="15793" ua="false" sId="2">
    <nc r="AC21" t="n">
      <f>+ZM11+ZM15+ZM19</f>
    </nc>
  </rcc>
  <rcc rId="15794" ua="false" sId="2">
    <nc r="AC19" t="n">
      <f>+ZM17-ZM18</f>
    </nc>
  </rcc>
  <rcc rId="15795" ua="false" sId="2">
    <nc r="AC18" t="n">
      <f>ZL18*1.02</f>
    </nc>
  </rcc>
  <rcc rId="15796" ua="false" sId="2">
    <nc r="AC17" t="n">
      <f>ZL17*1.02</f>
    </nc>
  </rcc>
  <rcc rId="15797" ua="false" sId="2">
    <nc r="AC15" t="n">
      <f>+ZM13-ZM14</f>
    </nc>
  </rcc>
  <rcc rId="15798" ua="false" sId="2">
    <nc r="AC14" t="n">
      <f>ZL14*1.02</f>
    </nc>
  </rcc>
  <rcc rId="15799" ua="false" sId="2">
    <nc r="AC13" t="n">
      <f>ZL13*1.02</f>
    </nc>
  </rcc>
  <rcc rId="15800" ua="false" sId="2">
    <nc r="AC11" t="n">
      <f>+ZM6-ZM10</f>
    </nc>
  </rcc>
  <rcc rId="15801" ua="false" sId="2">
    <nc r="AC10" t="n">
      <f>SUM(ZM7:ZM9)</f>
    </nc>
  </rcc>
  <rcc rId="15802" ua="false" sId="2">
    <nc r="AC9" t="n">
      <f>ZL9*1.02</f>
    </nc>
  </rcc>
  <rcc rId="15803" ua="false" sId="2">
    <nc r="AC8" t="n">
      <f>ZH8</f>
    </nc>
  </rcc>
  <rcc rId="15804" ua="false" sId="2">
    <nc r="AC7" t="n">
      <f>ZH7</f>
    </nc>
  </rcc>
  <rcc rId="15805" ua="false" sId="2">
    <nc r="AC6" t="n">
      <f>+ZM4-ZM5</f>
    </nc>
  </rcc>
  <rcc rId="15806" ua="false" sId="2">
    <nc r="AC5" t="n">
      <f>ZL5*1.02</f>
    </nc>
  </rcc>
  <rcc rId="15807" ua="false" sId="2">
    <nc r="AC4" t="n">
      <f>ZL4*1.02</f>
    </nc>
  </rcc>
  <rcc rId="15808" ua="false" sId="2">
    <nc r="AC1" t="n">
      <v>2693</v>
    </nc>
  </rcc>
  <rcc rId="15809" ua="false" sId="2">
    <nc r="AC1" t="n">
      <v>2693</v>
    </nc>
  </rcc>
  <rcc rId="15810" ua="false" sId="2">
    <oc r="AC23" t="n">
      <f>+ZN21-ZN22*(1+YY26)</f>
    </oc>
    <nc r="AC23" t="n">
      <f>(+ZN21-ZN22)*(1+YY26)</f>
    </nc>
  </rcc>
  <rcc rId="15811" ua="false" sId="2">
    <oc r="AC26" t="n">
      <v>0.03</v>
    </oc>
    <nc r="AC26" t="n">
      <v>0.05</v>
    </nc>
  </rcc>
  <rcc rId="15812" ua="false" sId="2">
    <nc r="AC22" t="n">
      <f>ZM22*1.02</f>
    </nc>
  </rcc>
  <rcc rId="15813" ua="false" sId="2">
    <nc r="AC21" t="n">
      <f>+ZN11+ZN15+ZN19</f>
    </nc>
  </rcc>
  <rcc rId="15814" ua="false" sId="2">
    <nc r="AC19" t="n">
      <f>+ZN17-ZN18</f>
    </nc>
  </rcc>
  <rcc rId="15815" ua="false" sId="2">
    <nc r="AC18" t="n">
      <f>ZM18*1.02</f>
    </nc>
  </rcc>
  <rcc rId="15816" ua="false" sId="2">
    <nc r="AC17" t="n">
      <f>ZM17*1.02</f>
    </nc>
  </rcc>
  <rcc rId="15817" ua="false" sId="2">
    <nc r="AC15" t="n">
      <f>+ZN13-ZN14</f>
    </nc>
  </rcc>
  <rcc rId="15818" ua="false" sId="2">
    <nc r="AC14" t="n">
      <f>ZM14*1.02</f>
    </nc>
  </rcc>
  <rcc rId="15819" ua="false" sId="2">
    <nc r="AC13" t="n">
      <f>ZM13*1.02</f>
    </nc>
  </rcc>
  <rcc rId="15820" ua="false" sId="2">
    <nc r="AC11" t="n">
      <f>+ZN6-ZN10</f>
    </nc>
  </rcc>
  <rcc rId="15821" ua="false" sId="2">
    <nc r="AC10" t="n">
      <f>SUM(ZN7:ZN9)</f>
    </nc>
  </rcc>
  <rcc rId="15822" ua="false" sId="2">
    <nc r="AC9" t="n">
      <f>ZM9*1.02</f>
    </nc>
  </rcc>
  <rcc rId="15823" ua="false" sId="2">
    <nc r="AC8" t="n">
      <f>ZI8</f>
    </nc>
  </rcc>
  <rcc rId="15824" ua="false" sId="2">
    <nc r="AC7" t="n">
      <f>ZI7</f>
    </nc>
  </rcc>
  <rcc rId="15825" ua="false" sId="2">
    <nc r="AC6" t="n">
      <f>+ZN4-ZN5</f>
    </nc>
  </rcc>
  <rcc rId="15826" ua="false" sId="2">
    <nc r="AC5" t="n">
      <f>ZM5*1.02</f>
    </nc>
  </rcc>
  <rcc rId="15827" ua="false" sId="2">
    <nc r="AC4" t="n">
      <f>ZM4*1.02</f>
    </nc>
  </rcc>
  <rcc rId="15828" ua="false" sId="2">
    <nc r="AC1" t="n">
      <v>2694</v>
    </nc>
  </rcc>
  <rcc rId="15829" ua="false" sId="2">
    <nc r="AC1" t="n">
      <v>2694</v>
    </nc>
  </rcc>
  <rcc rId="15830" ua="false" sId="2">
    <oc r="AC23" t="n">
      <f>+ZO21-ZO22*(1+YZ26)</f>
    </oc>
    <nc r="AC23" t="n">
      <f>(+ZO21-ZO22)*(1+YZ26)</f>
    </nc>
  </rcc>
  <rcc rId="15831" ua="false" sId="2">
    <oc r="AC26" t="n">
      <v>0.03</v>
    </oc>
    <nc r="AC26" t="n">
      <v>0.05</v>
    </nc>
  </rcc>
  <rcc rId="15832" ua="false" sId="2">
    <nc r="AC22" t="n">
      <f>ZN22*1.02</f>
    </nc>
  </rcc>
  <rcc rId="15833" ua="false" sId="2">
    <nc r="AC21" t="n">
      <f>+ZO11+ZO15+ZO19</f>
    </nc>
  </rcc>
  <rcc rId="15834" ua="false" sId="2">
    <nc r="AC19" t="n">
      <f>+ZO17-ZO18</f>
    </nc>
  </rcc>
  <rcc rId="15835" ua="false" sId="2">
    <nc r="AC18" t="n">
      <f>ZN18*1.02</f>
    </nc>
  </rcc>
  <rcc rId="15836" ua="false" sId="2">
    <nc r="AC17" t="n">
      <f>ZN17*1.02</f>
    </nc>
  </rcc>
  <rcc rId="15837" ua="false" sId="2">
    <nc r="AC15" t="n">
      <f>+ZO13-ZO14</f>
    </nc>
  </rcc>
  <rcc rId="15838" ua="false" sId="2">
    <nc r="AC14" t="n">
      <f>ZN14*1.02</f>
    </nc>
  </rcc>
  <rcc rId="15839" ua="false" sId="2">
    <nc r="AC13" t="n">
      <f>ZN13*1.02</f>
    </nc>
  </rcc>
  <rcc rId="15840" ua="false" sId="2">
    <nc r="AC11" t="n">
      <f>+ZO6-ZO10</f>
    </nc>
  </rcc>
  <rcc rId="15841" ua="false" sId="2">
    <nc r="AC10" t="n">
      <f>SUM(ZO7:ZO9)</f>
    </nc>
  </rcc>
  <rcc rId="15842" ua="false" sId="2">
    <nc r="AC9" t="n">
      <f>ZN9*1.02</f>
    </nc>
  </rcc>
  <rcc rId="15843" ua="false" sId="2">
    <nc r="AC8" t="n">
      <f>ZJ8</f>
    </nc>
  </rcc>
  <rcc rId="15844" ua="false" sId="2">
    <nc r="AC7" t="n">
      <f>ZJ7</f>
    </nc>
  </rcc>
  <rcc rId="15845" ua="false" sId="2">
    <nc r="AC6" t="n">
      <f>+ZO4-ZO5</f>
    </nc>
  </rcc>
  <rcc rId="15846" ua="false" sId="2">
    <nc r="AC5" t="n">
      <f>ZN5*1.02</f>
    </nc>
  </rcc>
  <rcc rId="15847" ua="false" sId="2">
    <nc r="AC4" t="n">
      <f>ZN4*1.02</f>
    </nc>
  </rcc>
  <rcc rId="15848" ua="false" sId="2">
    <nc r="AC1" t="n">
      <v>2695</v>
    </nc>
  </rcc>
  <rcc rId="15849" ua="false" sId="2">
    <nc r="AC1" t="n">
      <v>2695</v>
    </nc>
  </rcc>
  <rcc rId="15850" ua="false" sId="2">
    <oc r="AC23" t="n">
      <f>+ZP21-ZP22*(1+ZA26)</f>
    </oc>
    <nc r="AC23" t="n">
      <f>(+ZP21-ZP22)*(1+ZA26)</f>
    </nc>
  </rcc>
  <rcc rId="15851" ua="false" sId="2">
    <oc r="AC26" t="n">
      <v>0.03</v>
    </oc>
    <nc r="AC26" t="n">
      <v>0.05</v>
    </nc>
  </rcc>
  <rcc rId="15852" ua="false" sId="2">
    <nc r="AC22" t="n">
      <f>ZO22*1.02</f>
    </nc>
  </rcc>
  <rcc rId="15853" ua="false" sId="2">
    <nc r="AC21" t="n">
      <f>+ZP11+ZP15+ZP19</f>
    </nc>
  </rcc>
  <rcc rId="15854" ua="false" sId="2">
    <nc r="AC19" t="n">
      <f>+ZP17-ZP18</f>
    </nc>
  </rcc>
  <rcc rId="15855" ua="false" sId="2">
    <nc r="AC18" t="n">
      <f>ZO18*1.02</f>
    </nc>
  </rcc>
  <rcc rId="15856" ua="false" sId="2">
    <nc r="AC17" t="n">
      <f>ZO17*1.02</f>
    </nc>
  </rcc>
  <rcc rId="15857" ua="false" sId="2">
    <nc r="AC15" t="n">
      <f>+ZP13-ZP14</f>
    </nc>
  </rcc>
  <rcc rId="15858" ua="false" sId="2">
    <nc r="AC14" t="n">
      <f>ZO14*1.02</f>
    </nc>
  </rcc>
  <rcc rId="15859" ua="false" sId="2">
    <nc r="AC13" t="n">
      <f>ZO13*1.02</f>
    </nc>
  </rcc>
  <rcc rId="15860" ua="false" sId="2">
    <nc r="AC11" t="n">
      <f>+ZP6-ZP10</f>
    </nc>
  </rcc>
  <rcc rId="15861" ua="false" sId="2">
    <nc r="AC10" t="n">
      <f>SUM(ZP7:ZP9)</f>
    </nc>
  </rcc>
  <rcc rId="15862" ua="false" sId="2">
    <nc r="AC9" t="n">
      <f>ZO9*1.02</f>
    </nc>
  </rcc>
  <rcc rId="15863" ua="false" sId="2">
    <nc r="AC8" t="n">
      <f>ZK8</f>
    </nc>
  </rcc>
  <rcc rId="15864" ua="false" sId="2">
    <nc r="AC7" t="n">
      <f>ZK7</f>
    </nc>
  </rcc>
  <rcc rId="15865" ua="false" sId="2">
    <nc r="AC6" t="n">
      <f>+ZP4-ZP5</f>
    </nc>
  </rcc>
  <rcc rId="15866" ua="false" sId="2">
    <nc r="AC5" t="n">
      <f>ZO5*1.02</f>
    </nc>
  </rcc>
  <rcc rId="15867" ua="false" sId="2">
    <nc r="AC4" t="n">
      <f>ZO4*1.02</f>
    </nc>
  </rcc>
  <rcc rId="15868" ua="false" sId="2">
    <nc r="AC1" t="n">
      <v>2696</v>
    </nc>
  </rcc>
  <rcc rId="15869" ua="false" sId="2">
    <nc r="AC1" t="n">
      <v>2696</v>
    </nc>
  </rcc>
  <rcc rId="15870" ua="false" sId="2">
    <oc r="AC23" t="n">
      <f>+ZQ21-ZQ22*(1+ZB26)</f>
    </oc>
    <nc r="AC23" t="n">
      <f>(+ZQ21-ZQ22)*(1+ZB26)</f>
    </nc>
  </rcc>
  <rcc rId="15871" ua="false" sId="2">
    <oc r="AC26" t="n">
      <v>0.03</v>
    </oc>
    <nc r="AC26" t="n">
      <v>0.05</v>
    </nc>
  </rcc>
  <rcc rId="15872" ua="false" sId="2">
    <nc r="AC22" t="n">
      <f>ZP22*1.02</f>
    </nc>
  </rcc>
  <rcc rId="15873" ua="false" sId="2">
    <nc r="AC21" t="n">
      <f>+ZQ11+ZQ15+ZQ19</f>
    </nc>
  </rcc>
  <rcc rId="15874" ua="false" sId="2">
    <nc r="AC19" t="n">
      <f>+ZQ17-ZQ18</f>
    </nc>
  </rcc>
  <rcc rId="15875" ua="false" sId="2">
    <nc r="AC18" t="n">
      <f>ZP18*1.02</f>
    </nc>
  </rcc>
  <rcc rId="15876" ua="false" sId="2">
    <nc r="AC17" t="n">
      <f>ZP17*1.02</f>
    </nc>
  </rcc>
  <rcc rId="15877" ua="false" sId="2">
    <nc r="AC15" t="n">
      <f>+ZQ13-ZQ14</f>
    </nc>
  </rcc>
  <rcc rId="15878" ua="false" sId="2">
    <nc r="AC14" t="n">
      <f>ZP14*1.02</f>
    </nc>
  </rcc>
  <rcc rId="15879" ua="false" sId="2">
    <nc r="AC13" t="n">
      <f>ZP13*1.02</f>
    </nc>
  </rcc>
  <rcc rId="15880" ua="false" sId="2">
    <nc r="AC11" t="n">
      <f>+ZQ6-ZQ10</f>
    </nc>
  </rcc>
  <rcc rId="15881" ua="false" sId="2">
    <nc r="AC10" t="n">
      <f>SUM(ZQ7:ZQ9)</f>
    </nc>
  </rcc>
  <rcc rId="15882" ua="false" sId="2">
    <nc r="AC9" t="n">
      <f>ZP9*1.02</f>
    </nc>
  </rcc>
  <rcc rId="15883" ua="false" sId="2">
    <nc r="AC8" t="n">
      <f>ZL8</f>
    </nc>
  </rcc>
  <rcc rId="15884" ua="false" sId="2">
    <nc r="AC7" t="n">
      <f>ZL7</f>
    </nc>
  </rcc>
  <rcc rId="15885" ua="false" sId="2">
    <nc r="AC6" t="n">
      <f>+ZQ4-ZQ5</f>
    </nc>
  </rcc>
  <rcc rId="15886" ua="false" sId="2">
    <nc r="AC5" t="n">
      <f>ZP5*1.02</f>
    </nc>
  </rcc>
  <rcc rId="15887" ua="false" sId="2">
    <nc r="AC4" t="n">
      <f>ZP4*1.02</f>
    </nc>
  </rcc>
  <rcc rId="15888" ua="false" sId="2">
    <nc r="AC1" t="n">
      <v>2697</v>
    </nc>
  </rcc>
  <rcc rId="15889" ua="false" sId="2">
    <nc r="AC1" t="n">
      <v>2697</v>
    </nc>
  </rcc>
  <rcc rId="15890" ua="false" sId="2">
    <oc r="AC23" t="n">
      <f>+ZR21-ZR22*(1+ZC26)</f>
    </oc>
    <nc r="AC23" t="n">
      <f>(+ZR21-ZR22)*(1+ZC26)</f>
    </nc>
  </rcc>
  <rcc rId="15891" ua="false" sId="2">
    <oc r="AC26" t="n">
      <v>0.03</v>
    </oc>
    <nc r="AC26" t="n">
      <v>0.05</v>
    </nc>
  </rcc>
  <rcc rId="15892" ua="false" sId="2">
    <nc r="AC22" t="n">
      <f>ZQ22*1.02</f>
    </nc>
  </rcc>
  <rcc rId="15893" ua="false" sId="2">
    <nc r="AC21" t="n">
      <f>+ZR11+ZR15+ZR19</f>
    </nc>
  </rcc>
  <rcc rId="15894" ua="false" sId="2">
    <nc r="AC19" t="n">
      <f>+ZR17-ZR18</f>
    </nc>
  </rcc>
  <rcc rId="15895" ua="false" sId="2">
    <nc r="AC18" t="n">
      <f>ZQ18*1.02</f>
    </nc>
  </rcc>
  <rcc rId="15896" ua="false" sId="2">
    <nc r="AC17" t="n">
      <f>ZQ17*1.02</f>
    </nc>
  </rcc>
  <rcc rId="15897" ua="false" sId="2">
    <nc r="AC15" t="n">
      <f>+ZR13-ZR14</f>
    </nc>
  </rcc>
  <rcc rId="15898" ua="false" sId="2">
    <nc r="AC14" t="n">
      <f>ZQ14*1.02</f>
    </nc>
  </rcc>
  <rcc rId="15899" ua="false" sId="2">
    <nc r="AC13" t="n">
      <f>ZQ13*1.02</f>
    </nc>
  </rcc>
  <rcc rId="15900" ua="false" sId="2">
    <nc r="AC11" t="n">
      <f>+ZR6-ZR10</f>
    </nc>
  </rcc>
  <rcc rId="15901" ua="false" sId="2">
    <nc r="AC10" t="n">
      <f>SUM(ZR7:ZR9)</f>
    </nc>
  </rcc>
  <rcc rId="15902" ua="false" sId="2">
    <nc r="AC9" t="n">
      <f>ZQ9*1.02</f>
    </nc>
  </rcc>
  <rcc rId="15903" ua="false" sId="2">
    <nc r="AC8" t="n">
      <f>ZM8</f>
    </nc>
  </rcc>
  <rcc rId="15904" ua="false" sId="2">
    <nc r="AC7" t="n">
      <f>ZM7</f>
    </nc>
  </rcc>
  <rcc rId="15905" ua="false" sId="2">
    <nc r="AC6" t="n">
      <f>+ZR4-ZR5</f>
    </nc>
  </rcc>
  <rcc rId="15906" ua="false" sId="2">
    <nc r="AC5" t="n">
      <f>ZQ5*1.02</f>
    </nc>
  </rcc>
  <rcc rId="15907" ua="false" sId="2">
    <nc r="AC4" t="n">
      <f>ZQ4*1.02</f>
    </nc>
  </rcc>
  <rcc rId="15908" ua="false" sId="2">
    <nc r="AC1" t="n">
      <v>2698</v>
    </nc>
  </rcc>
  <rcc rId="15909" ua="false" sId="2">
    <nc r="AC1" t="n">
      <v>2698</v>
    </nc>
  </rcc>
  <rcc rId="15910" ua="false" sId="2">
    <oc r="AC23" t="n">
      <f>+ZS21-ZS22*(1+ZD26)</f>
    </oc>
    <nc r="AC23" t="n">
      <f>(+ZS21-ZS22)*(1+ZD26)</f>
    </nc>
  </rcc>
  <rcc rId="15911" ua="false" sId="2">
    <oc r="AC26" t="n">
      <v>0.03</v>
    </oc>
    <nc r="AC26" t="n">
      <v>0.05</v>
    </nc>
  </rcc>
  <rcc rId="15912" ua="false" sId="2">
    <nc r="AC22" t="n">
      <f>ZR22*1.02</f>
    </nc>
  </rcc>
  <rcc rId="15913" ua="false" sId="2">
    <nc r="AC21" t="n">
      <f>+ZS11+ZS15+ZS19</f>
    </nc>
  </rcc>
  <rcc rId="15914" ua="false" sId="2">
    <nc r="AC19" t="n">
      <f>+ZS17-ZS18</f>
    </nc>
  </rcc>
  <rcc rId="15915" ua="false" sId="2">
    <nc r="AC18" t="n">
      <f>ZR18*1.02</f>
    </nc>
  </rcc>
  <rcc rId="15916" ua="false" sId="2">
    <nc r="AC17" t="n">
      <f>ZR17*1.02</f>
    </nc>
  </rcc>
  <rcc rId="15917" ua="false" sId="2">
    <nc r="AC15" t="n">
      <f>+ZS13-ZS14</f>
    </nc>
  </rcc>
  <rcc rId="15918" ua="false" sId="2">
    <nc r="AC14" t="n">
      <f>ZR14*1.02</f>
    </nc>
  </rcc>
  <rcc rId="15919" ua="false" sId="2">
    <nc r="AC13" t="n">
      <f>ZR13*1.02</f>
    </nc>
  </rcc>
  <rcc rId="15920" ua="false" sId="2">
    <nc r="AC11" t="n">
      <f>+ZS6-ZS10</f>
    </nc>
  </rcc>
  <rcc rId="15921" ua="false" sId="2">
    <nc r="AC10" t="n">
      <f>SUM(ZS7:ZS9)</f>
    </nc>
  </rcc>
  <rcc rId="15922" ua="false" sId="2">
    <nc r="AC9" t="n">
      <f>ZR9*1.02</f>
    </nc>
  </rcc>
  <rcc rId="15923" ua="false" sId="2">
    <nc r="AC8" t="n">
      <f>ZN8</f>
    </nc>
  </rcc>
  <rcc rId="15924" ua="false" sId="2">
    <nc r="AC7" t="n">
      <f>ZN7</f>
    </nc>
  </rcc>
  <rcc rId="15925" ua="false" sId="2">
    <nc r="AC6" t="n">
      <f>+ZS4-ZS5</f>
    </nc>
  </rcc>
  <rcc rId="15926" ua="false" sId="2">
    <nc r="AC5" t="n">
      <f>ZR5*1.02</f>
    </nc>
  </rcc>
  <rcc rId="15927" ua="false" sId="2">
    <nc r="AC4" t="n">
      <f>ZR4*1.02</f>
    </nc>
  </rcc>
  <rcc rId="15928" ua="false" sId="2">
    <nc r="AC1" t="n">
      <v>2699</v>
    </nc>
  </rcc>
  <rcc rId="15929" ua="false" sId="2">
    <nc r="AC1" t="n">
      <v>2699</v>
    </nc>
  </rcc>
  <rcc rId="15930" ua="false" sId="2">
    <oc r="AC23" t="n">
      <f>+ZT21-ZT22*(1+ZE26)</f>
    </oc>
    <nc r="AC23" t="n">
      <f>(+ZT21-ZT22)*(1+ZE26)</f>
    </nc>
  </rcc>
  <rcc rId="15931" ua="false" sId="2">
    <oc r="AC26" t="n">
      <v>0.03</v>
    </oc>
    <nc r="AC26" t="n">
      <v>0.05</v>
    </nc>
  </rcc>
  <rcc rId="15932" ua="false" sId="2">
    <nc r="AC22" t="n">
      <f>ZS22*1.02</f>
    </nc>
  </rcc>
  <rcc rId="15933" ua="false" sId="2">
    <nc r="AC21" t="n">
      <f>+ZT11+ZT15+ZT19</f>
    </nc>
  </rcc>
  <rcc rId="15934" ua="false" sId="2">
    <nc r="AC19" t="n">
      <f>+ZT17-ZT18</f>
    </nc>
  </rcc>
  <rcc rId="15935" ua="false" sId="2">
    <nc r="AC18" t="n">
      <f>ZS18*1.02</f>
    </nc>
  </rcc>
  <rcc rId="15936" ua="false" sId="2">
    <nc r="AC17" t="n">
      <f>ZS17*1.02</f>
    </nc>
  </rcc>
  <rcc rId="15937" ua="false" sId="2">
    <nc r="AC15" t="n">
      <f>+ZT13-ZT14</f>
    </nc>
  </rcc>
  <rcc rId="15938" ua="false" sId="2">
    <nc r="AC14" t="n">
      <f>ZS14*1.02</f>
    </nc>
  </rcc>
  <rcc rId="15939" ua="false" sId="2">
    <nc r="AC13" t="n">
      <f>ZS13*1.02</f>
    </nc>
  </rcc>
  <rcc rId="15940" ua="false" sId="2">
    <nc r="AC11" t="n">
      <f>+ZT6-ZT10</f>
    </nc>
  </rcc>
  <rcc rId="15941" ua="false" sId="2">
    <nc r="AC10" t="n">
      <f>SUM(ZT7:ZT9)</f>
    </nc>
  </rcc>
  <rcc rId="15942" ua="false" sId="2">
    <nc r="AC9" t="n">
      <f>ZS9*1.02</f>
    </nc>
  </rcc>
  <rcc rId="15943" ua="false" sId="2">
    <nc r="AC8" t="n">
      <f>ZO8</f>
    </nc>
  </rcc>
  <rcc rId="15944" ua="false" sId="2">
    <nc r="AC7" t="n">
      <f>ZO7</f>
    </nc>
  </rcc>
  <rcc rId="15945" ua="false" sId="2">
    <nc r="AC6" t="n">
      <f>+ZT4-ZT5</f>
    </nc>
  </rcc>
  <rcc rId="15946" ua="false" sId="2">
    <nc r="AC5" t="n">
      <f>ZS5*1.02</f>
    </nc>
  </rcc>
  <rcc rId="15947" ua="false" sId="2">
    <nc r="AC4" t="n">
      <f>ZS4*1.02</f>
    </nc>
  </rcc>
  <rcc rId="15948" ua="false" sId="2">
    <nc r="AC1" t="n">
      <v>2700</v>
    </nc>
  </rcc>
  <rcc rId="15949" ua="false" sId="2">
    <nc r="AC1" t="n">
      <v>2700</v>
    </nc>
  </rcc>
  <rcc rId="15950" ua="false" sId="2">
    <oc r="AC23" t="n">
      <f>+ZU21-ZU22*(1+ZF26)</f>
    </oc>
    <nc r="AC23" t="n">
      <f>(+ZU21-ZU22)*(1+ZF26)</f>
    </nc>
  </rcc>
  <rcc rId="15951" ua="false" sId="2">
    <oc r="AC26" t="n">
      <v>0.03</v>
    </oc>
    <nc r="AC26" t="n">
      <v>0.05</v>
    </nc>
  </rcc>
  <rcc rId="15952" ua="false" sId="2">
    <nc r="AC22" t="n">
      <f>ZT22*1.02</f>
    </nc>
  </rcc>
  <rcc rId="15953" ua="false" sId="2">
    <nc r="AC21" t="n">
      <f>+ZU11+ZU15+ZU19</f>
    </nc>
  </rcc>
  <rcc rId="15954" ua="false" sId="2">
    <nc r="AC19" t="n">
      <f>+ZU17-ZU18</f>
    </nc>
  </rcc>
  <rcc rId="15955" ua="false" sId="2">
    <nc r="AC18" t="n">
      <f>ZT18*1.02</f>
    </nc>
  </rcc>
  <rcc rId="15956" ua="false" sId="2">
    <nc r="AC17" t="n">
      <f>ZT17*1.02</f>
    </nc>
  </rcc>
  <rcc rId="15957" ua="false" sId="2">
    <nc r="AC15" t="n">
      <f>+ZU13-ZU14</f>
    </nc>
  </rcc>
  <rcc rId="15958" ua="false" sId="2">
    <nc r="AC14" t="n">
      <f>ZT14*1.02</f>
    </nc>
  </rcc>
  <rcc rId="15959" ua="false" sId="2">
    <nc r="AC13" t="n">
      <f>ZT13*1.02</f>
    </nc>
  </rcc>
  <rcc rId="15960" ua="false" sId="2">
    <nc r="AC11" t="n">
      <f>+ZU6-ZU10</f>
    </nc>
  </rcc>
  <rcc rId="15961" ua="false" sId="2">
    <nc r="AC10" t="n">
      <f>SUM(ZU7:ZU9)</f>
    </nc>
  </rcc>
  <rcc rId="15962" ua="false" sId="2">
    <nc r="AC9" t="n">
      <f>ZT9*1.02</f>
    </nc>
  </rcc>
  <rcc rId="15963" ua="false" sId="2">
    <nc r="AC8" t="n">
      <f>ZP8</f>
    </nc>
  </rcc>
  <rcc rId="15964" ua="false" sId="2">
    <nc r="AC7" t="n">
      <f>ZP7</f>
    </nc>
  </rcc>
  <rcc rId="15965" ua="false" sId="2">
    <nc r="AC6" t="n">
      <f>+ZU4-ZU5</f>
    </nc>
  </rcc>
  <rcc rId="15966" ua="false" sId="2">
    <nc r="AC5" t="n">
      <f>ZT5*1.02</f>
    </nc>
  </rcc>
  <rcc rId="15967" ua="false" sId="2">
    <nc r="AC4" t="n">
      <f>ZT4*1.02</f>
    </nc>
  </rcc>
  <rcc rId="15968" ua="false" sId="2">
    <nc r="AC1" t="n">
      <v>2701</v>
    </nc>
  </rcc>
  <rcc rId="15969" ua="false" sId="2">
    <nc r="AC1" t="n">
      <v>2701</v>
    </nc>
  </rcc>
  <rcc rId="15970" ua="false" sId="2">
    <oc r="AC23" t="n">
      <f>+ZV21-ZV22*(1+ZG26)</f>
    </oc>
    <nc r="AC23" t="n">
      <f>(+ZV21-ZV22)*(1+ZG26)</f>
    </nc>
  </rcc>
  <rcc rId="15971" ua="false" sId="2">
    <oc r="AC26" t="n">
      <v>0.03</v>
    </oc>
    <nc r="AC26" t="n">
      <v>0.05</v>
    </nc>
  </rcc>
  <rcc rId="15972" ua="false" sId="2">
    <nc r="AC22" t="n">
      <f>ZU22*1.02</f>
    </nc>
  </rcc>
  <rcc rId="15973" ua="false" sId="2">
    <nc r="AC21" t="n">
      <f>+ZV11+ZV15+ZV19</f>
    </nc>
  </rcc>
  <rcc rId="15974" ua="false" sId="2">
    <nc r="AC19" t="n">
      <f>+ZV17-ZV18</f>
    </nc>
  </rcc>
  <rcc rId="15975" ua="false" sId="2">
    <nc r="AC18" t="n">
      <f>ZU18*1.02</f>
    </nc>
  </rcc>
  <rcc rId="15976" ua="false" sId="2">
    <nc r="AC17" t="n">
      <f>ZU17*1.02</f>
    </nc>
  </rcc>
  <rcc rId="15977" ua="false" sId="2">
    <nc r="AC15" t="n">
      <f>+ZV13-ZV14</f>
    </nc>
  </rcc>
  <rcc rId="15978" ua="false" sId="2">
    <nc r="AC14" t="n">
      <f>ZU14*1.02</f>
    </nc>
  </rcc>
  <rcc rId="15979" ua="false" sId="2">
    <nc r="AC13" t="n">
      <f>ZU13*1.02</f>
    </nc>
  </rcc>
  <rcc rId="15980" ua="false" sId="2">
    <nc r="AC11" t="n">
      <f>+ZV6-ZV10</f>
    </nc>
  </rcc>
  <rcc rId="15981" ua="false" sId="2">
    <nc r="AC10" t="n">
      <f>SUM(ZV7:ZV9)</f>
    </nc>
  </rcc>
  <rcc rId="15982" ua="false" sId="2">
    <nc r="AC9" t="n">
      <f>ZU9*1.02</f>
    </nc>
  </rcc>
  <rcc rId="15983" ua="false" sId="2">
    <nc r="AC8" t="n">
      <f>ZQ8</f>
    </nc>
  </rcc>
  <rcc rId="15984" ua="false" sId="2">
    <nc r="AC7" t="n">
      <f>ZQ7</f>
    </nc>
  </rcc>
  <rcc rId="15985" ua="false" sId="2">
    <nc r="AC6" t="n">
      <f>+ZV4-ZV5</f>
    </nc>
  </rcc>
  <rcc rId="15986" ua="false" sId="2">
    <nc r="AC5" t="n">
      <f>ZU5*1.02</f>
    </nc>
  </rcc>
  <rcc rId="15987" ua="false" sId="2">
    <nc r="AC4" t="n">
      <f>ZU4*1.02</f>
    </nc>
  </rcc>
  <rcc rId="15988" ua="false" sId="2">
    <nc r="AC1" t="n">
      <v>2702</v>
    </nc>
  </rcc>
  <rcc rId="15989" ua="false" sId="2">
    <nc r="AC1" t="n">
      <v>2702</v>
    </nc>
  </rcc>
  <rcc rId="15990" ua="false" sId="2">
    <oc r="AC23" t="n">
      <f>+ZW21-ZW22*(1+ZH26)</f>
    </oc>
    <nc r="AC23" t="n">
      <f>(+ZW21-ZW22)*(1+ZH26)</f>
    </nc>
  </rcc>
  <rcc rId="15991" ua="false" sId="2">
    <oc r="AC26" t="n">
      <v>0.03</v>
    </oc>
    <nc r="AC26" t="n">
      <v>0.05</v>
    </nc>
  </rcc>
  <rcc rId="15992" ua="false" sId="2">
    <nc r="AC22" t="n">
      <f>ZV22*1.02</f>
    </nc>
  </rcc>
  <rcc rId="15993" ua="false" sId="2">
    <nc r="AC21" t="n">
      <f>+ZW11+ZW15+ZW19</f>
    </nc>
  </rcc>
  <rcc rId="15994" ua="false" sId="2">
    <nc r="AC19" t="n">
      <f>+ZW17-ZW18</f>
    </nc>
  </rcc>
  <rcc rId="15995" ua="false" sId="2">
    <nc r="AC18" t="n">
      <f>ZV18*1.02</f>
    </nc>
  </rcc>
  <rcc rId="15996" ua="false" sId="2">
    <nc r="AC17" t="n">
      <f>ZV17*1.02</f>
    </nc>
  </rcc>
  <rcc rId="15997" ua="false" sId="2">
    <nc r="AC15" t="n">
      <f>+ZW13-ZW14</f>
    </nc>
  </rcc>
  <rcc rId="15998" ua="false" sId="2">
    <nc r="AC14" t="n">
      <f>ZV14*1.02</f>
    </nc>
  </rcc>
  <rcc rId="15999" ua="false" sId="2">
    <nc r="AC13" t="n">
      <f>ZV13*1.02</f>
    </nc>
  </rcc>
  <rcc rId="16000" ua="false" sId="2">
    <nc r="AC11" t="n">
      <f>+ZW6-ZW10</f>
    </nc>
  </rcc>
  <rcc rId="16001" ua="false" sId="2">
    <nc r="AC10" t="n">
      <f>SUM(ZW7:ZW9)</f>
    </nc>
  </rcc>
  <rcc rId="16002" ua="false" sId="2">
    <nc r="AC9" t="n">
      <f>ZV9*1.02</f>
    </nc>
  </rcc>
  <rcc rId="16003" ua="false" sId="2">
    <nc r="AC8" t="n">
      <f>ZR8</f>
    </nc>
  </rcc>
  <rcc rId="16004" ua="false" sId="2">
    <nc r="AC7" t="n">
      <f>ZR7</f>
    </nc>
  </rcc>
  <rcc rId="16005" ua="false" sId="2">
    <nc r="AC6" t="n">
      <f>+ZW4-ZW5</f>
    </nc>
  </rcc>
  <rcc rId="16006" ua="false" sId="2">
    <nc r="AC5" t="n">
      <f>ZV5*1.02</f>
    </nc>
  </rcc>
  <rcc rId="16007" ua="false" sId="2">
    <nc r="AC4" t="n">
      <f>ZV4*1.02</f>
    </nc>
  </rcc>
  <rcc rId="16008" ua="false" sId="2">
    <nc r="AC1" t="n">
      <v>2703</v>
    </nc>
  </rcc>
  <rcc rId="16009" ua="false" sId="2">
    <nc r="AC1" t="n">
      <v>2703</v>
    </nc>
  </rcc>
  <rcc rId="16010" ua="false" sId="2">
    <oc r="AC23" t="n">
      <f>+ZX21-ZX22*(1+ZI26)</f>
    </oc>
    <nc r="AC23" t="n">
      <f>(+ZX21-ZX22)*(1+ZI26)</f>
    </nc>
  </rcc>
  <rcc rId="16011" ua="false" sId="2">
    <oc r="AC26" t="n">
      <v>0.03</v>
    </oc>
    <nc r="AC26" t="n">
      <v>0.05</v>
    </nc>
  </rcc>
  <rcc rId="16012" ua="false" sId="2">
    <nc r="AC22" t="n">
      <f>ZW22*1.02</f>
    </nc>
  </rcc>
  <rcc rId="16013" ua="false" sId="2">
    <nc r="AC21" t="n">
      <f>+ZX11+ZX15+ZX19</f>
    </nc>
  </rcc>
  <rcc rId="16014" ua="false" sId="2">
    <nc r="AC19" t="n">
      <f>+ZX17-ZX18</f>
    </nc>
  </rcc>
  <rcc rId="16015" ua="false" sId="2">
    <nc r="AC18" t="n">
      <f>ZW18*1.02</f>
    </nc>
  </rcc>
  <rcc rId="16016" ua="false" sId="2">
    <nc r="AC17" t="n">
      <f>ZW17*1.02</f>
    </nc>
  </rcc>
  <rcc rId="16017" ua="false" sId="2">
    <nc r="AC15" t="n">
      <f>+ZX13-ZX14</f>
    </nc>
  </rcc>
  <rcc rId="16018" ua="false" sId="2">
    <nc r="AC14" t="n">
      <f>ZW14*1.02</f>
    </nc>
  </rcc>
  <rcc rId="16019" ua="false" sId="2">
    <nc r="AC13" t="n">
      <f>ZW13*1.02</f>
    </nc>
  </rcc>
  <rcc rId="16020" ua="false" sId="2">
    <nc r="AC11" t="n">
      <f>+ZX6-ZX10</f>
    </nc>
  </rcc>
  <rcc rId="16021" ua="false" sId="2">
    <nc r="AC10" t="n">
      <f>SUM(ZX7:ZX9)</f>
    </nc>
  </rcc>
  <rcc rId="16022" ua="false" sId="2">
    <nc r="AC9" t="n">
      <f>ZW9*1.02</f>
    </nc>
  </rcc>
  <rcc rId="16023" ua="false" sId="2">
    <nc r="AC8" t="n">
      <f>ZS8</f>
    </nc>
  </rcc>
  <rcc rId="16024" ua="false" sId="2">
    <nc r="AC7" t="n">
      <f>ZS7</f>
    </nc>
  </rcc>
  <rcc rId="16025" ua="false" sId="2">
    <nc r="AC6" t="n">
      <f>+ZX4-ZX5</f>
    </nc>
  </rcc>
  <rcc rId="16026" ua="false" sId="2">
    <nc r="AC5" t="n">
      <f>ZW5*1.02</f>
    </nc>
  </rcc>
  <rcc rId="16027" ua="false" sId="2">
    <nc r="AC4" t="n">
      <f>ZW4*1.02</f>
    </nc>
  </rcc>
  <rcc rId="16028" ua="false" sId="2">
    <nc r="AC1" t="n">
      <v>2704</v>
    </nc>
  </rcc>
  <rcc rId="16029" ua="false" sId="2">
    <nc r="AC1" t="n">
      <v>2704</v>
    </nc>
  </rcc>
  <rcc rId="16030" ua="false" sId="2">
    <oc r="AC23" t="n">
      <f>+ZY21-ZY22*(1+ZJ26)</f>
    </oc>
    <nc r="AC23" t="n">
      <f>(+ZY21-ZY22)*(1+ZJ26)</f>
    </nc>
  </rcc>
  <rcc rId="16031" ua="false" sId="2">
    <oc r="AC26" t="n">
      <v>0.03</v>
    </oc>
    <nc r="AC26" t="n">
      <v>0.05</v>
    </nc>
  </rcc>
  <rcc rId="16032" ua="false" sId="2">
    <nc r="AC22" t="n">
      <f>ZX22*1.02</f>
    </nc>
  </rcc>
  <rcc rId="16033" ua="false" sId="2">
    <nc r="AC21" t="n">
      <f>+ZY11+ZY15+ZY19</f>
    </nc>
  </rcc>
  <rcc rId="16034" ua="false" sId="2">
    <nc r="AC19" t="n">
      <f>+ZY17-ZY18</f>
    </nc>
  </rcc>
  <rcc rId="16035" ua="false" sId="2">
    <nc r="AC18" t="n">
      <f>ZX18*1.02</f>
    </nc>
  </rcc>
  <rcc rId="16036" ua="false" sId="2">
    <nc r="AC17" t="n">
      <f>ZX17*1.02</f>
    </nc>
  </rcc>
  <rcc rId="16037" ua="false" sId="2">
    <nc r="AC15" t="n">
      <f>+ZY13-ZY14</f>
    </nc>
  </rcc>
  <rcc rId="16038" ua="false" sId="2">
    <nc r="AC14" t="n">
      <f>ZX14*1.02</f>
    </nc>
  </rcc>
  <rcc rId="16039" ua="false" sId="2">
    <nc r="AC13" t="n">
      <f>ZX13*1.02</f>
    </nc>
  </rcc>
  <rcc rId="16040" ua="false" sId="2">
    <nc r="AC11" t="n">
      <f>+ZY6-ZY10</f>
    </nc>
  </rcc>
  <rcc rId="16041" ua="false" sId="2">
    <nc r="AC10" t="n">
      <f>SUM(ZY7:ZY9)</f>
    </nc>
  </rcc>
  <rcc rId="16042" ua="false" sId="2">
    <nc r="AC9" t="n">
      <f>ZX9*1.02</f>
    </nc>
  </rcc>
  <rcc rId="16043" ua="false" sId="2">
    <nc r="AC8" t="n">
      <f>ZT8</f>
    </nc>
  </rcc>
  <rcc rId="16044" ua="false" sId="2">
    <nc r="AC7" t="n">
      <f>ZT7</f>
    </nc>
  </rcc>
  <rcc rId="16045" ua="false" sId="2">
    <nc r="AC6" t="n">
      <f>+ZY4-ZY5</f>
    </nc>
  </rcc>
  <rcc rId="16046" ua="false" sId="2">
    <nc r="AC5" t="n">
      <f>ZX5*1.02</f>
    </nc>
  </rcc>
  <rcc rId="16047" ua="false" sId="2">
    <nc r="AC4" t="n">
      <f>ZX4*1.02</f>
    </nc>
  </rcc>
  <rcc rId="16048" ua="false" sId="2">
    <nc r="AC1" t="n">
      <v>2705</v>
    </nc>
  </rcc>
  <rcc rId="16049" ua="false" sId="2">
    <nc r="AC1" t="n">
      <v>2705</v>
    </nc>
  </rcc>
  <rcc rId="16050" ua="false" sId="2">
    <oc r="AC23" t="n">
      <f>+ZZ21-ZZ22*(1+ZK26)</f>
    </oc>
    <nc r="AC23" t="n">
      <f>(+ZZ21-ZZ22)*(1+ZK26)</f>
    </nc>
  </rcc>
  <rcc rId="16051" ua="false" sId="2">
    <oc r="AC26" t="n">
      <v>0.03</v>
    </oc>
    <nc r="AC26" t="n">
      <v>0.05</v>
    </nc>
  </rcc>
  <rcc rId="16052" ua="false" sId="2">
    <nc r="AC22" t="n">
      <f>ZY22*1.02</f>
    </nc>
  </rcc>
  <rcc rId="16053" ua="false" sId="2">
    <nc r="AC21" t="n">
      <f>+ZZ11+ZZ15+ZZ19</f>
    </nc>
  </rcc>
  <rcc rId="16054" ua="false" sId="2">
    <nc r="AC19" t="n">
      <f>+ZZ17-ZZ18</f>
    </nc>
  </rcc>
  <rcc rId="16055" ua="false" sId="2">
    <nc r="AC18" t="n">
      <f>ZY18*1.02</f>
    </nc>
  </rcc>
  <rcc rId="16056" ua="false" sId="2">
    <nc r="AC17" t="n">
      <f>ZY17*1.02</f>
    </nc>
  </rcc>
  <rcc rId="16057" ua="false" sId="2">
    <nc r="AC15" t="n">
      <f>+ZZ13-ZZ14</f>
    </nc>
  </rcc>
  <rcc rId="16058" ua="false" sId="2">
    <nc r="AC14" t="n">
      <f>ZY14*1.02</f>
    </nc>
  </rcc>
  <rcc rId="16059" ua="false" sId="2">
    <nc r="AC13" t="n">
      <f>ZY13*1.02</f>
    </nc>
  </rcc>
  <rcc rId="16060" ua="false" sId="2">
    <nc r="AC11" t="n">
      <f>+ZZ6-ZZ10</f>
    </nc>
  </rcc>
  <rcc rId="16061" ua="false" sId="2">
    <nc r="AC10" t="n">
      <f>SUM(ZZ7:ZZ9)</f>
    </nc>
  </rcc>
  <rcc rId="16062" ua="false" sId="2">
    <nc r="AC9" t="n">
      <f>ZY9*1.02</f>
    </nc>
  </rcc>
  <rcc rId="16063" ua="false" sId="2">
    <nc r="AC8" t="n">
      <f>ZU8</f>
    </nc>
  </rcc>
  <rcc rId="16064" ua="false" sId="2">
    <nc r="AC7" t="n">
      <f>ZU7</f>
    </nc>
  </rcc>
  <rcc rId="16065" ua="false" sId="2">
    <nc r="AC6" t="n">
      <f>+ZZ4-ZZ5</f>
    </nc>
  </rcc>
  <rcc rId="16066" ua="false" sId="2">
    <nc r="AC5" t="n">
      <f>ZY5*1.02</f>
    </nc>
  </rcc>
  <rcc rId="16067" ua="false" sId="2">
    <nc r="AC4" t="n">
      <f>ZY4*1.02</f>
    </nc>
  </rcc>
  <rcc rId="16068" ua="false" sId="2">
    <nc r="AC1" t="n">
      <v>2706</v>
    </nc>
  </rcc>
  <rcc rId="16069" ua="false" sId="2">
    <nc r="AC1" t="n">
      <v>2706</v>
    </nc>
  </rcc>
  <rcc rId="16070" ua="false" sId="2">
    <oc r="AC23" t="n">
      <f>+AAA21-AAA22*(1+ZL26)</f>
    </oc>
    <nc r="AC23" t="n">
      <f>(+AAA21-AAA22)*(1+ZL26)</f>
    </nc>
  </rcc>
  <rcc rId="16071" ua="false" sId="2">
    <oc r="AC26" t="n">
      <v>0.03</v>
    </oc>
    <nc r="AC26" t="n">
      <v>0.05</v>
    </nc>
  </rcc>
  <rcc rId="16072" ua="false" sId="2">
    <nc r="AC22" t="n">
      <f>ZZ22*1.02</f>
    </nc>
  </rcc>
  <rcc rId="16073" ua="false" sId="2">
    <nc r="AC21" t="n">
      <f>+AAA11+AAA15+AAA19</f>
    </nc>
  </rcc>
  <rcc rId="16074" ua="false" sId="2">
    <nc r="AC19" t="n">
      <f>+AAA17-AAA18</f>
    </nc>
  </rcc>
  <rcc rId="16075" ua="false" sId="2">
    <nc r="AC18" t="n">
      <f>ZZ18*1.02</f>
    </nc>
  </rcc>
  <rcc rId="16076" ua="false" sId="2">
    <nc r="AC17" t="n">
      <f>ZZ17*1.02</f>
    </nc>
  </rcc>
  <rcc rId="16077" ua="false" sId="2">
    <nc r="AC15" t="n">
      <f>+AAA13-AAA14</f>
    </nc>
  </rcc>
  <rcc rId="16078" ua="false" sId="2">
    <nc r="AC14" t="n">
      <f>ZZ14*1.02</f>
    </nc>
  </rcc>
  <rcc rId="16079" ua="false" sId="2">
    <nc r="AC13" t="n">
      <f>ZZ13*1.02</f>
    </nc>
  </rcc>
  <rcc rId="16080" ua="false" sId="2">
    <nc r="AC11" t="n">
      <f>+AAA6-AAA10</f>
    </nc>
  </rcc>
  <rcc rId="16081" ua="false" sId="2">
    <nc r="AC10" t="n">
      <f>SUM(AAA7:AAA9)</f>
    </nc>
  </rcc>
  <rcc rId="16082" ua="false" sId="2">
    <nc r="AC9" t="n">
      <f>ZZ9*1.02</f>
    </nc>
  </rcc>
  <rcc rId="16083" ua="false" sId="2">
    <nc r="AC8" t="n">
      <f>ZV8</f>
    </nc>
  </rcc>
  <rcc rId="16084" ua="false" sId="2">
    <nc r="AC7" t="n">
      <f>ZV7</f>
    </nc>
  </rcc>
  <rcc rId="16085" ua="false" sId="2">
    <nc r="AC6" t="n">
      <f>+AAA4-AAA5</f>
    </nc>
  </rcc>
  <rcc rId="16086" ua="false" sId="2">
    <nc r="AC5" t="n">
      <f>ZZ5*1.02</f>
    </nc>
  </rcc>
  <rcc rId="16087" ua="false" sId="2">
    <nc r="AC4" t="n">
      <f>ZZ4*1.02</f>
    </nc>
  </rcc>
  <rcc rId="16088" ua="false" sId="2">
    <nc r="AC1" t="n">
      <v>2707</v>
    </nc>
  </rcc>
  <rcc rId="16089" ua="false" sId="2">
    <nc r="AC1" t="n">
      <v>2707</v>
    </nc>
  </rcc>
  <rcc rId="16090" ua="false" sId="2">
    <oc r="AC23" t="n">
      <f>+AAB21-AAB22*(1+ZM26)</f>
    </oc>
    <nc r="AC23" t="n">
      <f>(+AAB21-AAB22)*(1+ZM26)</f>
    </nc>
  </rcc>
  <rcc rId="16091" ua="false" sId="2">
    <oc r="AC26" t="n">
      <v>0.03</v>
    </oc>
    <nc r="AC26" t="n">
      <v>0.05</v>
    </nc>
  </rcc>
  <rcc rId="16092" ua="false" sId="2">
    <nc r="AC22" t="n">
      <f>AAA22*1.02</f>
    </nc>
  </rcc>
  <rcc rId="16093" ua="false" sId="2">
    <nc r="AC21" t="n">
      <f>+AAB11+AAB15+AAB19</f>
    </nc>
  </rcc>
  <rcc rId="16094" ua="false" sId="2">
    <nc r="AC19" t="n">
      <f>+AAB17-AAB18</f>
    </nc>
  </rcc>
  <rcc rId="16095" ua="false" sId="2">
    <nc r="AC18" t="n">
      <f>AAA18*1.02</f>
    </nc>
  </rcc>
  <rcc rId="16096" ua="false" sId="2">
    <nc r="AC17" t="n">
      <f>AAA17*1.02</f>
    </nc>
  </rcc>
  <rcc rId="16097" ua="false" sId="2">
    <nc r="AC15" t="n">
      <f>+AAB13-AAB14</f>
    </nc>
  </rcc>
  <rcc rId="16098" ua="false" sId="2">
    <nc r="AC14" t="n">
      <f>AAA14*1.02</f>
    </nc>
  </rcc>
  <rcc rId="16099" ua="false" sId="2">
    <nc r="AC13" t="n">
      <f>AAA13*1.02</f>
    </nc>
  </rcc>
  <rcc rId="16100" ua="false" sId="2">
    <nc r="AC11" t="n">
      <f>+AAB6-AAB10</f>
    </nc>
  </rcc>
  <rcc rId="16101" ua="false" sId="2">
    <nc r="AC10" t="n">
      <f>SUM(AAB7:AAB9)</f>
    </nc>
  </rcc>
  <rcc rId="16102" ua="false" sId="2">
    <nc r="AC9" t="n">
      <f>AAA9*1.02</f>
    </nc>
  </rcc>
  <rcc rId="16103" ua="false" sId="2">
    <nc r="AC8" t="n">
      <f>ZW8</f>
    </nc>
  </rcc>
  <rcc rId="16104" ua="false" sId="2">
    <nc r="AC7" t="n">
      <f>ZW7</f>
    </nc>
  </rcc>
  <rcc rId="16105" ua="false" sId="2">
    <nc r="AC6" t="n">
      <f>+AAB4-AAB5</f>
    </nc>
  </rcc>
  <rcc rId="16106" ua="false" sId="2">
    <nc r="AC5" t="n">
      <f>AAA5*1.02</f>
    </nc>
  </rcc>
  <rcc rId="16107" ua="false" sId="2">
    <nc r="AC4" t="n">
      <f>AAA4*1.02</f>
    </nc>
  </rcc>
  <rcc rId="16108" ua="false" sId="2">
    <nc r="AC1" t="n">
      <v>2708</v>
    </nc>
  </rcc>
  <rcc rId="16109" ua="false" sId="2">
    <nc r="AC1" t="n">
      <v>2708</v>
    </nc>
  </rcc>
  <rcc rId="16110" ua="false" sId="2">
    <oc r="AC23" t="n">
      <f>+AAC21-AAC22*(1+ZN26)</f>
    </oc>
    <nc r="AC23" t="n">
      <f>(+AAC21-AAC22)*(1+ZN26)</f>
    </nc>
  </rcc>
  <rcc rId="16111" ua="false" sId="2">
    <oc r="AC26" t="n">
      <v>0.03</v>
    </oc>
    <nc r="AC26" t="n">
      <v>0.05</v>
    </nc>
  </rcc>
  <rcc rId="16112" ua="false" sId="2">
    <nc r="AC22" t="n">
      <f>AAB22*1.02</f>
    </nc>
  </rcc>
  <rcc rId="16113" ua="false" sId="2">
    <nc r="AC21" t="n">
      <f>+AAC11+AAC15+AAC19</f>
    </nc>
  </rcc>
  <rcc rId="16114" ua="false" sId="2">
    <nc r="AC19" t="n">
      <f>+AAC17-AAC18</f>
    </nc>
  </rcc>
  <rcc rId="16115" ua="false" sId="2">
    <nc r="AC18" t="n">
      <f>AAB18*1.02</f>
    </nc>
  </rcc>
  <rcc rId="16116" ua="false" sId="2">
    <nc r="AC17" t="n">
      <f>AAB17*1.02</f>
    </nc>
  </rcc>
  <rcc rId="16117" ua="false" sId="2">
    <nc r="AC15" t="n">
      <f>+AAC13-AAC14</f>
    </nc>
  </rcc>
  <rcc rId="16118" ua="false" sId="2">
    <nc r="AC14" t="n">
      <f>AAB14*1.02</f>
    </nc>
  </rcc>
  <rcc rId="16119" ua="false" sId="2">
    <nc r="AC13" t="n">
      <f>AAB13*1.02</f>
    </nc>
  </rcc>
  <rcc rId="16120" ua="false" sId="2">
    <nc r="AC11" t="n">
      <f>+AAC6-AAC10</f>
    </nc>
  </rcc>
  <rcc rId="16121" ua="false" sId="2">
    <nc r="AC10" t="n">
      <f>SUM(AAC7:AAC9)</f>
    </nc>
  </rcc>
  <rcc rId="16122" ua="false" sId="2">
    <nc r="AC9" t="n">
      <f>AAB9*1.02</f>
    </nc>
  </rcc>
  <rcc rId="16123" ua="false" sId="2">
    <nc r="AC8" t="n">
      <f>ZX8</f>
    </nc>
  </rcc>
  <rcc rId="16124" ua="false" sId="2">
    <nc r="AC7" t="n">
      <f>ZX7</f>
    </nc>
  </rcc>
  <rcc rId="16125" ua="false" sId="2">
    <nc r="AC6" t="n">
      <f>+AAC4-AAC5</f>
    </nc>
  </rcc>
  <rcc rId="16126" ua="false" sId="2">
    <nc r="AC5" t="n">
      <f>AAB5*1.02</f>
    </nc>
  </rcc>
  <rcc rId="16127" ua="false" sId="2">
    <nc r="AC4" t="n">
      <f>AAB4*1.02</f>
    </nc>
  </rcc>
  <rcc rId="16128" ua="false" sId="2">
    <nc r="AC1" t="n">
      <v>2709</v>
    </nc>
  </rcc>
  <rcc rId="16129" ua="false" sId="2">
    <nc r="AC1" t="n">
      <v>2709</v>
    </nc>
  </rcc>
  <rcc rId="16130" ua="false" sId="2">
    <oc r="AC23" t="n">
      <f>+AAD21-AAD22*(1+ZO26)</f>
    </oc>
    <nc r="AC23" t="n">
      <f>(+AAD21-AAD22)*(1+ZO26)</f>
    </nc>
  </rcc>
  <rcc rId="16131" ua="false" sId="2">
    <oc r="AC26" t="n">
      <v>0.03</v>
    </oc>
    <nc r="AC26" t="n">
      <v>0.05</v>
    </nc>
  </rcc>
  <rcc rId="16132" ua="false" sId="2">
    <nc r="AC22" t="n">
      <f>AAC22*1.02</f>
    </nc>
  </rcc>
  <rcc rId="16133" ua="false" sId="2">
    <nc r="AC21" t="n">
      <f>+AAD11+AAD15+AAD19</f>
    </nc>
  </rcc>
  <rcc rId="16134" ua="false" sId="2">
    <nc r="AC19" t="n">
      <f>+AAD17-AAD18</f>
    </nc>
  </rcc>
  <rcc rId="16135" ua="false" sId="2">
    <nc r="AC18" t="n">
      <f>AAC18*1.02</f>
    </nc>
  </rcc>
  <rcc rId="16136" ua="false" sId="2">
    <nc r="AC17" t="n">
      <f>AAC17*1.02</f>
    </nc>
  </rcc>
  <rcc rId="16137" ua="false" sId="2">
    <nc r="AC15" t="n">
      <f>+AAD13-AAD14</f>
    </nc>
  </rcc>
  <rcc rId="16138" ua="false" sId="2">
    <nc r="AC14" t="n">
      <f>AAC14*1.02</f>
    </nc>
  </rcc>
  <rcc rId="16139" ua="false" sId="2">
    <nc r="AC13" t="n">
      <f>AAC13*1.02</f>
    </nc>
  </rcc>
  <rcc rId="16140" ua="false" sId="2">
    <nc r="AC11" t="n">
      <f>+AAD6-AAD10</f>
    </nc>
  </rcc>
  <rcc rId="16141" ua="false" sId="2">
    <nc r="AC10" t="n">
      <f>SUM(AAD7:AAD9)</f>
    </nc>
  </rcc>
  <rcc rId="16142" ua="false" sId="2">
    <nc r="AC9" t="n">
      <f>AAC9*1.02</f>
    </nc>
  </rcc>
  <rcc rId="16143" ua="false" sId="2">
    <nc r="AC8" t="n">
      <f>ZY8</f>
    </nc>
  </rcc>
  <rcc rId="16144" ua="false" sId="2">
    <nc r="AC7" t="n">
      <f>ZY7</f>
    </nc>
  </rcc>
  <rcc rId="16145" ua="false" sId="2">
    <nc r="AC6" t="n">
      <f>+AAD4-AAD5</f>
    </nc>
  </rcc>
  <rcc rId="16146" ua="false" sId="2">
    <nc r="AC5" t="n">
      <f>AAC5*1.02</f>
    </nc>
  </rcc>
  <rcc rId="16147" ua="false" sId="2">
    <nc r="AC4" t="n">
      <f>AAC4*1.02</f>
    </nc>
  </rcc>
  <rcc rId="16148" ua="false" sId="2">
    <nc r="AC1" t="n">
      <v>2710</v>
    </nc>
  </rcc>
  <rcc rId="16149" ua="false" sId="2">
    <nc r="AC1" t="n">
      <v>2710</v>
    </nc>
  </rcc>
  <rcc rId="16150" ua="false" sId="2">
    <oc r="AC23" t="n">
      <f>+AAE21-AAE22*(1+ZP26)</f>
    </oc>
    <nc r="AC23" t="n">
      <f>(+AAE21-AAE22)*(1+ZP26)</f>
    </nc>
  </rcc>
  <rcc rId="16151" ua="false" sId="2">
    <oc r="AC26" t="n">
      <v>0.03</v>
    </oc>
    <nc r="AC26" t="n">
      <v>0.05</v>
    </nc>
  </rcc>
  <rcc rId="16152" ua="false" sId="2">
    <nc r="AC22" t="n">
      <f>AAD22*1.02</f>
    </nc>
  </rcc>
  <rcc rId="16153" ua="false" sId="2">
    <nc r="AC21" t="n">
      <f>+AAE11+AAE15+AAE19</f>
    </nc>
  </rcc>
  <rcc rId="16154" ua="false" sId="2">
    <nc r="AC19" t="n">
      <f>+AAE17-AAE18</f>
    </nc>
  </rcc>
  <rcc rId="16155" ua="false" sId="2">
    <nc r="AC18" t="n">
      <f>AAD18*1.02</f>
    </nc>
  </rcc>
  <rcc rId="16156" ua="false" sId="2">
    <nc r="AC17" t="n">
      <f>AAD17*1.02</f>
    </nc>
  </rcc>
  <rcc rId="16157" ua="false" sId="2">
    <nc r="AC15" t="n">
      <f>+AAE13-AAE14</f>
    </nc>
  </rcc>
  <rcc rId="16158" ua="false" sId="2">
    <nc r="AC14" t="n">
      <f>AAD14*1.02</f>
    </nc>
  </rcc>
  <rcc rId="16159" ua="false" sId="2">
    <nc r="AC13" t="n">
      <f>AAD13*1.02</f>
    </nc>
  </rcc>
  <rcc rId="16160" ua="false" sId="2">
    <nc r="AC11" t="n">
      <f>+AAE6-AAE10</f>
    </nc>
  </rcc>
  <rcc rId="16161" ua="false" sId="2">
    <nc r="AC10" t="n">
      <f>SUM(AAE7:AAE9)</f>
    </nc>
  </rcc>
  <rcc rId="16162" ua="false" sId="2">
    <nc r="AC9" t="n">
      <f>AAD9*1.02</f>
    </nc>
  </rcc>
  <rcc rId="16163" ua="false" sId="2">
    <nc r="AC8" t="n">
      <f>ZZ8</f>
    </nc>
  </rcc>
  <rcc rId="16164" ua="false" sId="2">
    <nc r="AC7" t="n">
      <f>ZZ7</f>
    </nc>
  </rcc>
  <rcc rId="16165" ua="false" sId="2">
    <nc r="AC6" t="n">
      <f>+AAE4-AAE5</f>
    </nc>
  </rcc>
  <rcc rId="16166" ua="false" sId="2">
    <nc r="AC5" t="n">
      <f>AAD5*1.02</f>
    </nc>
  </rcc>
  <rcc rId="16167" ua="false" sId="2">
    <nc r="AC4" t="n">
      <f>AAD4*1.02</f>
    </nc>
  </rcc>
  <rcc rId="16168" ua="false" sId="2">
    <nc r="AC1" t="n">
      <v>2711</v>
    </nc>
  </rcc>
  <rcc rId="16169" ua="false" sId="2">
    <nc r="AC1" t="n">
      <v>2711</v>
    </nc>
  </rcc>
  <rcc rId="16170" ua="false" sId="2">
    <oc r="AC23" t="n">
      <f>+AAF21-AAF22*(1+ZQ26)</f>
    </oc>
    <nc r="AC23" t="n">
      <f>(+AAF21-AAF22)*(1+ZQ26)</f>
    </nc>
  </rcc>
  <rcc rId="16171" ua="false" sId="2">
    <oc r="AC26" t="n">
      <v>0.03</v>
    </oc>
    <nc r="AC26" t="n">
      <v>0.05</v>
    </nc>
  </rcc>
  <rcc rId="16172" ua="false" sId="2">
    <nc r="AC22" t="n">
      <f>AAE22*1.02</f>
    </nc>
  </rcc>
  <rcc rId="16173" ua="false" sId="2">
    <nc r="AC21" t="n">
      <f>+AAF11+AAF15+AAF19</f>
    </nc>
  </rcc>
  <rcc rId="16174" ua="false" sId="2">
    <nc r="AC19" t="n">
      <f>+AAF17-AAF18</f>
    </nc>
  </rcc>
  <rcc rId="16175" ua="false" sId="2">
    <nc r="AC18" t="n">
      <f>AAE18*1.02</f>
    </nc>
  </rcc>
  <rcc rId="16176" ua="false" sId="2">
    <nc r="AC17" t="n">
      <f>AAE17*1.02</f>
    </nc>
  </rcc>
  <rcc rId="16177" ua="false" sId="2">
    <nc r="AC15" t="n">
      <f>+AAF13-AAF14</f>
    </nc>
  </rcc>
  <rcc rId="16178" ua="false" sId="2">
    <nc r="AC14" t="n">
      <f>AAE14*1.02</f>
    </nc>
  </rcc>
  <rcc rId="16179" ua="false" sId="2">
    <nc r="AC13" t="n">
      <f>AAE13*1.02</f>
    </nc>
  </rcc>
  <rcc rId="16180" ua="false" sId="2">
    <nc r="AC11" t="n">
      <f>+AAF6-AAF10</f>
    </nc>
  </rcc>
  <rcc rId="16181" ua="false" sId="2">
    <nc r="AC10" t="n">
      <f>SUM(AAF7:AAF9)</f>
    </nc>
  </rcc>
  <rcc rId="16182" ua="false" sId="2">
    <nc r="AC9" t="n">
      <f>AAE9*1.02</f>
    </nc>
  </rcc>
  <rcc rId="16183" ua="false" sId="2">
    <nc r="AC8" t="n">
      <f>AAA8</f>
    </nc>
  </rcc>
  <rcc rId="16184" ua="false" sId="2">
    <nc r="AC7" t="n">
      <f>AAA7</f>
    </nc>
  </rcc>
  <rcc rId="16185" ua="false" sId="2">
    <nc r="AC6" t="n">
      <f>+AAF4-AAF5</f>
    </nc>
  </rcc>
  <rcc rId="16186" ua="false" sId="2">
    <nc r="AC5" t="n">
      <f>AAE5*1.02</f>
    </nc>
  </rcc>
  <rcc rId="16187" ua="false" sId="2">
    <nc r="AC4" t="n">
      <f>AAE4*1.02</f>
    </nc>
  </rcc>
  <rcc rId="16188" ua="false" sId="2">
    <nc r="AC1" t="n">
      <v>2712</v>
    </nc>
  </rcc>
  <rcc rId="16189" ua="false" sId="2">
    <nc r="AC1" t="n">
      <v>2712</v>
    </nc>
  </rcc>
  <rcc rId="16190" ua="false" sId="2">
    <oc r="AC23" t="n">
      <f>+AAG21-AAG22*(1+ZR26)</f>
    </oc>
    <nc r="AC23" t="n">
      <f>(+AAG21-AAG22)*(1+ZR26)</f>
    </nc>
  </rcc>
  <rcc rId="16191" ua="false" sId="2">
    <oc r="AC26" t="n">
      <v>0.03</v>
    </oc>
    <nc r="AC26" t="n">
      <v>0.05</v>
    </nc>
  </rcc>
  <rcc rId="16192" ua="false" sId="2">
    <nc r="AC22" t="n">
      <f>AAF22*1.02</f>
    </nc>
  </rcc>
  <rcc rId="16193" ua="false" sId="2">
    <nc r="AC21" t="n">
      <f>+AAG11+AAG15+AAG19</f>
    </nc>
  </rcc>
  <rcc rId="16194" ua="false" sId="2">
    <nc r="AC19" t="n">
      <f>+AAG17-AAG18</f>
    </nc>
  </rcc>
  <rcc rId="16195" ua="false" sId="2">
    <nc r="AC18" t="n">
      <f>AAF18*1.02</f>
    </nc>
  </rcc>
  <rcc rId="16196" ua="false" sId="2">
    <nc r="AC17" t="n">
      <f>AAF17*1.02</f>
    </nc>
  </rcc>
  <rcc rId="16197" ua="false" sId="2">
    <nc r="AC15" t="n">
      <f>+AAG13-AAG14</f>
    </nc>
  </rcc>
  <rcc rId="16198" ua="false" sId="2">
    <nc r="AC14" t="n">
      <f>AAF14*1.02</f>
    </nc>
  </rcc>
  <rcc rId="16199" ua="false" sId="2">
    <nc r="AC13" t="n">
      <f>AAF13*1.02</f>
    </nc>
  </rcc>
  <rcc rId="16200" ua="false" sId="2">
    <nc r="AC11" t="n">
      <f>+AAG6-AAG10</f>
    </nc>
  </rcc>
  <rcc rId="16201" ua="false" sId="2">
    <nc r="AC10" t="n">
      <f>SUM(AAG7:AAG9)</f>
    </nc>
  </rcc>
  <rcc rId="16202" ua="false" sId="2">
    <nc r="AC9" t="n">
      <f>AAF9*1.02</f>
    </nc>
  </rcc>
  <rcc rId="16203" ua="false" sId="2">
    <nc r="AC8" t="n">
      <f>AAB8</f>
    </nc>
  </rcc>
  <rcc rId="16204" ua="false" sId="2">
    <nc r="AC7" t="n">
      <f>AAB7</f>
    </nc>
  </rcc>
  <rcc rId="16205" ua="false" sId="2">
    <nc r="AC6" t="n">
      <f>+AAG4-AAG5</f>
    </nc>
  </rcc>
  <rcc rId="16206" ua="false" sId="2">
    <nc r="AC5" t="n">
      <f>AAF5*1.02</f>
    </nc>
  </rcc>
  <rcc rId="16207" ua="false" sId="2">
    <nc r="AC4" t="n">
      <f>AAF4*1.02</f>
    </nc>
  </rcc>
  <rcc rId="16208" ua="false" sId="2">
    <nc r="AC1" t="n">
      <v>2713</v>
    </nc>
  </rcc>
  <rcc rId="16209" ua="false" sId="2">
    <nc r="AC1" t="n">
      <v>2713</v>
    </nc>
  </rcc>
  <rcc rId="16210" ua="false" sId="2">
    <oc r="AC23" t="n">
      <f>+AAH21-AAH22*(1+ZS26)</f>
    </oc>
    <nc r="AC23" t="n">
      <f>(+AAH21-AAH22)*(1+ZS26)</f>
    </nc>
  </rcc>
  <rcc rId="16211" ua="false" sId="2">
    <oc r="AC26" t="n">
      <v>0.03</v>
    </oc>
    <nc r="AC26" t="n">
      <v>0.05</v>
    </nc>
  </rcc>
  <rcc rId="16212" ua="false" sId="2">
    <nc r="AC22" t="n">
      <f>AAG22*1.02</f>
    </nc>
  </rcc>
  <rcc rId="16213" ua="false" sId="2">
    <nc r="AC21" t="n">
      <f>+AAH11+AAH15+AAH19</f>
    </nc>
  </rcc>
  <rcc rId="16214" ua="false" sId="2">
    <nc r="AC19" t="n">
      <f>+AAH17-AAH18</f>
    </nc>
  </rcc>
  <rcc rId="16215" ua="false" sId="2">
    <nc r="AC18" t="n">
      <f>AAG18*1.02</f>
    </nc>
  </rcc>
  <rcc rId="16216" ua="false" sId="2">
    <nc r="AC17" t="n">
      <f>AAG17*1.02</f>
    </nc>
  </rcc>
  <rcc rId="16217" ua="false" sId="2">
    <nc r="AC15" t="n">
      <f>+AAH13-AAH14</f>
    </nc>
  </rcc>
  <rcc rId="16218" ua="false" sId="2">
    <nc r="AC14" t="n">
      <f>AAG14*1.02</f>
    </nc>
  </rcc>
  <rcc rId="16219" ua="false" sId="2">
    <nc r="AC13" t="n">
      <f>AAG13*1.02</f>
    </nc>
  </rcc>
  <rcc rId="16220" ua="false" sId="2">
    <nc r="AC11" t="n">
      <f>+AAH6-AAH10</f>
    </nc>
  </rcc>
  <rcc rId="16221" ua="false" sId="2">
    <nc r="AC10" t="n">
      <f>SUM(AAH7:AAH9)</f>
    </nc>
  </rcc>
  <rcc rId="16222" ua="false" sId="2">
    <nc r="AC9" t="n">
      <f>AAG9*1.02</f>
    </nc>
  </rcc>
  <rcc rId="16223" ua="false" sId="2">
    <nc r="AC8" t="n">
      <f>AAC8</f>
    </nc>
  </rcc>
  <rcc rId="16224" ua="false" sId="2">
    <nc r="AC7" t="n">
      <f>AAC7</f>
    </nc>
  </rcc>
  <rcc rId="16225" ua="false" sId="2">
    <nc r="AC6" t="n">
      <f>+AAH4-AAH5</f>
    </nc>
  </rcc>
  <rcc rId="16226" ua="false" sId="2">
    <nc r="AC5" t="n">
      <f>AAG5*1.02</f>
    </nc>
  </rcc>
  <rcc rId="16227" ua="false" sId="2">
    <nc r="AC4" t="n">
      <f>AAG4*1.02</f>
    </nc>
  </rcc>
  <rcc rId="16228" ua="false" sId="2">
    <nc r="AC1" t="n">
      <v>2714</v>
    </nc>
  </rcc>
  <rcc rId="16229" ua="false" sId="2">
    <nc r="AC1" t="n">
      <v>2714</v>
    </nc>
  </rcc>
  <rcc rId="16230" ua="false" sId="2">
    <oc r="AC23" t="n">
      <f>+AAI21-AAI22*(1+ZT26)</f>
    </oc>
    <nc r="AC23" t="n">
      <f>(+AAI21-AAI22)*(1+ZT26)</f>
    </nc>
  </rcc>
  <rcc rId="16231" ua="false" sId="2">
    <oc r="AC26" t="n">
      <v>0.03</v>
    </oc>
    <nc r="AC26" t="n">
      <v>0.05</v>
    </nc>
  </rcc>
  <rcc rId="16232" ua="false" sId="2">
    <nc r="AC22" t="n">
      <f>AAH22*1.02</f>
    </nc>
  </rcc>
  <rcc rId="16233" ua="false" sId="2">
    <nc r="AC21" t="n">
      <f>+AAI11+AAI15+AAI19</f>
    </nc>
  </rcc>
  <rcc rId="16234" ua="false" sId="2">
    <nc r="AC19" t="n">
      <f>+AAI17-AAI18</f>
    </nc>
  </rcc>
  <rcc rId="16235" ua="false" sId="2">
    <nc r="AC18" t="n">
      <f>AAH18*1.02</f>
    </nc>
  </rcc>
  <rcc rId="16236" ua="false" sId="2">
    <nc r="AC17" t="n">
      <f>AAH17*1.02</f>
    </nc>
  </rcc>
  <rcc rId="16237" ua="false" sId="2">
    <nc r="AC15" t="n">
      <f>+AAI13-AAI14</f>
    </nc>
  </rcc>
  <rcc rId="16238" ua="false" sId="2">
    <nc r="AC14" t="n">
      <f>AAH14*1.02</f>
    </nc>
  </rcc>
  <rcc rId="16239" ua="false" sId="2">
    <nc r="AC13" t="n">
      <f>AAH13*1.02</f>
    </nc>
  </rcc>
  <rcc rId="16240" ua="false" sId="2">
    <nc r="AC11" t="n">
      <f>+AAI6-AAI10</f>
    </nc>
  </rcc>
  <rcc rId="16241" ua="false" sId="2">
    <nc r="AC10" t="n">
      <f>SUM(AAI7:AAI9)</f>
    </nc>
  </rcc>
  <rcc rId="16242" ua="false" sId="2">
    <nc r="AC9" t="n">
      <f>AAH9*1.02</f>
    </nc>
  </rcc>
  <rcc rId="16243" ua="false" sId="2">
    <nc r="AC8" t="n">
      <f>AAD8</f>
    </nc>
  </rcc>
  <rcc rId="16244" ua="false" sId="2">
    <nc r="AC7" t="n">
      <f>AAD7</f>
    </nc>
  </rcc>
  <rcc rId="16245" ua="false" sId="2">
    <nc r="AC6" t="n">
      <f>+AAI4-AAI5</f>
    </nc>
  </rcc>
  <rcc rId="16246" ua="false" sId="2">
    <nc r="AC5" t="n">
      <f>AAH5*1.02</f>
    </nc>
  </rcc>
  <rcc rId="16247" ua="false" sId="2">
    <nc r="AC4" t="n">
      <f>AAH4*1.02</f>
    </nc>
  </rcc>
  <rcc rId="16248" ua="false" sId="2">
    <nc r="AC1" t="n">
      <v>2715</v>
    </nc>
  </rcc>
  <rcc rId="16249" ua="false" sId="2">
    <nc r="AC1" t="n">
      <v>2715</v>
    </nc>
  </rcc>
  <rcc rId="16250" ua="false" sId="2">
    <oc r="AC23" t="n">
      <f>+AAJ21-AAJ22*(1+ZU26)</f>
    </oc>
    <nc r="AC23" t="n">
      <f>(+AAJ21-AAJ22)*(1+ZU26)</f>
    </nc>
  </rcc>
  <rcc rId="16251" ua="false" sId="2">
    <oc r="AC26" t="n">
      <v>0.03</v>
    </oc>
    <nc r="AC26" t="n">
      <v>0.05</v>
    </nc>
  </rcc>
  <rcc rId="16252" ua="false" sId="2">
    <nc r="AC22" t="n">
      <f>AAI22*1.02</f>
    </nc>
  </rcc>
  <rcc rId="16253" ua="false" sId="2">
    <nc r="AC21" t="n">
      <f>+AAJ11+AAJ15+AAJ19</f>
    </nc>
  </rcc>
  <rcc rId="16254" ua="false" sId="2">
    <nc r="AC19" t="n">
      <f>+AAJ17-AAJ18</f>
    </nc>
  </rcc>
  <rcc rId="16255" ua="false" sId="2">
    <nc r="AC18" t="n">
      <f>AAI18*1.02</f>
    </nc>
  </rcc>
  <rcc rId="16256" ua="false" sId="2">
    <nc r="AC17" t="n">
      <f>AAI17*1.02</f>
    </nc>
  </rcc>
  <rcc rId="16257" ua="false" sId="2">
    <nc r="AC15" t="n">
      <f>+AAJ13-AAJ14</f>
    </nc>
  </rcc>
  <rcc rId="16258" ua="false" sId="2">
    <nc r="AC14" t="n">
      <f>AAI14*1.02</f>
    </nc>
  </rcc>
  <rcc rId="16259" ua="false" sId="2">
    <nc r="AC13" t="n">
      <f>AAI13*1.02</f>
    </nc>
  </rcc>
  <rcc rId="16260" ua="false" sId="2">
    <nc r="AC11" t="n">
      <f>+AAJ6-AAJ10</f>
    </nc>
  </rcc>
  <rcc rId="16261" ua="false" sId="2">
    <nc r="AC10" t="n">
      <f>SUM(AAJ7:AAJ9)</f>
    </nc>
  </rcc>
  <rcc rId="16262" ua="false" sId="2">
    <nc r="AC9" t="n">
      <f>AAI9*1.02</f>
    </nc>
  </rcc>
  <rcc rId="16263" ua="false" sId="2">
    <nc r="AC8" t="n">
      <f>AAE8</f>
    </nc>
  </rcc>
  <rcc rId="16264" ua="false" sId="2">
    <nc r="AC7" t="n">
      <f>AAE7</f>
    </nc>
  </rcc>
  <rcc rId="16265" ua="false" sId="2">
    <nc r="AC6" t="n">
      <f>+AAJ4-AAJ5</f>
    </nc>
  </rcc>
  <rcc rId="16266" ua="false" sId="2">
    <nc r="AC5" t="n">
      <f>AAI5*1.02</f>
    </nc>
  </rcc>
  <rcc rId="16267" ua="false" sId="2">
    <nc r="AC4" t="n">
      <f>AAI4*1.02</f>
    </nc>
  </rcc>
  <rcc rId="16268" ua="false" sId="2">
    <nc r="AC1" t="n">
      <v>2716</v>
    </nc>
  </rcc>
  <rcc rId="16269" ua="false" sId="2">
    <nc r="AC1" t="n">
      <v>2716</v>
    </nc>
  </rcc>
  <rcc rId="16270" ua="false" sId="2">
    <oc r="AC23" t="n">
      <f>+AAK21-AAK22*(1+ZV26)</f>
    </oc>
    <nc r="AC23" t="n">
      <f>(+AAK21-AAK22)*(1+ZV26)</f>
    </nc>
  </rcc>
  <rcc rId="16271" ua="false" sId="2">
    <oc r="AC26" t="n">
      <v>0.03</v>
    </oc>
    <nc r="AC26" t="n">
      <v>0.05</v>
    </nc>
  </rcc>
  <rcc rId="16272" ua="false" sId="2">
    <nc r="AC22" t="n">
      <f>AAJ22*1.02</f>
    </nc>
  </rcc>
  <rcc rId="16273" ua="false" sId="2">
    <nc r="AC21" t="n">
      <f>+AAK11+AAK15+AAK19</f>
    </nc>
  </rcc>
  <rcc rId="16274" ua="false" sId="2">
    <nc r="AC19" t="n">
      <f>+AAK17-AAK18</f>
    </nc>
  </rcc>
  <rcc rId="16275" ua="false" sId="2">
    <nc r="AC18" t="n">
      <f>AAJ18*1.02</f>
    </nc>
  </rcc>
  <rcc rId="16276" ua="false" sId="2">
    <nc r="AC17" t="n">
      <f>AAJ17*1.02</f>
    </nc>
  </rcc>
  <rcc rId="16277" ua="false" sId="2">
    <nc r="AC15" t="n">
      <f>+AAK13-AAK14</f>
    </nc>
  </rcc>
  <rcc rId="16278" ua="false" sId="2">
    <nc r="AC14" t="n">
      <f>AAJ14*1.02</f>
    </nc>
  </rcc>
  <rcc rId="16279" ua="false" sId="2">
    <nc r="AC13" t="n">
      <f>AAJ13*1.02</f>
    </nc>
  </rcc>
  <rcc rId="16280" ua="false" sId="2">
    <nc r="AC11" t="n">
      <f>+AAK6-AAK10</f>
    </nc>
  </rcc>
  <rcc rId="16281" ua="false" sId="2">
    <nc r="AC10" t="n">
      <f>SUM(AAK7:AAK9)</f>
    </nc>
  </rcc>
  <rcc rId="16282" ua="false" sId="2">
    <nc r="AC9" t="n">
      <f>AAJ9*1.02</f>
    </nc>
  </rcc>
  <rcc rId="16283" ua="false" sId="2">
    <nc r="AC8" t="n">
      <f>AAF8</f>
    </nc>
  </rcc>
  <rcc rId="16284" ua="false" sId="2">
    <nc r="AC7" t="n">
      <f>AAF7</f>
    </nc>
  </rcc>
  <rcc rId="16285" ua="false" sId="2">
    <nc r="AC6" t="n">
      <f>+AAK4-AAK5</f>
    </nc>
  </rcc>
  <rcc rId="16286" ua="false" sId="2">
    <nc r="AC5" t="n">
      <f>AAJ5*1.02</f>
    </nc>
  </rcc>
  <rcc rId="16287" ua="false" sId="2">
    <nc r="AC4" t="n">
      <f>AAJ4*1.02</f>
    </nc>
  </rcc>
  <rcc rId="16288" ua="false" sId="2">
    <nc r="AC1" t="n">
      <v>2717</v>
    </nc>
  </rcc>
  <rcc rId="16289" ua="false" sId="2">
    <nc r="AC1" t="n">
      <v>2717</v>
    </nc>
  </rcc>
  <rcc rId="16290" ua="false" sId="2">
    <oc r="AC23" t="n">
      <f>+AAL21-AAL22*(1+ZW26)</f>
    </oc>
    <nc r="AC23" t="n">
      <f>(+AAL21-AAL22)*(1+ZW26)</f>
    </nc>
  </rcc>
  <rcc rId="16291" ua="false" sId="2">
    <oc r="AC26" t="n">
      <v>0.03</v>
    </oc>
    <nc r="AC26" t="n">
      <v>0.05</v>
    </nc>
  </rcc>
  <rcc rId="16292" ua="false" sId="2">
    <nc r="AC22" t="n">
      <f>AAK22*1.02</f>
    </nc>
  </rcc>
  <rcc rId="16293" ua="false" sId="2">
    <nc r="AC21" t="n">
      <f>+AAL11+AAL15+AAL19</f>
    </nc>
  </rcc>
  <rcc rId="16294" ua="false" sId="2">
    <nc r="AC19" t="n">
      <f>+AAL17-AAL18</f>
    </nc>
  </rcc>
  <rcc rId="16295" ua="false" sId="2">
    <nc r="AC18" t="n">
      <f>AAK18*1.02</f>
    </nc>
  </rcc>
  <rcc rId="16296" ua="false" sId="2">
    <nc r="AC17" t="n">
      <f>AAK17*1.02</f>
    </nc>
  </rcc>
  <rcc rId="16297" ua="false" sId="2">
    <nc r="AC15" t="n">
      <f>+AAL13-AAL14</f>
    </nc>
  </rcc>
  <rcc rId="16298" ua="false" sId="2">
    <nc r="AC14" t="n">
      <f>AAK14*1.02</f>
    </nc>
  </rcc>
  <rcc rId="16299" ua="false" sId="2">
    <nc r="AC13" t="n">
      <f>AAK13*1.02</f>
    </nc>
  </rcc>
  <rcc rId="16300" ua="false" sId="2">
    <nc r="AC11" t="n">
      <f>+AAL6-AAL10</f>
    </nc>
  </rcc>
  <rcc rId="16301" ua="false" sId="2">
    <nc r="AC10" t="n">
      <f>SUM(AAL7:AAL9)</f>
    </nc>
  </rcc>
  <rcc rId="16302" ua="false" sId="2">
    <nc r="AC9" t="n">
      <f>AAK9*1.02</f>
    </nc>
  </rcc>
  <rcc rId="16303" ua="false" sId="2">
    <nc r="AC8" t="n">
      <f>AAG8</f>
    </nc>
  </rcc>
  <rcc rId="16304" ua="false" sId="2">
    <nc r="AC7" t="n">
      <f>AAG7</f>
    </nc>
  </rcc>
  <rcc rId="16305" ua="false" sId="2">
    <nc r="AC6" t="n">
      <f>+AAL4-AAL5</f>
    </nc>
  </rcc>
  <rcc rId="16306" ua="false" sId="2">
    <nc r="AC5" t="n">
      <f>AAK5*1.02</f>
    </nc>
  </rcc>
  <rcc rId="16307" ua="false" sId="2">
    <nc r="AC4" t="n">
      <f>AAK4*1.02</f>
    </nc>
  </rcc>
  <rcc rId="16308" ua="false" sId="2">
    <nc r="AC1" t="n">
      <v>2718</v>
    </nc>
  </rcc>
  <rcc rId="16309" ua="false" sId="2">
    <nc r="AC1" t="n">
      <v>2718</v>
    </nc>
  </rcc>
  <rcc rId="16310" ua="false" sId="2">
    <oc r="AC23" t="n">
      <f>+AAM21-AAM22*(1+ZX26)</f>
    </oc>
    <nc r="AC23" t="n">
      <f>(+AAM21-AAM22)*(1+ZX26)</f>
    </nc>
  </rcc>
  <rcc rId="16311" ua="false" sId="2">
    <oc r="AC26" t="n">
      <v>0.03</v>
    </oc>
    <nc r="AC26" t="n">
      <v>0.05</v>
    </nc>
  </rcc>
  <rcc rId="16312" ua="false" sId="2">
    <nc r="AC22" t="n">
      <f>AAL22*1.02</f>
    </nc>
  </rcc>
  <rcc rId="16313" ua="false" sId="2">
    <nc r="AC21" t="n">
      <f>+AAM11+AAM15+AAM19</f>
    </nc>
  </rcc>
  <rcc rId="16314" ua="false" sId="2">
    <nc r="AC19" t="n">
      <f>+AAM17-AAM18</f>
    </nc>
  </rcc>
  <rcc rId="16315" ua="false" sId="2">
    <nc r="AC18" t="n">
      <f>AAL18*1.02</f>
    </nc>
  </rcc>
  <rcc rId="16316" ua="false" sId="2">
    <nc r="AC17" t="n">
      <f>AAL17*1.02</f>
    </nc>
  </rcc>
  <rcc rId="16317" ua="false" sId="2">
    <nc r="AC15" t="n">
      <f>+AAM13-AAM14</f>
    </nc>
  </rcc>
  <rcc rId="16318" ua="false" sId="2">
    <nc r="AC14" t="n">
      <f>AAL14*1.02</f>
    </nc>
  </rcc>
  <rcc rId="16319" ua="false" sId="2">
    <nc r="AC13" t="n">
      <f>AAL13*1.02</f>
    </nc>
  </rcc>
  <rcc rId="16320" ua="false" sId="2">
    <nc r="AC11" t="n">
      <f>+AAM6-AAM10</f>
    </nc>
  </rcc>
  <rcc rId="16321" ua="false" sId="2">
    <nc r="AC10" t="n">
      <f>SUM(AAM7:AAM9)</f>
    </nc>
  </rcc>
  <rcc rId="16322" ua="false" sId="2">
    <nc r="AC9" t="n">
      <f>AAL9*1.02</f>
    </nc>
  </rcc>
  <rcc rId="16323" ua="false" sId="2">
    <nc r="AC8" t="n">
      <f>AAH8</f>
    </nc>
  </rcc>
  <rcc rId="16324" ua="false" sId="2">
    <nc r="AC7" t="n">
      <f>AAH7</f>
    </nc>
  </rcc>
  <rcc rId="16325" ua="false" sId="2">
    <nc r="AC6" t="n">
      <f>+AAM4-AAM5</f>
    </nc>
  </rcc>
  <rcc rId="16326" ua="false" sId="2">
    <nc r="AC5" t="n">
      <f>AAL5*1.02</f>
    </nc>
  </rcc>
  <rcc rId="16327" ua="false" sId="2">
    <nc r="AC4" t="n">
      <f>AAL4*1.02</f>
    </nc>
  </rcc>
  <rcc rId="16328" ua="false" sId="2">
    <nc r="AC1" t="n">
      <v>2719</v>
    </nc>
  </rcc>
  <rcc rId="16329" ua="false" sId="2">
    <nc r="AC1" t="n">
      <v>2719</v>
    </nc>
  </rcc>
  <rcc rId="16330" ua="false" sId="2">
    <oc r="AC23" t="n">
      <f>+AAN21-AAN22*(1+ZY26)</f>
    </oc>
    <nc r="AC23" t="n">
      <f>(+AAN21-AAN22)*(1+ZY26)</f>
    </nc>
  </rcc>
  <rcc rId="16331" ua="false" sId="2">
    <oc r="AC26" t="n">
      <v>0.03</v>
    </oc>
    <nc r="AC26" t="n">
      <v>0.05</v>
    </nc>
  </rcc>
  <rcc rId="16332" ua="false" sId="2">
    <nc r="AC22" t="n">
      <f>AAM22*1.02</f>
    </nc>
  </rcc>
  <rcc rId="16333" ua="false" sId="2">
    <nc r="AC21" t="n">
      <f>+AAN11+AAN15+AAN19</f>
    </nc>
  </rcc>
  <rcc rId="16334" ua="false" sId="2">
    <nc r="AC19" t="n">
      <f>+AAN17-AAN18</f>
    </nc>
  </rcc>
  <rcc rId="16335" ua="false" sId="2">
    <nc r="AC18" t="n">
      <f>AAM18*1.02</f>
    </nc>
  </rcc>
  <rcc rId="16336" ua="false" sId="2">
    <nc r="AC17" t="n">
      <f>AAM17*1.02</f>
    </nc>
  </rcc>
  <rcc rId="16337" ua="false" sId="2">
    <nc r="AC15" t="n">
      <f>+AAN13-AAN14</f>
    </nc>
  </rcc>
  <rcc rId="16338" ua="false" sId="2">
    <nc r="AC14" t="n">
      <f>AAM14*1.02</f>
    </nc>
  </rcc>
  <rcc rId="16339" ua="false" sId="2">
    <nc r="AC13" t="n">
      <f>AAM13*1.02</f>
    </nc>
  </rcc>
  <rcc rId="16340" ua="false" sId="2">
    <nc r="AC11" t="n">
      <f>+AAN6-AAN10</f>
    </nc>
  </rcc>
  <rcc rId="16341" ua="false" sId="2">
    <nc r="AC10" t="n">
      <f>SUM(AAN7:AAN9)</f>
    </nc>
  </rcc>
  <rcc rId="16342" ua="false" sId="2">
    <nc r="AC9" t="n">
      <f>AAM9*1.02</f>
    </nc>
  </rcc>
  <rcc rId="16343" ua="false" sId="2">
    <nc r="AC8" t="n">
      <f>AAI8</f>
    </nc>
  </rcc>
  <rcc rId="16344" ua="false" sId="2">
    <nc r="AC7" t="n">
      <f>AAI7</f>
    </nc>
  </rcc>
  <rcc rId="16345" ua="false" sId="2">
    <nc r="AC6" t="n">
      <f>+AAN4-AAN5</f>
    </nc>
  </rcc>
  <rcc rId="16346" ua="false" sId="2">
    <nc r="AC5" t="n">
      <f>AAM5*1.02</f>
    </nc>
  </rcc>
  <rcc rId="16347" ua="false" sId="2">
    <nc r="AC4" t="n">
      <f>AAM4*1.02</f>
    </nc>
  </rcc>
  <rcc rId="16348" ua="false" sId="2">
    <nc r="AC1" t="n">
      <v>2720</v>
    </nc>
  </rcc>
  <rcc rId="16349" ua="false" sId="2">
    <nc r="AC1" t="n">
      <v>2720</v>
    </nc>
  </rcc>
  <rcc rId="16350" ua="false" sId="2">
    <oc r="AC23" t="n">
      <f>+AAO21-AAO22*(1+ZZ26)</f>
    </oc>
    <nc r="AC23" t="n">
      <f>(+AAO21-AAO22)*(1+ZZ26)</f>
    </nc>
  </rcc>
  <rcc rId="16351" ua="false" sId="2">
    <oc r="AC26" t="n">
      <v>0.03</v>
    </oc>
    <nc r="AC26" t="n">
      <v>0.05</v>
    </nc>
  </rcc>
  <rcc rId="16352" ua="false" sId="2">
    <nc r="AC22" t="n">
      <f>AAN22*1.02</f>
    </nc>
  </rcc>
  <rcc rId="16353" ua="false" sId="2">
    <nc r="AC21" t="n">
      <f>+AAO11+AAO15+AAO19</f>
    </nc>
  </rcc>
  <rcc rId="16354" ua="false" sId="2">
    <nc r="AC19" t="n">
      <f>+AAO17-AAO18</f>
    </nc>
  </rcc>
  <rcc rId="16355" ua="false" sId="2">
    <nc r="AC18" t="n">
      <f>AAN18*1.02</f>
    </nc>
  </rcc>
  <rcc rId="16356" ua="false" sId="2">
    <nc r="AC17" t="n">
      <f>AAN17*1.02</f>
    </nc>
  </rcc>
  <rcc rId="16357" ua="false" sId="2">
    <nc r="AC15" t="n">
      <f>+AAO13-AAO14</f>
    </nc>
  </rcc>
  <rcc rId="16358" ua="false" sId="2">
    <nc r="AC14" t="n">
      <f>AAN14*1.02</f>
    </nc>
  </rcc>
  <rcc rId="16359" ua="false" sId="2">
    <nc r="AC13" t="n">
      <f>AAN13*1.02</f>
    </nc>
  </rcc>
  <rcc rId="16360" ua="false" sId="2">
    <nc r="AC11" t="n">
      <f>+AAO6-AAO10</f>
    </nc>
  </rcc>
  <rcc rId="16361" ua="false" sId="2">
    <nc r="AC10" t="n">
      <f>SUM(AAO7:AAO9)</f>
    </nc>
  </rcc>
  <rcc rId="16362" ua="false" sId="2">
    <nc r="AC9" t="n">
      <f>AAN9*1.02</f>
    </nc>
  </rcc>
  <rcc rId="16363" ua="false" sId="2">
    <nc r="AC8" t="n">
      <f>AAJ8</f>
    </nc>
  </rcc>
  <rcc rId="16364" ua="false" sId="2">
    <nc r="AC7" t="n">
      <f>AAJ7</f>
    </nc>
  </rcc>
  <rcc rId="16365" ua="false" sId="2">
    <nc r="AC6" t="n">
      <f>+AAO4-AAO5</f>
    </nc>
  </rcc>
  <rcc rId="16366" ua="false" sId="2">
    <nc r="AC5" t="n">
      <f>AAN5*1.02</f>
    </nc>
  </rcc>
  <rcc rId="16367" ua="false" sId="2">
    <nc r="AC4" t="n">
      <f>AAN4*1.02</f>
    </nc>
  </rcc>
  <rcc rId="16368" ua="false" sId="2">
    <nc r="AC1" t="n">
      <v>2721</v>
    </nc>
  </rcc>
  <rcc rId="16369" ua="false" sId="2">
    <nc r="AC1" t="n">
      <v>2721</v>
    </nc>
  </rcc>
  <rcc rId="16370" ua="false" sId="2">
    <oc r="AC23" t="n">
      <f>+AAP21-AAP22*(1+AAA26)</f>
    </oc>
    <nc r="AC23" t="n">
      <f>(+AAP21-AAP22)*(1+AAA26)</f>
    </nc>
  </rcc>
  <rcc rId="16371" ua="false" sId="2">
    <oc r="AC26" t="n">
      <v>0.03</v>
    </oc>
    <nc r="AC26" t="n">
      <v>0.05</v>
    </nc>
  </rcc>
  <rcc rId="16372" ua="false" sId="2">
    <nc r="AC22" t="n">
      <f>AAO22*1.02</f>
    </nc>
  </rcc>
  <rcc rId="16373" ua="false" sId="2">
    <nc r="AC21" t="n">
      <f>+AAP11+AAP15+AAP19</f>
    </nc>
  </rcc>
  <rcc rId="16374" ua="false" sId="2">
    <nc r="AC19" t="n">
      <f>+AAP17-AAP18</f>
    </nc>
  </rcc>
  <rcc rId="16375" ua="false" sId="2">
    <nc r="AC18" t="n">
      <f>AAO18*1.02</f>
    </nc>
  </rcc>
  <rcc rId="16376" ua="false" sId="2">
    <nc r="AC17" t="n">
      <f>AAO17*1.02</f>
    </nc>
  </rcc>
  <rcc rId="16377" ua="false" sId="2">
    <nc r="AC15" t="n">
      <f>+AAP13-AAP14</f>
    </nc>
  </rcc>
  <rcc rId="16378" ua="false" sId="2">
    <nc r="AC14" t="n">
      <f>AAO14*1.02</f>
    </nc>
  </rcc>
  <rcc rId="16379" ua="false" sId="2">
    <nc r="AC13" t="n">
      <f>AAO13*1.02</f>
    </nc>
  </rcc>
  <rcc rId="16380" ua="false" sId="2">
    <nc r="AC11" t="n">
      <f>+AAP6-AAP10</f>
    </nc>
  </rcc>
  <rcc rId="16381" ua="false" sId="2">
    <nc r="AC10" t="n">
      <f>SUM(AAP7:AAP9)</f>
    </nc>
  </rcc>
  <rcc rId="16382" ua="false" sId="2">
    <nc r="AC9" t="n">
      <f>AAO9*1.02</f>
    </nc>
  </rcc>
  <rcc rId="16383" ua="false" sId="2">
    <nc r="AC8" t="n">
      <f>AAK8</f>
    </nc>
  </rcc>
  <rcc rId="16384" ua="false" sId="2">
    <nc r="AC7" t="n">
      <f>AAK7</f>
    </nc>
  </rcc>
  <rcc rId="16385" ua="false" sId="2">
    <nc r="AC6" t="n">
      <f>+AAP4-AAP5</f>
    </nc>
  </rcc>
  <rcc rId="16386" ua="false" sId="2">
    <nc r="AC5" t="n">
      <f>AAO5*1.02</f>
    </nc>
  </rcc>
  <rcc rId="16387" ua="false" sId="2">
    <nc r="AC4" t="n">
      <f>AAO4*1.02</f>
    </nc>
  </rcc>
  <rcc rId="16388" ua="false" sId="2">
    <nc r="AC1" t="n">
      <v>2722</v>
    </nc>
  </rcc>
  <rcc rId="16389" ua="false" sId="2">
    <nc r="AC1" t="n">
      <v>2722</v>
    </nc>
  </rcc>
  <rcc rId="16390" ua="false" sId="2">
    <oc r="AC23" t="n">
      <f>+AAQ21-AAQ22*(1+AAB26)</f>
    </oc>
    <nc r="AC23" t="n">
      <f>(+AAQ21-AAQ22)*(1+AAB26)</f>
    </nc>
  </rcc>
  <rcc rId="16391" ua="false" sId="2">
    <oc r="AC26" t="n">
      <v>0.03</v>
    </oc>
    <nc r="AC26" t="n">
      <v>0.05</v>
    </nc>
  </rcc>
  <rcc rId="16392" ua="false" sId="2">
    <nc r="AC22" t="n">
      <f>AAP22*1.02</f>
    </nc>
  </rcc>
  <rcc rId="16393" ua="false" sId="2">
    <nc r="AC21" t="n">
      <f>+AAQ11+AAQ15+AAQ19</f>
    </nc>
  </rcc>
  <rcc rId="16394" ua="false" sId="2">
    <nc r="AC19" t="n">
      <f>+AAQ17-AAQ18</f>
    </nc>
  </rcc>
  <rcc rId="16395" ua="false" sId="2">
    <nc r="AC18" t="n">
      <f>AAP18*1.02</f>
    </nc>
  </rcc>
  <rcc rId="16396" ua="false" sId="2">
    <nc r="AC17" t="n">
      <f>AAP17*1.02</f>
    </nc>
  </rcc>
  <rcc rId="16397" ua="false" sId="2">
    <nc r="AC15" t="n">
      <f>+AAQ13-AAQ14</f>
    </nc>
  </rcc>
  <rcc rId="16398" ua="false" sId="2">
    <nc r="AC14" t="n">
      <f>AAP14*1.02</f>
    </nc>
  </rcc>
  <rcc rId="16399" ua="false" sId="2">
    <nc r="AC13" t="n">
      <f>AAP13*1.02</f>
    </nc>
  </rcc>
  <rcc rId="16400" ua="false" sId="2">
    <nc r="AC11" t="n">
      <f>+AAQ6-AAQ10</f>
    </nc>
  </rcc>
  <rcc rId="16401" ua="false" sId="2">
    <nc r="AC10" t="n">
      <f>SUM(AAQ7:AAQ9)</f>
    </nc>
  </rcc>
  <rcc rId="16402" ua="false" sId="2">
    <nc r="AC9" t="n">
      <f>AAP9*1.02</f>
    </nc>
  </rcc>
  <rcc rId="16403" ua="false" sId="2">
    <nc r="AC8" t="n">
      <f>AAL8</f>
    </nc>
  </rcc>
  <rcc rId="16404" ua="false" sId="2">
    <nc r="AC7" t="n">
      <f>AAL7</f>
    </nc>
  </rcc>
  <rcc rId="16405" ua="false" sId="2">
    <nc r="AC6" t="n">
      <f>+AAQ4-AAQ5</f>
    </nc>
  </rcc>
  <rcc rId="16406" ua="false" sId="2">
    <nc r="AC5" t="n">
      <f>AAP5*1.02</f>
    </nc>
  </rcc>
  <rcc rId="16407" ua="false" sId="2">
    <nc r="AC4" t="n">
      <f>AAP4*1.02</f>
    </nc>
  </rcc>
  <rcc rId="16408" ua="false" sId="2">
    <nc r="AC1" t="n">
      <v>2723</v>
    </nc>
  </rcc>
  <rcc rId="16409" ua="false" sId="2">
    <nc r="AC1" t="n">
      <v>2723</v>
    </nc>
  </rcc>
  <rcc rId="16410" ua="false" sId="2">
    <oc r="AC23" t="n">
      <f>+AAR21-AAR22*(1+AAC26)</f>
    </oc>
    <nc r="AC23" t="n">
      <f>(+AAR21-AAR22)*(1+AAC26)</f>
    </nc>
  </rcc>
  <rcc rId="16411" ua="false" sId="2">
    <oc r="AC26" t="n">
      <v>0.03</v>
    </oc>
    <nc r="AC26" t="n">
      <v>0.05</v>
    </nc>
  </rcc>
  <rcc rId="16412" ua="false" sId="2">
    <nc r="AC22" t="n">
      <f>AAQ22*1.02</f>
    </nc>
  </rcc>
  <rcc rId="16413" ua="false" sId="2">
    <nc r="AC21" t="n">
      <f>+AAR11+AAR15+AAR19</f>
    </nc>
  </rcc>
  <rcc rId="16414" ua="false" sId="2">
    <nc r="AC19" t="n">
      <f>+AAR17-AAR18</f>
    </nc>
  </rcc>
  <rcc rId="16415" ua="false" sId="2">
    <nc r="AC18" t="n">
      <f>AAQ18*1.02</f>
    </nc>
  </rcc>
  <rcc rId="16416" ua="false" sId="2">
    <nc r="AC17" t="n">
      <f>AAQ17*1.02</f>
    </nc>
  </rcc>
  <rcc rId="16417" ua="false" sId="2">
    <nc r="AC15" t="n">
      <f>+AAR13-AAR14</f>
    </nc>
  </rcc>
  <rcc rId="16418" ua="false" sId="2">
    <nc r="AC14" t="n">
      <f>AAQ14*1.02</f>
    </nc>
  </rcc>
  <rcc rId="16419" ua="false" sId="2">
    <nc r="AC13" t="n">
      <f>AAQ13*1.02</f>
    </nc>
  </rcc>
  <rcc rId="16420" ua="false" sId="2">
    <nc r="AC11" t="n">
      <f>+AAR6-AAR10</f>
    </nc>
  </rcc>
  <rcc rId="16421" ua="false" sId="2">
    <nc r="AC10" t="n">
      <f>SUM(AAR7:AAR9)</f>
    </nc>
  </rcc>
  <rcc rId="16422" ua="false" sId="2">
    <nc r="AC9" t="n">
      <f>AAQ9*1.02</f>
    </nc>
  </rcc>
  <rcc rId="16423" ua="false" sId="2">
    <nc r="AC8" t="n">
      <f>AAM8</f>
    </nc>
  </rcc>
  <rcc rId="16424" ua="false" sId="2">
    <nc r="AC7" t="n">
      <f>AAM7</f>
    </nc>
  </rcc>
  <rcc rId="16425" ua="false" sId="2">
    <nc r="AC6" t="n">
      <f>+AAR4-AAR5</f>
    </nc>
  </rcc>
  <rcc rId="16426" ua="false" sId="2">
    <nc r="AC5" t="n">
      <f>AAQ5*1.02</f>
    </nc>
  </rcc>
  <rcc rId="16427" ua="false" sId="2">
    <nc r="AC4" t="n">
      <f>AAQ4*1.02</f>
    </nc>
  </rcc>
  <rcc rId="16428" ua="false" sId="2">
    <nc r="AC1" t="n">
      <v>2724</v>
    </nc>
  </rcc>
  <rcc rId="16429" ua="false" sId="2">
    <nc r="AC1" t="n">
      <v>2724</v>
    </nc>
  </rcc>
  <rcc rId="16430" ua="false" sId="2">
    <oc r="AC23" t="n">
      <f>+AAS21-AAS22*(1+AAD26)</f>
    </oc>
    <nc r="AC23" t="n">
      <f>(+AAS21-AAS22)*(1+AAD26)</f>
    </nc>
  </rcc>
  <rcc rId="16431" ua="false" sId="2">
    <oc r="AC26" t="n">
      <v>0.03</v>
    </oc>
    <nc r="AC26" t="n">
      <v>0.05</v>
    </nc>
  </rcc>
  <rcc rId="16432" ua="false" sId="2">
    <nc r="AC22" t="n">
      <f>AAR22*1.02</f>
    </nc>
  </rcc>
  <rcc rId="16433" ua="false" sId="2">
    <nc r="AC21" t="n">
      <f>+AAS11+AAS15+AAS19</f>
    </nc>
  </rcc>
  <rcc rId="16434" ua="false" sId="2">
    <nc r="AC19" t="n">
      <f>+AAS17-AAS18</f>
    </nc>
  </rcc>
  <rcc rId="16435" ua="false" sId="2">
    <nc r="AC18" t="n">
      <f>AAR18*1.02</f>
    </nc>
  </rcc>
  <rcc rId="16436" ua="false" sId="2">
    <nc r="AC17" t="n">
      <f>AAR17*1.02</f>
    </nc>
  </rcc>
  <rcc rId="16437" ua="false" sId="2">
    <nc r="AC15" t="n">
      <f>+AAS13-AAS14</f>
    </nc>
  </rcc>
  <rcc rId="16438" ua="false" sId="2">
    <nc r="AC14" t="n">
      <f>AAR14*1.02</f>
    </nc>
  </rcc>
  <rcc rId="16439" ua="false" sId="2">
    <nc r="AC13" t="n">
      <f>AAR13*1.02</f>
    </nc>
  </rcc>
  <rcc rId="16440" ua="false" sId="2">
    <nc r="AC11" t="n">
      <f>+AAS6-AAS10</f>
    </nc>
  </rcc>
  <rcc rId="16441" ua="false" sId="2">
    <nc r="AC10" t="n">
      <f>SUM(AAS7:AAS9)</f>
    </nc>
  </rcc>
  <rcc rId="16442" ua="false" sId="2">
    <nc r="AC9" t="n">
      <f>AAR9*1.02</f>
    </nc>
  </rcc>
  <rcc rId="16443" ua="false" sId="2">
    <nc r="AC8" t="n">
      <f>AAN8</f>
    </nc>
  </rcc>
  <rcc rId="16444" ua="false" sId="2">
    <nc r="AC7" t="n">
      <f>AAN7</f>
    </nc>
  </rcc>
  <rcc rId="16445" ua="false" sId="2">
    <nc r="AC6" t="n">
      <f>+AAS4-AAS5</f>
    </nc>
  </rcc>
  <rcc rId="16446" ua="false" sId="2">
    <nc r="AC5" t="n">
      <f>AAR5*1.02</f>
    </nc>
  </rcc>
  <rcc rId="16447" ua="false" sId="2">
    <nc r="AC4" t="n">
      <f>AAR4*1.02</f>
    </nc>
  </rcc>
  <rcc rId="16448" ua="false" sId="2">
    <nc r="AC1" t="n">
      <v>2725</v>
    </nc>
  </rcc>
  <rcc rId="16449" ua="false" sId="2">
    <nc r="AC1" t="n">
      <v>2725</v>
    </nc>
  </rcc>
  <rcc rId="16450" ua="false" sId="2">
    <oc r="AC23" t="n">
      <f>+AAT21-AAT22*(1+AAE26)</f>
    </oc>
    <nc r="AC23" t="n">
      <f>(+AAT21-AAT22)*(1+AAE26)</f>
    </nc>
  </rcc>
  <rcc rId="16451" ua="false" sId="2">
    <oc r="AC26" t="n">
      <v>0.03</v>
    </oc>
    <nc r="AC26" t="n">
      <v>0.05</v>
    </nc>
  </rcc>
  <rcc rId="16452" ua="false" sId="2">
    <nc r="AC22" t="n">
      <f>AAS22*1.02</f>
    </nc>
  </rcc>
  <rcc rId="16453" ua="false" sId="2">
    <nc r="AC21" t="n">
      <f>+AAT11+AAT15+AAT19</f>
    </nc>
  </rcc>
  <rcc rId="16454" ua="false" sId="2">
    <nc r="AC19" t="n">
      <f>+AAT17-AAT18</f>
    </nc>
  </rcc>
  <rcc rId="16455" ua="false" sId="2">
    <nc r="AC18" t="n">
      <f>AAS18*1.02</f>
    </nc>
  </rcc>
  <rcc rId="16456" ua="false" sId="2">
    <nc r="AC17" t="n">
      <f>AAS17*1.02</f>
    </nc>
  </rcc>
  <rcc rId="16457" ua="false" sId="2">
    <nc r="AC15" t="n">
      <f>+AAT13-AAT14</f>
    </nc>
  </rcc>
  <rcc rId="16458" ua="false" sId="2">
    <nc r="AC14" t="n">
      <f>AAS14*1.02</f>
    </nc>
  </rcc>
  <rcc rId="16459" ua="false" sId="2">
    <nc r="AC13" t="n">
      <f>AAS13*1.02</f>
    </nc>
  </rcc>
  <rcc rId="16460" ua="false" sId="2">
    <nc r="AC11" t="n">
      <f>+AAT6-AAT10</f>
    </nc>
  </rcc>
  <rcc rId="16461" ua="false" sId="2">
    <nc r="AC10" t="n">
      <f>SUM(AAT7:AAT9)</f>
    </nc>
  </rcc>
  <rcc rId="16462" ua="false" sId="2">
    <nc r="AC9" t="n">
      <f>AAS9*1.02</f>
    </nc>
  </rcc>
  <rcc rId="16463" ua="false" sId="2">
    <nc r="AC8" t="n">
      <f>AAO8</f>
    </nc>
  </rcc>
  <rcc rId="16464" ua="false" sId="2">
    <nc r="AC7" t="n">
      <f>AAO7</f>
    </nc>
  </rcc>
  <rcc rId="16465" ua="false" sId="2">
    <nc r="AC6" t="n">
      <f>+AAT4-AAT5</f>
    </nc>
  </rcc>
  <rcc rId="16466" ua="false" sId="2">
    <nc r="AC5" t="n">
      <f>AAS5*1.02</f>
    </nc>
  </rcc>
  <rcc rId="16467" ua="false" sId="2">
    <nc r="AC4" t="n">
      <f>AAS4*1.02</f>
    </nc>
  </rcc>
  <rcc rId="16468" ua="false" sId="2">
    <nc r="AC1" t="n">
      <v>2726</v>
    </nc>
  </rcc>
  <rcc rId="16469" ua="false" sId="2">
    <nc r="AC1" t="n">
      <v>2726</v>
    </nc>
  </rcc>
  <rcc rId="16470" ua="false" sId="2">
    <oc r="AC23" t="n">
      <f>+AAU21-AAU22*(1+AAF26)</f>
    </oc>
    <nc r="AC23" t="n">
      <f>(+AAU21-AAU22)*(1+AAF26)</f>
    </nc>
  </rcc>
  <rcc rId="16471" ua="false" sId="2">
    <oc r="AC26" t="n">
      <v>0.03</v>
    </oc>
    <nc r="AC26" t="n">
      <v>0.05</v>
    </nc>
  </rcc>
  <rcc rId="16472" ua="false" sId="2">
    <nc r="AC22" t="n">
      <f>AAT22*1.02</f>
    </nc>
  </rcc>
  <rcc rId="16473" ua="false" sId="2">
    <nc r="AC21" t="n">
      <f>+AAU11+AAU15+AAU19</f>
    </nc>
  </rcc>
  <rcc rId="16474" ua="false" sId="2">
    <nc r="AC19" t="n">
      <f>+AAU17-AAU18</f>
    </nc>
  </rcc>
  <rcc rId="16475" ua="false" sId="2">
    <nc r="AC18" t="n">
      <f>AAT18*1.02</f>
    </nc>
  </rcc>
  <rcc rId="16476" ua="false" sId="2">
    <nc r="AC17" t="n">
      <f>AAT17*1.02</f>
    </nc>
  </rcc>
  <rcc rId="16477" ua="false" sId="2">
    <nc r="AC15" t="n">
      <f>+AAU13-AAU14</f>
    </nc>
  </rcc>
  <rcc rId="16478" ua="false" sId="2">
    <nc r="AC14" t="n">
      <f>AAT14*1.02</f>
    </nc>
  </rcc>
  <rcc rId="16479" ua="false" sId="2">
    <nc r="AC13" t="n">
      <f>AAT13*1.02</f>
    </nc>
  </rcc>
  <rcc rId="16480" ua="false" sId="2">
    <nc r="AC11" t="n">
      <f>+AAU6-AAU10</f>
    </nc>
  </rcc>
  <rcc rId="16481" ua="false" sId="2">
    <nc r="AC10" t="n">
      <f>SUM(AAU7:AAU9)</f>
    </nc>
  </rcc>
  <rcc rId="16482" ua="false" sId="2">
    <nc r="AC9" t="n">
      <f>AAT9*1.02</f>
    </nc>
  </rcc>
  <rcc rId="16483" ua="false" sId="2">
    <nc r="AC8" t="n">
      <f>AAP8</f>
    </nc>
  </rcc>
  <rcc rId="16484" ua="false" sId="2">
    <nc r="AC7" t="n">
      <f>AAP7</f>
    </nc>
  </rcc>
  <rcc rId="16485" ua="false" sId="2">
    <nc r="AC6" t="n">
      <f>+AAU4-AAU5</f>
    </nc>
  </rcc>
  <rcc rId="16486" ua="false" sId="2">
    <nc r="AC5" t="n">
      <f>AAT5*1.02</f>
    </nc>
  </rcc>
  <rcc rId="16487" ua="false" sId="2">
    <nc r="AC4" t="n">
      <f>AAT4*1.02</f>
    </nc>
  </rcc>
  <rcc rId="16488" ua="false" sId="2">
    <nc r="AC1" t="n">
      <v>2727</v>
    </nc>
  </rcc>
  <rcc rId="16489" ua="false" sId="2">
    <nc r="AC1" t="n">
      <v>2727</v>
    </nc>
  </rcc>
  <rcc rId="16490" ua="false" sId="2">
    <oc r="AC23" t="n">
      <f>+AAV21-AAV22*(1+AAG26)</f>
    </oc>
    <nc r="AC23" t="n">
      <f>(+AAV21-AAV22)*(1+AAG26)</f>
    </nc>
  </rcc>
  <rcc rId="16491" ua="false" sId="2">
    <oc r="AC26" t="n">
      <v>0.03</v>
    </oc>
    <nc r="AC26" t="n">
      <v>0.05</v>
    </nc>
  </rcc>
  <rcc rId="16492" ua="false" sId="2">
    <nc r="AC22" t="n">
      <f>AAU22*1.02</f>
    </nc>
  </rcc>
  <rcc rId="16493" ua="false" sId="2">
    <nc r="AC21" t="n">
      <f>+AAV11+AAV15+AAV19</f>
    </nc>
  </rcc>
  <rcc rId="16494" ua="false" sId="2">
    <nc r="AC19" t="n">
      <f>+AAV17-AAV18</f>
    </nc>
  </rcc>
  <rcc rId="16495" ua="false" sId="2">
    <nc r="AC18" t="n">
      <f>AAU18*1.02</f>
    </nc>
  </rcc>
  <rcc rId="16496" ua="false" sId="2">
    <nc r="AC17" t="n">
      <f>AAU17*1.02</f>
    </nc>
  </rcc>
  <rcc rId="16497" ua="false" sId="2">
    <nc r="AC15" t="n">
      <f>+AAV13-AAV14</f>
    </nc>
  </rcc>
  <rcc rId="16498" ua="false" sId="2">
    <nc r="AC14" t="n">
      <f>AAU14*1.02</f>
    </nc>
  </rcc>
  <rcc rId="16499" ua="false" sId="2">
    <nc r="AC13" t="n">
      <f>AAU13*1.02</f>
    </nc>
  </rcc>
  <rcc rId="16500" ua="false" sId="2">
    <nc r="AC11" t="n">
      <f>+AAV6-AAV10</f>
    </nc>
  </rcc>
  <rcc rId="16501" ua="false" sId="2">
    <nc r="AC10" t="n">
      <f>SUM(AAV7:AAV9)</f>
    </nc>
  </rcc>
  <rcc rId="16502" ua="false" sId="2">
    <nc r="AC9" t="n">
      <f>AAU9*1.02</f>
    </nc>
  </rcc>
  <rcc rId="16503" ua="false" sId="2">
    <nc r="AC8" t="n">
      <f>AAQ8</f>
    </nc>
  </rcc>
  <rcc rId="16504" ua="false" sId="2">
    <nc r="AC7" t="n">
      <f>AAQ7</f>
    </nc>
  </rcc>
  <rcc rId="16505" ua="false" sId="2">
    <nc r="AC6" t="n">
      <f>+AAV4-AAV5</f>
    </nc>
  </rcc>
  <rcc rId="16506" ua="false" sId="2">
    <nc r="AC5" t="n">
      <f>AAU5*1.02</f>
    </nc>
  </rcc>
  <rcc rId="16507" ua="false" sId="2">
    <nc r="AC4" t="n">
      <f>AAU4*1.02</f>
    </nc>
  </rcc>
  <rcc rId="16508" ua="false" sId="2">
    <nc r="AC1" t="n">
      <v>2728</v>
    </nc>
  </rcc>
  <rcc rId="16509" ua="false" sId="2">
    <nc r="AC1" t="n">
      <v>2728</v>
    </nc>
  </rcc>
  <rcc rId="16510" ua="false" sId="2">
    <oc r="AC23" t="n">
      <f>+AAW21-AAW22*(1+AAH26)</f>
    </oc>
    <nc r="AC23" t="n">
      <f>(+AAW21-AAW22)*(1+AAH26)</f>
    </nc>
  </rcc>
  <rcc rId="16511" ua="false" sId="2">
    <oc r="AC26" t="n">
      <v>0.03</v>
    </oc>
    <nc r="AC26" t="n">
      <v>0.05</v>
    </nc>
  </rcc>
  <rcc rId="16512" ua="false" sId="2">
    <nc r="AC22" t="n">
      <f>AAV22*1.02</f>
    </nc>
  </rcc>
  <rcc rId="16513" ua="false" sId="2">
    <nc r="AC21" t="n">
      <f>+AAW11+AAW15+AAW19</f>
    </nc>
  </rcc>
  <rcc rId="16514" ua="false" sId="2">
    <nc r="AC19" t="n">
      <f>+AAW17-AAW18</f>
    </nc>
  </rcc>
  <rcc rId="16515" ua="false" sId="2">
    <nc r="AC18" t="n">
      <f>AAV18*1.02</f>
    </nc>
  </rcc>
  <rcc rId="16516" ua="false" sId="2">
    <nc r="AC17" t="n">
      <f>AAV17*1.02</f>
    </nc>
  </rcc>
  <rcc rId="16517" ua="false" sId="2">
    <nc r="AC15" t="n">
      <f>+AAW13-AAW14</f>
    </nc>
  </rcc>
  <rcc rId="16518" ua="false" sId="2">
    <nc r="AC14" t="n">
      <f>AAV14*1.02</f>
    </nc>
  </rcc>
  <rcc rId="16519" ua="false" sId="2">
    <nc r="AC13" t="n">
      <f>AAV13*1.02</f>
    </nc>
  </rcc>
  <rcc rId="16520" ua="false" sId="2">
    <nc r="AC11" t="n">
      <f>+AAW6-AAW10</f>
    </nc>
  </rcc>
  <rcc rId="16521" ua="false" sId="2">
    <nc r="AC10" t="n">
      <f>SUM(AAW7:AAW9)</f>
    </nc>
  </rcc>
  <rcc rId="16522" ua="false" sId="2">
    <nc r="AC9" t="n">
      <f>AAV9*1.02</f>
    </nc>
  </rcc>
  <rcc rId="16523" ua="false" sId="2">
    <nc r="AC8" t="n">
      <f>AAR8</f>
    </nc>
  </rcc>
  <rcc rId="16524" ua="false" sId="2">
    <nc r="AC7" t="n">
      <f>AAR7</f>
    </nc>
  </rcc>
  <rcc rId="16525" ua="false" sId="2">
    <nc r="AC6" t="n">
      <f>+AAW4-AAW5</f>
    </nc>
  </rcc>
  <rcc rId="16526" ua="false" sId="2">
    <nc r="AC5" t="n">
      <f>AAV5*1.02</f>
    </nc>
  </rcc>
  <rcc rId="16527" ua="false" sId="2">
    <nc r="AC4" t="n">
      <f>AAV4*1.02</f>
    </nc>
  </rcc>
  <rcc rId="16528" ua="false" sId="2">
    <nc r="AC1" t="n">
      <v>2729</v>
    </nc>
  </rcc>
  <rcc rId="16529" ua="false" sId="2">
    <nc r="AC1" t="n">
      <v>2729</v>
    </nc>
  </rcc>
  <rcc rId="16530" ua="false" sId="2">
    <oc r="AC23" t="n">
      <f>+AAX21-AAX22*(1+AAI26)</f>
    </oc>
    <nc r="AC23" t="n">
      <f>(+AAX21-AAX22)*(1+AAI26)</f>
    </nc>
  </rcc>
  <rcc rId="16531" ua="false" sId="2">
    <oc r="AC26" t="n">
      <v>0.03</v>
    </oc>
    <nc r="AC26" t="n">
      <v>0.05</v>
    </nc>
  </rcc>
  <rcc rId="16532" ua="false" sId="2">
    <nc r="AC22" t="n">
      <f>AAW22*1.02</f>
    </nc>
  </rcc>
  <rcc rId="16533" ua="false" sId="2">
    <nc r="AC21" t="n">
      <f>+AAX11+AAX15+AAX19</f>
    </nc>
  </rcc>
  <rcc rId="16534" ua="false" sId="2">
    <nc r="AC19" t="n">
      <f>+AAX17-AAX18</f>
    </nc>
  </rcc>
  <rcc rId="16535" ua="false" sId="2">
    <nc r="AC18" t="n">
      <f>AAW18*1.02</f>
    </nc>
  </rcc>
  <rcc rId="16536" ua="false" sId="2">
    <nc r="AC17" t="n">
      <f>AAW17*1.02</f>
    </nc>
  </rcc>
  <rcc rId="16537" ua="false" sId="2">
    <nc r="AC15" t="n">
      <f>+AAX13-AAX14</f>
    </nc>
  </rcc>
  <rcc rId="16538" ua="false" sId="2">
    <nc r="AC14" t="n">
      <f>AAW14*1.02</f>
    </nc>
  </rcc>
  <rcc rId="16539" ua="false" sId="2">
    <nc r="AC13" t="n">
      <f>AAW13*1.02</f>
    </nc>
  </rcc>
  <rcc rId="16540" ua="false" sId="2">
    <nc r="AC11" t="n">
      <f>+AAX6-AAX10</f>
    </nc>
  </rcc>
  <rcc rId="16541" ua="false" sId="2">
    <nc r="AC10" t="n">
      <f>SUM(AAX7:AAX9)</f>
    </nc>
  </rcc>
  <rcc rId="16542" ua="false" sId="2">
    <nc r="AC9" t="n">
      <f>AAW9*1.02</f>
    </nc>
  </rcc>
  <rcc rId="16543" ua="false" sId="2">
    <nc r="AC8" t="n">
      <f>AAS8</f>
    </nc>
  </rcc>
  <rcc rId="16544" ua="false" sId="2">
    <nc r="AC7" t="n">
      <f>AAS7</f>
    </nc>
  </rcc>
  <rcc rId="16545" ua="false" sId="2">
    <nc r="AC6" t="n">
      <f>+AAX4-AAX5</f>
    </nc>
  </rcc>
  <rcc rId="16546" ua="false" sId="2">
    <nc r="AC5" t="n">
      <f>AAW5*1.02</f>
    </nc>
  </rcc>
  <rcc rId="16547" ua="false" sId="2">
    <nc r="AC4" t="n">
      <f>AAW4*1.02</f>
    </nc>
  </rcc>
  <rcc rId="16548" ua="false" sId="2">
    <nc r="AC1" t="n">
      <v>2730</v>
    </nc>
  </rcc>
  <rcc rId="16549" ua="false" sId="2">
    <nc r="AC1" t="n">
      <v>2730</v>
    </nc>
  </rcc>
  <rcc rId="16550" ua="false" sId="2">
    <oc r="AC23" t="n">
      <f>+AAY21-AAY22*(1+AAJ26)</f>
    </oc>
    <nc r="AC23" t="n">
      <f>(+AAY21-AAY22)*(1+AAJ26)</f>
    </nc>
  </rcc>
  <rcc rId="16551" ua="false" sId="2">
    <oc r="AC26" t="n">
      <v>0.03</v>
    </oc>
    <nc r="AC26" t="n">
      <v>0.05</v>
    </nc>
  </rcc>
  <rcc rId="16552" ua="false" sId="2">
    <nc r="AC22" t="n">
      <f>AAX22*1.02</f>
    </nc>
  </rcc>
  <rcc rId="16553" ua="false" sId="2">
    <nc r="AC21" t="n">
      <f>+AAY11+AAY15+AAY19</f>
    </nc>
  </rcc>
  <rcc rId="16554" ua="false" sId="2">
    <nc r="AC19" t="n">
      <f>+AAY17-AAY18</f>
    </nc>
  </rcc>
  <rcc rId="16555" ua="false" sId="2">
    <nc r="AC18" t="n">
      <f>AAX18*1.02</f>
    </nc>
  </rcc>
  <rcc rId="16556" ua="false" sId="2">
    <nc r="AC17" t="n">
      <f>AAX17*1.02</f>
    </nc>
  </rcc>
  <rcc rId="16557" ua="false" sId="2">
    <nc r="AC15" t="n">
      <f>+AAY13-AAY14</f>
    </nc>
  </rcc>
  <rcc rId="16558" ua="false" sId="2">
    <nc r="AC14" t="n">
      <f>AAX14*1.02</f>
    </nc>
  </rcc>
  <rcc rId="16559" ua="false" sId="2">
    <nc r="AC13" t="n">
      <f>AAX13*1.02</f>
    </nc>
  </rcc>
  <rcc rId="16560" ua="false" sId="2">
    <nc r="AC11" t="n">
      <f>+AAY6-AAY10</f>
    </nc>
  </rcc>
  <rcc rId="16561" ua="false" sId="2">
    <nc r="AC10" t="n">
      <f>SUM(AAY7:AAY9)</f>
    </nc>
  </rcc>
  <rcc rId="16562" ua="false" sId="2">
    <nc r="AC9" t="n">
      <f>AAX9*1.02</f>
    </nc>
  </rcc>
  <rcc rId="16563" ua="false" sId="2">
    <nc r="AC8" t="n">
      <f>AAT8</f>
    </nc>
  </rcc>
  <rcc rId="16564" ua="false" sId="2">
    <nc r="AC7" t="n">
      <f>AAT7</f>
    </nc>
  </rcc>
  <rcc rId="16565" ua="false" sId="2">
    <nc r="AC6" t="n">
      <f>+AAY4-AAY5</f>
    </nc>
  </rcc>
  <rcc rId="16566" ua="false" sId="2">
    <nc r="AC5" t="n">
      <f>AAX5*1.02</f>
    </nc>
  </rcc>
  <rcc rId="16567" ua="false" sId="2">
    <nc r="AC4" t="n">
      <f>AAX4*1.02</f>
    </nc>
  </rcc>
  <rcc rId="16568" ua="false" sId="2">
    <nc r="AC1" t="n">
      <v>2731</v>
    </nc>
  </rcc>
  <rcc rId="16569" ua="false" sId="2">
    <nc r="AC1" t="n">
      <v>2731</v>
    </nc>
  </rcc>
  <rcc rId="16570" ua="false" sId="2">
    <oc r="AC23" t="n">
      <f>+AAZ21-AAZ22*(1+AAK26)</f>
    </oc>
    <nc r="AC23" t="n">
      <f>(+AAZ21-AAZ22)*(1+AAK26)</f>
    </nc>
  </rcc>
  <rcc rId="16571" ua="false" sId="2">
    <oc r="AC26" t="n">
      <v>0.03</v>
    </oc>
    <nc r="AC26" t="n">
      <v>0.05</v>
    </nc>
  </rcc>
  <rcc rId="16572" ua="false" sId="2">
    <nc r="AC22" t="n">
      <f>AAY22*1.02</f>
    </nc>
  </rcc>
  <rcc rId="16573" ua="false" sId="2">
    <nc r="AC21" t="n">
      <f>+AAZ11+AAZ15+AAZ19</f>
    </nc>
  </rcc>
  <rcc rId="16574" ua="false" sId="2">
    <nc r="AC19" t="n">
      <f>+AAZ17-AAZ18</f>
    </nc>
  </rcc>
  <rcc rId="16575" ua="false" sId="2">
    <nc r="AC18" t="n">
      <f>AAY18*1.02</f>
    </nc>
  </rcc>
  <rcc rId="16576" ua="false" sId="2">
    <nc r="AC17" t="n">
      <f>AAY17*1.02</f>
    </nc>
  </rcc>
  <rcc rId="16577" ua="false" sId="2">
    <nc r="AC15" t="n">
      <f>+AAZ13-AAZ14</f>
    </nc>
  </rcc>
  <rcc rId="16578" ua="false" sId="2">
    <nc r="AC14" t="n">
      <f>AAY14*1.02</f>
    </nc>
  </rcc>
  <rcc rId="16579" ua="false" sId="2">
    <nc r="AC13" t="n">
      <f>AAY13*1.02</f>
    </nc>
  </rcc>
  <rcc rId="16580" ua="false" sId="2">
    <nc r="AC11" t="n">
      <f>+AAZ6-AAZ10</f>
    </nc>
  </rcc>
  <rcc rId="16581" ua="false" sId="2">
    <nc r="AC10" t="n">
      <f>SUM(AAZ7:AAZ9)</f>
    </nc>
  </rcc>
  <rcc rId="16582" ua="false" sId="2">
    <nc r="AC9" t="n">
      <f>AAY9*1.02</f>
    </nc>
  </rcc>
  <rcc rId="16583" ua="false" sId="2">
    <nc r="AC8" t="n">
      <f>AAU8</f>
    </nc>
  </rcc>
  <rcc rId="16584" ua="false" sId="2">
    <nc r="AC7" t="n">
      <f>AAU7</f>
    </nc>
  </rcc>
  <rcc rId="16585" ua="false" sId="2">
    <nc r="AC6" t="n">
      <f>+AAZ4-AAZ5</f>
    </nc>
  </rcc>
  <rcc rId="16586" ua="false" sId="2">
    <nc r="AC5" t="n">
      <f>AAY5*1.02</f>
    </nc>
  </rcc>
  <rcc rId="16587" ua="false" sId="2">
    <nc r="AC4" t="n">
      <f>AAY4*1.02</f>
    </nc>
  </rcc>
  <rcc rId="16588" ua="false" sId="2">
    <nc r="AC1" t="n">
      <v>2732</v>
    </nc>
  </rcc>
  <rcc rId="16589" ua="false" sId="2">
    <nc r="AC1" t="n">
      <v>2732</v>
    </nc>
  </rcc>
  <rcc rId="16590" ua="false" sId="2">
    <oc r="AC23" t="n">
      <f>+ABA21-ABA22*(1+AAL26)</f>
    </oc>
    <nc r="AC23" t="n">
      <f>(+ABA21-ABA22)*(1+AAL26)</f>
    </nc>
  </rcc>
  <rcc rId="16591" ua="false" sId="2">
    <oc r="AC26" t="n">
      <v>0.03</v>
    </oc>
    <nc r="AC26" t="n">
      <v>0.05</v>
    </nc>
  </rcc>
  <rcc rId="16592" ua="false" sId="2">
    <nc r="AC22" t="n">
      <f>AAZ22*1.02</f>
    </nc>
  </rcc>
  <rcc rId="16593" ua="false" sId="2">
    <nc r="AC21" t="n">
      <f>+ABA11+ABA15+ABA19</f>
    </nc>
  </rcc>
  <rcc rId="16594" ua="false" sId="2">
    <nc r="AC19" t="n">
      <f>+ABA17-ABA18</f>
    </nc>
  </rcc>
  <rcc rId="16595" ua="false" sId="2">
    <nc r="AC18" t="n">
      <f>AAZ18*1.02</f>
    </nc>
  </rcc>
  <rcc rId="16596" ua="false" sId="2">
    <nc r="AC17" t="n">
      <f>AAZ17*1.02</f>
    </nc>
  </rcc>
  <rcc rId="16597" ua="false" sId="2">
    <nc r="AC15" t="n">
      <f>+ABA13-ABA14</f>
    </nc>
  </rcc>
  <rcc rId="16598" ua="false" sId="2">
    <nc r="AC14" t="n">
      <f>AAZ14*1.02</f>
    </nc>
  </rcc>
  <rcc rId="16599" ua="false" sId="2">
    <nc r="AC13" t="n">
      <f>AAZ13*1.02</f>
    </nc>
  </rcc>
  <rcc rId="16600" ua="false" sId="2">
    <nc r="AC11" t="n">
      <f>+ABA6-ABA10</f>
    </nc>
  </rcc>
  <rcc rId="16601" ua="false" sId="2">
    <nc r="AC10" t="n">
      <f>SUM(ABA7:ABA9)</f>
    </nc>
  </rcc>
  <rcc rId="16602" ua="false" sId="2">
    <nc r="AC9" t="n">
      <f>AAZ9*1.02</f>
    </nc>
  </rcc>
  <rcc rId="16603" ua="false" sId="2">
    <nc r="AC8" t="n">
      <f>AAV8</f>
    </nc>
  </rcc>
  <rcc rId="16604" ua="false" sId="2">
    <nc r="AC7" t="n">
      <f>AAV7</f>
    </nc>
  </rcc>
  <rcc rId="16605" ua="false" sId="2">
    <nc r="AC6" t="n">
      <f>+ABA4-ABA5</f>
    </nc>
  </rcc>
  <rcc rId="16606" ua="false" sId="2">
    <nc r="AC5" t="n">
      <f>AAZ5*1.02</f>
    </nc>
  </rcc>
  <rcc rId="16607" ua="false" sId="2">
    <nc r="AC4" t="n">
      <f>AAZ4*1.02</f>
    </nc>
  </rcc>
  <rcc rId="16608" ua="false" sId="2">
    <nc r="AC1" t="n">
      <v>2733</v>
    </nc>
  </rcc>
  <rcc rId="16609" ua="false" sId="2">
    <nc r="AC1" t="n">
      <v>2733</v>
    </nc>
  </rcc>
  <rcc rId="16610" ua="false" sId="2">
    <oc r="AC23" t="n">
      <f>+ABB21-ABB22*(1+AAM26)</f>
    </oc>
    <nc r="AC23" t="n">
      <f>(+ABB21-ABB22)*(1+AAM26)</f>
    </nc>
  </rcc>
  <rcc rId="16611" ua="false" sId="2">
    <oc r="AC26" t="n">
      <v>0.03</v>
    </oc>
    <nc r="AC26" t="n">
      <v>0.05</v>
    </nc>
  </rcc>
  <rcc rId="16612" ua="false" sId="2">
    <nc r="AC22" t="n">
      <f>ABA22*1.02</f>
    </nc>
  </rcc>
  <rcc rId="16613" ua="false" sId="2">
    <nc r="AC21" t="n">
      <f>+ABB11+ABB15+ABB19</f>
    </nc>
  </rcc>
  <rcc rId="16614" ua="false" sId="2">
    <nc r="AC19" t="n">
      <f>+ABB17-ABB18</f>
    </nc>
  </rcc>
  <rcc rId="16615" ua="false" sId="2">
    <nc r="AC18" t="n">
      <f>ABA18*1.02</f>
    </nc>
  </rcc>
  <rcc rId="16616" ua="false" sId="2">
    <nc r="AC17" t="n">
      <f>ABA17*1.02</f>
    </nc>
  </rcc>
  <rcc rId="16617" ua="false" sId="2">
    <nc r="AC15" t="n">
      <f>+ABB13-ABB14</f>
    </nc>
  </rcc>
  <rcc rId="16618" ua="false" sId="2">
    <nc r="AC14" t="n">
      <f>ABA14*1.02</f>
    </nc>
  </rcc>
  <rcc rId="16619" ua="false" sId="2">
    <nc r="AC13" t="n">
      <f>ABA13*1.02</f>
    </nc>
  </rcc>
  <rcc rId="16620" ua="false" sId="2">
    <nc r="AC11" t="n">
      <f>+ABB6-ABB10</f>
    </nc>
  </rcc>
  <rcc rId="16621" ua="false" sId="2">
    <nc r="AC10" t="n">
      <f>SUM(ABB7:ABB9)</f>
    </nc>
  </rcc>
  <rcc rId="16622" ua="false" sId="2">
    <nc r="AC9" t="n">
      <f>ABA9*1.02</f>
    </nc>
  </rcc>
  <rcc rId="16623" ua="false" sId="2">
    <nc r="AC8" t="n">
      <f>AAW8</f>
    </nc>
  </rcc>
  <rcc rId="16624" ua="false" sId="2">
    <nc r="AC7" t="n">
      <f>AAW7</f>
    </nc>
  </rcc>
  <rcc rId="16625" ua="false" sId="2">
    <nc r="AC6" t="n">
      <f>+ABB4-ABB5</f>
    </nc>
  </rcc>
  <rcc rId="16626" ua="false" sId="2">
    <nc r="AC5" t="n">
      <f>ABA5*1.02</f>
    </nc>
  </rcc>
  <rcc rId="16627" ua="false" sId="2">
    <nc r="AC4" t="n">
      <f>ABA4*1.02</f>
    </nc>
  </rcc>
  <rcc rId="16628" ua="false" sId="2">
    <nc r="AC1" t="n">
      <v>2734</v>
    </nc>
  </rcc>
  <rcc rId="16629" ua="false" sId="2">
    <nc r="AC1" t="n">
      <v>2734</v>
    </nc>
  </rcc>
  <rcc rId="16630" ua="false" sId="2">
    <oc r="AC23" t="n">
      <f>+ABC21-ABC22*(1+AAN26)</f>
    </oc>
    <nc r="AC23" t="n">
      <f>(+ABC21-ABC22)*(1+AAN26)</f>
    </nc>
  </rcc>
  <rcc rId="16631" ua="false" sId="2">
    <oc r="AC26" t="n">
      <v>0.03</v>
    </oc>
    <nc r="AC26" t="n">
      <v>0.05</v>
    </nc>
  </rcc>
  <rcc rId="16632" ua="false" sId="2">
    <nc r="AC22" t="n">
      <f>ABB22*1.02</f>
    </nc>
  </rcc>
  <rcc rId="16633" ua="false" sId="2">
    <nc r="AC21" t="n">
      <f>+ABC11+ABC15+ABC19</f>
    </nc>
  </rcc>
  <rcc rId="16634" ua="false" sId="2">
    <nc r="AC19" t="n">
      <f>+ABC17-ABC18</f>
    </nc>
  </rcc>
  <rcc rId="16635" ua="false" sId="2">
    <nc r="AC18" t="n">
      <f>ABB18*1.02</f>
    </nc>
  </rcc>
  <rcc rId="16636" ua="false" sId="2">
    <nc r="AC17" t="n">
      <f>ABB17*1.02</f>
    </nc>
  </rcc>
  <rcc rId="16637" ua="false" sId="2">
    <nc r="AC15" t="n">
      <f>+ABC13-ABC14</f>
    </nc>
  </rcc>
  <rcc rId="16638" ua="false" sId="2">
    <nc r="AC14" t="n">
      <f>ABB14*1.02</f>
    </nc>
  </rcc>
  <rcc rId="16639" ua="false" sId="2">
    <nc r="AC13" t="n">
      <f>ABB13*1.02</f>
    </nc>
  </rcc>
  <rcc rId="16640" ua="false" sId="2">
    <nc r="AC11" t="n">
      <f>+ABC6-ABC10</f>
    </nc>
  </rcc>
  <rcc rId="16641" ua="false" sId="2">
    <nc r="AC10" t="n">
      <f>SUM(ABC7:ABC9)</f>
    </nc>
  </rcc>
  <rcc rId="16642" ua="false" sId="2">
    <nc r="AC9" t="n">
      <f>ABB9*1.02</f>
    </nc>
  </rcc>
  <rcc rId="16643" ua="false" sId="2">
    <nc r="AC8" t="n">
      <f>AAX8</f>
    </nc>
  </rcc>
  <rcc rId="16644" ua="false" sId="2">
    <nc r="AC7" t="n">
      <f>AAX7</f>
    </nc>
  </rcc>
  <rcc rId="16645" ua="false" sId="2">
    <nc r="AC6" t="n">
      <f>+ABC4-ABC5</f>
    </nc>
  </rcc>
  <rcc rId="16646" ua="false" sId="2">
    <nc r="AC5" t="n">
      <f>ABB5*1.02</f>
    </nc>
  </rcc>
  <rcc rId="16647" ua="false" sId="2">
    <nc r="AC4" t="n">
      <f>ABB4*1.02</f>
    </nc>
  </rcc>
  <rcc rId="16648" ua="false" sId="2">
    <nc r="AC1" t="n">
      <v>2735</v>
    </nc>
  </rcc>
  <rcc rId="16649" ua="false" sId="2">
    <nc r="AC1" t="n">
      <v>2735</v>
    </nc>
  </rcc>
  <rcc rId="16650" ua="false" sId="2">
    <oc r="AC23" t="n">
      <f>+ABD21-ABD22*(1+AAO26)</f>
    </oc>
    <nc r="AC23" t="n">
      <f>(+ABD21-ABD22)*(1+AAO26)</f>
    </nc>
  </rcc>
  <rcc rId="16651" ua="false" sId="2">
    <oc r="AC26" t="n">
      <v>0.03</v>
    </oc>
    <nc r="AC26" t="n">
      <v>0.05</v>
    </nc>
  </rcc>
  <rcc rId="16652" ua="false" sId="2">
    <nc r="AC22" t="n">
      <f>ABC22*1.02</f>
    </nc>
  </rcc>
  <rcc rId="16653" ua="false" sId="2">
    <nc r="AC21" t="n">
      <f>+ABD11+ABD15+ABD19</f>
    </nc>
  </rcc>
  <rcc rId="16654" ua="false" sId="2">
    <nc r="AC19" t="n">
      <f>+ABD17-ABD18</f>
    </nc>
  </rcc>
  <rcc rId="16655" ua="false" sId="2">
    <nc r="AC18" t="n">
      <f>ABC18*1.02</f>
    </nc>
  </rcc>
  <rcc rId="16656" ua="false" sId="2">
    <nc r="AC17" t="n">
      <f>ABC17*1.02</f>
    </nc>
  </rcc>
  <rcc rId="16657" ua="false" sId="2">
    <nc r="AC15" t="n">
      <f>+ABD13-ABD14</f>
    </nc>
  </rcc>
  <rcc rId="16658" ua="false" sId="2">
    <nc r="AC14" t="n">
      <f>ABC14*1.02</f>
    </nc>
  </rcc>
  <rcc rId="16659" ua="false" sId="2">
    <nc r="AC13" t="n">
      <f>ABC13*1.02</f>
    </nc>
  </rcc>
  <rcc rId="16660" ua="false" sId="2">
    <nc r="AC11" t="n">
      <f>+ABD6-ABD10</f>
    </nc>
  </rcc>
  <rcc rId="16661" ua="false" sId="2">
    <nc r="AC10" t="n">
      <f>SUM(ABD7:ABD9)</f>
    </nc>
  </rcc>
  <rcc rId="16662" ua="false" sId="2">
    <nc r="AC9" t="n">
      <f>ABC9*1.02</f>
    </nc>
  </rcc>
  <rcc rId="16663" ua="false" sId="2">
    <nc r="AC8" t="n">
      <f>AAY8</f>
    </nc>
  </rcc>
  <rcc rId="16664" ua="false" sId="2">
    <nc r="AC7" t="n">
      <f>AAY7</f>
    </nc>
  </rcc>
  <rcc rId="16665" ua="false" sId="2">
    <nc r="AC6" t="n">
      <f>+ABD4-ABD5</f>
    </nc>
  </rcc>
  <rcc rId="16666" ua="false" sId="2">
    <nc r="AC5" t="n">
      <f>ABC5*1.02</f>
    </nc>
  </rcc>
  <rcc rId="16667" ua="false" sId="2">
    <nc r="AC4" t="n">
      <f>ABC4*1.02</f>
    </nc>
  </rcc>
  <rcc rId="16668" ua="false" sId="2">
    <nc r="AC1" t="n">
      <v>2736</v>
    </nc>
  </rcc>
  <rcc rId="16669" ua="false" sId="2">
    <nc r="AC1" t="n">
      <v>2736</v>
    </nc>
  </rcc>
  <rcc rId="16670" ua="false" sId="2">
    <oc r="AC23" t="n">
      <f>+ABE21-ABE22*(1+AAP26)</f>
    </oc>
    <nc r="AC23" t="n">
      <f>(+ABE21-ABE22)*(1+AAP26)</f>
    </nc>
  </rcc>
  <rcc rId="16671" ua="false" sId="2">
    <oc r="AC26" t="n">
      <v>0.03</v>
    </oc>
    <nc r="AC26" t="n">
      <v>0.05</v>
    </nc>
  </rcc>
  <rcc rId="16672" ua="false" sId="2">
    <nc r="AC22" t="n">
      <f>ABD22*1.02</f>
    </nc>
  </rcc>
  <rcc rId="16673" ua="false" sId="2">
    <nc r="AC21" t="n">
      <f>+ABE11+ABE15+ABE19</f>
    </nc>
  </rcc>
  <rcc rId="16674" ua="false" sId="2">
    <nc r="AC19" t="n">
      <f>+ABE17-ABE18</f>
    </nc>
  </rcc>
  <rcc rId="16675" ua="false" sId="2">
    <nc r="AC18" t="n">
      <f>ABD18*1.02</f>
    </nc>
  </rcc>
  <rcc rId="16676" ua="false" sId="2">
    <nc r="AC17" t="n">
      <f>ABD17*1.02</f>
    </nc>
  </rcc>
  <rcc rId="16677" ua="false" sId="2">
    <nc r="AC15" t="n">
      <f>+ABE13-ABE14</f>
    </nc>
  </rcc>
  <rcc rId="16678" ua="false" sId="2">
    <nc r="AC14" t="n">
      <f>ABD14*1.02</f>
    </nc>
  </rcc>
  <rcc rId="16679" ua="false" sId="2">
    <nc r="AC13" t="n">
      <f>ABD13*1.02</f>
    </nc>
  </rcc>
  <rcc rId="16680" ua="false" sId="2">
    <nc r="AC11" t="n">
      <f>+ABE6-ABE10</f>
    </nc>
  </rcc>
  <rcc rId="16681" ua="false" sId="2">
    <nc r="AC10" t="n">
      <f>SUM(ABE7:ABE9)</f>
    </nc>
  </rcc>
  <rcc rId="16682" ua="false" sId="2">
    <nc r="AC9" t="n">
      <f>ABD9*1.02</f>
    </nc>
  </rcc>
  <rcc rId="16683" ua="false" sId="2">
    <nc r="AC8" t="n">
      <f>AAZ8</f>
    </nc>
  </rcc>
  <rcc rId="16684" ua="false" sId="2">
    <nc r="AC7" t="n">
      <f>AAZ7</f>
    </nc>
  </rcc>
  <rcc rId="16685" ua="false" sId="2">
    <nc r="AC6" t="n">
      <f>+ABE4-ABE5</f>
    </nc>
  </rcc>
  <rcc rId="16686" ua="false" sId="2">
    <nc r="AC5" t="n">
      <f>ABD5*1.02</f>
    </nc>
  </rcc>
  <rcc rId="16687" ua="false" sId="2">
    <nc r="AC4" t="n">
      <f>ABD4*1.02</f>
    </nc>
  </rcc>
  <rcc rId="16688" ua="false" sId="2">
    <nc r="AC1" t="n">
      <v>2737</v>
    </nc>
  </rcc>
  <rcc rId="16689" ua="false" sId="2">
    <nc r="AC1" t="n">
      <v>2737</v>
    </nc>
  </rcc>
  <rcc rId="16690" ua="false" sId="2">
    <oc r="AC23" t="n">
      <f>+ABF21-ABF22*(1+AAQ26)</f>
    </oc>
    <nc r="AC23" t="n">
      <f>(+ABF21-ABF22)*(1+AAQ26)</f>
    </nc>
  </rcc>
  <rcc rId="16691" ua="false" sId="2">
    <oc r="AC26" t="n">
      <v>0.03</v>
    </oc>
    <nc r="AC26" t="n">
      <v>0.05</v>
    </nc>
  </rcc>
  <rcc rId="16692" ua="false" sId="2">
    <nc r="AC22" t="n">
      <f>ABE22*1.02</f>
    </nc>
  </rcc>
  <rcc rId="16693" ua="false" sId="2">
    <nc r="AC21" t="n">
      <f>+ABF11+ABF15+ABF19</f>
    </nc>
  </rcc>
  <rcc rId="16694" ua="false" sId="2">
    <nc r="AC19" t="n">
      <f>+ABF17-ABF18</f>
    </nc>
  </rcc>
  <rcc rId="16695" ua="false" sId="2">
    <nc r="AC18" t="n">
      <f>ABE18*1.02</f>
    </nc>
  </rcc>
  <rcc rId="16696" ua="false" sId="2">
    <nc r="AC17" t="n">
      <f>ABE17*1.02</f>
    </nc>
  </rcc>
  <rcc rId="16697" ua="false" sId="2">
    <nc r="AC15" t="n">
      <f>+ABF13-ABF14</f>
    </nc>
  </rcc>
  <rcc rId="16698" ua="false" sId="2">
    <nc r="AC14" t="n">
      <f>ABE14*1.02</f>
    </nc>
  </rcc>
  <rcc rId="16699" ua="false" sId="2">
    <nc r="AC13" t="n">
      <f>ABE13*1.02</f>
    </nc>
  </rcc>
  <rcc rId="16700" ua="false" sId="2">
    <nc r="AC11" t="n">
      <f>+ABF6-ABF10</f>
    </nc>
  </rcc>
  <rcc rId="16701" ua="false" sId="2">
    <nc r="AC10" t="n">
      <f>SUM(ABF7:ABF9)</f>
    </nc>
  </rcc>
  <rcc rId="16702" ua="false" sId="2">
    <nc r="AC9" t="n">
      <f>ABE9*1.02</f>
    </nc>
  </rcc>
  <rcc rId="16703" ua="false" sId="2">
    <nc r="AC8" t="n">
      <f>ABA8</f>
    </nc>
  </rcc>
  <rcc rId="16704" ua="false" sId="2">
    <nc r="AC7" t="n">
      <f>ABA7</f>
    </nc>
  </rcc>
  <rcc rId="16705" ua="false" sId="2">
    <nc r="AC6" t="n">
      <f>+ABF4-ABF5</f>
    </nc>
  </rcc>
  <rcc rId="16706" ua="false" sId="2">
    <nc r="AC5" t="n">
      <f>ABE5*1.02</f>
    </nc>
  </rcc>
  <rcc rId="16707" ua="false" sId="2">
    <nc r="AC4" t="n">
      <f>ABE4*1.02</f>
    </nc>
  </rcc>
  <rcc rId="16708" ua="false" sId="2">
    <nc r="AC1" t="n">
      <v>2738</v>
    </nc>
  </rcc>
  <rcc rId="16709" ua="false" sId="2">
    <nc r="AC1" t="n">
      <v>2738</v>
    </nc>
  </rcc>
  <rcc rId="16710" ua="false" sId="2">
    <oc r="AC23" t="n">
      <f>+ABG21-ABG22*(1+AAR26)</f>
    </oc>
    <nc r="AC23" t="n">
      <f>(+ABG21-ABG22)*(1+AAR26)</f>
    </nc>
  </rcc>
  <rcc rId="16711" ua="false" sId="2">
    <oc r="AC26" t="n">
      <v>0.03</v>
    </oc>
    <nc r="AC26" t="n">
      <v>0.05</v>
    </nc>
  </rcc>
  <rcc rId="16712" ua="false" sId="2">
    <nc r="AC22" t="n">
      <f>ABF22*1.02</f>
    </nc>
  </rcc>
  <rcc rId="16713" ua="false" sId="2">
    <nc r="AC21" t="n">
      <f>+ABG11+ABG15+ABG19</f>
    </nc>
  </rcc>
  <rcc rId="16714" ua="false" sId="2">
    <nc r="AC19" t="n">
      <f>+ABG17-ABG18</f>
    </nc>
  </rcc>
  <rcc rId="16715" ua="false" sId="2">
    <nc r="AC18" t="n">
      <f>ABF18*1.02</f>
    </nc>
  </rcc>
  <rcc rId="16716" ua="false" sId="2">
    <nc r="AC17" t="n">
      <f>ABF17*1.02</f>
    </nc>
  </rcc>
  <rcc rId="16717" ua="false" sId="2">
    <nc r="AC15" t="n">
      <f>+ABG13-ABG14</f>
    </nc>
  </rcc>
  <rcc rId="16718" ua="false" sId="2">
    <nc r="AC14" t="n">
      <f>ABF14*1.02</f>
    </nc>
  </rcc>
  <rcc rId="16719" ua="false" sId="2">
    <nc r="AC13" t="n">
      <f>ABF13*1.02</f>
    </nc>
  </rcc>
  <rcc rId="16720" ua="false" sId="2">
    <nc r="AC11" t="n">
      <f>+ABG6-ABG10</f>
    </nc>
  </rcc>
  <rcc rId="16721" ua="false" sId="2">
    <nc r="AC10" t="n">
      <f>SUM(ABG7:ABG9)</f>
    </nc>
  </rcc>
  <rcc rId="16722" ua="false" sId="2">
    <nc r="AC9" t="n">
      <f>ABF9*1.02</f>
    </nc>
  </rcc>
  <rcc rId="16723" ua="false" sId="2">
    <nc r="AC8" t="n">
      <f>ABB8</f>
    </nc>
  </rcc>
  <rcc rId="16724" ua="false" sId="2">
    <nc r="AC7" t="n">
      <f>ABB7</f>
    </nc>
  </rcc>
  <rcc rId="16725" ua="false" sId="2">
    <nc r="AC6" t="n">
      <f>+ABG4-ABG5</f>
    </nc>
  </rcc>
  <rcc rId="16726" ua="false" sId="2">
    <nc r="AC5" t="n">
      <f>ABF5*1.02</f>
    </nc>
  </rcc>
  <rcc rId="16727" ua="false" sId="2">
    <nc r="AC4" t="n">
      <f>ABF4*1.02</f>
    </nc>
  </rcc>
  <rcc rId="16728" ua="false" sId="2">
    <nc r="AC1" t="n">
      <v>2739</v>
    </nc>
  </rcc>
  <rcc rId="16729" ua="false" sId="2">
    <nc r="AC1" t="n">
      <v>2739</v>
    </nc>
  </rcc>
  <rcc rId="16730" ua="false" sId="2">
    <oc r="AC23" t="n">
      <f>+ABH21-ABH22*(1+AAS26)</f>
    </oc>
    <nc r="AC23" t="n">
      <f>(+ABH21-ABH22)*(1+AAS26)</f>
    </nc>
  </rcc>
  <rcc rId="16731" ua="false" sId="2">
    <oc r="AC26" t="n">
      <v>0.03</v>
    </oc>
    <nc r="AC26" t="n">
      <v>0.05</v>
    </nc>
  </rcc>
  <rcc rId="16732" ua="false" sId="2">
    <nc r="AC22" t="n">
      <f>ABG22*1.02</f>
    </nc>
  </rcc>
  <rcc rId="16733" ua="false" sId="2">
    <nc r="AC21" t="n">
      <f>+ABH11+ABH15+ABH19</f>
    </nc>
  </rcc>
  <rcc rId="16734" ua="false" sId="2">
    <nc r="AC19" t="n">
      <f>+ABH17-ABH18</f>
    </nc>
  </rcc>
  <rcc rId="16735" ua="false" sId="2">
    <nc r="AC18" t="n">
      <f>ABG18*1.02</f>
    </nc>
  </rcc>
  <rcc rId="16736" ua="false" sId="2">
    <nc r="AC17" t="n">
      <f>ABG17*1.02</f>
    </nc>
  </rcc>
  <rcc rId="16737" ua="false" sId="2">
    <nc r="AC15" t="n">
      <f>+ABH13-ABH14</f>
    </nc>
  </rcc>
  <rcc rId="16738" ua="false" sId="2">
    <nc r="AC14" t="n">
      <f>ABG14*1.02</f>
    </nc>
  </rcc>
  <rcc rId="16739" ua="false" sId="2">
    <nc r="AC13" t="n">
      <f>ABG13*1.02</f>
    </nc>
  </rcc>
  <rcc rId="16740" ua="false" sId="2">
    <nc r="AC11" t="n">
      <f>+ABH6-ABH10</f>
    </nc>
  </rcc>
  <rcc rId="16741" ua="false" sId="2">
    <nc r="AC10" t="n">
      <f>SUM(ABH7:ABH9)</f>
    </nc>
  </rcc>
  <rcc rId="16742" ua="false" sId="2">
    <nc r="AC9" t="n">
      <f>ABG9*1.02</f>
    </nc>
  </rcc>
  <rcc rId="16743" ua="false" sId="2">
    <nc r="AC8" t="n">
      <f>ABC8</f>
    </nc>
  </rcc>
  <rcc rId="16744" ua="false" sId="2">
    <nc r="AC7" t="n">
      <f>ABC7</f>
    </nc>
  </rcc>
  <rcc rId="16745" ua="false" sId="2">
    <nc r="AC6" t="n">
      <f>+ABH4-ABH5</f>
    </nc>
  </rcc>
  <rcc rId="16746" ua="false" sId="2">
    <nc r="AC5" t="n">
      <f>ABG5*1.02</f>
    </nc>
  </rcc>
  <rcc rId="16747" ua="false" sId="2">
    <nc r="AC4" t="n">
      <f>ABG4*1.02</f>
    </nc>
  </rcc>
  <rcc rId="16748" ua="false" sId="2">
    <nc r="AC1" t="n">
      <v>2740</v>
    </nc>
  </rcc>
  <rcc rId="16749" ua="false" sId="2">
    <nc r="AC1" t="n">
      <v>2740</v>
    </nc>
  </rcc>
  <rcc rId="16750" ua="false" sId="2">
    <oc r="AC23" t="n">
      <f>+ABI21-ABI22*(1+AAT26)</f>
    </oc>
    <nc r="AC23" t="n">
      <f>(+ABI21-ABI22)*(1+AAT26)</f>
    </nc>
  </rcc>
  <rcc rId="16751" ua="false" sId="2">
    <oc r="AC26" t="n">
      <v>0.03</v>
    </oc>
    <nc r="AC26" t="n">
      <v>0.05</v>
    </nc>
  </rcc>
  <rcc rId="16752" ua="false" sId="2">
    <nc r="AC22" t="n">
      <f>ABH22*1.02</f>
    </nc>
  </rcc>
  <rcc rId="16753" ua="false" sId="2">
    <nc r="AC21" t="n">
      <f>+ABI11+ABI15+ABI19</f>
    </nc>
  </rcc>
  <rcc rId="16754" ua="false" sId="2">
    <nc r="AC19" t="n">
      <f>+ABI17-ABI18</f>
    </nc>
  </rcc>
  <rcc rId="16755" ua="false" sId="2">
    <nc r="AC18" t="n">
      <f>ABH18*1.02</f>
    </nc>
  </rcc>
  <rcc rId="16756" ua="false" sId="2">
    <nc r="AC17" t="n">
      <f>ABH17*1.02</f>
    </nc>
  </rcc>
  <rcc rId="16757" ua="false" sId="2">
    <nc r="AC15" t="n">
      <f>+ABI13-ABI14</f>
    </nc>
  </rcc>
  <rcc rId="16758" ua="false" sId="2">
    <nc r="AC14" t="n">
      <f>ABH14*1.02</f>
    </nc>
  </rcc>
  <rcc rId="16759" ua="false" sId="2">
    <nc r="AC13" t="n">
      <f>ABH13*1.02</f>
    </nc>
  </rcc>
  <rcc rId="16760" ua="false" sId="2">
    <nc r="AC11" t="n">
      <f>+ABI6-ABI10</f>
    </nc>
  </rcc>
  <rcc rId="16761" ua="false" sId="2">
    <nc r="AC10" t="n">
      <f>SUM(ABI7:ABI9)</f>
    </nc>
  </rcc>
  <rcc rId="16762" ua="false" sId="2">
    <nc r="AC9" t="n">
      <f>ABH9*1.02</f>
    </nc>
  </rcc>
  <rcc rId="16763" ua="false" sId="2">
    <nc r="AC8" t="n">
      <f>ABD8</f>
    </nc>
  </rcc>
  <rcc rId="16764" ua="false" sId="2">
    <nc r="AC7" t="n">
      <f>ABD7</f>
    </nc>
  </rcc>
  <rcc rId="16765" ua="false" sId="2">
    <nc r="AC6" t="n">
      <f>+ABI4-ABI5</f>
    </nc>
  </rcc>
  <rcc rId="16766" ua="false" sId="2">
    <nc r="AC5" t="n">
      <f>ABH5*1.02</f>
    </nc>
  </rcc>
  <rcc rId="16767" ua="false" sId="2">
    <nc r="AC4" t="n">
      <f>ABH4*1.02</f>
    </nc>
  </rcc>
  <rcc rId="16768" ua="false" sId="2">
    <nc r="AC1" t="n">
      <v>2741</v>
    </nc>
  </rcc>
  <rcc rId="16769" ua="false" sId="2">
    <nc r="AC1" t="n">
      <v>2741</v>
    </nc>
  </rcc>
  <rcc rId="16770" ua="false" sId="2">
    <oc r="AC23" t="n">
      <f>+ABJ21-ABJ22*(1+AAU26)</f>
    </oc>
    <nc r="AC23" t="n">
      <f>(+ABJ21-ABJ22)*(1+AAU26)</f>
    </nc>
  </rcc>
  <rcc rId="16771" ua="false" sId="2">
    <oc r="AC26" t="n">
      <v>0.03</v>
    </oc>
    <nc r="AC26" t="n">
      <v>0.05</v>
    </nc>
  </rcc>
  <rcc rId="16772" ua="false" sId="2">
    <nc r="AC22" t="n">
      <f>ABI22*1.02</f>
    </nc>
  </rcc>
  <rcc rId="16773" ua="false" sId="2">
    <nc r="AC21" t="n">
      <f>+ABJ11+ABJ15+ABJ19</f>
    </nc>
  </rcc>
  <rcc rId="16774" ua="false" sId="2">
    <nc r="AC19" t="n">
      <f>+ABJ17-ABJ18</f>
    </nc>
  </rcc>
  <rcc rId="16775" ua="false" sId="2">
    <nc r="AC18" t="n">
      <f>ABI18*1.02</f>
    </nc>
  </rcc>
  <rcc rId="16776" ua="false" sId="2">
    <nc r="AC17" t="n">
      <f>ABI17*1.02</f>
    </nc>
  </rcc>
  <rcc rId="16777" ua="false" sId="2">
    <nc r="AC15" t="n">
      <f>+ABJ13-ABJ14</f>
    </nc>
  </rcc>
  <rcc rId="16778" ua="false" sId="2">
    <nc r="AC14" t="n">
      <f>ABI14*1.02</f>
    </nc>
  </rcc>
  <rcc rId="16779" ua="false" sId="2">
    <nc r="AC13" t="n">
      <f>ABI13*1.02</f>
    </nc>
  </rcc>
  <rcc rId="16780" ua="false" sId="2">
    <nc r="AC11" t="n">
      <f>+ABJ6-ABJ10</f>
    </nc>
  </rcc>
  <rcc rId="16781" ua="false" sId="2">
    <nc r="AC10" t="n">
      <f>SUM(ABJ7:ABJ9)</f>
    </nc>
  </rcc>
  <rcc rId="16782" ua="false" sId="2">
    <nc r="AC9" t="n">
      <f>ABI9*1.02</f>
    </nc>
  </rcc>
  <rcc rId="16783" ua="false" sId="2">
    <nc r="AC8" t="n">
      <f>ABE8</f>
    </nc>
  </rcc>
  <rcc rId="16784" ua="false" sId="2">
    <nc r="AC7" t="n">
      <f>ABE7</f>
    </nc>
  </rcc>
  <rcc rId="16785" ua="false" sId="2">
    <nc r="AC6" t="n">
      <f>+ABJ4-ABJ5</f>
    </nc>
  </rcc>
  <rcc rId="16786" ua="false" sId="2">
    <nc r="AC5" t="n">
      <f>ABI5*1.02</f>
    </nc>
  </rcc>
  <rcc rId="16787" ua="false" sId="2">
    <nc r="AC4" t="n">
      <f>ABI4*1.02</f>
    </nc>
  </rcc>
  <rcc rId="16788" ua="false" sId="2">
    <nc r="AC1" t="n">
      <v>2742</v>
    </nc>
  </rcc>
  <rcc rId="16789" ua="false" sId="2">
    <nc r="AC1" t="n">
      <v>2742</v>
    </nc>
  </rcc>
  <rcc rId="16790" ua="false" sId="2">
    <oc r="AC23" t="n">
      <f>+ABK21-ABK22*(1+AAV26)</f>
    </oc>
    <nc r="AC23" t="n">
      <f>(+ABK21-ABK22)*(1+AAV26)</f>
    </nc>
  </rcc>
  <rcc rId="16791" ua="false" sId="2">
    <oc r="AC26" t="n">
      <v>0.03</v>
    </oc>
    <nc r="AC26" t="n">
      <v>0.05</v>
    </nc>
  </rcc>
  <rcc rId="16792" ua="false" sId="2">
    <nc r="AC22" t="n">
      <f>ABJ22*1.02</f>
    </nc>
  </rcc>
  <rcc rId="16793" ua="false" sId="2">
    <nc r="AC21" t="n">
      <f>+ABK11+ABK15+ABK19</f>
    </nc>
  </rcc>
  <rcc rId="16794" ua="false" sId="2">
    <nc r="AC19" t="n">
      <f>+ABK17-ABK18</f>
    </nc>
  </rcc>
  <rcc rId="16795" ua="false" sId="2">
    <nc r="AC18" t="n">
      <f>ABJ18*1.02</f>
    </nc>
  </rcc>
  <rcc rId="16796" ua="false" sId="2">
    <nc r="AC17" t="n">
      <f>ABJ17*1.02</f>
    </nc>
  </rcc>
  <rcc rId="16797" ua="false" sId="2">
    <nc r="AC15" t="n">
      <f>+ABK13-ABK14</f>
    </nc>
  </rcc>
  <rcc rId="16798" ua="false" sId="2">
    <nc r="AC14" t="n">
      <f>ABJ14*1.02</f>
    </nc>
  </rcc>
  <rcc rId="16799" ua="false" sId="2">
    <nc r="AC13" t="n">
      <f>ABJ13*1.02</f>
    </nc>
  </rcc>
  <rcc rId="16800" ua="false" sId="2">
    <nc r="AC11" t="n">
      <f>+ABK6-ABK10</f>
    </nc>
  </rcc>
  <rcc rId="16801" ua="false" sId="2">
    <nc r="AC10" t="n">
      <f>SUM(ABK7:ABK9)</f>
    </nc>
  </rcc>
  <rcc rId="16802" ua="false" sId="2">
    <nc r="AC9" t="n">
      <f>ABJ9*1.02</f>
    </nc>
  </rcc>
  <rcc rId="16803" ua="false" sId="2">
    <nc r="AC8" t="n">
      <f>ABF8</f>
    </nc>
  </rcc>
  <rcc rId="16804" ua="false" sId="2">
    <nc r="AC7" t="n">
      <f>ABF7</f>
    </nc>
  </rcc>
  <rcc rId="16805" ua="false" sId="2">
    <nc r="AC6" t="n">
      <f>+ABK4-ABK5</f>
    </nc>
  </rcc>
  <rcc rId="16806" ua="false" sId="2">
    <nc r="AC5" t="n">
      <f>ABJ5*1.02</f>
    </nc>
  </rcc>
  <rcc rId="16807" ua="false" sId="2">
    <nc r="AC4" t="n">
      <f>ABJ4*1.02</f>
    </nc>
  </rcc>
  <rcc rId="16808" ua="false" sId="2">
    <nc r="AC1" t="n">
      <v>2743</v>
    </nc>
  </rcc>
  <rcc rId="16809" ua="false" sId="2">
    <nc r="AC1" t="n">
      <v>2743</v>
    </nc>
  </rcc>
  <rcc rId="16810" ua="false" sId="2">
    <oc r="AC23" t="n">
      <f>+ABL21-ABL22*(1+AAW26)</f>
    </oc>
    <nc r="AC23" t="n">
      <f>(+ABL21-ABL22)*(1+AAW26)</f>
    </nc>
  </rcc>
  <rcc rId="16811" ua="false" sId="2">
    <oc r="AC26" t="n">
      <v>0.03</v>
    </oc>
    <nc r="AC26" t="n">
      <v>0.05</v>
    </nc>
  </rcc>
  <rcc rId="16812" ua="false" sId="2">
    <nc r="AC22" t="n">
      <f>ABK22*1.02</f>
    </nc>
  </rcc>
  <rcc rId="16813" ua="false" sId="2">
    <nc r="AC21" t="n">
      <f>+ABL11+ABL15+ABL19</f>
    </nc>
  </rcc>
  <rcc rId="16814" ua="false" sId="2">
    <nc r="AC19" t="n">
      <f>+ABL17-ABL18</f>
    </nc>
  </rcc>
  <rcc rId="16815" ua="false" sId="2">
    <nc r="AC18" t="n">
      <f>ABK18*1.02</f>
    </nc>
  </rcc>
  <rcc rId="16816" ua="false" sId="2">
    <nc r="AC17" t="n">
      <f>ABK17*1.02</f>
    </nc>
  </rcc>
  <rcc rId="16817" ua="false" sId="2">
    <nc r="AC15" t="n">
      <f>+ABL13-ABL14</f>
    </nc>
  </rcc>
  <rcc rId="16818" ua="false" sId="2">
    <nc r="AC14" t="n">
      <f>ABK14*1.02</f>
    </nc>
  </rcc>
  <rcc rId="16819" ua="false" sId="2">
    <nc r="AC13" t="n">
      <f>ABK13*1.02</f>
    </nc>
  </rcc>
  <rcc rId="16820" ua="false" sId="2">
    <nc r="AC11" t="n">
      <f>+ABL6-ABL10</f>
    </nc>
  </rcc>
  <rcc rId="16821" ua="false" sId="2">
    <nc r="AC10" t="n">
      <f>SUM(ABL7:ABL9)</f>
    </nc>
  </rcc>
  <rcc rId="16822" ua="false" sId="2">
    <nc r="AC9" t="n">
      <f>ABK9*1.02</f>
    </nc>
  </rcc>
  <rcc rId="16823" ua="false" sId="2">
    <nc r="AC8" t="n">
      <f>ABG8</f>
    </nc>
  </rcc>
  <rcc rId="16824" ua="false" sId="2">
    <nc r="AC7" t="n">
      <f>ABG7</f>
    </nc>
  </rcc>
  <rcc rId="16825" ua="false" sId="2">
    <nc r="AC6" t="n">
      <f>+ABL4-ABL5</f>
    </nc>
  </rcc>
  <rcc rId="16826" ua="false" sId="2">
    <nc r="AC5" t="n">
      <f>ABK5*1.02</f>
    </nc>
  </rcc>
  <rcc rId="16827" ua="false" sId="2">
    <nc r="AC4" t="n">
      <f>ABK4*1.02</f>
    </nc>
  </rcc>
  <rcc rId="16828" ua="false" sId="2">
    <nc r="AC1" t="n">
      <v>2744</v>
    </nc>
  </rcc>
  <rcc rId="16829" ua="false" sId="2">
    <nc r="AC1" t="n">
      <v>2744</v>
    </nc>
  </rcc>
  <rcc rId="16830" ua="false" sId="2">
    <oc r="AC23" t="n">
      <f>+ABM21-ABM22*(1+AAX26)</f>
    </oc>
    <nc r="AC23" t="n">
      <f>(+ABM21-ABM22)*(1+AAX26)</f>
    </nc>
  </rcc>
  <rcc rId="16831" ua="false" sId="2">
    <oc r="AC26" t="n">
      <v>0.03</v>
    </oc>
    <nc r="AC26" t="n">
      <v>0.05</v>
    </nc>
  </rcc>
  <rcc rId="16832" ua="false" sId="2">
    <nc r="AC22" t="n">
      <f>ABL22*1.02</f>
    </nc>
  </rcc>
  <rcc rId="16833" ua="false" sId="2">
    <nc r="AC21" t="n">
      <f>+ABM11+ABM15+ABM19</f>
    </nc>
  </rcc>
  <rcc rId="16834" ua="false" sId="2">
    <nc r="AC19" t="n">
      <f>+ABM17-ABM18</f>
    </nc>
  </rcc>
  <rcc rId="16835" ua="false" sId="2">
    <nc r="AC18" t="n">
      <f>ABL18*1.02</f>
    </nc>
  </rcc>
  <rcc rId="16836" ua="false" sId="2">
    <nc r="AC17" t="n">
      <f>ABL17*1.02</f>
    </nc>
  </rcc>
  <rcc rId="16837" ua="false" sId="2">
    <nc r="AC15" t="n">
      <f>+ABM13-ABM14</f>
    </nc>
  </rcc>
  <rcc rId="16838" ua="false" sId="2">
    <nc r="AC14" t="n">
      <f>ABL14*1.02</f>
    </nc>
  </rcc>
  <rcc rId="16839" ua="false" sId="2">
    <nc r="AC13" t="n">
      <f>ABL13*1.02</f>
    </nc>
  </rcc>
  <rcc rId="16840" ua="false" sId="2">
    <nc r="AC11" t="n">
      <f>+ABM6-ABM10</f>
    </nc>
  </rcc>
  <rcc rId="16841" ua="false" sId="2">
    <nc r="AC10" t="n">
      <f>SUM(ABM7:ABM9)</f>
    </nc>
  </rcc>
  <rcc rId="16842" ua="false" sId="2">
    <nc r="AC9" t="n">
      <f>ABL9*1.02</f>
    </nc>
  </rcc>
  <rcc rId="16843" ua="false" sId="2">
    <nc r="AC8" t="n">
      <f>ABH8</f>
    </nc>
  </rcc>
  <rcc rId="16844" ua="false" sId="2">
    <nc r="AC7" t="n">
      <f>ABH7</f>
    </nc>
  </rcc>
  <rcc rId="16845" ua="false" sId="2">
    <nc r="AC6" t="n">
      <f>+ABM4-ABM5</f>
    </nc>
  </rcc>
  <rcc rId="16846" ua="false" sId="2">
    <nc r="AC5" t="n">
      <f>ABL5*1.02</f>
    </nc>
  </rcc>
  <rcc rId="16847" ua="false" sId="2">
    <nc r="AC4" t="n">
      <f>ABL4*1.02</f>
    </nc>
  </rcc>
  <rcc rId="16848" ua="false" sId="2">
    <nc r="AC1" t="n">
      <v>2745</v>
    </nc>
  </rcc>
  <rcc rId="16849" ua="false" sId="2">
    <nc r="AC1" t="n">
      <v>2745</v>
    </nc>
  </rcc>
  <rcc rId="16850" ua="false" sId="2">
    <oc r="AC23" t="n">
      <f>+ABN21-ABN22*(1+AAY26)</f>
    </oc>
    <nc r="AC23" t="n">
      <f>(+ABN21-ABN22)*(1+AAY26)</f>
    </nc>
  </rcc>
  <rcc rId="16851" ua="false" sId="2">
    <oc r="AC26" t="n">
      <v>0.03</v>
    </oc>
    <nc r="AC26" t="n">
      <v>0.05</v>
    </nc>
  </rcc>
  <rcc rId="16852" ua="false" sId="2">
    <nc r="AC22" t="n">
      <f>ABM22*1.02</f>
    </nc>
  </rcc>
  <rcc rId="16853" ua="false" sId="2">
    <nc r="AC21" t="n">
      <f>+ABN11+ABN15+ABN19</f>
    </nc>
  </rcc>
  <rcc rId="16854" ua="false" sId="2">
    <nc r="AC19" t="n">
      <f>+ABN17-ABN18</f>
    </nc>
  </rcc>
  <rcc rId="16855" ua="false" sId="2">
    <nc r="AC18" t="n">
      <f>ABM18*1.02</f>
    </nc>
  </rcc>
  <rcc rId="16856" ua="false" sId="2">
    <nc r="AC17" t="n">
      <f>ABM17*1.02</f>
    </nc>
  </rcc>
  <rcc rId="16857" ua="false" sId="2">
    <nc r="AC15" t="n">
      <f>+ABN13-ABN14</f>
    </nc>
  </rcc>
  <rcc rId="16858" ua="false" sId="2">
    <nc r="AC14" t="n">
      <f>ABM14*1.02</f>
    </nc>
  </rcc>
  <rcc rId="16859" ua="false" sId="2">
    <nc r="AC13" t="n">
      <f>ABM13*1.02</f>
    </nc>
  </rcc>
  <rcc rId="16860" ua="false" sId="2">
    <nc r="AC11" t="n">
      <f>+ABN6-ABN10</f>
    </nc>
  </rcc>
  <rcc rId="16861" ua="false" sId="2">
    <nc r="AC10" t="n">
      <f>SUM(ABN7:ABN9)</f>
    </nc>
  </rcc>
  <rcc rId="16862" ua="false" sId="2">
    <nc r="AC9" t="n">
      <f>ABM9*1.02</f>
    </nc>
  </rcc>
  <rcc rId="16863" ua="false" sId="2">
    <nc r="AC8" t="n">
      <f>ABI8</f>
    </nc>
  </rcc>
  <rcc rId="16864" ua="false" sId="2">
    <nc r="AC7" t="n">
      <f>ABI7</f>
    </nc>
  </rcc>
  <rcc rId="16865" ua="false" sId="2">
    <nc r="AC6" t="n">
      <f>+ABN4-ABN5</f>
    </nc>
  </rcc>
  <rcc rId="16866" ua="false" sId="2">
    <nc r="AC5" t="n">
      <f>ABM5*1.02</f>
    </nc>
  </rcc>
  <rcc rId="16867" ua="false" sId="2">
    <nc r="AC4" t="n">
      <f>ABM4*1.02</f>
    </nc>
  </rcc>
  <rcc rId="16868" ua="false" sId="2">
    <nc r="AC1" t="n">
      <v>2746</v>
    </nc>
  </rcc>
  <rcc rId="16869" ua="false" sId="2">
    <nc r="AC1" t="n">
      <v>2746</v>
    </nc>
  </rcc>
  <rcc rId="16870" ua="false" sId="2">
    <oc r="AC23" t="n">
      <f>+ABO21-ABO22*(1+AAZ26)</f>
    </oc>
    <nc r="AC23" t="n">
      <f>(+ABO21-ABO22)*(1+AAZ26)</f>
    </nc>
  </rcc>
  <rcc rId="16871" ua="false" sId="2">
    <oc r="AC26" t="n">
      <v>0.03</v>
    </oc>
    <nc r="AC26" t="n">
      <v>0.05</v>
    </nc>
  </rcc>
  <rcc rId="16872" ua="false" sId="2">
    <nc r="AC22" t="n">
      <f>ABN22*1.02</f>
    </nc>
  </rcc>
  <rcc rId="16873" ua="false" sId="2">
    <nc r="AC21" t="n">
      <f>+ABO11+ABO15+ABO19</f>
    </nc>
  </rcc>
  <rcc rId="16874" ua="false" sId="2">
    <nc r="AC19" t="n">
      <f>+ABO17-ABO18</f>
    </nc>
  </rcc>
  <rcc rId="16875" ua="false" sId="2">
    <nc r="AC18" t="n">
      <f>ABN18*1.02</f>
    </nc>
  </rcc>
  <rcc rId="16876" ua="false" sId="2">
    <nc r="AC17" t="n">
      <f>ABN17*1.02</f>
    </nc>
  </rcc>
  <rcc rId="16877" ua="false" sId="2">
    <nc r="AC15" t="n">
      <f>+ABO13-ABO14</f>
    </nc>
  </rcc>
  <rcc rId="16878" ua="false" sId="2">
    <nc r="AC14" t="n">
      <f>ABN14*1.02</f>
    </nc>
  </rcc>
  <rcc rId="16879" ua="false" sId="2">
    <nc r="AC13" t="n">
      <f>ABN13*1.02</f>
    </nc>
  </rcc>
  <rcc rId="16880" ua="false" sId="2">
    <nc r="AC11" t="n">
      <f>+ABO6-ABO10</f>
    </nc>
  </rcc>
  <rcc rId="16881" ua="false" sId="2">
    <nc r="AC10" t="n">
      <f>SUM(ABO7:ABO9)</f>
    </nc>
  </rcc>
  <rcc rId="16882" ua="false" sId="2">
    <nc r="AC9" t="n">
      <f>ABN9*1.02</f>
    </nc>
  </rcc>
  <rcc rId="16883" ua="false" sId="2">
    <nc r="AC8" t="n">
      <f>ABJ8</f>
    </nc>
  </rcc>
  <rcc rId="16884" ua="false" sId="2">
    <nc r="AC7" t="n">
      <f>ABJ7</f>
    </nc>
  </rcc>
  <rcc rId="16885" ua="false" sId="2">
    <nc r="AC6" t="n">
      <f>+ABO4-ABO5</f>
    </nc>
  </rcc>
  <rcc rId="16886" ua="false" sId="2">
    <nc r="AC5" t="n">
      <f>ABN5*1.02</f>
    </nc>
  </rcc>
  <rcc rId="16887" ua="false" sId="2">
    <nc r="AC4" t="n">
      <f>ABN4*1.02</f>
    </nc>
  </rcc>
  <rcc rId="16888" ua="false" sId="2">
    <nc r="AC1" t="n">
      <v>2747</v>
    </nc>
  </rcc>
  <rcc rId="16889" ua="false" sId="2">
    <nc r="AC1" t="n">
      <v>2747</v>
    </nc>
  </rcc>
  <rcc rId="16890" ua="false" sId="2">
    <oc r="AC23" t="n">
      <f>+ABP21-ABP22*(1+ABA26)</f>
    </oc>
    <nc r="AC23" t="n">
      <f>(+ABP21-ABP22)*(1+ABA26)</f>
    </nc>
  </rcc>
  <rcc rId="16891" ua="false" sId="2">
    <oc r="AC26" t="n">
      <v>0.03</v>
    </oc>
    <nc r="AC26" t="n">
      <v>0.05</v>
    </nc>
  </rcc>
  <rcc rId="16892" ua="false" sId="2">
    <nc r="AC22" t="n">
      <f>ABO22*1.02</f>
    </nc>
  </rcc>
  <rcc rId="16893" ua="false" sId="2">
    <nc r="AC21" t="n">
      <f>+ABP11+ABP15+ABP19</f>
    </nc>
  </rcc>
  <rcc rId="16894" ua="false" sId="2">
    <nc r="AC19" t="n">
      <f>+ABP17-ABP18</f>
    </nc>
  </rcc>
  <rcc rId="16895" ua="false" sId="2">
    <nc r="AC18" t="n">
      <f>ABO18*1.02</f>
    </nc>
  </rcc>
  <rcc rId="16896" ua="false" sId="2">
    <nc r="AC17" t="n">
      <f>ABO17*1.02</f>
    </nc>
  </rcc>
  <rcc rId="16897" ua="false" sId="2">
    <nc r="AC15" t="n">
      <f>+ABP13-ABP14</f>
    </nc>
  </rcc>
  <rcc rId="16898" ua="false" sId="2">
    <nc r="AC14" t="n">
      <f>ABO14*1.02</f>
    </nc>
  </rcc>
  <rcc rId="16899" ua="false" sId="2">
    <nc r="AC13" t="n">
      <f>ABO13*1.02</f>
    </nc>
  </rcc>
  <rcc rId="16900" ua="false" sId="2">
    <nc r="AC11" t="n">
      <f>+ABP6-ABP10</f>
    </nc>
  </rcc>
  <rcc rId="16901" ua="false" sId="2">
    <nc r="AC10" t="n">
      <f>SUM(ABP7:ABP9)</f>
    </nc>
  </rcc>
  <rcc rId="16902" ua="false" sId="2">
    <nc r="AC9" t="n">
      <f>ABO9*1.02</f>
    </nc>
  </rcc>
  <rcc rId="16903" ua="false" sId="2">
    <nc r="AC8" t="n">
      <f>ABK8</f>
    </nc>
  </rcc>
  <rcc rId="16904" ua="false" sId="2">
    <nc r="AC7" t="n">
      <f>ABK7</f>
    </nc>
  </rcc>
  <rcc rId="16905" ua="false" sId="2">
    <nc r="AC6" t="n">
      <f>+ABP4-ABP5</f>
    </nc>
  </rcc>
  <rcc rId="16906" ua="false" sId="2">
    <nc r="AC5" t="n">
      <f>ABO5*1.02</f>
    </nc>
  </rcc>
  <rcc rId="16907" ua="false" sId="2">
    <nc r="AC4" t="n">
      <f>ABO4*1.02</f>
    </nc>
  </rcc>
  <rcc rId="16908" ua="false" sId="2">
    <nc r="AC1" t="n">
      <v>2748</v>
    </nc>
  </rcc>
  <rcc rId="16909" ua="false" sId="2">
    <nc r="AC1" t="n">
      <v>2748</v>
    </nc>
  </rcc>
  <rcc rId="16910" ua="false" sId="2">
    <oc r="AC23" t="n">
      <f>+ABQ21-ABQ22*(1+ABB26)</f>
    </oc>
    <nc r="AC23" t="n">
      <f>(+ABQ21-ABQ22)*(1+ABB26)</f>
    </nc>
  </rcc>
  <rcc rId="16911" ua="false" sId="2">
    <oc r="AC26" t="n">
      <v>0.03</v>
    </oc>
    <nc r="AC26" t="n">
      <v>0.05</v>
    </nc>
  </rcc>
  <rcc rId="16912" ua="false" sId="2">
    <nc r="AC22" t="n">
      <f>ABP22*1.02</f>
    </nc>
  </rcc>
  <rcc rId="16913" ua="false" sId="2">
    <nc r="AC21" t="n">
      <f>+ABQ11+ABQ15+ABQ19</f>
    </nc>
  </rcc>
  <rcc rId="16914" ua="false" sId="2">
    <nc r="AC19" t="n">
      <f>+ABQ17-ABQ18</f>
    </nc>
  </rcc>
  <rcc rId="16915" ua="false" sId="2">
    <nc r="AC18" t="n">
      <f>ABP18*1.02</f>
    </nc>
  </rcc>
  <rcc rId="16916" ua="false" sId="2">
    <nc r="AC17" t="n">
      <f>ABP17*1.02</f>
    </nc>
  </rcc>
  <rcc rId="16917" ua="false" sId="2">
    <nc r="AC15" t="n">
      <f>+ABQ13-ABQ14</f>
    </nc>
  </rcc>
  <rcc rId="16918" ua="false" sId="2">
    <nc r="AC14" t="n">
      <f>ABP14*1.02</f>
    </nc>
  </rcc>
  <rcc rId="16919" ua="false" sId="2">
    <nc r="AC13" t="n">
      <f>ABP13*1.02</f>
    </nc>
  </rcc>
  <rcc rId="16920" ua="false" sId="2">
    <nc r="AC11" t="n">
      <f>+ABQ6-ABQ10</f>
    </nc>
  </rcc>
  <rcc rId="16921" ua="false" sId="2">
    <nc r="AC10" t="n">
      <f>SUM(ABQ7:ABQ9)</f>
    </nc>
  </rcc>
  <rcc rId="16922" ua="false" sId="2">
    <nc r="AC9" t="n">
      <f>ABP9*1.02</f>
    </nc>
  </rcc>
  <rcc rId="16923" ua="false" sId="2">
    <nc r="AC8" t="n">
      <f>ABL8</f>
    </nc>
  </rcc>
  <rcc rId="16924" ua="false" sId="2">
    <nc r="AC7" t="n">
      <f>ABL7</f>
    </nc>
  </rcc>
  <rcc rId="16925" ua="false" sId="2">
    <nc r="AC6" t="n">
      <f>+ABQ4-ABQ5</f>
    </nc>
  </rcc>
  <rcc rId="16926" ua="false" sId="2">
    <nc r="AC5" t="n">
      <f>ABP5*1.02</f>
    </nc>
  </rcc>
  <rcc rId="16927" ua="false" sId="2">
    <nc r="AC4" t="n">
      <f>ABP4*1.02</f>
    </nc>
  </rcc>
  <rcc rId="16928" ua="false" sId="2">
    <nc r="AC1" t="n">
      <v>2749</v>
    </nc>
  </rcc>
  <rcc rId="16929" ua="false" sId="2">
    <nc r="AC1" t="n">
      <v>2749</v>
    </nc>
  </rcc>
  <rcc rId="16930" ua="false" sId="2">
    <oc r="AC23" t="n">
      <f>+ABR21-ABR22*(1+ABC26)</f>
    </oc>
    <nc r="AC23" t="n">
      <f>(+ABR21-ABR22)*(1+ABC26)</f>
    </nc>
  </rcc>
  <rcc rId="16931" ua="false" sId="2">
    <oc r="AC26" t="n">
      <v>0.03</v>
    </oc>
    <nc r="AC26" t="n">
      <v>0.05</v>
    </nc>
  </rcc>
  <rcc rId="16932" ua="false" sId="2">
    <nc r="AC22" t="n">
      <f>ABQ22*1.02</f>
    </nc>
  </rcc>
  <rcc rId="16933" ua="false" sId="2">
    <nc r="AC21" t="n">
      <f>+ABR11+ABR15+ABR19</f>
    </nc>
  </rcc>
  <rcc rId="16934" ua="false" sId="2">
    <nc r="AC19" t="n">
      <f>+ABR17-ABR18</f>
    </nc>
  </rcc>
  <rcc rId="16935" ua="false" sId="2">
    <nc r="AC18" t="n">
      <f>ABQ18*1.02</f>
    </nc>
  </rcc>
  <rcc rId="16936" ua="false" sId="2">
    <nc r="AC17" t="n">
      <f>ABQ17*1.02</f>
    </nc>
  </rcc>
  <rcc rId="16937" ua="false" sId="2">
    <nc r="AC15" t="n">
      <f>+ABR13-ABR14</f>
    </nc>
  </rcc>
  <rcc rId="16938" ua="false" sId="2">
    <nc r="AC14" t="n">
      <f>ABQ14*1.02</f>
    </nc>
  </rcc>
  <rcc rId="16939" ua="false" sId="2">
    <nc r="AC13" t="n">
      <f>ABQ13*1.02</f>
    </nc>
  </rcc>
  <rcc rId="16940" ua="false" sId="2">
    <nc r="AC11" t="n">
      <f>+ABR6-ABR10</f>
    </nc>
  </rcc>
  <rcc rId="16941" ua="false" sId="2">
    <nc r="AC10" t="n">
      <f>SUM(ABR7:ABR9)</f>
    </nc>
  </rcc>
  <rcc rId="16942" ua="false" sId="2">
    <nc r="AC9" t="n">
      <f>ABQ9*1.02</f>
    </nc>
  </rcc>
  <rcc rId="16943" ua="false" sId="2">
    <nc r="AC8" t="n">
      <f>ABM8</f>
    </nc>
  </rcc>
  <rcc rId="16944" ua="false" sId="2">
    <nc r="AC7" t="n">
      <f>ABM7</f>
    </nc>
  </rcc>
  <rcc rId="16945" ua="false" sId="2">
    <nc r="AC6" t="n">
      <f>+ABR4-ABR5</f>
    </nc>
  </rcc>
  <rcc rId="16946" ua="false" sId="2">
    <nc r="AC5" t="n">
      <f>ABQ5*1.02</f>
    </nc>
  </rcc>
  <rcc rId="16947" ua="false" sId="2">
    <nc r="AC4" t="n">
      <f>ABQ4*1.02</f>
    </nc>
  </rcc>
  <rcc rId="16948" ua="false" sId="2">
    <nc r="AC1" t="n">
      <v>2750</v>
    </nc>
  </rcc>
  <rcc rId="16949" ua="false" sId="2">
    <nc r="AC1" t="n">
      <v>2750</v>
    </nc>
  </rcc>
  <rcc rId="16950" ua="false" sId="2">
    <oc r="AC23" t="n">
      <f>+ABS21-ABS22*(1+ABD26)</f>
    </oc>
    <nc r="AC23" t="n">
      <f>(+ABS21-ABS22)*(1+ABD26)</f>
    </nc>
  </rcc>
  <rcc rId="16951" ua="false" sId="2">
    <oc r="AC26" t="n">
      <v>0.03</v>
    </oc>
    <nc r="AC26" t="n">
      <v>0.05</v>
    </nc>
  </rcc>
  <rcc rId="16952" ua="false" sId="2">
    <nc r="AC22" t="n">
      <f>ABR22*1.02</f>
    </nc>
  </rcc>
  <rcc rId="16953" ua="false" sId="2">
    <nc r="AC21" t="n">
      <f>+ABS11+ABS15+ABS19</f>
    </nc>
  </rcc>
  <rcc rId="16954" ua="false" sId="2">
    <nc r="AC19" t="n">
      <f>+ABS17-ABS18</f>
    </nc>
  </rcc>
  <rcc rId="16955" ua="false" sId="2">
    <nc r="AC18" t="n">
      <f>ABR18*1.02</f>
    </nc>
  </rcc>
  <rcc rId="16956" ua="false" sId="2">
    <nc r="AC17" t="n">
      <f>ABR17*1.02</f>
    </nc>
  </rcc>
  <rcc rId="16957" ua="false" sId="2">
    <nc r="AC15" t="n">
      <f>+ABS13-ABS14</f>
    </nc>
  </rcc>
  <rcc rId="16958" ua="false" sId="2">
    <nc r="AC14" t="n">
      <f>ABR14*1.02</f>
    </nc>
  </rcc>
  <rcc rId="16959" ua="false" sId="2">
    <nc r="AC13" t="n">
      <f>ABR13*1.02</f>
    </nc>
  </rcc>
  <rcc rId="16960" ua="false" sId="2">
    <nc r="AC11" t="n">
      <f>+ABS6-ABS10</f>
    </nc>
  </rcc>
  <rcc rId="16961" ua="false" sId="2">
    <nc r="AC10" t="n">
      <f>SUM(ABS7:ABS9)</f>
    </nc>
  </rcc>
  <rcc rId="16962" ua="false" sId="2">
    <nc r="AC9" t="n">
      <f>ABR9*1.02</f>
    </nc>
  </rcc>
  <rcc rId="16963" ua="false" sId="2">
    <nc r="AC8" t="n">
      <f>ABN8</f>
    </nc>
  </rcc>
  <rcc rId="16964" ua="false" sId="2">
    <nc r="AC7" t="n">
      <f>ABN7</f>
    </nc>
  </rcc>
  <rcc rId="16965" ua="false" sId="2">
    <nc r="AC6" t="n">
      <f>+ABS4-ABS5</f>
    </nc>
  </rcc>
  <rcc rId="16966" ua="false" sId="2">
    <nc r="AC5" t="n">
      <f>ABR5*1.02</f>
    </nc>
  </rcc>
  <rcc rId="16967" ua="false" sId="2">
    <nc r="AC4" t="n">
      <f>ABR4*1.02</f>
    </nc>
  </rcc>
  <rcc rId="16968" ua="false" sId="2">
    <nc r="AC1" t="n">
      <v>2751</v>
    </nc>
  </rcc>
  <rcc rId="16969" ua="false" sId="2">
    <nc r="AC1" t="n">
      <v>2751</v>
    </nc>
  </rcc>
  <rcc rId="16970" ua="false" sId="2">
    <oc r="AC23" t="n">
      <f>+ABT21-ABT22*(1+ABE26)</f>
    </oc>
    <nc r="AC23" t="n">
      <f>(+ABT21-ABT22)*(1+ABE26)</f>
    </nc>
  </rcc>
  <rcc rId="16971" ua="false" sId="2">
    <oc r="AC26" t="n">
      <v>0.03</v>
    </oc>
    <nc r="AC26" t="n">
      <v>0.05</v>
    </nc>
  </rcc>
  <rcc rId="16972" ua="false" sId="2">
    <nc r="AC22" t="n">
      <f>ABS22*1.02</f>
    </nc>
  </rcc>
  <rcc rId="16973" ua="false" sId="2">
    <nc r="AC21" t="n">
      <f>+ABT11+ABT15+ABT19</f>
    </nc>
  </rcc>
  <rcc rId="16974" ua="false" sId="2">
    <nc r="AC19" t="n">
      <f>+ABT17-ABT18</f>
    </nc>
  </rcc>
  <rcc rId="16975" ua="false" sId="2">
    <nc r="AC18" t="n">
      <f>ABS18*1.02</f>
    </nc>
  </rcc>
  <rcc rId="16976" ua="false" sId="2">
    <nc r="AC17" t="n">
      <f>ABS17*1.02</f>
    </nc>
  </rcc>
  <rcc rId="16977" ua="false" sId="2">
    <nc r="AC15" t="n">
      <f>+ABT13-ABT14</f>
    </nc>
  </rcc>
  <rcc rId="16978" ua="false" sId="2">
    <nc r="AC14" t="n">
      <f>ABS14*1.02</f>
    </nc>
  </rcc>
  <rcc rId="16979" ua="false" sId="2">
    <nc r="AC13" t="n">
      <f>ABS13*1.02</f>
    </nc>
  </rcc>
  <rcc rId="16980" ua="false" sId="2">
    <nc r="AC11" t="n">
      <f>+ABT6-ABT10</f>
    </nc>
  </rcc>
  <rcc rId="16981" ua="false" sId="2">
    <nc r="AC10" t="n">
      <f>SUM(ABT7:ABT9)</f>
    </nc>
  </rcc>
  <rcc rId="16982" ua="false" sId="2">
    <nc r="AC9" t="n">
      <f>ABS9*1.02</f>
    </nc>
  </rcc>
  <rcc rId="16983" ua="false" sId="2">
    <nc r="AC8" t="n">
      <f>ABO8</f>
    </nc>
  </rcc>
  <rcc rId="16984" ua="false" sId="2">
    <nc r="AC7" t="n">
      <f>ABO7</f>
    </nc>
  </rcc>
  <rcc rId="16985" ua="false" sId="2">
    <nc r="AC6" t="n">
      <f>+ABT4-ABT5</f>
    </nc>
  </rcc>
  <rcc rId="16986" ua="false" sId="2">
    <nc r="AC5" t="n">
      <f>ABS5*1.02</f>
    </nc>
  </rcc>
  <rcc rId="16987" ua="false" sId="2">
    <nc r="AC4" t="n">
      <f>ABS4*1.02</f>
    </nc>
  </rcc>
  <rcc rId="16988" ua="false" sId="2">
    <nc r="AC1" t="n">
      <v>2752</v>
    </nc>
  </rcc>
  <rcc rId="16989" ua="false" sId="2">
    <nc r="AC1" t="n">
      <v>2752</v>
    </nc>
  </rcc>
  <rcc rId="16990" ua="false" sId="2">
    <oc r="AC23" t="n">
      <f>+ABU21-ABU22*(1+ABF26)</f>
    </oc>
    <nc r="AC23" t="n">
      <f>(+ABU21-ABU22)*(1+ABF26)</f>
    </nc>
  </rcc>
  <rcc rId="16991" ua="false" sId="2">
    <oc r="AC26" t="n">
      <v>0.03</v>
    </oc>
    <nc r="AC26" t="n">
      <v>0.05</v>
    </nc>
  </rcc>
  <rcc rId="16992" ua="false" sId="2">
    <nc r="AC22" t="n">
      <f>ABT22*1.02</f>
    </nc>
  </rcc>
  <rcc rId="16993" ua="false" sId="2">
    <nc r="AC21" t="n">
      <f>+ABU11+ABU15+ABU19</f>
    </nc>
  </rcc>
  <rcc rId="16994" ua="false" sId="2">
    <nc r="AC19" t="n">
      <f>+ABU17-ABU18</f>
    </nc>
  </rcc>
  <rcc rId="16995" ua="false" sId="2">
    <nc r="AC18" t="n">
      <f>ABT18*1.02</f>
    </nc>
  </rcc>
  <rcc rId="16996" ua="false" sId="2">
    <nc r="AC17" t="n">
      <f>ABT17*1.02</f>
    </nc>
  </rcc>
  <rcc rId="16997" ua="false" sId="2">
    <nc r="AC15" t="n">
      <f>+ABU13-ABU14</f>
    </nc>
  </rcc>
  <rcc rId="16998" ua="false" sId="2">
    <nc r="AC14" t="n">
      <f>ABT14*1.02</f>
    </nc>
  </rcc>
  <rcc rId="16999" ua="false" sId="2">
    <nc r="AC13" t="n">
      <f>ABT13*1.02</f>
    </nc>
  </rcc>
  <rcc rId="17000" ua="false" sId="2">
    <nc r="AC11" t="n">
      <f>+ABU6-ABU10</f>
    </nc>
  </rcc>
  <rcc rId="17001" ua="false" sId="2">
    <nc r="AC10" t="n">
      <f>SUM(ABU7:ABU9)</f>
    </nc>
  </rcc>
  <rcc rId="17002" ua="false" sId="2">
    <nc r="AC9" t="n">
      <f>ABT9*1.02</f>
    </nc>
  </rcc>
  <rcc rId="17003" ua="false" sId="2">
    <nc r="AC8" t="n">
      <f>ABP8</f>
    </nc>
  </rcc>
  <rcc rId="17004" ua="false" sId="2">
    <nc r="AC7" t="n">
      <f>ABP7</f>
    </nc>
  </rcc>
  <rcc rId="17005" ua="false" sId="2">
    <nc r="AC6" t="n">
      <f>+ABU4-ABU5</f>
    </nc>
  </rcc>
  <rcc rId="17006" ua="false" sId="2">
    <nc r="AC5" t="n">
      <f>ABT5*1.02</f>
    </nc>
  </rcc>
  <rcc rId="17007" ua="false" sId="2">
    <nc r="AC4" t="n">
      <f>ABT4*1.02</f>
    </nc>
  </rcc>
  <rcc rId="17008" ua="false" sId="2">
    <nc r="AC1" t="n">
      <v>2753</v>
    </nc>
  </rcc>
  <rcc rId="17009" ua="false" sId="2">
    <nc r="AC1" t="n">
      <v>2753</v>
    </nc>
  </rcc>
  <rcc rId="17010" ua="false" sId="2">
    <oc r="AC23" t="n">
      <f>+ABV21-ABV22*(1+ABG26)</f>
    </oc>
    <nc r="AC23" t="n">
      <f>(+ABV21-ABV22)*(1+ABG26)</f>
    </nc>
  </rcc>
  <rcc rId="17011" ua="false" sId="2">
    <oc r="AC26" t="n">
      <v>0.03</v>
    </oc>
    <nc r="AC26" t="n">
      <v>0.05</v>
    </nc>
  </rcc>
  <rcc rId="17012" ua="false" sId="2">
    <nc r="AC22" t="n">
      <f>ABU22*1.02</f>
    </nc>
  </rcc>
  <rcc rId="17013" ua="false" sId="2">
    <nc r="AC21" t="n">
      <f>+ABV11+ABV15+ABV19</f>
    </nc>
  </rcc>
  <rcc rId="17014" ua="false" sId="2">
    <nc r="AC19" t="n">
      <f>+ABV17-ABV18</f>
    </nc>
  </rcc>
  <rcc rId="17015" ua="false" sId="2">
    <nc r="AC18" t="n">
      <f>ABU18*1.02</f>
    </nc>
  </rcc>
  <rcc rId="17016" ua="false" sId="2">
    <nc r="AC17" t="n">
      <f>ABU17*1.02</f>
    </nc>
  </rcc>
  <rcc rId="17017" ua="false" sId="2">
    <nc r="AC15" t="n">
      <f>+ABV13-ABV14</f>
    </nc>
  </rcc>
  <rcc rId="17018" ua="false" sId="2">
    <nc r="AC14" t="n">
      <f>ABU14*1.02</f>
    </nc>
  </rcc>
  <rcc rId="17019" ua="false" sId="2">
    <nc r="AC13" t="n">
      <f>ABU13*1.02</f>
    </nc>
  </rcc>
  <rcc rId="17020" ua="false" sId="2">
    <nc r="AC11" t="n">
      <f>+ABV6-ABV10</f>
    </nc>
  </rcc>
  <rcc rId="17021" ua="false" sId="2">
    <nc r="AC10" t="n">
      <f>SUM(ABV7:ABV9)</f>
    </nc>
  </rcc>
  <rcc rId="17022" ua="false" sId="2">
    <nc r="AC9" t="n">
      <f>ABU9*1.02</f>
    </nc>
  </rcc>
  <rcc rId="17023" ua="false" sId="2">
    <nc r="AC8" t="n">
      <f>ABQ8</f>
    </nc>
  </rcc>
  <rcc rId="17024" ua="false" sId="2">
    <nc r="AC7" t="n">
      <f>ABQ7</f>
    </nc>
  </rcc>
  <rcc rId="17025" ua="false" sId="2">
    <nc r="AC6" t="n">
      <f>+ABV4-ABV5</f>
    </nc>
  </rcc>
  <rcc rId="17026" ua="false" sId="2">
    <nc r="AC5" t="n">
      <f>ABU5*1.02</f>
    </nc>
  </rcc>
  <rcc rId="17027" ua="false" sId="2">
    <nc r="AC4" t="n">
      <f>ABU4*1.02</f>
    </nc>
  </rcc>
  <rcc rId="17028" ua="false" sId="2">
    <nc r="AC1" t="n">
      <v>2754</v>
    </nc>
  </rcc>
  <rcc rId="17029" ua="false" sId="2">
    <nc r="AC1" t="n">
      <v>2754</v>
    </nc>
  </rcc>
  <rcc rId="17030" ua="false" sId="2">
    <oc r="AC23" t="n">
      <f>+ABW21-ABW22*(1+ABH26)</f>
    </oc>
    <nc r="AC23" t="n">
      <f>(+ABW21-ABW22)*(1+ABH26)</f>
    </nc>
  </rcc>
  <rcc rId="17031" ua="false" sId="2">
    <oc r="AC26" t="n">
      <v>0.03</v>
    </oc>
    <nc r="AC26" t="n">
      <v>0.05</v>
    </nc>
  </rcc>
  <rcc rId="17032" ua="false" sId="2">
    <nc r="AC22" t="n">
      <f>ABV22*1.02</f>
    </nc>
  </rcc>
  <rcc rId="17033" ua="false" sId="2">
    <nc r="AC21" t="n">
      <f>+ABW11+ABW15+ABW19</f>
    </nc>
  </rcc>
  <rcc rId="17034" ua="false" sId="2">
    <nc r="AC19" t="n">
      <f>+ABW17-ABW18</f>
    </nc>
  </rcc>
  <rcc rId="17035" ua="false" sId="2">
    <nc r="AC18" t="n">
      <f>ABV18*1.02</f>
    </nc>
  </rcc>
  <rcc rId="17036" ua="false" sId="2">
    <nc r="AC17" t="n">
      <f>ABV17*1.02</f>
    </nc>
  </rcc>
  <rcc rId="17037" ua="false" sId="2">
    <nc r="AC15" t="n">
      <f>+ABW13-ABW14</f>
    </nc>
  </rcc>
  <rcc rId="17038" ua="false" sId="2">
    <nc r="AC14" t="n">
      <f>ABV14*1.02</f>
    </nc>
  </rcc>
  <rcc rId="17039" ua="false" sId="2">
    <nc r="AC13" t="n">
      <f>ABV13*1.02</f>
    </nc>
  </rcc>
  <rcc rId="17040" ua="false" sId="2">
    <nc r="AC11" t="n">
      <f>+ABW6-ABW10</f>
    </nc>
  </rcc>
  <rcc rId="17041" ua="false" sId="2">
    <nc r="AC10" t="n">
      <f>SUM(ABW7:ABW9)</f>
    </nc>
  </rcc>
  <rcc rId="17042" ua="false" sId="2">
    <nc r="AC9" t="n">
      <f>ABV9*1.02</f>
    </nc>
  </rcc>
  <rcc rId="17043" ua="false" sId="2">
    <nc r="AC8" t="n">
      <f>ABR8</f>
    </nc>
  </rcc>
  <rcc rId="17044" ua="false" sId="2">
    <nc r="AC7" t="n">
      <f>ABR7</f>
    </nc>
  </rcc>
  <rcc rId="17045" ua="false" sId="2">
    <nc r="AC6" t="n">
      <f>+ABW4-ABW5</f>
    </nc>
  </rcc>
  <rcc rId="17046" ua="false" sId="2">
    <nc r="AC5" t="n">
      <f>ABV5*1.02</f>
    </nc>
  </rcc>
  <rcc rId="17047" ua="false" sId="2">
    <nc r="AC4" t="n">
      <f>ABV4*1.02</f>
    </nc>
  </rcc>
  <rcc rId="17048" ua="false" sId="2">
    <nc r="AC1" t="n">
      <v>2755</v>
    </nc>
  </rcc>
  <rcc rId="17049" ua="false" sId="2">
    <nc r="AC1" t="n">
      <v>2755</v>
    </nc>
  </rcc>
  <rcc rId="17050" ua="false" sId="2">
    <oc r="AC23" t="n">
      <f>+ABX21-ABX22*(1+ABI26)</f>
    </oc>
    <nc r="AC23" t="n">
      <f>(+ABX21-ABX22)*(1+ABI26)</f>
    </nc>
  </rcc>
  <rcc rId="17051" ua="false" sId="2">
    <oc r="AC26" t="n">
      <v>0.03</v>
    </oc>
    <nc r="AC26" t="n">
      <v>0.05</v>
    </nc>
  </rcc>
  <rcc rId="17052" ua="false" sId="2">
    <nc r="AC22" t="n">
      <f>ABW22*1.02</f>
    </nc>
  </rcc>
  <rcc rId="17053" ua="false" sId="2">
    <nc r="AC21" t="n">
      <f>+ABX11+ABX15+ABX19</f>
    </nc>
  </rcc>
  <rcc rId="17054" ua="false" sId="2">
    <nc r="AC19" t="n">
      <f>+ABX17-ABX18</f>
    </nc>
  </rcc>
  <rcc rId="17055" ua="false" sId="2">
    <nc r="AC18" t="n">
      <f>ABW18*1.02</f>
    </nc>
  </rcc>
  <rcc rId="17056" ua="false" sId="2">
    <nc r="AC17" t="n">
      <f>ABW17*1.02</f>
    </nc>
  </rcc>
  <rcc rId="17057" ua="false" sId="2">
    <nc r="AC15" t="n">
      <f>+ABX13-ABX14</f>
    </nc>
  </rcc>
  <rcc rId="17058" ua="false" sId="2">
    <nc r="AC14" t="n">
      <f>ABW14*1.02</f>
    </nc>
  </rcc>
  <rcc rId="17059" ua="false" sId="2">
    <nc r="AC13" t="n">
      <f>ABW13*1.02</f>
    </nc>
  </rcc>
  <rcc rId="17060" ua="false" sId="2">
    <nc r="AC11" t="n">
      <f>+ABX6-ABX10</f>
    </nc>
  </rcc>
  <rcc rId="17061" ua="false" sId="2">
    <nc r="AC10" t="n">
      <f>SUM(ABX7:ABX9)</f>
    </nc>
  </rcc>
  <rcc rId="17062" ua="false" sId="2">
    <nc r="AC9" t="n">
      <f>ABW9*1.02</f>
    </nc>
  </rcc>
  <rcc rId="17063" ua="false" sId="2">
    <nc r="AC8" t="n">
      <f>ABS8</f>
    </nc>
  </rcc>
  <rcc rId="17064" ua="false" sId="2">
    <nc r="AC7" t="n">
      <f>ABS7</f>
    </nc>
  </rcc>
  <rcc rId="17065" ua="false" sId="2">
    <nc r="AC6" t="n">
      <f>+ABX4-ABX5</f>
    </nc>
  </rcc>
  <rcc rId="17066" ua="false" sId="2">
    <nc r="AC5" t="n">
      <f>ABW5*1.02</f>
    </nc>
  </rcc>
  <rcc rId="17067" ua="false" sId="2">
    <nc r="AC4" t="n">
      <f>ABW4*1.02</f>
    </nc>
  </rcc>
  <rcc rId="17068" ua="false" sId="2">
    <nc r="AC1" t="n">
      <v>2756</v>
    </nc>
  </rcc>
  <rcc rId="17069" ua="false" sId="2">
    <nc r="AC1" t="n">
      <v>2756</v>
    </nc>
  </rcc>
  <rcc rId="17070" ua="false" sId="2">
    <oc r="AC23" t="n">
      <f>+ABY21-ABY22*(1+ABJ26)</f>
    </oc>
    <nc r="AC23" t="n">
      <f>(+ABY21-ABY22)*(1+ABJ26)</f>
    </nc>
  </rcc>
  <rcc rId="17071" ua="false" sId="2">
    <oc r="AC26" t="n">
      <v>0.03</v>
    </oc>
    <nc r="AC26" t="n">
      <v>0.05</v>
    </nc>
  </rcc>
  <rcc rId="17072" ua="false" sId="2">
    <nc r="AC22" t="n">
      <f>ABX22*1.02</f>
    </nc>
  </rcc>
  <rcc rId="17073" ua="false" sId="2">
    <nc r="AC21" t="n">
      <f>+ABY11+ABY15+ABY19</f>
    </nc>
  </rcc>
  <rcc rId="17074" ua="false" sId="2">
    <nc r="AC19" t="n">
      <f>+ABY17-ABY18</f>
    </nc>
  </rcc>
  <rcc rId="17075" ua="false" sId="2">
    <nc r="AC18" t="n">
      <f>ABX18*1.02</f>
    </nc>
  </rcc>
  <rcc rId="17076" ua="false" sId="2">
    <nc r="AC17" t="n">
      <f>ABX17*1.02</f>
    </nc>
  </rcc>
  <rcc rId="17077" ua="false" sId="2">
    <nc r="AC15" t="n">
      <f>+ABY13-ABY14</f>
    </nc>
  </rcc>
  <rcc rId="17078" ua="false" sId="2">
    <nc r="AC14" t="n">
      <f>ABX14*1.02</f>
    </nc>
  </rcc>
  <rcc rId="17079" ua="false" sId="2">
    <nc r="AC13" t="n">
      <f>ABX13*1.02</f>
    </nc>
  </rcc>
  <rcc rId="17080" ua="false" sId="2">
    <nc r="AC11" t="n">
      <f>+ABY6-ABY10</f>
    </nc>
  </rcc>
  <rcc rId="17081" ua="false" sId="2">
    <nc r="AC10" t="n">
      <f>SUM(ABY7:ABY9)</f>
    </nc>
  </rcc>
  <rcc rId="17082" ua="false" sId="2">
    <nc r="AC9" t="n">
      <f>ABX9*1.02</f>
    </nc>
  </rcc>
  <rcc rId="17083" ua="false" sId="2">
    <nc r="AC8" t="n">
      <f>ABT8</f>
    </nc>
  </rcc>
  <rcc rId="17084" ua="false" sId="2">
    <nc r="AC7" t="n">
      <f>ABT7</f>
    </nc>
  </rcc>
  <rcc rId="17085" ua="false" sId="2">
    <nc r="AC6" t="n">
      <f>+ABY4-ABY5</f>
    </nc>
  </rcc>
  <rcc rId="17086" ua="false" sId="2">
    <nc r="AC5" t="n">
      <f>ABX5*1.02</f>
    </nc>
  </rcc>
  <rcc rId="17087" ua="false" sId="2">
    <nc r="AC4" t="n">
      <f>ABX4*1.02</f>
    </nc>
  </rcc>
  <rcc rId="17088" ua="false" sId="2">
    <nc r="AC1" t="n">
      <v>2757</v>
    </nc>
  </rcc>
  <rcc rId="17089" ua="false" sId="2">
    <nc r="AC1" t="n">
      <v>2757</v>
    </nc>
  </rcc>
  <rcc rId="17090" ua="false" sId="2">
    <oc r="AC23" t="n">
      <f>+ABZ21-ABZ22*(1+ABK26)</f>
    </oc>
    <nc r="AC23" t="n">
      <f>(+ABZ21-ABZ22)*(1+ABK26)</f>
    </nc>
  </rcc>
  <rcc rId="17091" ua="false" sId="2">
    <oc r="AC26" t="n">
      <v>0.03</v>
    </oc>
    <nc r="AC26" t="n">
      <v>0.05</v>
    </nc>
  </rcc>
  <rcc rId="17092" ua="false" sId="2">
    <nc r="AC22" t="n">
      <f>ABY22*1.02</f>
    </nc>
  </rcc>
  <rcc rId="17093" ua="false" sId="2">
    <nc r="AC21" t="n">
      <f>+ABZ11+ABZ15+ABZ19</f>
    </nc>
  </rcc>
  <rcc rId="17094" ua="false" sId="2">
    <nc r="AC19" t="n">
      <f>+ABZ17-ABZ18</f>
    </nc>
  </rcc>
  <rcc rId="17095" ua="false" sId="2">
    <nc r="AC18" t="n">
      <f>ABY18*1.02</f>
    </nc>
  </rcc>
  <rcc rId="17096" ua="false" sId="2">
    <nc r="AC17" t="n">
      <f>ABY17*1.02</f>
    </nc>
  </rcc>
  <rcc rId="17097" ua="false" sId="2">
    <nc r="AC15" t="n">
      <f>+ABZ13-ABZ14</f>
    </nc>
  </rcc>
  <rcc rId="17098" ua="false" sId="2">
    <nc r="AC14" t="n">
      <f>ABY14*1.02</f>
    </nc>
  </rcc>
  <rcc rId="17099" ua="false" sId="2">
    <nc r="AC13" t="n">
      <f>ABY13*1.02</f>
    </nc>
  </rcc>
  <rcc rId="17100" ua="false" sId="2">
    <nc r="AC11" t="n">
      <f>+ABZ6-ABZ10</f>
    </nc>
  </rcc>
  <rcc rId="17101" ua="false" sId="2">
    <nc r="AC10" t="n">
      <f>SUM(ABZ7:ABZ9)</f>
    </nc>
  </rcc>
  <rcc rId="17102" ua="false" sId="2">
    <nc r="AC9" t="n">
      <f>ABY9*1.02</f>
    </nc>
  </rcc>
  <rcc rId="17103" ua="false" sId="2">
    <nc r="AC8" t="n">
      <f>ABU8</f>
    </nc>
  </rcc>
  <rcc rId="17104" ua="false" sId="2">
    <nc r="AC7" t="n">
      <f>ABU7</f>
    </nc>
  </rcc>
  <rcc rId="17105" ua="false" sId="2">
    <nc r="AC6" t="n">
      <f>+ABZ4-ABZ5</f>
    </nc>
  </rcc>
  <rcc rId="17106" ua="false" sId="2">
    <nc r="AC5" t="n">
      <f>ABY5*1.02</f>
    </nc>
  </rcc>
  <rcc rId="17107" ua="false" sId="2">
    <nc r="AC4" t="n">
      <f>ABY4*1.02</f>
    </nc>
  </rcc>
  <rcc rId="17108" ua="false" sId="2">
    <nc r="AC1" t="n">
      <v>2758</v>
    </nc>
  </rcc>
  <rcc rId="17109" ua="false" sId="2">
    <nc r="AC1" t="n">
      <v>2758</v>
    </nc>
  </rcc>
  <rcc rId="17110" ua="false" sId="2">
    <oc r="AC23" t="n">
      <f>+ACA21-ACA22*(1+ABL26)</f>
    </oc>
    <nc r="AC23" t="n">
      <f>(+ACA21-ACA22)*(1+ABL26)</f>
    </nc>
  </rcc>
  <rcc rId="17111" ua="false" sId="2">
    <oc r="AC26" t="n">
      <v>0.03</v>
    </oc>
    <nc r="AC26" t="n">
      <v>0.05</v>
    </nc>
  </rcc>
  <rcc rId="17112" ua="false" sId="2">
    <nc r="AC22" t="n">
      <f>ABZ22*1.02</f>
    </nc>
  </rcc>
  <rcc rId="17113" ua="false" sId="2">
    <nc r="AC21" t="n">
      <f>+ACA11+ACA15+ACA19</f>
    </nc>
  </rcc>
  <rcc rId="17114" ua="false" sId="2">
    <nc r="AC19" t="n">
      <f>+ACA17-ACA18</f>
    </nc>
  </rcc>
  <rcc rId="17115" ua="false" sId="2">
    <nc r="AC18" t="n">
      <f>ABZ18*1.02</f>
    </nc>
  </rcc>
  <rcc rId="17116" ua="false" sId="2">
    <nc r="AC17" t="n">
      <f>ABZ17*1.02</f>
    </nc>
  </rcc>
  <rcc rId="17117" ua="false" sId="2">
    <nc r="AC15" t="n">
      <f>+ACA13-ACA14</f>
    </nc>
  </rcc>
  <rcc rId="17118" ua="false" sId="2">
    <nc r="AC14" t="n">
      <f>ABZ14*1.02</f>
    </nc>
  </rcc>
  <rcc rId="17119" ua="false" sId="2">
    <nc r="AC13" t="n">
      <f>ABZ13*1.02</f>
    </nc>
  </rcc>
  <rcc rId="17120" ua="false" sId="2">
    <nc r="AC11" t="n">
      <f>+ACA6-ACA10</f>
    </nc>
  </rcc>
  <rcc rId="17121" ua="false" sId="2">
    <nc r="AC10" t="n">
      <f>SUM(ACA7:ACA9)</f>
    </nc>
  </rcc>
  <rcc rId="17122" ua="false" sId="2">
    <nc r="AC9" t="n">
      <f>ABZ9*1.02</f>
    </nc>
  </rcc>
  <rcc rId="17123" ua="false" sId="2">
    <nc r="AC8" t="n">
      <f>ABV8</f>
    </nc>
  </rcc>
  <rcc rId="17124" ua="false" sId="2">
    <nc r="AC7" t="n">
      <f>ABV7</f>
    </nc>
  </rcc>
  <rcc rId="17125" ua="false" sId="2">
    <nc r="AC6" t="n">
      <f>+ACA4-ACA5</f>
    </nc>
  </rcc>
  <rcc rId="17126" ua="false" sId="2">
    <nc r="AC5" t="n">
      <f>ABZ5*1.02</f>
    </nc>
  </rcc>
  <rcc rId="17127" ua="false" sId="2">
    <nc r="AC4" t="n">
      <f>ABZ4*1.02</f>
    </nc>
  </rcc>
  <rcc rId="17128" ua="false" sId="2">
    <nc r="AC1" t="n">
      <v>2759</v>
    </nc>
  </rcc>
  <rcc rId="17129" ua="false" sId="2">
    <nc r="AC1" t="n">
      <v>2759</v>
    </nc>
  </rcc>
  <rcc rId="17130" ua="false" sId="2">
    <oc r="AC23" t="n">
      <f>+ACB21-ACB22*(1+ABM26)</f>
    </oc>
    <nc r="AC23" t="n">
      <f>(+ACB21-ACB22)*(1+ABM26)</f>
    </nc>
  </rcc>
  <rcc rId="17131" ua="false" sId="2">
    <oc r="AC26" t="n">
      <v>0.03</v>
    </oc>
    <nc r="AC26" t="n">
      <v>0.05</v>
    </nc>
  </rcc>
  <rcc rId="17132" ua="false" sId="2">
    <nc r="AC22" t="n">
      <f>ACA22*1.02</f>
    </nc>
  </rcc>
  <rcc rId="17133" ua="false" sId="2">
    <nc r="AC21" t="n">
      <f>+ACB11+ACB15+ACB19</f>
    </nc>
  </rcc>
  <rcc rId="17134" ua="false" sId="2">
    <nc r="AC19" t="n">
      <f>+ACB17-ACB18</f>
    </nc>
  </rcc>
  <rcc rId="17135" ua="false" sId="2">
    <nc r="AC18" t="n">
      <f>ACA18*1.02</f>
    </nc>
  </rcc>
  <rcc rId="17136" ua="false" sId="2">
    <nc r="AC17" t="n">
      <f>ACA17*1.02</f>
    </nc>
  </rcc>
  <rcc rId="17137" ua="false" sId="2">
    <nc r="AC15" t="n">
      <f>+ACB13-ACB14</f>
    </nc>
  </rcc>
  <rcc rId="17138" ua="false" sId="2">
    <nc r="AC14" t="n">
      <f>ACA14*1.02</f>
    </nc>
  </rcc>
  <rcc rId="17139" ua="false" sId="2">
    <nc r="AC13" t="n">
      <f>ACA13*1.02</f>
    </nc>
  </rcc>
  <rcc rId="17140" ua="false" sId="2">
    <nc r="AC11" t="n">
      <f>+ACB6-ACB10</f>
    </nc>
  </rcc>
  <rcc rId="17141" ua="false" sId="2">
    <nc r="AC10" t="n">
      <f>SUM(ACB7:ACB9)</f>
    </nc>
  </rcc>
  <rcc rId="17142" ua="false" sId="2">
    <nc r="AC9" t="n">
      <f>ACA9*1.02</f>
    </nc>
  </rcc>
  <rcc rId="17143" ua="false" sId="2">
    <nc r="AC8" t="n">
      <f>ABW8</f>
    </nc>
  </rcc>
  <rcc rId="17144" ua="false" sId="2">
    <nc r="AC7" t="n">
      <f>ABW7</f>
    </nc>
  </rcc>
  <rcc rId="17145" ua="false" sId="2">
    <nc r="AC6" t="n">
      <f>+ACB4-ACB5</f>
    </nc>
  </rcc>
  <rcc rId="17146" ua="false" sId="2">
    <nc r="AC5" t="n">
      <f>ACA5*1.02</f>
    </nc>
  </rcc>
  <rcc rId="17147" ua="false" sId="2">
    <nc r="AC4" t="n">
      <f>ACA4*1.02</f>
    </nc>
  </rcc>
  <rcc rId="17148" ua="false" sId="2">
    <nc r="AC1" t="n">
      <v>2760</v>
    </nc>
  </rcc>
  <rcc rId="17149" ua="false" sId="2">
    <nc r="AC1" t="n">
      <v>2760</v>
    </nc>
  </rcc>
  <rcc rId="17150" ua="false" sId="2">
    <oc r="AC23" t="n">
      <f>+ACC21-ACC22*(1+ABN26)</f>
    </oc>
    <nc r="AC23" t="n">
      <f>(+ACC21-ACC22)*(1+ABN26)</f>
    </nc>
  </rcc>
  <rcc rId="17151" ua="false" sId="2">
    <oc r="AC26" t="n">
      <v>0.03</v>
    </oc>
    <nc r="AC26" t="n">
      <v>0.05</v>
    </nc>
  </rcc>
  <rcc rId="17152" ua="false" sId="2">
    <nc r="AC22" t="n">
      <f>ACB22*1.02</f>
    </nc>
  </rcc>
  <rcc rId="17153" ua="false" sId="2">
    <nc r="AC21" t="n">
      <f>+ACC11+ACC15+ACC19</f>
    </nc>
  </rcc>
  <rcc rId="17154" ua="false" sId="2">
    <nc r="AC19" t="n">
      <f>+ACC17-ACC18</f>
    </nc>
  </rcc>
  <rcc rId="17155" ua="false" sId="2">
    <nc r="AC18" t="n">
      <f>ACB18*1.02</f>
    </nc>
  </rcc>
  <rcc rId="17156" ua="false" sId="2">
    <nc r="AC17" t="n">
      <f>ACB17*1.02</f>
    </nc>
  </rcc>
  <rcc rId="17157" ua="false" sId="2">
    <nc r="AC15" t="n">
      <f>+ACC13-ACC14</f>
    </nc>
  </rcc>
  <rcc rId="17158" ua="false" sId="2">
    <nc r="AC14" t="n">
      <f>ACB14*1.02</f>
    </nc>
  </rcc>
  <rcc rId="17159" ua="false" sId="2">
    <nc r="AC13" t="n">
      <f>ACB13*1.02</f>
    </nc>
  </rcc>
  <rcc rId="17160" ua="false" sId="2">
    <nc r="AC11" t="n">
      <f>+ACC6-ACC10</f>
    </nc>
  </rcc>
  <rcc rId="17161" ua="false" sId="2">
    <nc r="AC10" t="n">
      <f>SUM(ACC7:ACC9)</f>
    </nc>
  </rcc>
  <rcc rId="17162" ua="false" sId="2">
    <nc r="AC9" t="n">
      <f>ACB9*1.02</f>
    </nc>
  </rcc>
  <rcc rId="17163" ua="false" sId="2">
    <nc r="AC8" t="n">
      <f>ABX8</f>
    </nc>
  </rcc>
  <rcc rId="17164" ua="false" sId="2">
    <nc r="AC7" t="n">
      <f>ABX7</f>
    </nc>
  </rcc>
  <rcc rId="17165" ua="false" sId="2">
    <nc r="AC6" t="n">
      <f>+ACC4-ACC5</f>
    </nc>
  </rcc>
  <rcc rId="17166" ua="false" sId="2">
    <nc r="AC5" t="n">
      <f>ACB5*1.02</f>
    </nc>
  </rcc>
  <rcc rId="17167" ua="false" sId="2">
    <nc r="AC4" t="n">
      <f>ACB4*1.02</f>
    </nc>
  </rcc>
  <rcc rId="17168" ua="false" sId="2">
    <nc r="AC1" t="n">
      <v>2761</v>
    </nc>
  </rcc>
  <rcc rId="17169" ua="false" sId="2">
    <nc r="AC1" t="n">
      <v>2761</v>
    </nc>
  </rcc>
  <rcc rId="17170" ua="false" sId="2">
    <oc r="AC23" t="n">
      <f>+ACD21-ACD22*(1+ABO26)</f>
    </oc>
    <nc r="AC23" t="n">
      <f>(+ACD21-ACD22)*(1+ABO26)</f>
    </nc>
  </rcc>
  <rcc rId="17171" ua="false" sId="2">
    <oc r="AC26" t="n">
      <v>0.03</v>
    </oc>
    <nc r="AC26" t="n">
      <v>0.05</v>
    </nc>
  </rcc>
  <rcc rId="17172" ua="false" sId="2">
    <nc r="AC22" t="n">
      <f>ACC22*1.02</f>
    </nc>
  </rcc>
  <rcc rId="17173" ua="false" sId="2">
    <nc r="AC21" t="n">
      <f>+ACD11+ACD15+ACD19</f>
    </nc>
  </rcc>
  <rcc rId="17174" ua="false" sId="2">
    <nc r="AC19" t="n">
      <f>+ACD17-ACD18</f>
    </nc>
  </rcc>
  <rcc rId="17175" ua="false" sId="2">
    <nc r="AC18" t="n">
      <f>ACC18*1.02</f>
    </nc>
  </rcc>
  <rcc rId="17176" ua="false" sId="2">
    <nc r="AC17" t="n">
      <f>ACC17*1.02</f>
    </nc>
  </rcc>
  <rcc rId="17177" ua="false" sId="2">
    <nc r="AC15" t="n">
      <f>+ACD13-ACD14</f>
    </nc>
  </rcc>
  <rcc rId="17178" ua="false" sId="2">
    <nc r="AC14" t="n">
      <f>ACC14*1.02</f>
    </nc>
  </rcc>
  <rcc rId="17179" ua="false" sId="2">
    <nc r="AC13" t="n">
      <f>ACC13*1.02</f>
    </nc>
  </rcc>
  <rcc rId="17180" ua="false" sId="2">
    <nc r="AC11" t="n">
      <f>+ACD6-ACD10</f>
    </nc>
  </rcc>
  <rcc rId="17181" ua="false" sId="2">
    <nc r="AC10" t="n">
      <f>SUM(ACD7:ACD9)</f>
    </nc>
  </rcc>
  <rcc rId="17182" ua="false" sId="2">
    <nc r="AC9" t="n">
      <f>ACC9*1.02</f>
    </nc>
  </rcc>
  <rcc rId="17183" ua="false" sId="2">
    <nc r="AC8" t="n">
      <f>ABY8</f>
    </nc>
  </rcc>
  <rcc rId="17184" ua="false" sId="2">
    <nc r="AC7" t="n">
      <f>ABY7</f>
    </nc>
  </rcc>
  <rcc rId="17185" ua="false" sId="2">
    <nc r="AC6" t="n">
      <f>+ACD4-ACD5</f>
    </nc>
  </rcc>
  <rcc rId="17186" ua="false" sId="2">
    <nc r="AC5" t="n">
      <f>ACC5*1.02</f>
    </nc>
  </rcc>
  <rcc rId="17187" ua="false" sId="2">
    <nc r="AC4" t="n">
      <f>ACC4*1.02</f>
    </nc>
  </rcc>
  <rcc rId="17188" ua="false" sId="2">
    <nc r="AC1" t="n">
      <v>2762</v>
    </nc>
  </rcc>
  <rcc rId="17189" ua="false" sId="2">
    <nc r="AC1" t="n">
      <v>2762</v>
    </nc>
  </rcc>
  <rcc rId="17190" ua="false" sId="2">
    <oc r="AC23" t="n">
      <f>+ACE21-ACE22*(1+ABP26)</f>
    </oc>
    <nc r="AC23" t="n">
      <f>(+ACE21-ACE22)*(1+ABP26)</f>
    </nc>
  </rcc>
  <rcc rId="17191" ua="false" sId="2">
    <oc r="AC26" t="n">
      <v>0.03</v>
    </oc>
    <nc r="AC26" t="n">
      <v>0.05</v>
    </nc>
  </rcc>
  <rcc rId="17192" ua="false" sId="2">
    <nc r="AC22" t="n">
      <f>ACD22*1.02</f>
    </nc>
  </rcc>
  <rcc rId="17193" ua="false" sId="2">
    <nc r="AC21" t="n">
      <f>+ACE11+ACE15+ACE19</f>
    </nc>
  </rcc>
  <rcc rId="17194" ua="false" sId="2">
    <nc r="AC19" t="n">
      <f>+ACE17-ACE18</f>
    </nc>
  </rcc>
  <rcc rId="17195" ua="false" sId="2">
    <nc r="AC18" t="n">
      <f>ACD18*1.02</f>
    </nc>
  </rcc>
  <rcc rId="17196" ua="false" sId="2">
    <nc r="AC17" t="n">
      <f>ACD17*1.02</f>
    </nc>
  </rcc>
  <rcc rId="17197" ua="false" sId="2">
    <nc r="AC15" t="n">
      <f>+ACE13-ACE14</f>
    </nc>
  </rcc>
  <rcc rId="17198" ua="false" sId="2">
    <nc r="AC14" t="n">
      <f>ACD14*1.02</f>
    </nc>
  </rcc>
  <rcc rId="17199" ua="false" sId="2">
    <nc r="AC13" t="n">
      <f>ACD13*1.02</f>
    </nc>
  </rcc>
  <rcc rId="17200" ua="false" sId="2">
    <nc r="AC11" t="n">
      <f>+ACE6-ACE10</f>
    </nc>
  </rcc>
  <rcc rId="17201" ua="false" sId="2">
    <nc r="AC10" t="n">
      <f>SUM(ACE7:ACE9)</f>
    </nc>
  </rcc>
  <rcc rId="17202" ua="false" sId="2">
    <nc r="AC9" t="n">
      <f>ACD9*1.02</f>
    </nc>
  </rcc>
  <rcc rId="17203" ua="false" sId="2">
    <nc r="AC8" t="n">
      <f>ABZ8</f>
    </nc>
  </rcc>
  <rcc rId="17204" ua="false" sId="2">
    <nc r="AC7" t="n">
      <f>ABZ7</f>
    </nc>
  </rcc>
  <rcc rId="17205" ua="false" sId="2">
    <nc r="AC6" t="n">
      <f>+ACE4-ACE5</f>
    </nc>
  </rcc>
  <rcc rId="17206" ua="false" sId="2">
    <nc r="AC5" t="n">
      <f>ACD5*1.02</f>
    </nc>
  </rcc>
  <rcc rId="17207" ua="false" sId="2">
    <nc r="AC4" t="n">
      <f>ACD4*1.02</f>
    </nc>
  </rcc>
  <rcc rId="17208" ua="false" sId="2">
    <nc r="AC1" t="n">
      <v>2763</v>
    </nc>
  </rcc>
  <rcc rId="17209" ua="false" sId="2">
    <nc r="AC1" t="n">
      <v>2763</v>
    </nc>
  </rcc>
  <rcc rId="17210" ua="false" sId="2">
    <oc r="AC23" t="n">
      <f>+ACF21-ACF22*(1+ABQ26)</f>
    </oc>
    <nc r="AC23" t="n">
      <f>(+ACF21-ACF22)*(1+ABQ26)</f>
    </nc>
  </rcc>
  <rcc rId="17211" ua="false" sId="2">
    <oc r="AC26" t="n">
      <v>0.03</v>
    </oc>
    <nc r="AC26" t="n">
      <v>0.05</v>
    </nc>
  </rcc>
  <rcc rId="17212" ua="false" sId="2">
    <nc r="AC22" t="n">
      <f>ACE22*1.02</f>
    </nc>
  </rcc>
  <rcc rId="17213" ua="false" sId="2">
    <nc r="AC21" t="n">
      <f>+ACF11+ACF15+ACF19</f>
    </nc>
  </rcc>
  <rcc rId="17214" ua="false" sId="2">
    <nc r="AC19" t="n">
      <f>+ACF17-ACF18</f>
    </nc>
  </rcc>
  <rcc rId="17215" ua="false" sId="2">
    <nc r="AC18" t="n">
      <f>ACE18*1.02</f>
    </nc>
  </rcc>
  <rcc rId="17216" ua="false" sId="2">
    <nc r="AC17" t="n">
      <f>ACE17*1.02</f>
    </nc>
  </rcc>
  <rcc rId="17217" ua="false" sId="2">
    <nc r="AC15" t="n">
      <f>+ACF13-ACF14</f>
    </nc>
  </rcc>
  <rcc rId="17218" ua="false" sId="2">
    <nc r="AC14" t="n">
      <f>ACE14*1.02</f>
    </nc>
  </rcc>
  <rcc rId="17219" ua="false" sId="2">
    <nc r="AC13" t="n">
      <f>ACE13*1.02</f>
    </nc>
  </rcc>
  <rcc rId="17220" ua="false" sId="2">
    <nc r="AC11" t="n">
      <f>+ACF6-ACF10</f>
    </nc>
  </rcc>
  <rcc rId="17221" ua="false" sId="2">
    <nc r="AC10" t="n">
      <f>SUM(ACF7:ACF9)</f>
    </nc>
  </rcc>
  <rcc rId="17222" ua="false" sId="2">
    <nc r="AC9" t="n">
      <f>ACE9*1.02</f>
    </nc>
  </rcc>
  <rcc rId="17223" ua="false" sId="2">
    <nc r="AC8" t="n">
      <f>ACA8</f>
    </nc>
  </rcc>
  <rcc rId="17224" ua="false" sId="2">
    <nc r="AC7" t="n">
      <f>ACA7</f>
    </nc>
  </rcc>
  <rcc rId="17225" ua="false" sId="2">
    <nc r="AC6" t="n">
      <f>+ACF4-ACF5</f>
    </nc>
  </rcc>
  <rcc rId="17226" ua="false" sId="2">
    <nc r="AC5" t="n">
      <f>ACE5*1.02</f>
    </nc>
  </rcc>
  <rcc rId="17227" ua="false" sId="2">
    <nc r="AC4" t="n">
      <f>ACE4*1.02</f>
    </nc>
  </rcc>
  <rcc rId="17228" ua="false" sId="2">
    <nc r="AC1" t="n">
      <v>2764</v>
    </nc>
  </rcc>
  <rcc rId="17229" ua="false" sId="2">
    <nc r="AC1" t="n">
      <v>2764</v>
    </nc>
  </rcc>
  <rcc rId="17230" ua="false" sId="2">
    <oc r="AC23" t="n">
      <f>+ACG21-ACG22*(1+ABR26)</f>
    </oc>
    <nc r="AC23" t="n">
      <f>(+ACG21-ACG22)*(1+ABR26)</f>
    </nc>
  </rcc>
  <rcc rId="17231" ua="false" sId="2">
    <oc r="AC26" t="n">
      <v>0.03</v>
    </oc>
    <nc r="AC26" t="n">
      <v>0.05</v>
    </nc>
  </rcc>
  <rcc rId="17232" ua="false" sId="2">
    <nc r="AC22" t="n">
      <f>ACF22*1.02</f>
    </nc>
  </rcc>
  <rcc rId="17233" ua="false" sId="2">
    <nc r="AC21" t="n">
      <f>+ACG11+ACG15+ACG19</f>
    </nc>
  </rcc>
  <rcc rId="17234" ua="false" sId="2">
    <nc r="AC19" t="n">
      <f>+ACG17-ACG18</f>
    </nc>
  </rcc>
  <rcc rId="17235" ua="false" sId="2">
    <nc r="AC18" t="n">
      <f>ACF18*1.02</f>
    </nc>
  </rcc>
  <rcc rId="17236" ua="false" sId="2">
    <nc r="AC17" t="n">
      <f>ACF17*1.02</f>
    </nc>
  </rcc>
  <rcc rId="17237" ua="false" sId="2">
    <nc r="AC15" t="n">
      <f>+ACG13-ACG14</f>
    </nc>
  </rcc>
  <rcc rId="17238" ua="false" sId="2">
    <nc r="AC14" t="n">
      <f>ACF14*1.02</f>
    </nc>
  </rcc>
  <rcc rId="17239" ua="false" sId="2">
    <nc r="AC13" t="n">
      <f>ACF13*1.02</f>
    </nc>
  </rcc>
  <rcc rId="17240" ua="false" sId="2">
    <nc r="AC11" t="n">
      <f>+ACG6-ACG10</f>
    </nc>
  </rcc>
  <rcc rId="17241" ua="false" sId="2">
    <nc r="AC10" t="n">
      <f>SUM(ACG7:ACG9)</f>
    </nc>
  </rcc>
  <rcc rId="17242" ua="false" sId="2">
    <nc r="AC9" t="n">
      <f>ACF9*1.02</f>
    </nc>
  </rcc>
  <rcc rId="17243" ua="false" sId="2">
    <nc r="AC8" t="n">
      <f>ACB8</f>
    </nc>
  </rcc>
  <rcc rId="17244" ua="false" sId="2">
    <nc r="AC7" t="n">
      <f>ACB7</f>
    </nc>
  </rcc>
  <rcc rId="17245" ua="false" sId="2">
    <nc r="AC6" t="n">
      <f>+ACG4-ACG5</f>
    </nc>
  </rcc>
  <rcc rId="17246" ua="false" sId="2">
    <nc r="AC5" t="n">
      <f>ACF5*1.02</f>
    </nc>
  </rcc>
  <rcc rId="17247" ua="false" sId="2">
    <nc r="AC4" t="n">
      <f>ACF4*1.02</f>
    </nc>
  </rcc>
  <rcc rId="17248" ua="false" sId="2">
    <nc r="AC1" t="n">
      <v>2765</v>
    </nc>
  </rcc>
  <rcc rId="17249" ua="false" sId="2">
    <nc r="AC1" t="n">
      <v>2765</v>
    </nc>
  </rcc>
  <rcc rId="17250" ua="false" sId="2">
    <oc r="AC23" t="n">
      <f>+ACH21-ACH22*(1+ABS26)</f>
    </oc>
    <nc r="AC23" t="n">
      <f>(+ACH21-ACH22)*(1+ABS26)</f>
    </nc>
  </rcc>
  <rcc rId="17251" ua="false" sId="2">
    <oc r="AC26" t="n">
      <v>0.03</v>
    </oc>
    <nc r="AC26" t="n">
      <v>0.05</v>
    </nc>
  </rcc>
  <rcc rId="17252" ua="false" sId="2">
    <nc r="AC22" t="n">
      <f>ACG22*1.02</f>
    </nc>
  </rcc>
  <rcc rId="17253" ua="false" sId="2">
    <nc r="AC21" t="n">
      <f>+ACH11+ACH15+ACH19</f>
    </nc>
  </rcc>
  <rcc rId="17254" ua="false" sId="2">
    <nc r="AC19" t="n">
      <f>+ACH17-ACH18</f>
    </nc>
  </rcc>
  <rcc rId="17255" ua="false" sId="2">
    <nc r="AC18" t="n">
      <f>ACG18*1.02</f>
    </nc>
  </rcc>
  <rcc rId="17256" ua="false" sId="2">
    <nc r="AC17" t="n">
      <f>ACG17*1.02</f>
    </nc>
  </rcc>
  <rcc rId="17257" ua="false" sId="2">
    <nc r="AC15" t="n">
      <f>+ACH13-ACH14</f>
    </nc>
  </rcc>
  <rcc rId="17258" ua="false" sId="2">
    <nc r="AC14" t="n">
      <f>ACG14*1.02</f>
    </nc>
  </rcc>
  <rcc rId="17259" ua="false" sId="2">
    <nc r="AC13" t="n">
      <f>ACG13*1.02</f>
    </nc>
  </rcc>
  <rcc rId="17260" ua="false" sId="2">
    <nc r="AC11" t="n">
      <f>+ACH6-ACH10</f>
    </nc>
  </rcc>
  <rcc rId="17261" ua="false" sId="2">
    <nc r="AC10" t="n">
      <f>SUM(ACH7:ACH9)</f>
    </nc>
  </rcc>
  <rcc rId="17262" ua="false" sId="2">
    <nc r="AC9" t="n">
      <f>ACG9*1.02</f>
    </nc>
  </rcc>
  <rcc rId="17263" ua="false" sId="2">
    <nc r="AC8" t="n">
      <f>ACC8</f>
    </nc>
  </rcc>
  <rcc rId="17264" ua="false" sId="2">
    <nc r="AC7" t="n">
      <f>ACC7</f>
    </nc>
  </rcc>
  <rcc rId="17265" ua="false" sId="2">
    <nc r="AC6" t="n">
      <f>+ACH4-ACH5</f>
    </nc>
  </rcc>
  <rcc rId="17266" ua="false" sId="2">
    <nc r="AC5" t="n">
      <f>ACG5*1.02</f>
    </nc>
  </rcc>
  <rcc rId="17267" ua="false" sId="2">
    <nc r="AC4" t="n">
      <f>ACG4*1.02</f>
    </nc>
  </rcc>
  <rcc rId="17268" ua="false" sId="2">
    <nc r="AC1" t="n">
      <v>2766</v>
    </nc>
  </rcc>
  <rcc rId="17269" ua="false" sId="2">
    <nc r="AC1" t="n">
      <v>2766</v>
    </nc>
  </rcc>
  <rcc rId="17270" ua="false" sId="2">
    <oc r="AC23" t="n">
      <f>+ACI21-ACI22*(1+ABT26)</f>
    </oc>
    <nc r="AC23" t="n">
      <f>(+ACI21-ACI22)*(1+ABT26)</f>
    </nc>
  </rcc>
  <rcc rId="17271" ua="false" sId="2">
    <oc r="AC26" t="n">
      <v>0.03</v>
    </oc>
    <nc r="AC26" t="n">
      <v>0.05</v>
    </nc>
  </rcc>
  <rcc rId="17272" ua="false" sId="2">
    <nc r="AC22" t="n">
      <f>ACH22*1.02</f>
    </nc>
  </rcc>
  <rcc rId="17273" ua="false" sId="2">
    <nc r="AC21" t="n">
      <f>+ACI11+ACI15+ACI19</f>
    </nc>
  </rcc>
  <rcc rId="17274" ua="false" sId="2">
    <nc r="AC19" t="n">
      <f>+ACI17-ACI18</f>
    </nc>
  </rcc>
  <rcc rId="17275" ua="false" sId="2">
    <nc r="AC18" t="n">
      <f>ACH18*1.02</f>
    </nc>
  </rcc>
  <rcc rId="17276" ua="false" sId="2">
    <nc r="AC17" t="n">
      <f>ACH17*1.02</f>
    </nc>
  </rcc>
  <rcc rId="17277" ua="false" sId="2">
    <nc r="AC15" t="n">
      <f>+ACI13-ACI14</f>
    </nc>
  </rcc>
  <rcc rId="17278" ua="false" sId="2">
    <nc r="AC14" t="n">
      <f>ACH14*1.02</f>
    </nc>
  </rcc>
  <rcc rId="17279" ua="false" sId="2">
    <nc r="AC13" t="n">
      <f>ACH13*1.02</f>
    </nc>
  </rcc>
  <rcc rId="17280" ua="false" sId="2">
    <nc r="AC11" t="n">
      <f>+ACI6-ACI10</f>
    </nc>
  </rcc>
  <rcc rId="17281" ua="false" sId="2">
    <nc r="AC10" t="n">
      <f>SUM(ACI7:ACI9)</f>
    </nc>
  </rcc>
  <rcc rId="17282" ua="false" sId="2">
    <nc r="AC9" t="n">
      <f>ACH9*1.02</f>
    </nc>
  </rcc>
  <rcc rId="17283" ua="false" sId="2">
    <nc r="AC8" t="n">
      <f>ACD8</f>
    </nc>
  </rcc>
  <rcc rId="17284" ua="false" sId="2">
    <nc r="AC7" t="n">
      <f>ACD7</f>
    </nc>
  </rcc>
  <rcc rId="17285" ua="false" sId="2">
    <nc r="AC6" t="n">
      <f>+ACI4-ACI5</f>
    </nc>
  </rcc>
  <rcc rId="17286" ua="false" sId="2">
    <nc r="AC5" t="n">
      <f>ACH5*1.02</f>
    </nc>
  </rcc>
  <rcc rId="17287" ua="false" sId="2">
    <nc r="AC4" t="n">
      <f>ACH4*1.02</f>
    </nc>
  </rcc>
  <rcc rId="17288" ua="false" sId="2">
    <nc r="AC1" t="n">
      <v>2767</v>
    </nc>
  </rcc>
  <rcc rId="17289" ua="false" sId="2">
    <nc r="AC1" t="n">
      <v>2767</v>
    </nc>
  </rcc>
  <rcc rId="17290" ua="false" sId="2">
    <oc r="AC23" t="n">
      <f>+ACJ21-ACJ22*(1+ABU26)</f>
    </oc>
    <nc r="AC23" t="n">
      <f>(+ACJ21-ACJ22)*(1+ABU26)</f>
    </nc>
  </rcc>
  <rcc rId="17291" ua="false" sId="2">
    <oc r="AC26" t="n">
      <v>0.03</v>
    </oc>
    <nc r="AC26" t="n">
      <v>0.05</v>
    </nc>
  </rcc>
  <rcc rId="17292" ua="false" sId="2">
    <nc r="AC22" t="n">
      <f>ACI22*1.02</f>
    </nc>
  </rcc>
  <rcc rId="17293" ua="false" sId="2">
    <nc r="AC21" t="n">
      <f>+ACJ11+ACJ15+ACJ19</f>
    </nc>
  </rcc>
  <rcc rId="17294" ua="false" sId="2">
    <nc r="AC19" t="n">
      <f>+ACJ17-ACJ18</f>
    </nc>
  </rcc>
  <rcc rId="17295" ua="false" sId="2">
    <nc r="AC18" t="n">
      <f>ACI18*1.02</f>
    </nc>
  </rcc>
  <rcc rId="17296" ua="false" sId="2">
    <nc r="AC17" t="n">
      <f>ACI17*1.02</f>
    </nc>
  </rcc>
  <rcc rId="17297" ua="false" sId="2">
    <nc r="AC15" t="n">
      <f>+ACJ13-ACJ14</f>
    </nc>
  </rcc>
  <rcc rId="17298" ua="false" sId="2">
    <nc r="AC14" t="n">
      <f>ACI14*1.02</f>
    </nc>
  </rcc>
  <rcc rId="17299" ua="false" sId="2">
    <nc r="AC13" t="n">
      <f>ACI13*1.02</f>
    </nc>
  </rcc>
  <rcc rId="17300" ua="false" sId="2">
    <nc r="AC11" t="n">
      <f>+ACJ6-ACJ10</f>
    </nc>
  </rcc>
  <rcc rId="17301" ua="false" sId="2">
    <nc r="AC10" t="n">
      <f>SUM(ACJ7:ACJ9)</f>
    </nc>
  </rcc>
  <rcc rId="17302" ua="false" sId="2">
    <nc r="AC9" t="n">
      <f>ACI9*1.02</f>
    </nc>
  </rcc>
  <rcc rId="17303" ua="false" sId="2">
    <nc r="AC8" t="n">
      <f>ACE8</f>
    </nc>
  </rcc>
  <rcc rId="17304" ua="false" sId="2">
    <nc r="AC7" t="n">
      <f>ACE7</f>
    </nc>
  </rcc>
  <rcc rId="17305" ua="false" sId="2">
    <nc r="AC6" t="n">
      <f>+ACJ4-ACJ5</f>
    </nc>
  </rcc>
  <rcc rId="17306" ua="false" sId="2">
    <nc r="AC5" t="n">
      <f>ACI5*1.02</f>
    </nc>
  </rcc>
  <rcc rId="17307" ua="false" sId="2">
    <nc r="AC4" t="n">
      <f>ACI4*1.02</f>
    </nc>
  </rcc>
  <rcc rId="17308" ua="false" sId="2">
    <nc r="AC1" t="n">
      <v>2768</v>
    </nc>
  </rcc>
  <rcc rId="17309" ua="false" sId="2">
    <nc r="AC1" t="n">
      <v>2768</v>
    </nc>
  </rcc>
  <rcc rId="17310" ua="false" sId="2">
    <oc r="AC23" t="n">
      <f>+ACK21-ACK22*(1+ABV26)</f>
    </oc>
    <nc r="AC23" t="n">
      <f>(+ACK21-ACK22)*(1+ABV26)</f>
    </nc>
  </rcc>
  <rcc rId="17311" ua="false" sId="2">
    <oc r="AC26" t="n">
      <v>0.03</v>
    </oc>
    <nc r="AC26" t="n">
      <v>0.05</v>
    </nc>
  </rcc>
  <rcc rId="17312" ua="false" sId="2">
    <nc r="AC22" t="n">
      <f>ACJ22*1.02</f>
    </nc>
  </rcc>
  <rcc rId="17313" ua="false" sId="2">
    <nc r="AC21" t="n">
      <f>+ACK11+ACK15+ACK19</f>
    </nc>
  </rcc>
  <rcc rId="17314" ua="false" sId="2">
    <nc r="AC19" t="n">
      <f>+ACK17-ACK18</f>
    </nc>
  </rcc>
  <rcc rId="17315" ua="false" sId="2">
    <nc r="AC18" t="n">
      <f>ACJ18*1.02</f>
    </nc>
  </rcc>
  <rcc rId="17316" ua="false" sId="2">
    <nc r="AC17" t="n">
      <f>ACJ17*1.02</f>
    </nc>
  </rcc>
  <rcc rId="17317" ua="false" sId="2">
    <nc r="AC15" t="n">
      <f>+ACK13-ACK14</f>
    </nc>
  </rcc>
  <rcc rId="17318" ua="false" sId="2">
    <nc r="AC14" t="n">
      <f>ACJ14*1.02</f>
    </nc>
  </rcc>
  <rcc rId="17319" ua="false" sId="2">
    <nc r="AC13" t="n">
      <f>ACJ13*1.02</f>
    </nc>
  </rcc>
  <rcc rId="17320" ua="false" sId="2">
    <nc r="AC11" t="n">
      <f>+ACK6-ACK10</f>
    </nc>
  </rcc>
  <rcc rId="17321" ua="false" sId="2">
    <nc r="AC10" t="n">
      <f>SUM(ACK7:ACK9)</f>
    </nc>
  </rcc>
  <rcc rId="17322" ua="false" sId="2">
    <nc r="AC9" t="n">
      <f>ACJ9*1.02</f>
    </nc>
  </rcc>
  <rcc rId="17323" ua="false" sId="2">
    <nc r="AC8" t="n">
      <f>ACF8</f>
    </nc>
  </rcc>
  <rcc rId="17324" ua="false" sId="2">
    <nc r="AC7" t="n">
      <f>ACF7</f>
    </nc>
  </rcc>
  <rcc rId="17325" ua="false" sId="2">
    <nc r="AC6" t="n">
      <f>+ACK4-ACK5</f>
    </nc>
  </rcc>
  <rcc rId="17326" ua="false" sId="2">
    <nc r="AC5" t="n">
      <f>ACJ5*1.02</f>
    </nc>
  </rcc>
  <rcc rId="17327" ua="false" sId="2">
    <nc r="AC4" t="n">
      <f>ACJ4*1.02</f>
    </nc>
  </rcc>
  <rcc rId="17328" ua="false" sId="2">
    <nc r="AC1" t="n">
      <v>2769</v>
    </nc>
  </rcc>
  <rcc rId="17329" ua="false" sId="2">
    <nc r="AC1" t="n">
      <v>2769</v>
    </nc>
  </rcc>
  <rcc rId="17330" ua="false" sId="2">
    <oc r="AC23" t="n">
      <f>+ACL21-ACL22*(1+ABW26)</f>
    </oc>
    <nc r="AC23" t="n">
      <f>(+ACL21-ACL22)*(1+ABW26)</f>
    </nc>
  </rcc>
  <rcc rId="17331" ua="false" sId="2">
    <oc r="AC26" t="n">
      <v>0.03</v>
    </oc>
    <nc r="AC26" t="n">
      <v>0.05</v>
    </nc>
  </rcc>
  <rcc rId="17332" ua="false" sId="2">
    <nc r="AC22" t="n">
      <f>ACK22*1.02</f>
    </nc>
  </rcc>
  <rcc rId="17333" ua="false" sId="2">
    <nc r="AC21" t="n">
      <f>+ACL11+ACL15+ACL19</f>
    </nc>
  </rcc>
  <rcc rId="17334" ua="false" sId="2">
    <nc r="AC19" t="n">
      <f>+ACL17-ACL18</f>
    </nc>
  </rcc>
  <rcc rId="17335" ua="false" sId="2">
    <nc r="AC18" t="n">
      <f>ACK18*1.02</f>
    </nc>
  </rcc>
  <rcc rId="17336" ua="false" sId="2">
    <nc r="AC17" t="n">
      <f>ACK17*1.02</f>
    </nc>
  </rcc>
  <rcc rId="17337" ua="false" sId="2">
    <nc r="AC15" t="n">
      <f>+ACL13-ACL14</f>
    </nc>
  </rcc>
  <rcc rId="17338" ua="false" sId="2">
    <nc r="AC14" t="n">
      <f>ACK14*1.02</f>
    </nc>
  </rcc>
  <rcc rId="17339" ua="false" sId="2">
    <nc r="AC13" t="n">
      <f>ACK13*1.02</f>
    </nc>
  </rcc>
  <rcc rId="17340" ua="false" sId="2">
    <nc r="AC11" t="n">
      <f>+ACL6-ACL10</f>
    </nc>
  </rcc>
  <rcc rId="17341" ua="false" sId="2">
    <nc r="AC10" t="n">
      <f>SUM(ACL7:ACL9)</f>
    </nc>
  </rcc>
  <rcc rId="17342" ua="false" sId="2">
    <nc r="AC9" t="n">
      <f>ACK9*1.02</f>
    </nc>
  </rcc>
  <rcc rId="17343" ua="false" sId="2">
    <nc r="AC8" t="n">
      <f>ACG8</f>
    </nc>
  </rcc>
  <rcc rId="17344" ua="false" sId="2">
    <nc r="AC7" t="n">
      <f>ACG7</f>
    </nc>
  </rcc>
  <rcc rId="17345" ua="false" sId="2">
    <nc r="AC6" t="n">
      <f>+ACL4-ACL5</f>
    </nc>
  </rcc>
  <rcc rId="17346" ua="false" sId="2">
    <nc r="AC5" t="n">
      <f>ACK5*1.02</f>
    </nc>
  </rcc>
  <rcc rId="17347" ua="false" sId="2">
    <nc r="AC4" t="n">
      <f>ACK4*1.02</f>
    </nc>
  </rcc>
  <rcc rId="17348" ua="false" sId="2">
    <nc r="AC1" t="n">
      <v>2770</v>
    </nc>
  </rcc>
  <rcc rId="17349" ua="false" sId="2">
    <nc r="AC1" t="n">
      <v>2770</v>
    </nc>
  </rcc>
  <rcc rId="17350" ua="false" sId="2">
    <oc r="AC23" t="n">
      <f>+ACM21-ACM22*(1+ABX26)</f>
    </oc>
    <nc r="AC23" t="n">
      <f>(+ACM21-ACM22)*(1+ABX26)</f>
    </nc>
  </rcc>
  <rcc rId="17351" ua="false" sId="2">
    <oc r="AC26" t="n">
      <v>0.03</v>
    </oc>
    <nc r="AC26" t="n">
      <v>0.05</v>
    </nc>
  </rcc>
  <rcc rId="17352" ua="false" sId="2">
    <nc r="AC22" t="n">
      <f>ACL22*1.02</f>
    </nc>
  </rcc>
  <rcc rId="17353" ua="false" sId="2">
    <nc r="AC21" t="n">
      <f>+ACM11+ACM15+ACM19</f>
    </nc>
  </rcc>
  <rcc rId="17354" ua="false" sId="2">
    <nc r="AC19" t="n">
      <f>+ACM17-ACM18</f>
    </nc>
  </rcc>
  <rcc rId="17355" ua="false" sId="2">
    <nc r="AC18" t="n">
      <f>ACL18*1.02</f>
    </nc>
  </rcc>
  <rcc rId="17356" ua="false" sId="2">
    <nc r="AC17" t="n">
      <f>ACL17*1.02</f>
    </nc>
  </rcc>
  <rcc rId="17357" ua="false" sId="2">
    <nc r="AC15" t="n">
      <f>+ACM13-ACM14</f>
    </nc>
  </rcc>
  <rcc rId="17358" ua="false" sId="2">
    <nc r="AC14" t="n">
      <f>ACL14*1.02</f>
    </nc>
  </rcc>
  <rcc rId="17359" ua="false" sId="2">
    <nc r="AC13" t="n">
      <f>ACL13*1.02</f>
    </nc>
  </rcc>
  <rcc rId="17360" ua="false" sId="2">
    <nc r="AC11" t="n">
      <f>+ACM6-ACM10</f>
    </nc>
  </rcc>
  <rcc rId="17361" ua="false" sId="2">
    <nc r="AC10" t="n">
      <f>SUM(ACM7:ACM9)</f>
    </nc>
  </rcc>
  <rcc rId="17362" ua="false" sId="2">
    <nc r="AC9" t="n">
      <f>ACL9*1.02</f>
    </nc>
  </rcc>
  <rcc rId="17363" ua="false" sId="2">
    <nc r="AC8" t="n">
      <f>ACH8</f>
    </nc>
  </rcc>
  <rcc rId="17364" ua="false" sId="2">
    <nc r="AC7" t="n">
      <f>ACH7</f>
    </nc>
  </rcc>
  <rcc rId="17365" ua="false" sId="2">
    <nc r="AC6" t="n">
      <f>+ACM4-ACM5</f>
    </nc>
  </rcc>
  <rcc rId="17366" ua="false" sId="2">
    <nc r="AC5" t="n">
      <f>ACL5*1.02</f>
    </nc>
  </rcc>
  <rcc rId="17367" ua="false" sId="2">
    <nc r="AC4" t="n">
      <f>ACL4*1.02</f>
    </nc>
  </rcc>
  <rcc rId="17368" ua="false" sId="2">
    <nc r="AC1" t="n">
      <v>2771</v>
    </nc>
  </rcc>
  <rcc rId="17369" ua="false" sId="2">
    <nc r="AC1" t="n">
      <v>2771</v>
    </nc>
  </rcc>
  <rcc rId="17370" ua="false" sId="2">
    <oc r="AC23" t="n">
      <f>+ACN21-ACN22*(1+ABY26)</f>
    </oc>
    <nc r="AC23" t="n">
      <f>(+ACN21-ACN22)*(1+ABY26)</f>
    </nc>
  </rcc>
  <rcc rId="17371" ua="false" sId="2">
    <oc r="AC26" t="n">
      <v>0.03</v>
    </oc>
    <nc r="AC26" t="n">
      <v>0.05</v>
    </nc>
  </rcc>
  <rcc rId="17372" ua="false" sId="2">
    <nc r="AC22" t="n">
      <f>ACM22*1.02</f>
    </nc>
  </rcc>
  <rcc rId="17373" ua="false" sId="2">
    <nc r="AC21" t="n">
      <f>+ACN11+ACN15+ACN19</f>
    </nc>
  </rcc>
  <rcc rId="17374" ua="false" sId="2">
    <nc r="AC19" t="n">
      <f>+ACN17-ACN18</f>
    </nc>
  </rcc>
  <rcc rId="17375" ua="false" sId="2">
    <nc r="AC18" t="n">
      <f>ACM18*1.02</f>
    </nc>
  </rcc>
  <rcc rId="17376" ua="false" sId="2">
    <nc r="AC17" t="n">
      <f>ACM17*1.02</f>
    </nc>
  </rcc>
  <rcc rId="17377" ua="false" sId="2">
    <nc r="AC15" t="n">
      <f>+ACN13-ACN14</f>
    </nc>
  </rcc>
  <rcc rId="17378" ua="false" sId="2">
    <nc r="AC14" t="n">
      <f>ACM14*1.02</f>
    </nc>
  </rcc>
  <rcc rId="17379" ua="false" sId="2">
    <nc r="AC13" t="n">
      <f>ACM13*1.02</f>
    </nc>
  </rcc>
  <rcc rId="17380" ua="false" sId="2">
    <nc r="AC11" t="n">
      <f>+ACN6-ACN10</f>
    </nc>
  </rcc>
  <rcc rId="17381" ua="false" sId="2">
    <nc r="AC10" t="n">
      <f>SUM(ACN7:ACN9)</f>
    </nc>
  </rcc>
  <rcc rId="17382" ua="false" sId="2">
    <nc r="AC9" t="n">
      <f>ACM9*1.02</f>
    </nc>
  </rcc>
  <rcc rId="17383" ua="false" sId="2">
    <nc r="AC8" t="n">
      <f>ACI8</f>
    </nc>
  </rcc>
  <rcc rId="17384" ua="false" sId="2">
    <nc r="AC7" t="n">
      <f>ACI7</f>
    </nc>
  </rcc>
  <rcc rId="17385" ua="false" sId="2">
    <nc r="AC6" t="n">
      <f>+ACN4-ACN5</f>
    </nc>
  </rcc>
  <rcc rId="17386" ua="false" sId="2">
    <nc r="AC5" t="n">
      <f>ACM5*1.02</f>
    </nc>
  </rcc>
  <rcc rId="17387" ua="false" sId="2">
    <nc r="AC4" t="n">
      <f>ACM4*1.02</f>
    </nc>
  </rcc>
  <rcc rId="17388" ua="false" sId="2">
    <nc r="AC1" t="n">
      <v>2772</v>
    </nc>
  </rcc>
  <rcc rId="17389" ua="false" sId="2">
    <nc r="AC1" t="n">
      <v>2772</v>
    </nc>
  </rcc>
  <rcc rId="17390" ua="false" sId="2">
    <oc r="AC23" t="n">
      <f>+ACO21-ACO22*(1+ABZ26)</f>
    </oc>
    <nc r="AC23" t="n">
      <f>(+ACO21-ACO22)*(1+ABZ26)</f>
    </nc>
  </rcc>
  <rcc rId="17391" ua="false" sId="2">
    <oc r="AC26" t="n">
      <v>0.03</v>
    </oc>
    <nc r="AC26" t="n">
      <v>0.05</v>
    </nc>
  </rcc>
  <rcc rId="17392" ua="false" sId="2">
    <nc r="AC22" t="n">
      <f>ACN22*1.02</f>
    </nc>
  </rcc>
  <rcc rId="17393" ua="false" sId="2">
    <nc r="AC21" t="n">
      <f>+ACO11+ACO15+ACO19</f>
    </nc>
  </rcc>
  <rcc rId="17394" ua="false" sId="2">
    <nc r="AC19" t="n">
      <f>+ACO17-ACO18</f>
    </nc>
  </rcc>
  <rcc rId="17395" ua="false" sId="2">
    <nc r="AC18" t="n">
      <f>ACN18*1.02</f>
    </nc>
  </rcc>
  <rcc rId="17396" ua="false" sId="2">
    <nc r="AC17" t="n">
      <f>ACN17*1.02</f>
    </nc>
  </rcc>
  <rcc rId="17397" ua="false" sId="2">
    <nc r="AC15" t="n">
      <f>+ACO13-ACO14</f>
    </nc>
  </rcc>
  <rcc rId="17398" ua="false" sId="2">
    <nc r="AC14" t="n">
      <f>ACN14*1.02</f>
    </nc>
  </rcc>
  <rcc rId="17399" ua="false" sId="2">
    <nc r="AC13" t="n">
      <f>ACN13*1.02</f>
    </nc>
  </rcc>
  <rcc rId="17400" ua="false" sId="2">
    <nc r="AC11" t="n">
      <f>+ACO6-ACO10</f>
    </nc>
  </rcc>
  <rcc rId="17401" ua="false" sId="2">
    <nc r="AC10" t="n">
      <f>SUM(ACO7:ACO9)</f>
    </nc>
  </rcc>
  <rcc rId="17402" ua="false" sId="2">
    <nc r="AC9" t="n">
      <f>ACN9*1.02</f>
    </nc>
  </rcc>
  <rcc rId="17403" ua="false" sId="2">
    <nc r="AC8" t="n">
      <f>ACJ8</f>
    </nc>
  </rcc>
  <rcc rId="17404" ua="false" sId="2">
    <nc r="AC7" t="n">
      <f>ACJ7</f>
    </nc>
  </rcc>
  <rcc rId="17405" ua="false" sId="2">
    <nc r="AC6" t="n">
      <f>+ACO4-ACO5</f>
    </nc>
  </rcc>
  <rcc rId="17406" ua="false" sId="2">
    <nc r="AC5" t="n">
      <f>ACN5*1.02</f>
    </nc>
  </rcc>
  <rcc rId="17407" ua="false" sId="2">
    <nc r="AC4" t="n">
      <f>ACN4*1.02</f>
    </nc>
  </rcc>
  <rcc rId="17408" ua="false" sId="2">
    <nc r="AC1" t="n">
      <v>2773</v>
    </nc>
  </rcc>
  <rcc rId="17409" ua="false" sId="2">
    <nc r="AC1" t="n">
      <v>2773</v>
    </nc>
  </rcc>
  <rcc rId="17410" ua="false" sId="2">
    <oc r="AC23" t="n">
      <f>+ACP21-ACP22*(1+ACA26)</f>
    </oc>
    <nc r="AC23" t="n">
      <f>(+ACP21-ACP22)*(1+ACA26)</f>
    </nc>
  </rcc>
  <rcc rId="17411" ua="false" sId="2">
    <oc r="AC26" t="n">
      <v>0.03</v>
    </oc>
    <nc r="AC26" t="n">
      <v>0.05</v>
    </nc>
  </rcc>
  <rcc rId="17412" ua="false" sId="2">
    <nc r="AC22" t="n">
      <f>ACO22*1.02</f>
    </nc>
  </rcc>
  <rcc rId="17413" ua="false" sId="2">
    <nc r="AC21" t="n">
      <f>+ACP11+ACP15+ACP19</f>
    </nc>
  </rcc>
  <rcc rId="17414" ua="false" sId="2">
    <nc r="AC19" t="n">
      <f>+ACP17-ACP18</f>
    </nc>
  </rcc>
  <rcc rId="17415" ua="false" sId="2">
    <nc r="AC18" t="n">
      <f>ACO18*1.02</f>
    </nc>
  </rcc>
  <rcc rId="17416" ua="false" sId="2">
    <nc r="AC17" t="n">
      <f>ACO17*1.02</f>
    </nc>
  </rcc>
  <rcc rId="17417" ua="false" sId="2">
    <nc r="AC15" t="n">
      <f>+ACP13-ACP14</f>
    </nc>
  </rcc>
  <rcc rId="17418" ua="false" sId="2">
    <nc r="AC14" t="n">
      <f>ACO14*1.02</f>
    </nc>
  </rcc>
  <rcc rId="17419" ua="false" sId="2">
    <nc r="AC13" t="n">
      <f>ACO13*1.02</f>
    </nc>
  </rcc>
  <rcc rId="17420" ua="false" sId="2">
    <nc r="AC11" t="n">
      <f>+ACP6-ACP10</f>
    </nc>
  </rcc>
  <rcc rId="17421" ua="false" sId="2">
    <nc r="AC10" t="n">
      <f>SUM(ACP7:ACP9)</f>
    </nc>
  </rcc>
  <rcc rId="17422" ua="false" sId="2">
    <nc r="AC9" t="n">
      <f>ACO9*1.02</f>
    </nc>
  </rcc>
  <rcc rId="17423" ua="false" sId="2">
    <nc r="AC8" t="n">
      <f>ACK8</f>
    </nc>
  </rcc>
  <rcc rId="17424" ua="false" sId="2">
    <nc r="AC7" t="n">
      <f>ACK7</f>
    </nc>
  </rcc>
  <rcc rId="17425" ua="false" sId="2">
    <nc r="AC6" t="n">
      <f>+ACP4-ACP5</f>
    </nc>
  </rcc>
  <rcc rId="17426" ua="false" sId="2">
    <nc r="AC5" t="n">
      <f>ACO5*1.02</f>
    </nc>
  </rcc>
  <rcc rId="17427" ua="false" sId="2">
    <nc r="AC4" t="n">
      <f>ACO4*1.02</f>
    </nc>
  </rcc>
  <rcc rId="17428" ua="false" sId="2">
    <nc r="AC1" t="n">
      <v>2774</v>
    </nc>
  </rcc>
  <rcc rId="17429" ua="false" sId="2">
    <nc r="AC1" t="n">
      <v>2774</v>
    </nc>
  </rcc>
  <rcc rId="17430" ua="false" sId="2">
    <oc r="AC23" t="n">
      <f>+ACQ21-ACQ22*(1+ACB26)</f>
    </oc>
    <nc r="AC23" t="n">
      <f>(+ACQ21-ACQ22)*(1+ACB26)</f>
    </nc>
  </rcc>
  <rcc rId="17431" ua="false" sId="2">
    <oc r="AC26" t="n">
      <v>0.03</v>
    </oc>
    <nc r="AC26" t="n">
      <v>0.05</v>
    </nc>
  </rcc>
  <rcc rId="17432" ua="false" sId="2">
    <nc r="AC22" t="n">
      <f>ACP22*1.02</f>
    </nc>
  </rcc>
  <rcc rId="17433" ua="false" sId="2">
    <nc r="AC21" t="n">
      <f>+ACQ11+ACQ15+ACQ19</f>
    </nc>
  </rcc>
  <rcc rId="17434" ua="false" sId="2">
    <nc r="AC19" t="n">
      <f>+ACQ17-ACQ18</f>
    </nc>
  </rcc>
  <rcc rId="17435" ua="false" sId="2">
    <nc r="AC18" t="n">
      <f>ACP18*1.02</f>
    </nc>
  </rcc>
  <rcc rId="17436" ua="false" sId="2">
    <nc r="AC17" t="n">
      <f>ACP17*1.02</f>
    </nc>
  </rcc>
  <rcc rId="17437" ua="false" sId="2">
    <nc r="AC15" t="n">
      <f>+ACQ13-ACQ14</f>
    </nc>
  </rcc>
  <rcc rId="17438" ua="false" sId="2">
    <nc r="AC14" t="n">
      <f>ACP14*1.02</f>
    </nc>
  </rcc>
  <rcc rId="17439" ua="false" sId="2">
    <nc r="AC13" t="n">
      <f>ACP13*1.02</f>
    </nc>
  </rcc>
  <rcc rId="17440" ua="false" sId="2">
    <nc r="AC11" t="n">
      <f>+ACQ6-ACQ10</f>
    </nc>
  </rcc>
  <rcc rId="17441" ua="false" sId="2">
    <nc r="AC10" t="n">
      <f>SUM(ACQ7:ACQ9)</f>
    </nc>
  </rcc>
  <rcc rId="17442" ua="false" sId="2">
    <nc r="AC9" t="n">
      <f>ACP9*1.02</f>
    </nc>
  </rcc>
  <rcc rId="17443" ua="false" sId="2">
    <nc r="AC8" t="n">
      <f>ACL8</f>
    </nc>
  </rcc>
  <rcc rId="17444" ua="false" sId="2">
    <nc r="AC7" t="n">
      <f>ACL7</f>
    </nc>
  </rcc>
  <rcc rId="17445" ua="false" sId="2">
    <nc r="AC6" t="n">
      <f>+ACQ4-ACQ5</f>
    </nc>
  </rcc>
  <rcc rId="17446" ua="false" sId="2">
    <nc r="AC5" t="n">
      <f>ACP5*1.02</f>
    </nc>
  </rcc>
  <rcc rId="17447" ua="false" sId="2">
    <nc r="AC4" t="n">
      <f>ACP4*1.02</f>
    </nc>
  </rcc>
  <rcc rId="17448" ua="false" sId="2">
    <nc r="AC1" t="n">
      <v>2775</v>
    </nc>
  </rcc>
  <rcc rId="17449" ua="false" sId="2">
    <nc r="AC1" t="n">
      <v>2775</v>
    </nc>
  </rcc>
  <rcc rId="17450" ua="false" sId="2">
    <oc r="AC23" t="n">
      <f>+ACR21-ACR22*(1+ACC26)</f>
    </oc>
    <nc r="AC23" t="n">
      <f>(+ACR21-ACR22)*(1+ACC26)</f>
    </nc>
  </rcc>
  <rcc rId="17451" ua="false" sId="2">
    <oc r="AC26" t="n">
      <v>0.03</v>
    </oc>
    <nc r="AC26" t="n">
      <v>0.05</v>
    </nc>
  </rcc>
  <rcc rId="17452" ua="false" sId="2">
    <nc r="AC22" t="n">
      <f>ACQ22*1.02</f>
    </nc>
  </rcc>
  <rcc rId="17453" ua="false" sId="2">
    <nc r="AC21" t="n">
      <f>+ACR11+ACR15+ACR19</f>
    </nc>
  </rcc>
  <rcc rId="17454" ua="false" sId="2">
    <nc r="AC19" t="n">
      <f>+ACR17-ACR18</f>
    </nc>
  </rcc>
  <rcc rId="17455" ua="false" sId="2">
    <nc r="AC18" t="n">
      <f>ACQ18*1.02</f>
    </nc>
  </rcc>
  <rcc rId="17456" ua="false" sId="2">
    <nc r="AC17" t="n">
      <f>ACQ17*1.02</f>
    </nc>
  </rcc>
  <rcc rId="17457" ua="false" sId="2">
    <nc r="AC15" t="n">
      <f>+ACR13-ACR14</f>
    </nc>
  </rcc>
  <rcc rId="17458" ua="false" sId="2">
    <nc r="AC14" t="n">
      <f>ACQ14*1.02</f>
    </nc>
  </rcc>
  <rcc rId="17459" ua="false" sId="2">
    <nc r="AC13" t="n">
      <f>ACQ13*1.02</f>
    </nc>
  </rcc>
  <rcc rId="17460" ua="false" sId="2">
    <nc r="AC11" t="n">
      <f>+ACR6-ACR10</f>
    </nc>
  </rcc>
  <rcc rId="17461" ua="false" sId="2">
    <nc r="AC10" t="n">
      <f>SUM(ACR7:ACR9)</f>
    </nc>
  </rcc>
  <rcc rId="17462" ua="false" sId="2">
    <nc r="AC9" t="n">
      <f>ACQ9*1.02</f>
    </nc>
  </rcc>
  <rcc rId="17463" ua="false" sId="2">
    <nc r="AC8" t="n">
      <f>ACM8</f>
    </nc>
  </rcc>
  <rcc rId="17464" ua="false" sId="2">
    <nc r="AC7" t="n">
      <f>ACM7</f>
    </nc>
  </rcc>
  <rcc rId="17465" ua="false" sId="2">
    <nc r="AC6" t="n">
      <f>+ACR4-ACR5</f>
    </nc>
  </rcc>
  <rcc rId="17466" ua="false" sId="2">
    <nc r="AC5" t="n">
      <f>ACQ5*1.02</f>
    </nc>
  </rcc>
  <rcc rId="17467" ua="false" sId="2">
    <nc r="AC4" t="n">
      <f>ACQ4*1.02</f>
    </nc>
  </rcc>
  <rcc rId="17468" ua="false" sId="2">
    <nc r="AC1" t="n">
      <v>2776</v>
    </nc>
  </rcc>
  <rcc rId="17469" ua="false" sId="2">
    <nc r="AC1" t="n">
      <v>2776</v>
    </nc>
  </rcc>
  <rcc rId="17470" ua="false" sId="2">
    <oc r="AC23" t="n">
      <f>+ACS21-ACS22*(1+ACD26)</f>
    </oc>
    <nc r="AC23" t="n">
      <f>(+ACS21-ACS22)*(1+ACD26)</f>
    </nc>
  </rcc>
  <rcc rId="17471" ua="false" sId="2">
    <oc r="AC26" t="n">
      <v>0.03</v>
    </oc>
    <nc r="AC26" t="n">
      <v>0.05</v>
    </nc>
  </rcc>
  <rcc rId="17472" ua="false" sId="2">
    <nc r="AC22" t="n">
      <f>ACR22*1.02</f>
    </nc>
  </rcc>
  <rcc rId="17473" ua="false" sId="2">
    <nc r="AC21" t="n">
      <f>+ACS11+ACS15+ACS19</f>
    </nc>
  </rcc>
  <rcc rId="17474" ua="false" sId="2">
    <nc r="AC19" t="n">
      <f>+ACS17-ACS18</f>
    </nc>
  </rcc>
  <rcc rId="17475" ua="false" sId="2">
    <nc r="AC18" t="n">
      <f>ACR18*1.02</f>
    </nc>
  </rcc>
  <rcc rId="17476" ua="false" sId="2">
    <nc r="AC17" t="n">
      <f>ACR17*1.02</f>
    </nc>
  </rcc>
  <rcc rId="17477" ua="false" sId="2">
    <nc r="AC15" t="n">
      <f>+ACS13-ACS14</f>
    </nc>
  </rcc>
  <rcc rId="17478" ua="false" sId="2">
    <nc r="AC14" t="n">
      <f>ACR14*1.02</f>
    </nc>
  </rcc>
  <rcc rId="17479" ua="false" sId="2">
    <nc r="AC13" t="n">
      <f>ACR13*1.02</f>
    </nc>
  </rcc>
  <rcc rId="17480" ua="false" sId="2">
    <nc r="AC11" t="n">
      <f>+ACS6-ACS10</f>
    </nc>
  </rcc>
  <rcc rId="17481" ua="false" sId="2">
    <nc r="AC10" t="n">
      <f>SUM(ACS7:ACS9)</f>
    </nc>
  </rcc>
  <rcc rId="17482" ua="false" sId="2">
    <nc r="AC9" t="n">
      <f>ACR9*1.02</f>
    </nc>
  </rcc>
  <rcc rId="17483" ua="false" sId="2">
    <nc r="AC8" t="n">
      <f>ACN8</f>
    </nc>
  </rcc>
  <rcc rId="17484" ua="false" sId="2">
    <nc r="AC7" t="n">
      <f>ACN7</f>
    </nc>
  </rcc>
  <rcc rId="17485" ua="false" sId="2">
    <nc r="AC6" t="n">
      <f>+ACS4-ACS5</f>
    </nc>
  </rcc>
  <rcc rId="17486" ua="false" sId="2">
    <nc r="AC5" t="n">
      <f>ACR5*1.02</f>
    </nc>
  </rcc>
  <rcc rId="17487" ua="false" sId="2">
    <nc r="AC4" t="n">
      <f>ACR4*1.02</f>
    </nc>
  </rcc>
  <rcc rId="17488" ua="false" sId="2">
    <nc r="AC1" t="n">
      <v>2777</v>
    </nc>
  </rcc>
  <rcc rId="17489" ua="false" sId="2">
    <nc r="AC1" t="n">
      <v>2777</v>
    </nc>
  </rcc>
  <rcc rId="17490" ua="false" sId="2">
    <oc r="AC23" t="n">
      <f>+ACT21-ACT22*(1+ACE26)</f>
    </oc>
    <nc r="AC23" t="n">
      <f>(+ACT21-ACT22)*(1+ACE26)</f>
    </nc>
  </rcc>
  <rcc rId="17491" ua="false" sId="2">
    <oc r="AC26" t="n">
      <v>0.03</v>
    </oc>
    <nc r="AC26" t="n">
      <v>0.05</v>
    </nc>
  </rcc>
  <rcc rId="17492" ua="false" sId="2">
    <nc r="AC22" t="n">
      <f>ACS22*1.02</f>
    </nc>
  </rcc>
  <rcc rId="17493" ua="false" sId="2">
    <nc r="AC21" t="n">
      <f>+ACT11+ACT15+ACT19</f>
    </nc>
  </rcc>
  <rcc rId="17494" ua="false" sId="2">
    <nc r="AC19" t="n">
      <f>+ACT17-ACT18</f>
    </nc>
  </rcc>
  <rcc rId="17495" ua="false" sId="2">
    <nc r="AC18" t="n">
      <f>ACS18*1.02</f>
    </nc>
  </rcc>
  <rcc rId="17496" ua="false" sId="2">
    <nc r="AC17" t="n">
      <f>ACS17*1.02</f>
    </nc>
  </rcc>
  <rcc rId="17497" ua="false" sId="2">
    <nc r="AC15" t="n">
      <f>+ACT13-ACT14</f>
    </nc>
  </rcc>
  <rcc rId="17498" ua="false" sId="2">
    <nc r="AC14" t="n">
      <f>ACS14*1.02</f>
    </nc>
  </rcc>
  <rcc rId="17499" ua="false" sId="2">
    <nc r="AC13" t="n">
      <f>ACS13*1.02</f>
    </nc>
  </rcc>
  <rcc rId="17500" ua="false" sId="2">
    <nc r="AC11" t="n">
      <f>+ACT6-ACT10</f>
    </nc>
  </rcc>
  <rcc rId="17501" ua="false" sId="2">
    <nc r="AC10" t="n">
      <f>SUM(ACT7:ACT9)</f>
    </nc>
  </rcc>
  <rcc rId="17502" ua="false" sId="2">
    <nc r="AC9" t="n">
      <f>ACS9*1.02</f>
    </nc>
  </rcc>
  <rcc rId="17503" ua="false" sId="2">
    <nc r="AC8" t="n">
      <f>ACO8</f>
    </nc>
  </rcc>
  <rcc rId="17504" ua="false" sId="2">
    <nc r="AC7" t="n">
      <f>ACO7</f>
    </nc>
  </rcc>
  <rcc rId="17505" ua="false" sId="2">
    <nc r="AC6" t="n">
      <f>+ACT4-ACT5</f>
    </nc>
  </rcc>
  <rcc rId="17506" ua="false" sId="2">
    <nc r="AC5" t="n">
      <f>ACS5*1.02</f>
    </nc>
  </rcc>
  <rcc rId="17507" ua="false" sId="2">
    <nc r="AC4" t="n">
      <f>ACS4*1.02</f>
    </nc>
  </rcc>
  <rcc rId="17508" ua="false" sId="2">
    <nc r="AC1" t="n">
      <v>2778</v>
    </nc>
  </rcc>
  <rcc rId="17509" ua="false" sId="2">
    <nc r="AC1" t="n">
      <v>2778</v>
    </nc>
  </rcc>
  <rcc rId="17510" ua="false" sId="2">
    <oc r="AC23" t="n">
      <f>+ACU21-ACU22*(1+ACF26)</f>
    </oc>
    <nc r="AC23" t="n">
      <f>(+ACU21-ACU22)*(1+ACF26)</f>
    </nc>
  </rcc>
  <rcc rId="17511" ua="false" sId="2">
    <oc r="AC26" t="n">
      <v>0.03</v>
    </oc>
    <nc r="AC26" t="n">
      <v>0.05</v>
    </nc>
  </rcc>
  <rcc rId="17512" ua="false" sId="2">
    <nc r="AC22" t="n">
      <f>ACT22*1.02</f>
    </nc>
  </rcc>
  <rcc rId="17513" ua="false" sId="2">
    <nc r="AC21" t="n">
      <f>+ACU11+ACU15+ACU19</f>
    </nc>
  </rcc>
  <rcc rId="17514" ua="false" sId="2">
    <nc r="AC19" t="n">
      <f>+ACU17-ACU18</f>
    </nc>
  </rcc>
  <rcc rId="17515" ua="false" sId="2">
    <nc r="AC18" t="n">
      <f>ACT18*1.02</f>
    </nc>
  </rcc>
  <rcc rId="17516" ua="false" sId="2">
    <nc r="AC17" t="n">
      <f>ACT17*1.02</f>
    </nc>
  </rcc>
  <rcc rId="17517" ua="false" sId="2">
    <nc r="AC15" t="n">
      <f>+ACU13-ACU14</f>
    </nc>
  </rcc>
  <rcc rId="17518" ua="false" sId="2">
    <nc r="AC14" t="n">
      <f>ACT14*1.02</f>
    </nc>
  </rcc>
  <rcc rId="17519" ua="false" sId="2">
    <nc r="AC13" t="n">
      <f>ACT13*1.02</f>
    </nc>
  </rcc>
  <rcc rId="17520" ua="false" sId="2">
    <nc r="AC11" t="n">
      <f>+ACU6-ACU10</f>
    </nc>
  </rcc>
  <rcc rId="17521" ua="false" sId="2">
    <nc r="AC10" t="n">
      <f>SUM(ACU7:ACU9)</f>
    </nc>
  </rcc>
  <rcc rId="17522" ua="false" sId="2">
    <nc r="AC9" t="n">
      <f>ACT9*1.02</f>
    </nc>
  </rcc>
  <rcc rId="17523" ua="false" sId="2">
    <nc r="AC8" t="n">
      <f>ACP8</f>
    </nc>
  </rcc>
  <rcc rId="17524" ua="false" sId="2">
    <nc r="AC7" t="n">
      <f>ACP7</f>
    </nc>
  </rcc>
  <rcc rId="17525" ua="false" sId="2">
    <nc r="AC6" t="n">
      <f>+ACU4-ACU5</f>
    </nc>
  </rcc>
  <rcc rId="17526" ua="false" sId="2">
    <nc r="AC5" t="n">
      <f>ACT5*1.02</f>
    </nc>
  </rcc>
  <rcc rId="17527" ua="false" sId="2">
    <nc r="AC4" t="n">
      <f>ACT4*1.02</f>
    </nc>
  </rcc>
  <rcc rId="17528" ua="false" sId="2">
    <nc r="AC1" t="n">
      <v>2779</v>
    </nc>
  </rcc>
  <rcc rId="17529" ua="false" sId="2">
    <nc r="AC1" t="n">
      <v>2779</v>
    </nc>
  </rcc>
  <rcc rId="17530" ua="false" sId="2">
    <oc r="AC23" t="n">
      <f>+ACV21-ACV22*(1+ACG26)</f>
    </oc>
    <nc r="AC23" t="n">
      <f>(+ACV21-ACV22)*(1+ACG26)</f>
    </nc>
  </rcc>
  <rcc rId="17531" ua="false" sId="2">
    <oc r="AC26" t="n">
      <v>0.03</v>
    </oc>
    <nc r="AC26" t="n">
      <v>0.05</v>
    </nc>
  </rcc>
  <rcc rId="17532" ua="false" sId="2">
    <nc r="AC22" t="n">
      <f>ACU22*1.02</f>
    </nc>
  </rcc>
  <rcc rId="17533" ua="false" sId="2">
    <nc r="AC21" t="n">
      <f>+ACV11+ACV15+ACV19</f>
    </nc>
  </rcc>
  <rcc rId="17534" ua="false" sId="2">
    <nc r="AC19" t="n">
      <f>+ACV17-ACV18</f>
    </nc>
  </rcc>
  <rcc rId="17535" ua="false" sId="2">
    <nc r="AC18" t="n">
      <f>ACU18*1.02</f>
    </nc>
  </rcc>
  <rcc rId="17536" ua="false" sId="2">
    <nc r="AC17" t="n">
      <f>ACU17*1.02</f>
    </nc>
  </rcc>
  <rcc rId="17537" ua="false" sId="2">
    <nc r="AC15" t="n">
      <f>+ACV13-ACV14</f>
    </nc>
  </rcc>
  <rcc rId="17538" ua="false" sId="2">
    <nc r="AC14" t="n">
      <f>ACU14*1.02</f>
    </nc>
  </rcc>
  <rcc rId="17539" ua="false" sId="2">
    <nc r="AC13" t="n">
      <f>ACU13*1.02</f>
    </nc>
  </rcc>
  <rcc rId="17540" ua="false" sId="2">
    <nc r="AC11" t="n">
      <f>+ACV6-ACV10</f>
    </nc>
  </rcc>
  <rcc rId="17541" ua="false" sId="2">
    <nc r="AC10" t="n">
      <f>SUM(ACV7:ACV9)</f>
    </nc>
  </rcc>
  <rcc rId="17542" ua="false" sId="2">
    <nc r="AC9" t="n">
      <f>ACU9*1.02</f>
    </nc>
  </rcc>
  <rcc rId="17543" ua="false" sId="2">
    <nc r="AC8" t="n">
      <f>ACQ8</f>
    </nc>
  </rcc>
  <rcc rId="17544" ua="false" sId="2">
    <nc r="AC7" t="n">
      <f>ACQ7</f>
    </nc>
  </rcc>
  <rcc rId="17545" ua="false" sId="2">
    <nc r="AC6" t="n">
      <f>+ACV4-ACV5</f>
    </nc>
  </rcc>
  <rcc rId="17546" ua="false" sId="2">
    <nc r="AC5" t="n">
      <f>ACU5*1.02</f>
    </nc>
  </rcc>
  <rcc rId="17547" ua="false" sId="2">
    <nc r="AC4" t="n">
      <f>ACU4*1.02</f>
    </nc>
  </rcc>
  <rcc rId="17548" ua="false" sId="2">
    <nc r="AC1" t="n">
      <v>2780</v>
    </nc>
  </rcc>
  <rcc rId="17549" ua="false" sId="2">
    <nc r="AC1" t="n">
      <v>2780</v>
    </nc>
  </rcc>
  <rcc rId="17550" ua="false" sId="2">
    <oc r="AC23" t="n">
      <f>+ACW21-ACW22*(1+ACH26)</f>
    </oc>
    <nc r="AC23" t="n">
      <f>(+ACW21-ACW22)*(1+ACH26)</f>
    </nc>
  </rcc>
  <rcc rId="17551" ua="false" sId="2">
    <oc r="AC26" t="n">
      <v>0.03</v>
    </oc>
    <nc r="AC26" t="n">
      <v>0.05</v>
    </nc>
  </rcc>
  <rcc rId="17552" ua="false" sId="2">
    <nc r="AC22" t="n">
      <f>ACV22*1.02</f>
    </nc>
  </rcc>
  <rcc rId="17553" ua="false" sId="2">
    <nc r="AC21" t="n">
      <f>+ACW11+ACW15+ACW19</f>
    </nc>
  </rcc>
  <rcc rId="17554" ua="false" sId="2">
    <nc r="AC19" t="n">
      <f>+ACW17-ACW18</f>
    </nc>
  </rcc>
  <rcc rId="17555" ua="false" sId="2">
    <nc r="AC18" t="n">
      <f>ACV18*1.02</f>
    </nc>
  </rcc>
  <rcc rId="17556" ua="false" sId="2">
    <nc r="AC17" t="n">
      <f>ACV17*1.02</f>
    </nc>
  </rcc>
  <rcc rId="17557" ua="false" sId="2">
    <nc r="AC15" t="n">
      <f>+ACW13-ACW14</f>
    </nc>
  </rcc>
  <rcc rId="17558" ua="false" sId="2">
    <nc r="AC14" t="n">
      <f>ACV14*1.02</f>
    </nc>
  </rcc>
  <rcc rId="17559" ua="false" sId="2">
    <nc r="AC13" t="n">
      <f>ACV13*1.02</f>
    </nc>
  </rcc>
  <rcc rId="17560" ua="false" sId="2">
    <nc r="AC11" t="n">
      <f>+ACW6-ACW10</f>
    </nc>
  </rcc>
  <rcc rId="17561" ua="false" sId="2">
    <nc r="AC10" t="n">
      <f>SUM(ACW7:ACW9)</f>
    </nc>
  </rcc>
  <rcc rId="17562" ua="false" sId="2">
    <nc r="AC9" t="n">
      <f>ACV9*1.02</f>
    </nc>
  </rcc>
  <rcc rId="17563" ua="false" sId="2">
    <nc r="AC8" t="n">
      <f>ACR8</f>
    </nc>
  </rcc>
  <rcc rId="17564" ua="false" sId="2">
    <nc r="AC7" t="n">
      <f>ACR7</f>
    </nc>
  </rcc>
  <rcc rId="17565" ua="false" sId="2">
    <nc r="AC6" t="n">
      <f>+ACW4-ACW5</f>
    </nc>
  </rcc>
  <rcc rId="17566" ua="false" sId="2">
    <nc r="AC5" t="n">
      <f>ACV5*1.02</f>
    </nc>
  </rcc>
  <rcc rId="17567" ua="false" sId="2">
    <nc r="AC4" t="n">
      <f>ACV4*1.02</f>
    </nc>
  </rcc>
  <rcc rId="17568" ua="false" sId="2">
    <nc r="AC1" t="n">
      <v>2781</v>
    </nc>
  </rcc>
  <rcc rId="17569" ua="false" sId="2">
    <nc r="AC1" t="n">
      <v>2781</v>
    </nc>
  </rcc>
  <rcc rId="17570" ua="false" sId="2">
    <oc r="AC23" t="n">
      <f>+ACX21-ACX22*(1+ACI26)</f>
    </oc>
    <nc r="AC23" t="n">
      <f>(+ACX21-ACX22)*(1+ACI26)</f>
    </nc>
  </rcc>
  <rcc rId="17571" ua="false" sId="2">
    <oc r="AC26" t="n">
      <v>0.03</v>
    </oc>
    <nc r="AC26" t="n">
      <v>0.05</v>
    </nc>
  </rcc>
  <rcc rId="17572" ua="false" sId="2">
    <nc r="AC22" t="n">
      <f>ACW22*1.02</f>
    </nc>
  </rcc>
  <rcc rId="17573" ua="false" sId="2">
    <nc r="AC21" t="n">
      <f>+ACX11+ACX15+ACX19</f>
    </nc>
  </rcc>
  <rcc rId="17574" ua="false" sId="2">
    <nc r="AC19" t="n">
      <f>+ACX17-ACX18</f>
    </nc>
  </rcc>
  <rcc rId="17575" ua="false" sId="2">
    <nc r="AC18" t="n">
      <f>ACW18*1.02</f>
    </nc>
  </rcc>
  <rcc rId="17576" ua="false" sId="2">
    <nc r="AC17" t="n">
      <f>ACW17*1.02</f>
    </nc>
  </rcc>
  <rcc rId="17577" ua="false" sId="2">
    <nc r="AC15" t="n">
      <f>+ACX13-ACX14</f>
    </nc>
  </rcc>
  <rcc rId="17578" ua="false" sId="2">
    <nc r="AC14" t="n">
      <f>ACW14*1.02</f>
    </nc>
  </rcc>
  <rcc rId="17579" ua="false" sId="2">
    <nc r="AC13" t="n">
      <f>ACW13*1.02</f>
    </nc>
  </rcc>
  <rcc rId="17580" ua="false" sId="2">
    <nc r="AC11" t="n">
      <f>+ACX6-ACX10</f>
    </nc>
  </rcc>
  <rcc rId="17581" ua="false" sId="2">
    <nc r="AC10" t="n">
      <f>SUM(ACX7:ACX9)</f>
    </nc>
  </rcc>
  <rcc rId="17582" ua="false" sId="2">
    <nc r="AC9" t="n">
      <f>ACW9*1.02</f>
    </nc>
  </rcc>
  <rcc rId="17583" ua="false" sId="2">
    <nc r="AC8" t="n">
      <f>ACS8</f>
    </nc>
  </rcc>
  <rcc rId="17584" ua="false" sId="2">
    <nc r="AC7" t="n">
      <f>ACS7</f>
    </nc>
  </rcc>
  <rcc rId="17585" ua="false" sId="2">
    <nc r="AC6" t="n">
      <f>+ACX4-ACX5</f>
    </nc>
  </rcc>
  <rcc rId="17586" ua="false" sId="2">
    <nc r="AC5" t="n">
      <f>ACW5*1.02</f>
    </nc>
  </rcc>
  <rcc rId="17587" ua="false" sId="2">
    <nc r="AC4" t="n">
      <f>ACW4*1.02</f>
    </nc>
  </rcc>
  <rcc rId="17588" ua="false" sId="2">
    <nc r="AC1" t="n">
      <v>2782</v>
    </nc>
  </rcc>
  <rcc rId="17589" ua="false" sId="2">
    <nc r="AC1" t="n">
      <v>2782</v>
    </nc>
  </rcc>
  <rcc rId="17590" ua="false" sId="2">
    <oc r="AC23" t="n">
      <f>+ACY21-ACY22*(1+ACJ26)</f>
    </oc>
    <nc r="AC23" t="n">
      <f>(+ACY21-ACY22)*(1+ACJ26)</f>
    </nc>
  </rcc>
  <rcc rId="17591" ua="false" sId="2">
    <oc r="AC26" t="n">
      <v>0.03</v>
    </oc>
    <nc r="AC26" t="n">
      <v>0.05</v>
    </nc>
  </rcc>
  <rcc rId="17592" ua="false" sId="2">
    <nc r="AC22" t="n">
      <f>ACX22*1.02</f>
    </nc>
  </rcc>
  <rcc rId="17593" ua="false" sId="2">
    <nc r="AC21" t="n">
      <f>+ACY11+ACY15+ACY19</f>
    </nc>
  </rcc>
  <rcc rId="17594" ua="false" sId="2">
    <nc r="AC19" t="n">
      <f>+ACY17-ACY18</f>
    </nc>
  </rcc>
  <rcc rId="17595" ua="false" sId="2">
    <nc r="AC18" t="n">
      <f>ACX18*1.02</f>
    </nc>
  </rcc>
  <rcc rId="17596" ua="false" sId="2">
    <nc r="AC17" t="n">
      <f>ACX17*1.02</f>
    </nc>
  </rcc>
  <rcc rId="17597" ua="false" sId="2">
    <nc r="AC15" t="n">
      <f>+ACY13-ACY14</f>
    </nc>
  </rcc>
  <rcc rId="17598" ua="false" sId="2">
    <nc r="AC14" t="n">
      <f>ACX14*1.02</f>
    </nc>
  </rcc>
  <rcc rId="17599" ua="false" sId="2">
    <nc r="AC13" t="n">
      <f>ACX13*1.02</f>
    </nc>
  </rcc>
  <rcc rId="17600" ua="false" sId="2">
    <nc r="AC11" t="n">
      <f>+ACY6-ACY10</f>
    </nc>
  </rcc>
  <rcc rId="17601" ua="false" sId="2">
    <nc r="AC10" t="n">
      <f>SUM(ACY7:ACY9)</f>
    </nc>
  </rcc>
  <rcc rId="17602" ua="false" sId="2">
    <nc r="AC9" t="n">
      <f>ACX9*1.02</f>
    </nc>
  </rcc>
  <rcc rId="17603" ua="false" sId="2">
    <nc r="AC8" t="n">
      <f>ACT8</f>
    </nc>
  </rcc>
  <rcc rId="17604" ua="false" sId="2">
    <nc r="AC7" t="n">
      <f>ACT7</f>
    </nc>
  </rcc>
  <rcc rId="17605" ua="false" sId="2">
    <nc r="AC6" t="n">
      <f>+ACY4-ACY5</f>
    </nc>
  </rcc>
  <rcc rId="17606" ua="false" sId="2">
    <nc r="AC5" t="n">
      <f>ACX5*1.02</f>
    </nc>
  </rcc>
  <rcc rId="17607" ua="false" sId="2">
    <nc r="AC4" t="n">
      <f>ACX4*1.02</f>
    </nc>
  </rcc>
  <rcc rId="17608" ua="false" sId="2">
    <nc r="AC1" t="n">
      <v>2783</v>
    </nc>
  </rcc>
  <rcc rId="17609" ua="false" sId="2">
    <nc r="AC1" t="n">
      <v>2783</v>
    </nc>
  </rcc>
  <rcc rId="17610" ua="false" sId="2">
    <oc r="AC23" t="n">
      <f>+ACZ21-ACZ22*(1+ACK26)</f>
    </oc>
    <nc r="AC23" t="n">
      <f>(+ACZ21-ACZ22)*(1+ACK26)</f>
    </nc>
  </rcc>
  <rcc rId="17611" ua="false" sId="2">
    <oc r="AC26" t="n">
      <v>0.03</v>
    </oc>
    <nc r="AC26" t="n">
      <v>0.05</v>
    </nc>
  </rcc>
  <rcc rId="17612" ua="false" sId="2">
    <nc r="AC22" t="n">
      <f>ACY22*1.02</f>
    </nc>
  </rcc>
  <rcc rId="17613" ua="false" sId="2">
    <nc r="AC21" t="n">
      <f>+ACZ11+ACZ15+ACZ19</f>
    </nc>
  </rcc>
  <rcc rId="17614" ua="false" sId="2">
    <nc r="AC19" t="n">
      <f>+ACZ17-ACZ18</f>
    </nc>
  </rcc>
  <rcc rId="17615" ua="false" sId="2">
    <nc r="AC18" t="n">
      <f>ACY18*1.02</f>
    </nc>
  </rcc>
  <rcc rId="17616" ua="false" sId="2">
    <nc r="AC17" t="n">
      <f>ACY17*1.02</f>
    </nc>
  </rcc>
  <rcc rId="17617" ua="false" sId="2">
    <nc r="AC15" t="n">
      <f>+ACZ13-ACZ14</f>
    </nc>
  </rcc>
  <rcc rId="17618" ua="false" sId="2">
    <nc r="AC14" t="n">
      <f>ACY14*1.02</f>
    </nc>
  </rcc>
  <rcc rId="17619" ua="false" sId="2">
    <nc r="AC13" t="n">
      <f>ACY13*1.02</f>
    </nc>
  </rcc>
  <rcc rId="17620" ua="false" sId="2">
    <nc r="AC11" t="n">
      <f>+ACZ6-ACZ10</f>
    </nc>
  </rcc>
  <rcc rId="17621" ua="false" sId="2">
    <nc r="AC10" t="n">
      <f>SUM(ACZ7:ACZ9)</f>
    </nc>
  </rcc>
  <rcc rId="17622" ua="false" sId="2">
    <nc r="AC9" t="n">
      <f>ACY9*1.02</f>
    </nc>
  </rcc>
  <rcc rId="17623" ua="false" sId="2">
    <nc r="AC8" t="n">
      <f>ACU8</f>
    </nc>
  </rcc>
  <rcc rId="17624" ua="false" sId="2">
    <nc r="AC7" t="n">
      <f>ACU7</f>
    </nc>
  </rcc>
  <rcc rId="17625" ua="false" sId="2">
    <nc r="AC6" t="n">
      <f>+ACZ4-ACZ5</f>
    </nc>
  </rcc>
  <rcc rId="17626" ua="false" sId="2">
    <nc r="AC5" t="n">
      <f>ACY5*1.02</f>
    </nc>
  </rcc>
  <rcc rId="17627" ua="false" sId="2">
    <nc r="AC4" t="n">
      <f>ACY4*1.02</f>
    </nc>
  </rcc>
  <rcc rId="17628" ua="false" sId="2">
    <nc r="AC1" t="n">
      <v>2784</v>
    </nc>
  </rcc>
  <rcc rId="17629" ua="false" sId="2">
    <nc r="AC1" t="n">
      <v>2784</v>
    </nc>
  </rcc>
  <rcc rId="17630" ua="false" sId="2">
    <oc r="AC23" t="n">
      <f>+ADA21-ADA22*(1+ACL26)</f>
    </oc>
    <nc r="AC23" t="n">
      <f>(+ADA21-ADA22)*(1+ACL26)</f>
    </nc>
  </rcc>
  <rcc rId="17631" ua="false" sId="2">
    <oc r="AC26" t="n">
      <v>0.03</v>
    </oc>
    <nc r="AC26" t="n">
      <v>0.05</v>
    </nc>
  </rcc>
  <rcc rId="17632" ua="false" sId="2">
    <nc r="AC22" t="n">
      <f>ACZ22*1.02</f>
    </nc>
  </rcc>
  <rcc rId="17633" ua="false" sId="2">
    <nc r="AC21" t="n">
      <f>+ADA11+ADA15+ADA19</f>
    </nc>
  </rcc>
  <rcc rId="17634" ua="false" sId="2">
    <nc r="AC19" t="n">
      <f>+ADA17-ADA18</f>
    </nc>
  </rcc>
  <rcc rId="17635" ua="false" sId="2">
    <nc r="AC18" t="n">
      <f>ACZ18*1.02</f>
    </nc>
  </rcc>
  <rcc rId="17636" ua="false" sId="2">
    <nc r="AC17" t="n">
      <f>ACZ17*1.02</f>
    </nc>
  </rcc>
  <rcc rId="17637" ua="false" sId="2">
    <nc r="AC15" t="n">
      <f>+ADA13-ADA14</f>
    </nc>
  </rcc>
  <rcc rId="17638" ua="false" sId="2">
    <nc r="AC14" t="n">
      <f>ACZ14*1.02</f>
    </nc>
  </rcc>
  <rcc rId="17639" ua="false" sId="2">
    <nc r="AC13" t="n">
      <f>ACZ13*1.02</f>
    </nc>
  </rcc>
  <rcc rId="17640" ua="false" sId="2">
    <nc r="AC11" t="n">
      <f>+ADA6-ADA10</f>
    </nc>
  </rcc>
  <rcc rId="17641" ua="false" sId="2">
    <nc r="AC10" t="n">
      <f>SUM(ADA7:ADA9)</f>
    </nc>
  </rcc>
  <rcc rId="17642" ua="false" sId="2">
    <nc r="AC9" t="n">
      <f>ACZ9*1.02</f>
    </nc>
  </rcc>
  <rcc rId="17643" ua="false" sId="2">
    <nc r="AC8" t="n">
      <f>ACV8</f>
    </nc>
  </rcc>
  <rcc rId="17644" ua="false" sId="2">
    <nc r="AC7" t="n">
      <f>ACV7</f>
    </nc>
  </rcc>
  <rcc rId="17645" ua="false" sId="2">
    <nc r="AC6" t="n">
      <f>+ADA4-ADA5</f>
    </nc>
  </rcc>
  <rcc rId="17646" ua="false" sId="2">
    <nc r="AC5" t="n">
      <f>ACZ5*1.02</f>
    </nc>
  </rcc>
  <rcc rId="17647" ua="false" sId="2">
    <nc r="AC4" t="n">
      <f>ACZ4*1.02</f>
    </nc>
  </rcc>
  <rcc rId="17648" ua="false" sId="2">
    <nc r="AC1" t="n">
      <v>2785</v>
    </nc>
  </rcc>
  <rcc rId="17649" ua="false" sId="2">
    <nc r="AC1" t="n">
      <v>2785</v>
    </nc>
  </rcc>
  <rcc rId="17650" ua="false" sId="2">
    <oc r="AC23" t="n">
      <f>+ADB21-ADB22*(1+ACM26)</f>
    </oc>
    <nc r="AC23" t="n">
      <f>(+ADB21-ADB22)*(1+ACM26)</f>
    </nc>
  </rcc>
  <rcc rId="17651" ua="false" sId="2">
    <oc r="AC26" t="n">
      <v>0.03</v>
    </oc>
    <nc r="AC26" t="n">
      <v>0.05</v>
    </nc>
  </rcc>
  <rcc rId="17652" ua="false" sId="2">
    <nc r="AC22" t="n">
      <f>ADA22*1.02</f>
    </nc>
  </rcc>
  <rcc rId="17653" ua="false" sId="2">
    <nc r="AC21" t="n">
      <f>+ADB11+ADB15+ADB19</f>
    </nc>
  </rcc>
  <rcc rId="17654" ua="false" sId="2">
    <nc r="AC19" t="n">
      <f>+ADB17-ADB18</f>
    </nc>
  </rcc>
  <rcc rId="17655" ua="false" sId="2">
    <nc r="AC18" t="n">
      <f>ADA18*1.02</f>
    </nc>
  </rcc>
  <rcc rId="17656" ua="false" sId="2">
    <nc r="AC17" t="n">
      <f>ADA17*1.02</f>
    </nc>
  </rcc>
  <rcc rId="17657" ua="false" sId="2">
    <nc r="AC15" t="n">
      <f>+ADB13-ADB14</f>
    </nc>
  </rcc>
  <rcc rId="17658" ua="false" sId="2">
    <nc r="AC14" t="n">
      <f>ADA14*1.02</f>
    </nc>
  </rcc>
  <rcc rId="17659" ua="false" sId="2">
    <nc r="AC13" t="n">
      <f>ADA13*1.02</f>
    </nc>
  </rcc>
  <rcc rId="17660" ua="false" sId="2">
    <nc r="AC11" t="n">
      <f>+ADB6-ADB10</f>
    </nc>
  </rcc>
  <rcc rId="17661" ua="false" sId="2">
    <nc r="AC10" t="n">
      <f>SUM(ADB7:ADB9)</f>
    </nc>
  </rcc>
  <rcc rId="17662" ua="false" sId="2">
    <nc r="AC9" t="n">
      <f>ADA9*1.02</f>
    </nc>
  </rcc>
  <rcc rId="17663" ua="false" sId="2">
    <nc r="AC8" t="n">
      <f>ACW8</f>
    </nc>
  </rcc>
  <rcc rId="17664" ua="false" sId="2">
    <nc r="AC7" t="n">
      <f>ACW7</f>
    </nc>
  </rcc>
  <rcc rId="17665" ua="false" sId="2">
    <nc r="AC6" t="n">
      <f>+ADB4-ADB5</f>
    </nc>
  </rcc>
  <rcc rId="17666" ua="false" sId="2">
    <nc r="AC5" t="n">
      <f>ADA5*1.02</f>
    </nc>
  </rcc>
  <rcc rId="17667" ua="false" sId="2">
    <nc r="AC4" t="n">
      <f>ADA4*1.02</f>
    </nc>
  </rcc>
  <rcc rId="17668" ua="false" sId="2">
    <nc r="AC1" t="n">
      <v>2786</v>
    </nc>
  </rcc>
  <rcc rId="17669" ua="false" sId="2">
    <nc r="AC1" t="n">
      <v>2786</v>
    </nc>
  </rcc>
  <rcc rId="17670" ua="false" sId="2">
    <oc r="AC23" t="n">
      <f>+ADC21-ADC22*(1+ACN26)</f>
    </oc>
    <nc r="AC23" t="n">
      <f>(+ADC21-ADC22)*(1+ACN26)</f>
    </nc>
  </rcc>
  <rcc rId="17671" ua="false" sId="2">
    <oc r="AC26" t="n">
      <v>0.03</v>
    </oc>
    <nc r="AC26" t="n">
      <v>0.05</v>
    </nc>
  </rcc>
  <rcc rId="17672" ua="false" sId="2">
    <nc r="AC22" t="n">
      <f>ADB22*1.02</f>
    </nc>
  </rcc>
  <rcc rId="17673" ua="false" sId="2">
    <nc r="AC21" t="n">
      <f>+ADC11+ADC15+ADC19</f>
    </nc>
  </rcc>
  <rcc rId="17674" ua="false" sId="2">
    <nc r="AC19" t="n">
      <f>+ADC17-ADC18</f>
    </nc>
  </rcc>
  <rcc rId="17675" ua="false" sId="2">
    <nc r="AC18" t="n">
      <f>ADB18*1.02</f>
    </nc>
  </rcc>
  <rcc rId="17676" ua="false" sId="2">
    <nc r="AC17" t="n">
      <f>ADB17*1.02</f>
    </nc>
  </rcc>
  <rcc rId="17677" ua="false" sId="2">
    <nc r="AC15" t="n">
      <f>+ADC13-ADC14</f>
    </nc>
  </rcc>
  <rcc rId="17678" ua="false" sId="2">
    <nc r="AC14" t="n">
      <f>ADB14*1.02</f>
    </nc>
  </rcc>
  <rcc rId="17679" ua="false" sId="2">
    <nc r="AC13" t="n">
      <f>ADB13*1.02</f>
    </nc>
  </rcc>
  <rcc rId="17680" ua="false" sId="2">
    <nc r="AC11" t="n">
      <f>+ADC6-ADC10</f>
    </nc>
  </rcc>
  <rcc rId="17681" ua="false" sId="2">
    <nc r="AC10" t="n">
      <f>SUM(ADC7:ADC9)</f>
    </nc>
  </rcc>
  <rcc rId="17682" ua="false" sId="2">
    <nc r="AC9" t="n">
      <f>ADB9*1.02</f>
    </nc>
  </rcc>
  <rcc rId="17683" ua="false" sId="2">
    <nc r="AC8" t="n">
      <f>ACX8</f>
    </nc>
  </rcc>
  <rcc rId="17684" ua="false" sId="2">
    <nc r="AC7" t="n">
      <f>ACX7</f>
    </nc>
  </rcc>
  <rcc rId="17685" ua="false" sId="2">
    <nc r="AC6" t="n">
      <f>+ADC4-ADC5</f>
    </nc>
  </rcc>
  <rcc rId="17686" ua="false" sId="2">
    <nc r="AC5" t="n">
      <f>ADB5*1.02</f>
    </nc>
  </rcc>
  <rcc rId="17687" ua="false" sId="2">
    <nc r="AC4" t="n">
      <f>ADB4*1.02</f>
    </nc>
  </rcc>
  <rcc rId="17688" ua="false" sId="2">
    <nc r="AC1" t="n">
      <v>2787</v>
    </nc>
  </rcc>
  <rcc rId="17689" ua="false" sId="2">
    <nc r="AC1" t="n">
      <v>2787</v>
    </nc>
  </rcc>
  <rcc rId="17690" ua="false" sId="2">
    <oc r="AC23" t="n">
      <f>+ADD21-ADD22*(1+ACO26)</f>
    </oc>
    <nc r="AC23" t="n">
      <f>(+ADD21-ADD22)*(1+ACO26)</f>
    </nc>
  </rcc>
  <rcc rId="17691" ua="false" sId="2">
    <oc r="AC26" t="n">
      <v>0.03</v>
    </oc>
    <nc r="AC26" t="n">
      <v>0.05</v>
    </nc>
  </rcc>
  <rcc rId="17692" ua="false" sId="2">
    <nc r="AC22" t="n">
      <f>ADC22*1.02</f>
    </nc>
  </rcc>
  <rcc rId="17693" ua="false" sId="2">
    <nc r="AC21" t="n">
      <f>+ADD11+ADD15+ADD19</f>
    </nc>
  </rcc>
  <rcc rId="17694" ua="false" sId="2">
    <nc r="AC19" t="n">
      <f>+ADD17-ADD18</f>
    </nc>
  </rcc>
  <rcc rId="17695" ua="false" sId="2">
    <nc r="AC18" t="n">
      <f>ADC18*1.02</f>
    </nc>
  </rcc>
  <rcc rId="17696" ua="false" sId="2">
    <nc r="AC17" t="n">
      <f>ADC17*1.02</f>
    </nc>
  </rcc>
  <rcc rId="17697" ua="false" sId="2">
    <nc r="AC15" t="n">
      <f>+ADD13-ADD14</f>
    </nc>
  </rcc>
  <rcc rId="17698" ua="false" sId="2">
    <nc r="AC14" t="n">
      <f>ADC14*1.02</f>
    </nc>
  </rcc>
  <rcc rId="17699" ua="false" sId="2">
    <nc r="AC13" t="n">
      <f>ADC13*1.02</f>
    </nc>
  </rcc>
  <rcc rId="17700" ua="false" sId="2">
    <nc r="AC11" t="n">
      <f>+ADD6-ADD10</f>
    </nc>
  </rcc>
  <rcc rId="17701" ua="false" sId="2">
    <nc r="AC10" t="n">
      <f>SUM(ADD7:ADD9)</f>
    </nc>
  </rcc>
  <rcc rId="17702" ua="false" sId="2">
    <nc r="AC9" t="n">
      <f>ADC9*1.02</f>
    </nc>
  </rcc>
  <rcc rId="17703" ua="false" sId="2">
    <nc r="AC8" t="n">
      <f>ACY8</f>
    </nc>
  </rcc>
  <rcc rId="17704" ua="false" sId="2">
    <nc r="AC7" t="n">
      <f>ACY7</f>
    </nc>
  </rcc>
  <rcc rId="17705" ua="false" sId="2">
    <nc r="AC6" t="n">
      <f>+ADD4-ADD5</f>
    </nc>
  </rcc>
  <rcc rId="17706" ua="false" sId="2">
    <nc r="AC5" t="n">
      <f>ADC5*1.02</f>
    </nc>
  </rcc>
  <rcc rId="17707" ua="false" sId="2">
    <nc r="AC4" t="n">
      <f>ADC4*1.02</f>
    </nc>
  </rcc>
  <rcc rId="17708" ua="false" sId="2">
    <nc r="AC1" t="n">
      <v>2788</v>
    </nc>
  </rcc>
  <rcc rId="17709" ua="false" sId="2">
    <nc r="AC1" t="n">
      <v>2788</v>
    </nc>
  </rcc>
  <rcc rId="17710" ua="false" sId="2">
    <oc r="AC23" t="n">
      <f>+ADE21-ADE22*(1+ACP26)</f>
    </oc>
    <nc r="AC23" t="n">
      <f>(+ADE21-ADE22)*(1+ACP26)</f>
    </nc>
  </rcc>
  <rcc rId="17711" ua="false" sId="2">
    <oc r="AC26" t="n">
      <v>0.03</v>
    </oc>
    <nc r="AC26" t="n">
      <v>0.05</v>
    </nc>
  </rcc>
  <rcc rId="17712" ua="false" sId="2">
    <nc r="AC22" t="n">
      <f>ADD22*1.02</f>
    </nc>
  </rcc>
  <rcc rId="17713" ua="false" sId="2">
    <nc r="AC21" t="n">
      <f>+ADE11+ADE15+ADE19</f>
    </nc>
  </rcc>
  <rcc rId="17714" ua="false" sId="2">
    <nc r="AC19" t="n">
      <f>+ADE17-ADE18</f>
    </nc>
  </rcc>
  <rcc rId="17715" ua="false" sId="2">
    <nc r="AC18" t="n">
      <f>ADD18*1.02</f>
    </nc>
  </rcc>
  <rcc rId="17716" ua="false" sId="2">
    <nc r="AC17" t="n">
      <f>ADD17*1.02</f>
    </nc>
  </rcc>
  <rcc rId="17717" ua="false" sId="2">
    <nc r="AC15" t="n">
      <f>+ADE13-ADE14</f>
    </nc>
  </rcc>
  <rcc rId="17718" ua="false" sId="2">
    <nc r="AC14" t="n">
      <f>ADD14*1.02</f>
    </nc>
  </rcc>
  <rcc rId="17719" ua="false" sId="2">
    <nc r="AC13" t="n">
      <f>ADD13*1.02</f>
    </nc>
  </rcc>
  <rcc rId="17720" ua="false" sId="2">
    <nc r="AC11" t="n">
      <f>+ADE6-ADE10</f>
    </nc>
  </rcc>
  <rcc rId="17721" ua="false" sId="2">
    <nc r="AC10" t="n">
      <f>SUM(ADE7:ADE9)</f>
    </nc>
  </rcc>
  <rcc rId="17722" ua="false" sId="2">
    <nc r="AC9" t="n">
      <f>ADD9*1.02</f>
    </nc>
  </rcc>
  <rcc rId="17723" ua="false" sId="2">
    <nc r="AC8" t="n">
      <f>ACZ8</f>
    </nc>
  </rcc>
  <rcc rId="17724" ua="false" sId="2">
    <nc r="AC7" t="n">
      <f>ACZ7</f>
    </nc>
  </rcc>
  <rcc rId="17725" ua="false" sId="2">
    <nc r="AC6" t="n">
      <f>+ADE4-ADE5</f>
    </nc>
  </rcc>
  <rcc rId="17726" ua="false" sId="2">
    <nc r="AC5" t="n">
      <f>ADD5*1.02</f>
    </nc>
  </rcc>
  <rcc rId="17727" ua="false" sId="2">
    <nc r="AC4" t="n">
      <f>ADD4*1.02</f>
    </nc>
  </rcc>
  <rcc rId="17728" ua="false" sId="2">
    <nc r="AC1" t="n">
      <v>2789</v>
    </nc>
  </rcc>
  <rcc rId="17729" ua="false" sId="2">
    <nc r="AC1" t="n">
      <v>2789</v>
    </nc>
  </rcc>
  <rcc rId="17730" ua="false" sId="2">
    <oc r="AC23" t="n">
      <f>+ADF21-ADF22*(1+ACQ26)</f>
    </oc>
    <nc r="AC23" t="n">
      <f>(+ADF21-ADF22)*(1+ACQ26)</f>
    </nc>
  </rcc>
  <rcc rId="17731" ua="false" sId="2">
    <oc r="AC26" t="n">
      <v>0.03</v>
    </oc>
    <nc r="AC26" t="n">
      <v>0.05</v>
    </nc>
  </rcc>
  <rcc rId="17732" ua="false" sId="2">
    <nc r="AC22" t="n">
      <f>ADE22*1.02</f>
    </nc>
  </rcc>
  <rcc rId="17733" ua="false" sId="2">
    <nc r="AC21" t="n">
      <f>+ADF11+ADF15+ADF19</f>
    </nc>
  </rcc>
  <rcc rId="17734" ua="false" sId="2">
    <nc r="AC19" t="n">
      <f>+ADF17-ADF18</f>
    </nc>
  </rcc>
  <rcc rId="17735" ua="false" sId="2">
    <nc r="AC18" t="n">
      <f>ADE18*1.02</f>
    </nc>
  </rcc>
  <rcc rId="17736" ua="false" sId="2">
    <nc r="AC17" t="n">
      <f>ADE17*1.02</f>
    </nc>
  </rcc>
  <rcc rId="17737" ua="false" sId="2">
    <nc r="AC15" t="n">
      <f>+ADF13-ADF14</f>
    </nc>
  </rcc>
  <rcc rId="17738" ua="false" sId="2">
    <nc r="AC14" t="n">
      <f>ADE14*1.02</f>
    </nc>
  </rcc>
  <rcc rId="17739" ua="false" sId="2">
    <nc r="AC13" t="n">
      <f>ADE13*1.02</f>
    </nc>
  </rcc>
  <rcc rId="17740" ua="false" sId="2">
    <nc r="AC11" t="n">
      <f>+ADF6-ADF10</f>
    </nc>
  </rcc>
  <rcc rId="17741" ua="false" sId="2">
    <nc r="AC10" t="n">
      <f>SUM(ADF7:ADF9)</f>
    </nc>
  </rcc>
  <rcc rId="17742" ua="false" sId="2">
    <nc r="AC9" t="n">
      <f>ADE9*1.02</f>
    </nc>
  </rcc>
  <rcc rId="17743" ua="false" sId="2">
    <nc r="AC8" t="n">
      <f>ADA8</f>
    </nc>
  </rcc>
  <rcc rId="17744" ua="false" sId="2">
    <nc r="AC7" t="n">
      <f>ADA7</f>
    </nc>
  </rcc>
  <rcc rId="17745" ua="false" sId="2">
    <nc r="AC6" t="n">
      <f>+ADF4-ADF5</f>
    </nc>
  </rcc>
  <rcc rId="17746" ua="false" sId="2">
    <nc r="AC5" t="n">
      <f>ADE5*1.02</f>
    </nc>
  </rcc>
  <rcc rId="17747" ua="false" sId="2">
    <nc r="AC4" t="n">
      <f>ADE4*1.02</f>
    </nc>
  </rcc>
  <rcc rId="17748" ua="false" sId="2">
    <nc r="AC1" t="n">
      <v>2790</v>
    </nc>
  </rcc>
  <rcc rId="17749" ua="false" sId="2">
    <nc r="AC1" t="n">
      <v>2790</v>
    </nc>
  </rcc>
  <rcc rId="17750" ua="false" sId="2">
    <oc r="AC23" t="n">
      <f>+ADG21-ADG22*(1+ACR26)</f>
    </oc>
    <nc r="AC23" t="n">
      <f>(+ADG21-ADG22)*(1+ACR26)</f>
    </nc>
  </rcc>
  <rcc rId="17751" ua="false" sId="2">
    <oc r="AC26" t="n">
      <v>0.03</v>
    </oc>
    <nc r="AC26" t="n">
      <v>0.05</v>
    </nc>
  </rcc>
  <rcc rId="17752" ua="false" sId="2">
    <nc r="AC22" t="n">
      <f>ADF22*1.02</f>
    </nc>
  </rcc>
  <rcc rId="17753" ua="false" sId="2">
    <nc r="AC21" t="n">
      <f>+ADG11+ADG15+ADG19</f>
    </nc>
  </rcc>
  <rcc rId="17754" ua="false" sId="2">
    <nc r="AC19" t="n">
      <f>+ADG17-ADG18</f>
    </nc>
  </rcc>
  <rcc rId="17755" ua="false" sId="2">
    <nc r="AC18" t="n">
      <f>ADF18*1.02</f>
    </nc>
  </rcc>
  <rcc rId="17756" ua="false" sId="2">
    <nc r="AC17" t="n">
      <f>ADF17*1.02</f>
    </nc>
  </rcc>
  <rcc rId="17757" ua="false" sId="2">
    <nc r="AC15" t="n">
      <f>+ADG13-ADG14</f>
    </nc>
  </rcc>
  <rcc rId="17758" ua="false" sId="2">
    <nc r="AC14" t="n">
      <f>ADF14*1.02</f>
    </nc>
  </rcc>
  <rcc rId="17759" ua="false" sId="2">
    <nc r="AC13" t="n">
      <f>ADF13*1.02</f>
    </nc>
  </rcc>
  <rcc rId="17760" ua="false" sId="2">
    <nc r="AC11" t="n">
      <f>+ADG6-ADG10</f>
    </nc>
  </rcc>
  <rcc rId="17761" ua="false" sId="2">
    <nc r="AC10" t="n">
      <f>SUM(ADG7:ADG9)</f>
    </nc>
  </rcc>
  <rcc rId="17762" ua="false" sId="2">
    <nc r="AC9" t="n">
      <f>ADF9*1.02</f>
    </nc>
  </rcc>
  <rcc rId="17763" ua="false" sId="2">
    <nc r="AC8" t="n">
      <f>ADB8</f>
    </nc>
  </rcc>
  <rcc rId="17764" ua="false" sId="2">
    <nc r="AC7" t="n">
      <f>ADB7</f>
    </nc>
  </rcc>
  <rcc rId="17765" ua="false" sId="2">
    <nc r="AC6" t="n">
      <f>+ADG4-ADG5</f>
    </nc>
  </rcc>
  <rcc rId="17766" ua="false" sId="2">
    <nc r="AC5" t="n">
      <f>ADF5*1.02</f>
    </nc>
  </rcc>
  <rcc rId="17767" ua="false" sId="2">
    <nc r="AC4" t="n">
      <f>ADF4*1.02</f>
    </nc>
  </rcc>
  <rcc rId="17768" ua="false" sId="2">
    <nc r="AC1" t="n">
      <v>2791</v>
    </nc>
  </rcc>
  <rcc rId="17769" ua="false" sId="2">
    <nc r="AC1" t="n">
      <v>2791</v>
    </nc>
  </rcc>
  <rcc rId="17770" ua="false" sId="2">
    <oc r="AC23" t="n">
      <f>+ADH21-ADH22*(1+ACS26)</f>
    </oc>
    <nc r="AC23" t="n">
      <f>(+ADH21-ADH22)*(1+ACS26)</f>
    </nc>
  </rcc>
  <rcc rId="17771" ua="false" sId="2">
    <oc r="AC26" t="n">
      <v>0.03</v>
    </oc>
    <nc r="AC26" t="n">
      <v>0.05</v>
    </nc>
  </rcc>
  <rcc rId="17772" ua="false" sId="2">
    <nc r="AC22" t="n">
      <f>ADG22*1.02</f>
    </nc>
  </rcc>
  <rcc rId="17773" ua="false" sId="2">
    <nc r="AC21" t="n">
      <f>+ADH11+ADH15+ADH19</f>
    </nc>
  </rcc>
  <rcc rId="17774" ua="false" sId="2">
    <nc r="AC19" t="n">
      <f>+ADH17-ADH18</f>
    </nc>
  </rcc>
  <rcc rId="17775" ua="false" sId="2">
    <nc r="AC18" t="n">
      <f>ADG18*1.02</f>
    </nc>
  </rcc>
  <rcc rId="17776" ua="false" sId="2">
    <nc r="AC17" t="n">
      <f>ADG17*1.02</f>
    </nc>
  </rcc>
  <rcc rId="17777" ua="false" sId="2">
    <nc r="AC15" t="n">
      <f>+ADH13-ADH14</f>
    </nc>
  </rcc>
  <rcc rId="17778" ua="false" sId="2">
    <nc r="AC14" t="n">
      <f>ADG14*1.02</f>
    </nc>
  </rcc>
  <rcc rId="17779" ua="false" sId="2">
    <nc r="AC13" t="n">
      <f>ADG13*1.02</f>
    </nc>
  </rcc>
  <rcc rId="17780" ua="false" sId="2">
    <nc r="AC11" t="n">
      <f>+ADH6-ADH10</f>
    </nc>
  </rcc>
  <rcc rId="17781" ua="false" sId="2">
    <nc r="AC10" t="n">
      <f>SUM(ADH7:ADH9)</f>
    </nc>
  </rcc>
  <rcc rId="17782" ua="false" sId="2">
    <nc r="AC9" t="n">
      <f>ADG9*1.02</f>
    </nc>
  </rcc>
  <rcc rId="17783" ua="false" sId="2">
    <nc r="AC8" t="n">
      <f>ADC8</f>
    </nc>
  </rcc>
  <rcc rId="17784" ua="false" sId="2">
    <nc r="AC7" t="n">
      <f>ADC7</f>
    </nc>
  </rcc>
  <rcc rId="17785" ua="false" sId="2">
    <nc r="AC6" t="n">
      <f>+ADH4-ADH5</f>
    </nc>
  </rcc>
  <rcc rId="17786" ua="false" sId="2">
    <nc r="AC5" t="n">
      <f>ADG5*1.02</f>
    </nc>
  </rcc>
  <rcc rId="17787" ua="false" sId="2">
    <nc r="AC4" t="n">
      <f>ADG4*1.02</f>
    </nc>
  </rcc>
  <rcc rId="17788" ua="false" sId="2">
    <nc r="AC1" t="n">
      <v>2792</v>
    </nc>
  </rcc>
  <rcc rId="17789" ua="false" sId="2">
    <nc r="AC1" t="n">
      <v>2792</v>
    </nc>
  </rcc>
  <rcc rId="17790" ua="false" sId="2">
    <oc r="AC23" t="n">
      <f>+ADI21-ADI22*(1+ACT26)</f>
    </oc>
    <nc r="AC23" t="n">
      <f>(+ADI21-ADI22)*(1+ACT26)</f>
    </nc>
  </rcc>
  <rcc rId="17791" ua="false" sId="2">
    <oc r="AC26" t="n">
      <v>0.03</v>
    </oc>
    <nc r="AC26" t="n">
      <v>0.05</v>
    </nc>
  </rcc>
  <rcc rId="17792" ua="false" sId="2">
    <nc r="AC22" t="n">
      <f>ADH22*1.02</f>
    </nc>
  </rcc>
  <rcc rId="17793" ua="false" sId="2">
    <nc r="AC21" t="n">
      <f>+ADI11+ADI15+ADI19</f>
    </nc>
  </rcc>
  <rcc rId="17794" ua="false" sId="2">
    <nc r="AC19" t="n">
      <f>+ADI17-ADI18</f>
    </nc>
  </rcc>
  <rcc rId="17795" ua="false" sId="2">
    <nc r="AC18" t="n">
      <f>ADH18*1.02</f>
    </nc>
  </rcc>
  <rcc rId="17796" ua="false" sId="2">
    <nc r="AC17" t="n">
      <f>ADH17*1.02</f>
    </nc>
  </rcc>
  <rcc rId="17797" ua="false" sId="2">
    <nc r="AC15" t="n">
      <f>+ADI13-ADI14</f>
    </nc>
  </rcc>
  <rcc rId="17798" ua="false" sId="2">
    <nc r="AC14" t="n">
      <f>ADH14*1.02</f>
    </nc>
  </rcc>
  <rcc rId="17799" ua="false" sId="2">
    <nc r="AC13" t="n">
      <f>ADH13*1.02</f>
    </nc>
  </rcc>
  <rcc rId="17800" ua="false" sId="2">
    <nc r="AC11" t="n">
      <f>+ADI6-ADI10</f>
    </nc>
  </rcc>
  <rcc rId="17801" ua="false" sId="2">
    <nc r="AC10" t="n">
      <f>SUM(ADI7:ADI9)</f>
    </nc>
  </rcc>
  <rcc rId="17802" ua="false" sId="2">
    <nc r="AC9" t="n">
      <f>ADH9*1.02</f>
    </nc>
  </rcc>
  <rcc rId="17803" ua="false" sId="2">
    <nc r="AC8" t="n">
      <f>ADD8</f>
    </nc>
  </rcc>
  <rcc rId="17804" ua="false" sId="2">
    <nc r="AC7" t="n">
      <f>ADD7</f>
    </nc>
  </rcc>
  <rcc rId="17805" ua="false" sId="2">
    <nc r="AC6" t="n">
      <f>+ADI4-ADI5</f>
    </nc>
  </rcc>
  <rcc rId="17806" ua="false" sId="2">
    <nc r="AC5" t="n">
      <f>ADH5*1.02</f>
    </nc>
  </rcc>
  <rcc rId="17807" ua="false" sId="2">
    <nc r="AC4" t="n">
      <f>ADH4*1.02</f>
    </nc>
  </rcc>
  <rcc rId="17808" ua="false" sId="2">
    <nc r="AC1" t="n">
      <v>2793</v>
    </nc>
  </rcc>
  <rcc rId="17809" ua="false" sId="2">
    <nc r="AC1" t="n">
      <v>2793</v>
    </nc>
  </rcc>
  <rcc rId="17810" ua="false" sId="2">
    <oc r="AC23" t="n">
      <f>+ADJ21-ADJ22*(1+ACU26)</f>
    </oc>
    <nc r="AC23" t="n">
      <f>(+ADJ21-ADJ22)*(1+ACU26)</f>
    </nc>
  </rcc>
  <rcc rId="17811" ua="false" sId="2">
    <oc r="AC26" t="n">
      <v>0.03</v>
    </oc>
    <nc r="AC26" t="n">
      <v>0.05</v>
    </nc>
  </rcc>
  <rcc rId="17812" ua="false" sId="2">
    <nc r="AC22" t="n">
      <f>ADI22*1.02</f>
    </nc>
  </rcc>
  <rcc rId="17813" ua="false" sId="2">
    <nc r="AC21" t="n">
      <f>+ADJ11+ADJ15+ADJ19</f>
    </nc>
  </rcc>
  <rcc rId="17814" ua="false" sId="2">
    <nc r="AC19" t="n">
      <f>+ADJ17-ADJ18</f>
    </nc>
  </rcc>
  <rcc rId="17815" ua="false" sId="2">
    <nc r="AC18" t="n">
      <f>ADI18*1.02</f>
    </nc>
  </rcc>
  <rcc rId="17816" ua="false" sId="2">
    <nc r="AC17" t="n">
      <f>ADI17*1.02</f>
    </nc>
  </rcc>
  <rcc rId="17817" ua="false" sId="2">
    <nc r="AC15" t="n">
      <f>+ADJ13-ADJ14</f>
    </nc>
  </rcc>
  <rcc rId="17818" ua="false" sId="2">
    <nc r="AC14" t="n">
      <f>ADI14*1.02</f>
    </nc>
  </rcc>
  <rcc rId="17819" ua="false" sId="2">
    <nc r="AC13" t="n">
      <f>ADI13*1.02</f>
    </nc>
  </rcc>
  <rcc rId="17820" ua="false" sId="2">
    <nc r="AC11" t="n">
      <f>+ADJ6-ADJ10</f>
    </nc>
  </rcc>
  <rcc rId="17821" ua="false" sId="2">
    <nc r="AC10" t="n">
      <f>SUM(ADJ7:ADJ9)</f>
    </nc>
  </rcc>
  <rcc rId="17822" ua="false" sId="2">
    <nc r="AC9" t="n">
      <f>ADI9*1.02</f>
    </nc>
  </rcc>
  <rcc rId="17823" ua="false" sId="2">
    <nc r="AC8" t="n">
      <f>ADE8</f>
    </nc>
  </rcc>
  <rcc rId="17824" ua="false" sId="2">
    <nc r="AC7" t="n">
      <f>ADE7</f>
    </nc>
  </rcc>
  <rcc rId="17825" ua="false" sId="2">
    <nc r="AC6" t="n">
      <f>+ADJ4-ADJ5</f>
    </nc>
  </rcc>
  <rcc rId="17826" ua="false" sId="2">
    <nc r="AC5" t="n">
      <f>ADI5*1.02</f>
    </nc>
  </rcc>
  <rcc rId="17827" ua="false" sId="2">
    <nc r="AC4" t="n">
      <f>ADI4*1.02</f>
    </nc>
  </rcc>
  <rcc rId="17828" ua="false" sId="2">
    <nc r="AC1" t="n">
      <v>2794</v>
    </nc>
  </rcc>
  <rcc rId="17829" ua="false" sId="2">
    <nc r="AC1" t="n">
      <v>2794</v>
    </nc>
  </rcc>
  <rcc rId="17830" ua="false" sId="2">
    <oc r="AC23" t="n">
      <f>+ADK21-ADK22*(1+ACV26)</f>
    </oc>
    <nc r="AC23" t="n">
      <f>(+ADK21-ADK22)*(1+ACV26)</f>
    </nc>
  </rcc>
  <rcc rId="17831" ua="false" sId="2">
    <oc r="AC26" t="n">
      <v>0.03</v>
    </oc>
    <nc r="AC26" t="n">
      <v>0.05</v>
    </nc>
  </rcc>
  <rcc rId="17832" ua="false" sId="2">
    <nc r="AC22" t="n">
      <f>ADJ22*1.02</f>
    </nc>
  </rcc>
  <rcc rId="17833" ua="false" sId="2">
    <nc r="AC21" t="n">
      <f>+ADK11+ADK15+ADK19</f>
    </nc>
  </rcc>
  <rcc rId="17834" ua="false" sId="2">
    <nc r="AC19" t="n">
      <f>+ADK17-ADK18</f>
    </nc>
  </rcc>
  <rcc rId="17835" ua="false" sId="2">
    <nc r="AC18" t="n">
      <f>ADJ18*1.02</f>
    </nc>
  </rcc>
  <rcc rId="17836" ua="false" sId="2">
    <nc r="AC17" t="n">
      <f>ADJ17*1.02</f>
    </nc>
  </rcc>
  <rcc rId="17837" ua="false" sId="2">
    <nc r="AC15" t="n">
      <f>+ADK13-ADK14</f>
    </nc>
  </rcc>
  <rcc rId="17838" ua="false" sId="2">
    <nc r="AC14" t="n">
      <f>ADJ14*1.02</f>
    </nc>
  </rcc>
  <rcc rId="17839" ua="false" sId="2">
    <nc r="AC13" t="n">
      <f>ADJ13*1.02</f>
    </nc>
  </rcc>
  <rcc rId="17840" ua="false" sId="2">
    <nc r="AC11" t="n">
      <f>+ADK6-ADK10</f>
    </nc>
  </rcc>
  <rcc rId="17841" ua="false" sId="2">
    <nc r="AC10" t="n">
      <f>SUM(ADK7:ADK9)</f>
    </nc>
  </rcc>
  <rcc rId="17842" ua="false" sId="2">
    <nc r="AC9" t="n">
      <f>ADJ9*1.02</f>
    </nc>
  </rcc>
  <rcc rId="17843" ua="false" sId="2">
    <nc r="AC8" t="n">
      <f>ADF8</f>
    </nc>
  </rcc>
  <rcc rId="17844" ua="false" sId="2">
    <nc r="AC7" t="n">
      <f>ADF7</f>
    </nc>
  </rcc>
  <rcc rId="17845" ua="false" sId="2">
    <nc r="AC6" t="n">
      <f>+ADK4-ADK5</f>
    </nc>
  </rcc>
  <rcc rId="17846" ua="false" sId="2">
    <nc r="AC5" t="n">
      <f>ADJ5*1.02</f>
    </nc>
  </rcc>
  <rcc rId="17847" ua="false" sId="2">
    <nc r="AC4" t="n">
      <f>ADJ4*1.02</f>
    </nc>
  </rcc>
  <rcc rId="17848" ua="false" sId="2">
    <nc r="AC1" t="n">
      <v>2795</v>
    </nc>
  </rcc>
  <rcc rId="17849" ua="false" sId="2">
    <nc r="AC1" t="n">
      <v>2795</v>
    </nc>
  </rcc>
  <rcc rId="17850" ua="false" sId="2">
    <oc r="AC23" t="n">
      <f>+ADL21-ADL22*(1+ACW26)</f>
    </oc>
    <nc r="AC23" t="n">
      <f>(+ADL21-ADL22)*(1+ACW26)</f>
    </nc>
  </rcc>
  <rcc rId="17851" ua="false" sId="2">
    <oc r="AC26" t="n">
      <v>0.03</v>
    </oc>
    <nc r="AC26" t="n">
      <v>0.05</v>
    </nc>
  </rcc>
  <rcc rId="17852" ua="false" sId="2">
    <nc r="AC22" t="n">
      <f>ADK22*1.02</f>
    </nc>
  </rcc>
  <rcc rId="17853" ua="false" sId="2">
    <nc r="AC21" t="n">
      <f>+ADL11+ADL15+ADL19</f>
    </nc>
  </rcc>
  <rcc rId="17854" ua="false" sId="2">
    <nc r="AC19" t="n">
      <f>+ADL17-ADL18</f>
    </nc>
  </rcc>
  <rcc rId="17855" ua="false" sId="2">
    <nc r="AC18" t="n">
      <f>ADK18*1.02</f>
    </nc>
  </rcc>
  <rcc rId="17856" ua="false" sId="2">
    <nc r="AC17" t="n">
      <f>ADK17*1.02</f>
    </nc>
  </rcc>
  <rcc rId="17857" ua="false" sId="2">
    <nc r="AC15" t="n">
      <f>+ADL13-ADL14</f>
    </nc>
  </rcc>
  <rcc rId="17858" ua="false" sId="2">
    <nc r="AC14" t="n">
      <f>ADK14*1.02</f>
    </nc>
  </rcc>
  <rcc rId="17859" ua="false" sId="2">
    <nc r="AC13" t="n">
      <f>ADK13*1.02</f>
    </nc>
  </rcc>
  <rcc rId="17860" ua="false" sId="2">
    <nc r="AC11" t="n">
      <f>+ADL6-ADL10</f>
    </nc>
  </rcc>
  <rcc rId="17861" ua="false" sId="2">
    <nc r="AC10" t="n">
      <f>SUM(ADL7:ADL9)</f>
    </nc>
  </rcc>
  <rcc rId="17862" ua="false" sId="2">
    <nc r="AC9" t="n">
      <f>ADK9*1.02</f>
    </nc>
  </rcc>
  <rcc rId="17863" ua="false" sId="2">
    <nc r="AC8" t="n">
      <f>ADG8</f>
    </nc>
  </rcc>
  <rcc rId="17864" ua="false" sId="2">
    <nc r="AC7" t="n">
      <f>ADG7</f>
    </nc>
  </rcc>
  <rcc rId="17865" ua="false" sId="2">
    <nc r="AC6" t="n">
      <f>+ADL4-ADL5</f>
    </nc>
  </rcc>
  <rcc rId="17866" ua="false" sId="2">
    <nc r="AC5" t="n">
      <f>ADK5*1.02</f>
    </nc>
  </rcc>
  <rcc rId="17867" ua="false" sId="2">
    <nc r="AC4" t="n">
      <f>ADK4*1.02</f>
    </nc>
  </rcc>
  <rcc rId="17868" ua="false" sId="2">
    <nc r="AC1" t="n">
      <v>2796</v>
    </nc>
  </rcc>
  <rcc rId="17869" ua="false" sId="2">
    <nc r="AC1" t="n">
      <v>2796</v>
    </nc>
  </rcc>
  <rcc rId="17870" ua="false" sId="2">
    <oc r="AC23" t="n">
      <f>+ADM21-ADM22*(1+ACX26)</f>
    </oc>
    <nc r="AC23" t="n">
      <f>(+ADM21-ADM22)*(1+ACX26)</f>
    </nc>
  </rcc>
  <rcc rId="17871" ua="false" sId="2">
    <oc r="AC26" t="n">
      <v>0.03</v>
    </oc>
    <nc r="AC26" t="n">
      <v>0.05</v>
    </nc>
  </rcc>
  <rcc rId="17872" ua="false" sId="2">
    <nc r="AC22" t="n">
      <f>ADL22*1.02</f>
    </nc>
  </rcc>
  <rcc rId="17873" ua="false" sId="2">
    <nc r="AC21" t="n">
      <f>+ADM11+ADM15+ADM19</f>
    </nc>
  </rcc>
  <rcc rId="17874" ua="false" sId="2">
    <nc r="AC19" t="n">
      <f>+ADM17-ADM18</f>
    </nc>
  </rcc>
  <rcc rId="17875" ua="false" sId="2">
    <nc r="AC18" t="n">
      <f>ADL18*1.02</f>
    </nc>
  </rcc>
  <rcc rId="17876" ua="false" sId="2">
    <nc r="AC17" t="n">
      <f>ADL17*1.02</f>
    </nc>
  </rcc>
  <rcc rId="17877" ua="false" sId="2">
    <nc r="AC15" t="n">
      <f>+ADM13-ADM14</f>
    </nc>
  </rcc>
  <rcc rId="17878" ua="false" sId="2">
    <nc r="AC14" t="n">
      <f>ADL14*1.02</f>
    </nc>
  </rcc>
  <rcc rId="17879" ua="false" sId="2">
    <nc r="AC13" t="n">
      <f>ADL13*1.02</f>
    </nc>
  </rcc>
  <rcc rId="17880" ua="false" sId="2">
    <nc r="AC11" t="n">
      <f>+ADM6-ADM10</f>
    </nc>
  </rcc>
  <rcc rId="17881" ua="false" sId="2">
    <nc r="AC10" t="n">
      <f>SUM(ADM7:ADM9)</f>
    </nc>
  </rcc>
  <rcc rId="17882" ua="false" sId="2">
    <nc r="AC9" t="n">
      <f>ADL9*1.02</f>
    </nc>
  </rcc>
  <rcc rId="17883" ua="false" sId="2">
    <nc r="AC8" t="n">
      <f>ADH8</f>
    </nc>
  </rcc>
  <rcc rId="17884" ua="false" sId="2">
    <nc r="AC7" t="n">
      <f>ADH7</f>
    </nc>
  </rcc>
  <rcc rId="17885" ua="false" sId="2">
    <nc r="AC6" t="n">
      <f>+ADM4-ADM5</f>
    </nc>
  </rcc>
  <rcc rId="17886" ua="false" sId="2">
    <nc r="AC5" t="n">
      <f>ADL5*1.02</f>
    </nc>
  </rcc>
  <rcc rId="17887" ua="false" sId="2">
    <nc r="AC4" t="n">
      <f>ADL4*1.02</f>
    </nc>
  </rcc>
  <rcc rId="17888" ua="false" sId="2">
    <nc r="AC1" t="n">
      <v>2797</v>
    </nc>
  </rcc>
  <rcc rId="17889" ua="false" sId="2">
    <nc r="AC1" t="n">
      <v>2797</v>
    </nc>
  </rcc>
  <rcc rId="17890" ua="false" sId="2">
    <oc r="AC23" t="n">
      <f>+ADN21-ADN22*(1+ACY26)</f>
    </oc>
    <nc r="AC23" t="n">
      <f>(+ADN21-ADN22)*(1+ACY26)</f>
    </nc>
  </rcc>
  <rcc rId="17891" ua="false" sId="2">
    <oc r="AC26" t="n">
      <v>0.03</v>
    </oc>
    <nc r="AC26" t="n">
      <v>0.05</v>
    </nc>
  </rcc>
  <rcc rId="17892" ua="false" sId="2">
    <nc r="AC22" t="n">
      <f>ADM22*1.02</f>
    </nc>
  </rcc>
  <rcc rId="17893" ua="false" sId="2">
    <nc r="AC21" t="n">
      <f>+ADN11+ADN15+ADN19</f>
    </nc>
  </rcc>
  <rcc rId="17894" ua="false" sId="2">
    <nc r="AC19" t="n">
      <f>+ADN17-ADN18</f>
    </nc>
  </rcc>
  <rcc rId="17895" ua="false" sId="2">
    <nc r="AC18" t="n">
      <f>ADM18*1.02</f>
    </nc>
  </rcc>
  <rcc rId="17896" ua="false" sId="2">
    <nc r="AC17" t="n">
      <f>ADM17*1.02</f>
    </nc>
  </rcc>
  <rcc rId="17897" ua="false" sId="2">
    <nc r="AC15" t="n">
      <f>+ADN13-ADN14</f>
    </nc>
  </rcc>
  <rcc rId="17898" ua="false" sId="2">
    <nc r="AC14" t="n">
      <f>ADM14*1.02</f>
    </nc>
  </rcc>
  <rcc rId="17899" ua="false" sId="2">
    <nc r="AC13" t="n">
      <f>ADM13*1.02</f>
    </nc>
  </rcc>
  <rcc rId="17900" ua="false" sId="2">
    <nc r="AC11" t="n">
      <f>+ADN6-ADN10</f>
    </nc>
  </rcc>
  <rcc rId="17901" ua="false" sId="2">
    <nc r="AC10" t="n">
      <f>SUM(ADN7:ADN9)</f>
    </nc>
  </rcc>
  <rcc rId="17902" ua="false" sId="2">
    <nc r="AC9" t="n">
      <f>ADM9*1.02</f>
    </nc>
  </rcc>
  <rcc rId="17903" ua="false" sId="2">
    <nc r="AC8" t="n">
      <f>ADI8</f>
    </nc>
  </rcc>
  <rcc rId="17904" ua="false" sId="2">
    <nc r="AC7" t="n">
      <f>ADI7</f>
    </nc>
  </rcc>
  <rcc rId="17905" ua="false" sId="2">
    <nc r="AC6" t="n">
      <f>+ADN4-ADN5</f>
    </nc>
  </rcc>
  <rcc rId="17906" ua="false" sId="2">
    <nc r="AC5" t="n">
      <f>ADM5*1.02</f>
    </nc>
  </rcc>
  <rcc rId="17907" ua="false" sId="2">
    <nc r="AC4" t="n">
      <f>ADM4*1.02</f>
    </nc>
  </rcc>
  <rcc rId="17908" ua="false" sId="2">
    <nc r="AC1" t="n">
      <v>2798</v>
    </nc>
  </rcc>
  <rcc rId="17909" ua="false" sId="2">
    <nc r="AC1" t="n">
      <v>2798</v>
    </nc>
  </rcc>
  <rcc rId="17910" ua="false" sId="2">
    <oc r="AC23" t="n">
      <f>+ADO21-ADO22*(1+ACZ26)</f>
    </oc>
    <nc r="AC23" t="n">
      <f>(+ADO21-ADO22)*(1+ACZ26)</f>
    </nc>
  </rcc>
  <rcc rId="17911" ua="false" sId="2">
    <oc r="AC26" t="n">
      <v>0.03</v>
    </oc>
    <nc r="AC26" t="n">
      <v>0.05</v>
    </nc>
  </rcc>
  <rcc rId="17912" ua="false" sId="2">
    <nc r="AC22" t="n">
      <f>ADN22*1.02</f>
    </nc>
  </rcc>
  <rcc rId="17913" ua="false" sId="2">
    <nc r="AC21" t="n">
      <f>+ADO11+ADO15+ADO19</f>
    </nc>
  </rcc>
  <rcc rId="17914" ua="false" sId="2">
    <nc r="AC19" t="n">
      <f>+ADO17-ADO18</f>
    </nc>
  </rcc>
  <rcc rId="17915" ua="false" sId="2">
    <nc r="AC18" t="n">
      <f>ADN18*1.02</f>
    </nc>
  </rcc>
  <rcc rId="17916" ua="false" sId="2">
    <nc r="AC17" t="n">
      <f>ADN17*1.02</f>
    </nc>
  </rcc>
  <rcc rId="17917" ua="false" sId="2">
    <nc r="AC15" t="n">
      <f>+ADO13-ADO14</f>
    </nc>
  </rcc>
  <rcc rId="17918" ua="false" sId="2">
    <nc r="AC14" t="n">
      <f>ADN14*1.02</f>
    </nc>
  </rcc>
  <rcc rId="17919" ua="false" sId="2">
    <nc r="AC13" t="n">
      <f>ADN13*1.02</f>
    </nc>
  </rcc>
  <rcc rId="17920" ua="false" sId="2">
    <nc r="AC11" t="n">
      <f>+ADO6-ADO10</f>
    </nc>
  </rcc>
  <rcc rId="17921" ua="false" sId="2">
    <nc r="AC10" t="n">
      <f>SUM(ADO7:ADO9)</f>
    </nc>
  </rcc>
  <rcc rId="17922" ua="false" sId="2">
    <nc r="AC9" t="n">
      <f>ADN9*1.02</f>
    </nc>
  </rcc>
  <rcc rId="17923" ua="false" sId="2">
    <nc r="AC8" t="n">
      <f>ADJ8</f>
    </nc>
  </rcc>
  <rcc rId="17924" ua="false" sId="2">
    <nc r="AC7" t="n">
      <f>ADJ7</f>
    </nc>
  </rcc>
  <rcc rId="17925" ua="false" sId="2">
    <nc r="AC6" t="n">
      <f>+ADO4-ADO5</f>
    </nc>
  </rcc>
  <rcc rId="17926" ua="false" sId="2">
    <nc r="AC5" t="n">
      <f>ADN5*1.02</f>
    </nc>
  </rcc>
  <rcc rId="17927" ua="false" sId="2">
    <nc r="AC4" t="n">
      <f>ADN4*1.02</f>
    </nc>
  </rcc>
  <rcc rId="17928" ua="false" sId="2">
    <nc r="AC1" t="n">
      <v>2799</v>
    </nc>
  </rcc>
  <rcc rId="17929" ua="false" sId="2">
    <nc r="AC1" t="n">
      <v>2799</v>
    </nc>
  </rcc>
  <rcc rId="17930" ua="false" sId="2">
    <oc r="AC23" t="n">
      <f>+ADP21-ADP22*(1+ADA26)</f>
    </oc>
    <nc r="AC23" t="n">
      <f>(+ADP21-ADP22)*(1+ADA26)</f>
    </nc>
  </rcc>
  <rcc rId="17931" ua="false" sId="2">
    <oc r="AC26" t="n">
      <v>0.03</v>
    </oc>
    <nc r="AC26" t="n">
      <v>0.05</v>
    </nc>
  </rcc>
  <rcc rId="17932" ua="false" sId="2">
    <nc r="AC22" t="n">
      <f>ADO22*1.02</f>
    </nc>
  </rcc>
  <rcc rId="17933" ua="false" sId="2">
    <nc r="AC21" t="n">
      <f>+ADP11+ADP15+ADP19</f>
    </nc>
  </rcc>
  <rcc rId="17934" ua="false" sId="2">
    <nc r="AC19" t="n">
      <f>+ADP17-ADP18</f>
    </nc>
  </rcc>
  <rcc rId="17935" ua="false" sId="2">
    <nc r="AC18" t="n">
      <f>ADO18*1.02</f>
    </nc>
  </rcc>
  <rcc rId="17936" ua="false" sId="2">
    <nc r="AC17" t="n">
      <f>ADO17*1.02</f>
    </nc>
  </rcc>
  <rcc rId="17937" ua="false" sId="2">
    <nc r="AC15" t="n">
      <f>+ADP13-ADP14</f>
    </nc>
  </rcc>
  <rcc rId="17938" ua="false" sId="2">
    <nc r="AC14" t="n">
      <f>ADO14*1.02</f>
    </nc>
  </rcc>
  <rcc rId="17939" ua="false" sId="2">
    <nc r="AC13" t="n">
      <f>ADO13*1.02</f>
    </nc>
  </rcc>
  <rcc rId="17940" ua="false" sId="2">
    <nc r="AC11" t="n">
      <f>+ADP6-ADP10</f>
    </nc>
  </rcc>
  <rcc rId="17941" ua="false" sId="2">
    <nc r="AC10" t="n">
      <f>SUM(ADP7:ADP9)</f>
    </nc>
  </rcc>
  <rcc rId="17942" ua="false" sId="2">
    <nc r="AC9" t="n">
      <f>ADO9*1.02</f>
    </nc>
  </rcc>
  <rcc rId="17943" ua="false" sId="2">
    <nc r="AC8" t="n">
      <f>ADK8</f>
    </nc>
  </rcc>
  <rcc rId="17944" ua="false" sId="2">
    <nc r="AC7" t="n">
      <f>ADK7</f>
    </nc>
  </rcc>
  <rcc rId="17945" ua="false" sId="2">
    <nc r="AC6" t="n">
      <f>+ADP4-ADP5</f>
    </nc>
  </rcc>
  <rcc rId="17946" ua="false" sId="2">
    <nc r="AC5" t="n">
      <f>ADO5*1.02</f>
    </nc>
  </rcc>
  <rcc rId="17947" ua="false" sId="2">
    <nc r="AC4" t="n">
      <f>ADO4*1.02</f>
    </nc>
  </rcc>
  <rcc rId="17948" ua="false" sId="2">
    <nc r="AC1" t="n">
      <v>2800</v>
    </nc>
  </rcc>
  <rcc rId="17949" ua="false" sId="2">
    <nc r="AC1" t="n">
      <v>2800</v>
    </nc>
  </rcc>
  <rcc rId="17950" ua="false" sId="2">
    <oc r="AC23" t="n">
      <f>+ADQ21-ADQ22*(1+ADB26)</f>
    </oc>
    <nc r="AC23" t="n">
      <f>(+ADQ21-ADQ22)*(1+ADB26)</f>
    </nc>
  </rcc>
  <rcc rId="17951" ua="false" sId="2">
    <oc r="AC26" t="n">
      <v>0.03</v>
    </oc>
    <nc r="AC26" t="n">
      <v>0.05</v>
    </nc>
  </rcc>
  <rcc rId="17952" ua="false" sId="2">
    <nc r="AC22" t="n">
      <f>ADP22*1.02</f>
    </nc>
  </rcc>
  <rcc rId="17953" ua="false" sId="2">
    <nc r="AC21" t="n">
      <f>+ADQ11+ADQ15+ADQ19</f>
    </nc>
  </rcc>
  <rcc rId="17954" ua="false" sId="2">
    <nc r="AC19" t="n">
      <f>+ADQ17-ADQ18</f>
    </nc>
  </rcc>
  <rcc rId="17955" ua="false" sId="2">
    <nc r="AC18" t="n">
      <f>ADP18*1.02</f>
    </nc>
  </rcc>
  <rcc rId="17956" ua="false" sId="2">
    <nc r="AC17" t="n">
      <f>ADP17*1.02</f>
    </nc>
  </rcc>
  <rcc rId="17957" ua="false" sId="2">
    <nc r="AC15" t="n">
      <f>+ADQ13-ADQ14</f>
    </nc>
  </rcc>
  <rcc rId="17958" ua="false" sId="2">
    <nc r="AC14" t="n">
      <f>ADP14*1.02</f>
    </nc>
  </rcc>
  <rcc rId="17959" ua="false" sId="2">
    <nc r="AC13" t="n">
      <f>ADP13*1.02</f>
    </nc>
  </rcc>
  <rcc rId="17960" ua="false" sId="2">
    <nc r="AC11" t="n">
      <f>+ADQ6-ADQ10</f>
    </nc>
  </rcc>
  <rcc rId="17961" ua="false" sId="2">
    <nc r="AC10" t="n">
      <f>SUM(ADQ7:ADQ9)</f>
    </nc>
  </rcc>
  <rcc rId="17962" ua="false" sId="2">
    <nc r="AC9" t="n">
      <f>ADP9*1.02</f>
    </nc>
  </rcc>
  <rcc rId="17963" ua="false" sId="2">
    <nc r="AC8" t="n">
      <f>ADL8</f>
    </nc>
  </rcc>
  <rcc rId="17964" ua="false" sId="2">
    <nc r="AC7" t="n">
      <f>ADL7</f>
    </nc>
  </rcc>
  <rcc rId="17965" ua="false" sId="2">
    <nc r="AC6" t="n">
      <f>+ADQ4-ADQ5</f>
    </nc>
  </rcc>
  <rcc rId="17966" ua="false" sId="2">
    <nc r="AC5" t="n">
      <f>ADP5*1.02</f>
    </nc>
  </rcc>
  <rcc rId="17967" ua="false" sId="2">
    <nc r="AC4" t="n">
      <f>ADP4*1.02</f>
    </nc>
  </rcc>
  <rcc rId="17968" ua="false" sId="2">
    <nc r="AC1" t="n">
      <v>2801</v>
    </nc>
  </rcc>
  <rcc rId="17969" ua="false" sId="2">
    <nc r="AC1" t="n">
      <v>2801</v>
    </nc>
  </rcc>
  <rcc rId="17970" ua="false" sId="2">
    <oc r="AC23" t="n">
      <f>+ADR21-ADR22*(1+ADC26)</f>
    </oc>
    <nc r="AC23" t="n">
      <f>(+ADR21-ADR22)*(1+ADC26)</f>
    </nc>
  </rcc>
  <rcc rId="17971" ua="false" sId="2">
    <oc r="AC26" t="n">
      <v>0.03</v>
    </oc>
    <nc r="AC26" t="n">
      <v>0.05</v>
    </nc>
  </rcc>
  <rcc rId="17972" ua="false" sId="2">
    <nc r="AC22" t="n">
      <f>ADQ22*1.02</f>
    </nc>
  </rcc>
  <rcc rId="17973" ua="false" sId="2">
    <nc r="AC21" t="n">
      <f>+ADR11+ADR15+ADR19</f>
    </nc>
  </rcc>
  <rcc rId="17974" ua="false" sId="2">
    <nc r="AC19" t="n">
      <f>+ADR17-ADR18</f>
    </nc>
  </rcc>
  <rcc rId="17975" ua="false" sId="2">
    <nc r="AC18" t="n">
      <f>ADQ18*1.02</f>
    </nc>
  </rcc>
  <rcc rId="17976" ua="false" sId="2">
    <nc r="AC17" t="n">
      <f>ADQ17*1.02</f>
    </nc>
  </rcc>
  <rcc rId="17977" ua="false" sId="2">
    <nc r="AC15" t="n">
      <f>+ADR13-ADR14</f>
    </nc>
  </rcc>
  <rcc rId="17978" ua="false" sId="2">
    <nc r="AC14" t="n">
      <f>ADQ14*1.02</f>
    </nc>
  </rcc>
  <rcc rId="17979" ua="false" sId="2">
    <nc r="AC13" t="n">
      <f>ADQ13*1.02</f>
    </nc>
  </rcc>
  <rcc rId="17980" ua="false" sId="2">
    <nc r="AC11" t="n">
      <f>+ADR6-ADR10</f>
    </nc>
  </rcc>
  <rcc rId="17981" ua="false" sId="2">
    <nc r="AC10" t="n">
      <f>SUM(ADR7:ADR9)</f>
    </nc>
  </rcc>
  <rcc rId="17982" ua="false" sId="2">
    <nc r="AC9" t="n">
      <f>ADQ9*1.02</f>
    </nc>
  </rcc>
  <rcc rId="17983" ua="false" sId="2">
    <nc r="AC8" t="n">
      <f>ADM8</f>
    </nc>
  </rcc>
  <rcc rId="17984" ua="false" sId="2">
    <nc r="AC7" t="n">
      <f>ADM7</f>
    </nc>
  </rcc>
  <rcc rId="17985" ua="false" sId="2">
    <nc r="AC6" t="n">
      <f>+ADR4-ADR5</f>
    </nc>
  </rcc>
  <rcc rId="17986" ua="false" sId="2">
    <nc r="AC5" t="n">
      <f>ADQ5*1.02</f>
    </nc>
  </rcc>
  <rcc rId="17987" ua="false" sId="2">
    <nc r="AC4" t="n">
      <f>ADQ4*1.02</f>
    </nc>
  </rcc>
  <rcc rId="17988" ua="false" sId="2">
    <nc r="AC1" t="n">
      <v>2802</v>
    </nc>
  </rcc>
  <rcc rId="17989" ua="false" sId="2">
    <nc r="AC1" t="n">
      <v>2802</v>
    </nc>
  </rcc>
  <rcc rId="17990" ua="false" sId="2">
    <oc r="AC23" t="n">
      <f>+ADS21-ADS22*(1+ADD26)</f>
    </oc>
    <nc r="AC23" t="n">
      <f>(+ADS21-ADS22)*(1+ADD26)</f>
    </nc>
  </rcc>
  <rcc rId="17991" ua="false" sId="2">
    <oc r="AC26" t="n">
      <v>0.03</v>
    </oc>
    <nc r="AC26" t="n">
      <v>0.05</v>
    </nc>
  </rcc>
  <rcc rId="17992" ua="false" sId="2">
    <nc r="AC22" t="n">
      <f>ADR22*1.02</f>
    </nc>
  </rcc>
  <rcc rId="17993" ua="false" sId="2">
    <nc r="AC21" t="n">
      <f>+ADS11+ADS15+ADS19</f>
    </nc>
  </rcc>
  <rcc rId="17994" ua="false" sId="2">
    <nc r="AC19" t="n">
      <f>+ADS17-ADS18</f>
    </nc>
  </rcc>
  <rcc rId="17995" ua="false" sId="2">
    <nc r="AC18" t="n">
      <f>ADR18*1.02</f>
    </nc>
  </rcc>
  <rcc rId="17996" ua="false" sId="2">
    <nc r="AC17" t="n">
      <f>ADR17*1.02</f>
    </nc>
  </rcc>
  <rcc rId="17997" ua="false" sId="2">
    <nc r="AC15" t="n">
      <f>+ADS13-ADS14</f>
    </nc>
  </rcc>
  <rcc rId="17998" ua="false" sId="2">
    <nc r="AC14" t="n">
      <f>ADR14*1.02</f>
    </nc>
  </rcc>
  <rcc rId="17999" ua="false" sId="2">
    <nc r="AC13" t="n">
      <f>ADR13*1.02</f>
    </nc>
  </rcc>
  <rcc rId="18000" ua="false" sId="2">
    <nc r="AC11" t="n">
      <f>+ADS6-ADS10</f>
    </nc>
  </rcc>
  <rcc rId="18001" ua="false" sId="2">
    <nc r="AC10" t="n">
      <f>SUM(ADS7:ADS9)</f>
    </nc>
  </rcc>
  <rcc rId="18002" ua="false" sId="2">
    <nc r="AC9" t="n">
      <f>ADR9*1.02</f>
    </nc>
  </rcc>
  <rcc rId="18003" ua="false" sId="2">
    <nc r="AC8" t="n">
      <f>ADN8</f>
    </nc>
  </rcc>
  <rcc rId="18004" ua="false" sId="2">
    <nc r="AC7" t="n">
      <f>ADN7</f>
    </nc>
  </rcc>
  <rcc rId="18005" ua="false" sId="2">
    <nc r="AC6" t="n">
      <f>+ADS4-ADS5</f>
    </nc>
  </rcc>
  <rcc rId="18006" ua="false" sId="2">
    <nc r="AC5" t="n">
      <f>ADR5*1.02</f>
    </nc>
  </rcc>
  <rcc rId="18007" ua="false" sId="2">
    <nc r="AC4" t="n">
      <f>ADR4*1.02</f>
    </nc>
  </rcc>
  <rcc rId="18008" ua="false" sId="2">
    <nc r="AC1" t="n">
      <v>2803</v>
    </nc>
  </rcc>
  <rcc rId="18009" ua="false" sId="2">
    <nc r="AC1" t="n">
      <v>2803</v>
    </nc>
  </rcc>
  <rcc rId="18010" ua="false" sId="2">
    <oc r="AC23" t="n">
      <f>+ADT21-ADT22*(1+ADE26)</f>
    </oc>
    <nc r="AC23" t="n">
      <f>(+ADT21-ADT22)*(1+ADE26)</f>
    </nc>
  </rcc>
  <rcc rId="18011" ua="false" sId="2">
    <oc r="AC26" t="n">
      <v>0.03</v>
    </oc>
    <nc r="AC26" t="n">
      <v>0.05</v>
    </nc>
  </rcc>
  <rcc rId="18012" ua="false" sId="2">
    <nc r="AC22" t="n">
      <f>ADS22*1.02</f>
    </nc>
  </rcc>
  <rcc rId="18013" ua="false" sId="2">
    <nc r="AC21" t="n">
      <f>+ADT11+ADT15+ADT19</f>
    </nc>
  </rcc>
  <rcc rId="18014" ua="false" sId="2">
    <nc r="AC19" t="n">
      <f>+ADT17-ADT18</f>
    </nc>
  </rcc>
  <rcc rId="18015" ua="false" sId="2">
    <nc r="AC18" t="n">
      <f>ADS18*1.02</f>
    </nc>
  </rcc>
  <rcc rId="18016" ua="false" sId="2">
    <nc r="AC17" t="n">
      <f>ADS17*1.02</f>
    </nc>
  </rcc>
  <rcc rId="18017" ua="false" sId="2">
    <nc r="AC15" t="n">
      <f>+ADT13-ADT14</f>
    </nc>
  </rcc>
  <rcc rId="18018" ua="false" sId="2">
    <nc r="AC14" t="n">
      <f>ADS14*1.02</f>
    </nc>
  </rcc>
  <rcc rId="18019" ua="false" sId="2">
    <nc r="AC13" t="n">
      <f>ADS13*1.02</f>
    </nc>
  </rcc>
  <rcc rId="18020" ua="false" sId="2">
    <nc r="AC11" t="n">
      <f>+ADT6-ADT10</f>
    </nc>
  </rcc>
  <rcc rId="18021" ua="false" sId="2">
    <nc r="AC10" t="n">
      <f>SUM(ADT7:ADT9)</f>
    </nc>
  </rcc>
  <rcc rId="18022" ua="false" sId="2">
    <nc r="AC9" t="n">
      <f>ADS9*1.02</f>
    </nc>
  </rcc>
  <rcc rId="18023" ua="false" sId="2">
    <nc r="AC8" t="n">
      <f>ADO8</f>
    </nc>
  </rcc>
  <rcc rId="18024" ua="false" sId="2">
    <nc r="AC7" t="n">
      <f>ADO7</f>
    </nc>
  </rcc>
  <rcc rId="18025" ua="false" sId="2">
    <nc r="AC6" t="n">
      <f>+ADT4-ADT5</f>
    </nc>
  </rcc>
  <rcc rId="18026" ua="false" sId="2">
    <nc r="AC5" t="n">
      <f>ADS5*1.02</f>
    </nc>
  </rcc>
  <rcc rId="18027" ua="false" sId="2">
    <nc r="AC4" t="n">
      <f>ADS4*1.02</f>
    </nc>
  </rcc>
  <rcc rId="18028" ua="false" sId="2">
    <nc r="AC1" t="n">
      <v>2804</v>
    </nc>
  </rcc>
  <rcc rId="18029" ua="false" sId="2">
    <nc r="AC1" t="n">
      <v>2804</v>
    </nc>
  </rcc>
  <rcc rId="18030" ua="false" sId="2">
    <oc r="AC23" t="n">
      <f>+ADU21-ADU22*(1+ADF26)</f>
    </oc>
    <nc r="AC23" t="n">
      <f>(+ADU21-ADU22)*(1+ADF26)</f>
    </nc>
  </rcc>
  <rcc rId="18031" ua="false" sId="2">
    <oc r="AC26" t="n">
      <v>0.03</v>
    </oc>
    <nc r="AC26" t="n">
      <v>0.05</v>
    </nc>
  </rcc>
  <rcc rId="18032" ua="false" sId="2">
    <nc r="AC22" t="n">
      <f>ADT22*1.02</f>
    </nc>
  </rcc>
  <rcc rId="18033" ua="false" sId="2">
    <nc r="AC21" t="n">
      <f>+ADU11+ADU15+ADU19</f>
    </nc>
  </rcc>
  <rcc rId="18034" ua="false" sId="2">
    <nc r="AC19" t="n">
      <f>+ADU17-ADU18</f>
    </nc>
  </rcc>
  <rcc rId="18035" ua="false" sId="2">
    <nc r="AC18" t="n">
      <f>ADT18*1.02</f>
    </nc>
  </rcc>
  <rcc rId="18036" ua="false" sId="2">
    <nc r="AC17" t="n">
      <f>ADT17*1.02</f>
    </nc>
  </rcc>
  <rcc rId="18037" ua="false" sId="2">
    <nc r="AC15" t="n">
      <f>+ADU13-ADU14</f>
    </nc>
  </rcc>
  <rcc rId="18038" ua="false" sId="2">
    <nc r="AC14" t="n">
      <f>ADT14*1.02</f>
    </nc>
  </rcc>
  <rcc rId="18039" ua="false" sId="2">
    <nc r="AC13" t="n">
      <f>ADT13*1.02</f>
    </nc>
  </rcc>
  <rcc rId="18040" ua="false" sId="2">
    <nc r="AC11" t="n">
      <f>+ADU6-ADU10</f>
    </nc>
  </rcc>
  <rcc rId="18041" ua="false" sId="2">
    <nc r="AC10" t="n">
      <f>SUM(ADU7:ADU9)</f>
    </nc>
  </rcc>
  <rcc rId="18042" ua="false" sId="2">
    <nc r="AC9" t="n">
      <f>ADT9*1.02</f>
    </nc>
  </rcc>
  <rcc rId="18043" ua="false" sId="2">
    <nc r="AC8" t="n">
      <f>ADP8</f>
    </nc>
  </rcc>
  <rcc rId="18044" ua="false" sId="2">
    <nc r="AC7" t="n">
      <f>ADP7</f>
    </nc>
  </rcc>
  <rcc rId="18045" ua="false" sId="2">
    <nc r="AC6" t="n">
      <f>+ADU4-ADU5</f>
    </nc>
  </rcc>
  <rcc rId="18046" ua="false" sId="2">
    <nc r="AC5" t="n">
      <f>ADT5*1.02</f>
    </nc>
  </rcc>
  <rcc rId="18047" ua="false" sId="2">
    <nc r="AC4" t="n">
      <f>ADT4*1.02</f>
    </nc>
  </rcc>
  <rcc rId="18048" ua="false" sId="2">
    <nc r="AC1" t="n">
      <v>2805</v>
    </nc>
  </rcc>
  <rcc rId="18049" ua="false" sId="2">
    <nc r="AC1" t="n">
      <v>2805</v>
    </nc>
  </rcc>
  <rcc rId="18050" ua="false" sId="2">
    <oc r="AC23" t="n">
      <f>+ADV21-ADV22*(1+ADG26)</f>
    </oc>
    <nc r="AC23" t="n">
      <f>(+ADV21-ADV22)*(1+ADG26)</f>
    </nc>
  </rcc>
  <rcc rId="18051" ua="false" sId="2">
    <oc r="AC26" t="n">
      <v>0.03</v>
    </oc>
    <nc r="AC26" t="n">
      <v>0.05</v>
    </nc>
  </rcc>
  <rcc rId="18052" ua="false" sId="2">
    <nc r="AC22" t="n">
      <f>ADU22*1.02</f>
    </nc>
  </rcc>
  <rcc rId="18053" ua="false" sId="2">
    <nc r="AC21" t="n">
      <f>+ADV11+ADV15+ADV19</f>
    </nc>
  </rcc>
  <rcc rId="18054" ua="false" sId="2">
    <nc r="AC19" t="n">
      <f>+ADV17-ADV18</f>
    </nc>
  </rcc>
  <rcc rId="18055" ua="false" sId="2">
    <nc r="AC18" t="n">
      <f>ADU18*1.02</f>
    </nc>
  </rcc>
  <rcc rId="18056" ua="false" sId="2">
    <nc r="AC17" t="n">
      <f>ADU17*1.02</f>
    </nc>
  </rcc>
  <rcc rId="18057" ua="false" sId="2">
    <nc r="AC15" t="n">
      <f>+ADV13-ADV14</f>
    </nc>
  </rcc>
  <rcc rId="18058" ua="false" sId="2">
    <nc r="AC14" t="n">
      <f>ADU14*1.02</f>
    </nc>
  </rcc>
  <rcc rId="18059" ua="false" sId="2">
    <nc r="AC13" t="n">
      <f>ADU13*1.02</f>
    </nc>
  </rcc>
  <rcc rId="18060" ua="false" sId="2">
    <nc r="AC11" t="n">
      <f>+ADV6-ADV10</f>
    </nc>
  </rcc>
  <rcc rId="18061" ua="false" sId="2">
    <nc r="AC10" t="n">
      <f>SUM(ADV7:ADV9)</f>
    </nc>
  </rcc>
  <rcc rId="18062" ua="false" sId="2">
    <nc r="AC9" t="n">
      <f>ADU9*1.02</f>
    </nc>
  </rcc>
  <rcc rId="18063" ua="false" sId="2">
    <nc r="AC8" t="n">
      <f>ADQ8</f>
    </nc>
  </rcc>
  <rcc rId="18064" ua="false" sId="2">
    <nc r="AC7" t="n">
      <f>ADQ7</f>
    </nc>
  </rcc>
  <rcc rId="18065" ua="false" sId="2">
    <nc r="AC6" t="n">
      <f>+ADV4-ADV5</f>
    </nc>
  </rcc>
  <rcc rId="18066" ua="false" sId="2">
    <nc r="AC5" t="n">
      <f>ADU5*1.02</f>
    </nc>
  </rcc>
  <rcc rId="18067" ua="false" sId="2">
    <nc r="AC4" t="n">
      <f>ADU4*1.02</f>
    </nc>
  </rcc>
  <rcc rId="18068" ua="false" sId="2">
    <nc r="AC1" t="n">
      <v>2806</v>
    </nc>
  </rcc>
  <rcc rId="18069" ua="false" sId="2">
    <nc r="AC1" t="n">
      <v>2806</v>
    </nc>
  </rcc>
  <rcc rId="18070" ua="false" sId="2">
    <oc r="AC23" t="n">
      <f>+ADW21-ADW22*(1+ADH26)</f>
    </oc>
    <nc r="AC23" t="n">
      <f>(+ADW21-ADW22)*(1+ADH26)</f>
    </nc>
  </rcc>
  <rcc rId="18071" ua="false" sId="2">
    <oc r="AC26" t="n">
      <v>0.03</v>
    </oc>
    <nc r="AC26" t="n">
      <v>0.05</v>
    </nc>
  </rcc>
  <rcc rId="18072" ua="false" sId="2">
    <nc r="AC22" t="n">
      <f>ADV22*1.02</f>
    </nc>
  </rcc>
  <rcc rId="18073" ua="false" sId="2">
    <nc r="AC21" t="n">
      <f>+ADW11+ADW15+ADW19</f>
    </nc>
  </rcc>
  <rcc rId="18074" ua="false" sId="2">
    <nc r="AC19" t="n">
      <f>+ADW17-ADW18</f>
    </nc>
  </rcc>
  <rcc rId="18075" ua="false" sId="2">
    <nc r="AC18" t="n">
      <f>ADV18*1.02</f>
    </nc>
  </rcc>
  <rcc rId="18076" ua="false" sId="2">
    <nc r="AC17" t="n">
      <f>ADV17*1.02</f>
    </nc>
  </rcc>
  <rcc rId="18077" ua="false" sId="2">
    <nc r="AC15" t="n">
      <f>+ADW13-ADW14</f>
    </nc>
  </rcc>
  <rcc rId="18078" ua="false" sId="2">
    <nc r="AC14" t="n">
      <f>ADV14*1.02</f>
    </nc>
  </rcc>
  <rcc rId="18079" ua="false" sId="2">
    <nc r="AC13" t="n">
      <f>ADV13*1.02</f>
    </nc>
  </rcc>
  <rcc rId="18080" ua="false" sId="2">
    <nc r="AC11" t="n">
      <f>+ADW6-ADW10</f>
    </nc>
  </rcc>
  <rcc rId="18081" ua="false" sId="2">
    <nc r="AC10" t="n">
      <f>SUM(ADW7:ADW9)</f>
    </nc>
  </rcc>
  <rcc rId="18082" ua="false" sId="2">
    <nc r="AC9" t="n">
      <f>ADV9*1.02</f>
    </nc>
  </rcc>
  <rcc rId="18083" ua="false" sId="2">
    <nc r="AC8" t="n">
      <f>ADR8</f>
    </nc>
  </rcc>
  <rcc rId="18084" ua="false" sId="2">
    <nc r="AC7" t="n">
      <f>ADR7</f>
    </nc>
  </rcc>
  <rcc rId="18085" ua="false" sId="2">
    <nc r="AC6" t="n">
      <f>+ADW4-ADW5</f>
    </nc>
  </rcc>
  <rcc rId="18086" ua="false" sId="2">
    <nc r="AC5" t="n">
      <f>ADV5*1.02</f>
    </nc>
  </rcc>
  <rcc rId="18087" ua="false" sId="2">
    <nc r="AC4" t="n">
      <f>ADV4*1.02</f>
    </nc>
  </rcc>
  <rcc rId="18088" ua="false" sId="2">
    <nc r="AC1" t="n">
      <v>2807</v>
    </nc>
  </rcc>
  <rcc rId="18089" ua="false" sId="2">
    <nc r="AC1" t="n">
      <v>2807</v>
    </nc>
  </rcc>
  <rcc rId="18090" ua="false" sId="2">
    <oc r="AC23" t="n">
      <f>+ADX21-ADX22*(1+ADI26)</f>
    </oc>
    <nc r="AC23" t="n">
      <f>(+ADX21-ADX22)*(1+ADI26)</f>
    </nc>
  </rcc>
  <rcc rId="18091" ua="false" sId="2">
    <oc r="AC26" t="n">
      <v>0.03</v>
    </oc>
    <nc r="AC26" t="n">
      <v>0.05</v>
    </nc>
  </rcc>
  <rcc rId="18092" ua="false" sId="2">
    <nc r="AC22" t="n">
      <f>ADW22*1.02</f>
    </nc>
  </rcc>
  <rcc rId="18093" ua="false" sId="2">
    <nc r="AC21" t="n">
      <f>+ADX11+ADX15+ADX19</f>
    </nc>
  </rcc>
  <rcc rId="18094" ua="false" sId="2">
    <nc r="AC19" t="n">
      <f>+ADX17-ADX18</f>
    </nc>
  </rcc>
  <rcc rId="18095" ua="false" sId="2">
    <nc r="AC18" t="n">
      <f>ADW18*1.02</f>
    </nc>
  </rcc>
  <rcc rId="18096" ua="false" sId="2">
    <nc r="AC17" t="n">
      <f>ADW17*1.02</f>
    </nc>
  </rcc>
  <rcc rId="18097" ua="false" sId="2">
    <nc r="AC15" t="n">
      <f>+ADX13-ADX14</f>
    </nc>
  </rcc>
  <rcc rId="18098" ua="false" sId="2">
    <nc r="AC14" t="n">
      <f>ADW14*1.02</f>
    </nc>
  </rcc>
  <rcc rId="18099" ua="false" sId="2">
    <nc r="AC13" t="n">
      <f>ADW13*1.02</f>
    </nc>
  </rcc>
  <rcc rId="18100" ua="false" sId="2">
    <nc r="AC11" t="n">
      <f>+ADX6-ADX10</f>
    </nc>
  </rcc>
  <rcc rId="18101" ua="false" sId="2">
    <nc r="AC10" t="n">
      <f>SUM(ADX7:ADX9)</f>
    </nc>
  </rcc>
  <rcc rId="18102" ua="false" sId="2">
    <nc r="AC9" t="n">
      <f>ADW9*1.02</f>
    </nc>
  </rcc>
  <rcc rId="18103" ua="false" sId="2">
    <nc r="AC8" t="n">
      <f>ADS8</f>
    </nc>
  </rcc>
  <rcc rId="18104" ua="false" sId="2">
    <nc r="AC7" t="n">
      <f>ADS7</f>
    </nc>
  </rcc>
  <rcc rId="18105" ua="false" sId="2">
    <nc r="AC6" t="n">
      <f>+ADX4-ADX5</f>
    </nc>
  </rcc>
  <rcc rId="18106" ua="false" sId="2">
    <nc r="AC5" t="n">
      <f>ADW5*1.02</f>
    </nc>
  </rcc>
  <rcc rId="18107" ua="false" sId="2">
    <nc r="AC4" t="n">
      <f>ADW4*1.02</f>
    </nc>
  </rcc>
  <rcc rId="18108" ua="false" sId="2">
    <nc r="AC1" t="n">
      <v>2808</v>
    </nc>
  </rcc>
  <rcc rId="18109" ua="false" sId="2">
    <nc r="AC1" t="n">
      <v>2808</v>
    </nc>
  </rcc>
  <rcc rId="18110" ua="false" sId="2">
    <oc r="AC23" t="n">
      <f>+ADY21-ADY22*(1+ADJ26)</f>
    </oc>
    <nc r="AC23" t="n">
      <f>(+ADY21-ADY22)*(1+ADJ26)</f>
    </nc>
  </rcc>
  <rcc rId="18111" ua="false" sId="2">
    <oc r="AC26" t="n">
      <v>0.03</v>
    </oc>
    <nc r="AC26" t="n">
      <v>0.05</v>
    </nc>
  </rcc>
  <rcc rId="18112" ua="false" sId="2">
    <nc r="AC22" t="n">
      <f>ADX22*1.02</f>
    </nc>
  </rcc>
  <rcc rId="18113" ua="false" sId="2">
    <nc r="AC21" t="n">
      <f>+ADY11+ADY15+ADY19</f>
    </nc>
  </rcc>
  <rcc rId="18114" ua="false" sId="2">
    <nc r="AC19" t="n">
      <f>+ADY17-ADY18</f>
    </nc>
  </rcc>
  <rcc rId="18115" ua="false" sId="2">
    <nc r="AC18" t="n">
      <f>ADX18*1.02</f>
    </nc>
  </rcc>
  <rcc rId="18116" ua="false" sId="2">
    <nc r="AC17" t="n">
      <f>ADX17*1.02</f>
    </nc>
  </rcc>
  <rcc rId="18117" ua="false" sId="2">
    <nc r="AC15" t="n">
      <f>+ADY13-ADY14</f>
    </nc>
  </rcc>
  <rcc rId="18118" ua="false" sId="2">
    <nc r="AC14" t="n">
      <f>ADX14*1.02</f>
    </nc>
  </rcc>
  <rcc rId="18119" ua="false" sId="2">
    <nc r="AC13" t="n">
      <f>ADX13*1.02</f>
    </nc>
  </rcc>
  <rcc rId="18120" ua="false" sId="2">
    <nc r="AC11" t="n">
      <f>+ADY6-ADY10</f>
    </nc>
  </rcc>
  <rcc rId="18121" ua="false" sId="2">
    <nc r="AC10" t="n">
      <f>SUM(ADY7:ADY9)</f>
    </nc>
  </rcc>
  <rcc rId="18122" ua="false" sId="2">
    <nc r="AC9" t="n">
      <f>ADX9*1.02</f>
    </nc>
  </rcc>
  <rcc rId="18123" ua="false" sId="2">
    <nc r="AC8" t="n">
      <f>ADT8</f>
    </nc>
  </rcc>
  <rcc rId="18124" ua="false" sId="2">
    <nc r="AC7" t="n">
      <f>ADT7</f>
    </nc>
  </rcc>
  <rcc rId="18125" ua="false" sId="2">
    <nc r="AC6" t="n">
      <f>+ADY4-ADY5</f>
    </nc>
  </rcc>
  <rcc rId="18126" ua="false" sId="2">
    <nc r="AC5" t="n">
      <f>ADX5*1.02</f>
    </nc>
  </rcc>
  <rcc rId="18127" ua="false" sId="2">
    <nc r="AC4" t="n">
      <f>ADX4*1.02</f>
    </nc>
  </rcc>
  <rcc rId="18128" ua="false" sId="2">
    <nc r="AC1" t="n">
      <v>2809</v>
    </nc>
  </rcc>
  <rcc rId="18129" ua="false" sId="2">
    <nc r="AC1" t="n">
      <v>2809</v>
    </nc>
  </rcc>
  <rcc rId="18130" ua="false" sId="2">
    <oc r="AC23" t="n">
      <f>+ADZ21-ADZ22*(1+ADK26)</f>
    </oc>
    <nc r="AC23" t="n">
      <f>(+ADZ21-ADZ22)*(1+ADK26)</f>
    </nc>
  </rcc>
  <rcc rId="18131" ua="false" sId="2">
    <oc r="AC26" t="n">
      <v>0.03</v>
    </oc>
    <nc r="AC26" t="n">
      <v>0.05</v>
    </nc>
  </rcc>
  <rcc rId="18132" ua="false" sId="2">
    <nc r="AC22" t="n">
      <f>ADY22*1.02</f>
    </nc>
  </rcc>
  <rcc rId="18133" ua="false" sId="2">
    <nc r="AC21" t="n">
      <f>+ADZ11+ADZ15+ADZ19</f>
    </nc>
  </rcc>
  <rcc rId="18134" ua="false" sId="2">
    <nc r="AC19" t="n">
      <f>+ADZ17-ADZ18</f>
    </nc>
  </rcc>
  <rcc rId="18135" ua="false" sId="2">
    <nc r="AC18" t="n">
      <f>ADY18*1.02</f>
    </nc>
  </rcc>
  <rcc rId="18136" ua="false" sId="2">
    <nc r="AC17" t="n">
      <f>ADY17*1.02</f>
    </nc>
  </rcc>
  <rcc rId="18137" ua="false" sId="2">
    <nc r="AC15" t="n">
      <f>+ADZ13-ADZ14</f>
    </nc>
  </rcc>
  <rcc rId="18138" ua="false" sId="2">
    <nc r="AC14" t="n">
      <f>ADY14*1.02</f>
    </nc>
  </rcc>
  <rcc rId="18139" ua="false" sId="2">
    <nc r="AC13" t="n">
      <f>ADY13*1.02</f>
    </nc>
  </rcc>
  <rcc rId="18140" ua="false" sId="2">
    <nc r="AC11" t="n">
      <f>+ADZ6-ADZ10</f>
    </nc>
  </rcc>
  <rcc rId="18141" ua="false" sId="2">
    <nc r="AC10" t="n">
      <f>SUM(ADZ7:ADZ9)</f>
    </nc>
  </rcc>
  <rcc rId="18142" ua="false" sId="2">
    <nc r="AC9" t="n">
      <f>ADY9*1.02</f>
    </nc>
  </rcc>
  <rcc rId="18143" ua="false" sId="2">
    <nc r="AC8" t="n">
      <f>ADU8</f>
    </nc>
  </rcc>
  <rcc rId="18144" ua="false" sId="2">
    <nc r="AC7" t="n">
      <f>ADU7</f>
    </nc>
  </rcc>
  <rcc rId="18145" ua="false" sId="2">
    <nc r="AC6" t="n">
      <f>+ADZ4-ADZ5</f>
    </nc>
  </rcc>
  <rcc rId="18146" ua="false" sId="2">
    <nc r="AC5" t="n">
      <f>ADY5*1.02</f>
    </nc>
  </rcc>
  <rcc rId="18147" ua="false" sId="2">
    <nc r="AC4" t="n">
      <f>ADY4*1.02</f>
    </nc>
  </rcc>
  <rcc rId="18148" ua="false" sId="2">
    <nc r="AC1" t="n">
      <v>2810</v>
    </nc>
  </rcc>
  <rcc rId="18149" ua="false" sId="2">
    <nc r="AC1" t="n">
      <v>2810</v>
    </nc>
  </rcc>
  <rcc rId="18150" ua="false" sId="2">
    <oc r="AC23" t="n">
      <f>+AEA21-AEA22*(1+ADL26)</f>
    </oc>
    <nc r="AC23" t="n">
      <f>(+AEA21-AEA22)*(1+ADL26)</f>
    </nc>
  </rcc>
  <rcc rId="18151" ua="false" sId="2">
    <oc r="AC26" t="n">
      <v>0.03</v>
    </oc>
    <nc r="AC26" t="n">
      <v>0.05</v>
    </nc>
  </rcc>
  <rcc rId="18152" ua="false" sId="2">
    <nc r="AC22" t="n">
      <f>ADZ22*1.02</f>
    </nc>
  </rcc>
  <rcc rId="18153" ua="false" sId="2">
    <nc r="AC21" t="n">
      <f>+AEA11+AEA15+AEA19</f>
    </nc>
  </rcc>
  <rcc rId="18154" ua="false" sId="2">
    <nc r="AC19" t="n">
      <f>+AEA17-AEA18</f>
    </nc>
  </rcc>
  <rcc rId="18155" ua="false" sId="2">
    <nc r="AC18" t="n">
      <f>ADZ18*1.02</f>
    </nc>
  </rcc>
  <rcc rId="18156" ua="false" sId="2">
    <nc r="AC17" t="n">
      <f>ADZ17*1.02</f>
    </nc>
  </rcc>
  <rcc rId="18157" ua="false" sId="2">
    <nc r="AC15" t="n">
      <f>+AEA13-AEA14</f>
    </nc>
  </rcc>
  <rcc rId="18158" ua="false" sId="2">
    <nc r="AC14" t="n">
      <f>ADZ14*1.02</f>
    </nc>
  </rcc>
  <rcc rId="18159" ua="false" sId="2">
    <nc r="AC13" t="n">
      <f>ADZ13*1.02</f>
    </nc>
  </rcc>
  <rcc rId="18160" ua="false" sId="2">
    <nc r="AC11" t="n">
      <f>+AEA6-AEA10</f>
    </nc>
  </rcc>
  <rcc rId="18161" ua="false" sId="2">
    <nc r="AC10" t="n">
      <f>SUM(AEA7:AEA9)</f>
    </nc>
  </rcc>
  <rcc rId="18162" ua="false" sId="2">
    <nc r="AC9" t="n">
      <f>ADZ9*1.02</f>
    </nc>
  </rcc>
  <rcc rId="18163" ua="false" sId="2">
    <nc r="AC8" t="n">
      <f>ADV8</f>
    </nc>
  </rcc>
  <rcc rId="18164" ua="false" sId="2">
    <nc r="AC7" t="n">
      <f>ADV7</f>
    </nc>
  </rcc>
  <rcc rId="18165" ua="false" sId="2">
    <nc r="AC6" t="n">
      <f>+AEA4-AEA5</f>
    </nc>
  </rcc>
  <rcc rId="18166" ua="false" sId="2">
    <nc r="AC5" t="n">
      <f>ADZ5*1.02</f>
    </nc>
  </rcc>
  <rcc rId="18167" ua="false" sId="2">
    <nc r="AC4" t="n">
      <f>ADZ4*1.02</f>
    </nc>
  </rcc>
  <rcc rId="18168" ua="false" sId="2">
    <nc r="AC1" t="n">
      <v>2811</v>
    </nc>
  </rcc>
  <rcc rId="18169" ua="false" sId="2">
    <nc r="AC1" t="n">
      <v>2811</v>
    </nc>
  </rcc>
  <rcc rId="18170" ua="false" sId="2">
    <oc r="AC23" t="n">
      <f>+AEB21-AEB22*(1+ADM26)</f>
    </oc>
    <nc r="AC23" t="n">
      <f>(+AEB21-AEB22)*(1+ADM26)</f>
    </nc>
  </rcc>
  <rcc rId="18171" ua="false" sId="2">
    <oc r="AC26" t="n">
      <v>0.03</v>
    </oc>
    <nc r="AC26" t="n">
      <v>0.05</v>
    </nc>
  </rcc>
  <rcc rId="18172" ua="false" sId="2">
    <nc r="AC22" t="n">
      <f>AEA22*1.02</f>
    </nc>
  </rcc>
  <rcc rId="18173" ua="false" sId="2">
    <nc r="AC21" t="n">
      <f>+AEB11+AEB15+AEB19</f>
    </nc>
  </rcc>
  <rcc rId="18174" ua="false" sId="2">
    <nc r="AC19" t="n">
      <f>+AEB17-AEB18</f>
    </nc>
  </rcc>
  <rcc rId="18175" ua="false" sId="2">
    <nc r="AC18" t="n">
      <f>AEA18*1.02</f>
    </nc>
  </rcc>
  <rcc rId="18176" ua="false" sId="2">
    <nc r="AC17" t="n">
      <f>AEA17*1.02</f>
    </nc>
  </rcc>
  <rcc rId="18177" ua="false" sId="2">
    <nc r="AC15" t="n">
      <f>+AEB13-AEB14</f>
    </nc>
  </rcc>
  <rcc rId="18178" ua="false" sId="2">
    <nc r="AC14" t="n">
      <f>AEA14*1.02</f>
    </nc>
  </rcc>
  <rcc rId="18179" ua="false" sId="2">
    <nc r="AC13" t="n">
      <f>AEA13*1.02</f>
    </nc>
  </rcc>
  <rcc rId="18180" ua="false" sId="2">
    <nc r="AC11" t="n">
      <f>+AEB6-AEB10</f>
    </nc>
  </rcc>
  <rcc rId="18181" ua="false" sId="2">
    <nc r="AC10" t="n">
      <f>SUM(AEB7:AEB9)</f>
    </nc>
  </rcc>
  <rcc rId="18182" ua="false" sId="2">
    <nc r="AC9" t="n">
      <f>AEA9*1.02</f>
    </nc>
  </rcc>
  <rcc rId="18183" ua="false" sId="2">
    <nc r="AC8" t="n">
      <f>ADW8</f>
    </nc>
  </rcc>
  <rcc rId="18184" ua="false" sId="2">
    <nc r="AC7" t="n">
      <f>ADW7</f>
    </nc>
  </rcc>
  <rcc rId="18185" ua="false" sId="2">
    <nc r="AC6" t="n">
      <f>+AEB4-AEB5</f>
    </nc>
  </rcc>
  <rcc rId="18186" ua="false" sId="2">
    <nc r="AC5" t="n">
      <f>AEA5*1.02</f>
    </nc>
  </rcc>
  <rcc rId="18187" ua="false" sId="2">
    <nc r="AC4" t="n">
      <f>AEA4*1.02</f>
    </nc>
  </rcc>
  <rcc rId="18188" ua="false" sId="2">
    <nc r="AC1" t="n">
      <v>2812</v>
    </nc>
  </rcc>
  <rcc rId="18189" ua="false" sId="2">
    <nc r="AC1" t="n">
      <v>2812</v>
    </nc>
  </rcc>
  <rcc rId="18190" ua="false" sId="2">
    <oc r="AC23" t="n">
      <f>+AEC21-AEC22*(1+ADN26)</f>
    </oc>
    <nc r="AC23" t="n">
      <f>(+AEC21-AEC22)*(1+ADN26)</f>
    </nc>
  </rcc>
  <rcc rId="18191" ua="false" sId="2">
    <oc r="AC26" t="n">
      <v>0.03</v>
    </oc>
    <nc r="AC26" t="n">
      <v>0.05</v>
    </nc>
  </rcc>
  <rcc rId="18192" ua="false" sId="2">
    <nc r="AC22" t="n">
      <f>AEB22*1.02</f>
    </nc>
  </rcc>
  <rcc rId="18193" ua="false" sId="2">
    <nc r="AC21" t="n">
      <f>+AEC11+AEC15+AEC19</f>
    </nc>
  </rcc>
  <rcc rId="18194" ua="false" sId="2">
    <nc r="AC19" t="n">
      <f>+AEC17-AEC18</f>
    </nc>
  </rcc>
  <rcc rId="18195" ua="false" sId="2">
    <nc r="AC18" t="n">
      <f>AEB18*1.02</f>
    </nc>
  </rcc>
  <rcc rId="18196" ua="false" sId="2">
    <nc r="AC17" t="n">
      <f>AEB17*1.02</f>
    </nc>
  </rcc>
  <rcc rId="18197" ua="false" sId="2">
    <nc r="AC15" t="n">
      <f>+AEC13-AEC14</f>
    </nc>
  </rcc>
  <rcc rId="18198" ua="false" sId="2">
    <nc r="AC14" t="n">
      <f>AEB14*1.02</f>
    </nc>
  </rcc>
  <rcc rId="18199" ua="false" sId="2">
    <nc r="AC13" t="n">
      <f>AEB13*1.02</f>
    </nc>
  </rcc>
  <rcc rId="18200" ua="false" sId="2">
    <nc r="AC11" t="n">
      <f>+AEC6-AEC10</f>
    </nc>
  </rcc>
  <rcc rId="18201" ua="false" sId="2">
    <nc r="AC10" t="n">
      <f>SUM(AEC7:AEC9)</f>
    </nc>
  </rcc>
  <rcc rId="18202" ua="false" sId="2">
    <nc r="AC9" t="n">
      <f>AEB9*1.02</f>
    </nc>
  </rcc>
  <rcc rId="18203" ua="false" sId="2">
    <nc r="AC8" t="n">
      <f>ADX8</f>
    </nc>
  </rcc>
  <rcc rId="18204" ua="false" sId="2">
    <nc r="AC7" t="n">
      <f>ADX7</f>
    </nc>
  </rcc>
  <rcc rId="18205" ua="false" sId="2">
    <nc r="AC6" t="n">
      <f>+AEC4-AEC5</f>
    </nc>
  </rcc>
  <rcc rId="18206" ua="false" sId="2">
    <nc r="AC5" t="n">
      <f>AEB5*1.02</f>
    </nc>
  </rcc>
  <rcc rId="18207" ua="false" sId="2">
    <nc r="AC4" t="n">
      <f>AEB4*1.02</f>
    </nc>
  </rcc>
  <rcc rId="18208" ua="false" sId="2">
    <nc r="AC1" t="n">
      <v>2813</v>
    </nc>
  </rcc>
  <rcc rId="18209" ua="false" sId="2">
    <nc r="AC1" t="n">
      <v>2813</v>
    </nc>
  </rcc>
  <rcc rId="18210" ua="false" sId="2">
    <oc r="AC23" t="n">
      <f>+AED21-AED22*(1+ADO26)</f>
    </oc>
    <nc r="AC23" t="n">
      <f>(+AED21-AED22)*(1+ADO26)</f>
    </nc>
  </rcc>
  <rcc rId="18211" ua="false" sId="2">
    <oc r="AC26" t="n">
      <v>0.03</v>
    </oc>
    <nc r="AC26" t="n">
      <v>0.05</v>
    </nc>
  </rcc>
  <rcc rId="18212" ua="false" sId="2">
    <nc r="AC22" t="n">
      <f>AEC22*1.02</f>
    </nc>
  </rcc>
  <rcc rId="18213" ua="false" sId="2">
    <nc r="AC21" t="n">
      <f>+AED11+AED15+AED19</f>
    </nc>
  </rcc>
  <rcc rId="18214" ua="false" sId="2">
    <nc r="AC19" t="n">
      <f>+AED17-AED18</f>
    </nc>
  </rcc>
  <rcc rId="18215" ua="false" sId="2">
    <nc r="AC18" t="n">
      <f>AEC18*1.02</f>
    </nc>
  </rcc>
  <rcc rId="18216" ua="false" sId="2">
    <nc r="AC17" t="n">
      <f>AEC17*1.02</f>
    </nc>
  </rcc>
  <rcc rId="18217" ua="false" sId="2">
    <nc r="AC15" t="n">
      <f>+AED13-AED14</f>
    </nc>
  </rcc>
  <rcc rId="18218" ua="false" sId="2">
    <nc r="AC14" t="n">
      <f>AEC14*1.02</f>
    </nc>
  </rcc>
  <rcc rId="18219" ua="false" sId="2">
    <nc r="AC13" t="n">
      <f>AEC13*1.02</f>
    </nc>
  </rcc>
  <rcc rId="18220" ua="false" sId="2">
    <nc r="AC11" t="n">
      <f>+AED6-AED10</f>
    </nc>
  </rcc>
  <rcc rId="18221" ua="false" sId="2">
    <nc r="AC10" t="n">
      <f>SUM(AED7:AED9)</f>
    </nc>
  </rcc>
  <rcc rId="18222" ua="false" sId="2">
    <nc r="AC9" t="n">
      <f>AEC9*1.02</f>
    </nc>
  </rcc>
  <rcc rId="18223" ua="false" sId="2">
    <nc r="AC8" t="n">
      <f>ADY8</f>
    </nc>
  </rcc>
  <rcc rId="18224" ua="false" sId="2">
    <nc r="AC7" t="n">
      <f>ADY7</f>
    </nc>
  </rcc>
  <rcc rId="18225" ua="false" sId="2">
    <nc r="AC6" t="n">
      <f>+AED4-AED5</f>
    </nc>
  </rcc>
  <rcc rId="18226" ua="false" sId="2">
    <nc r="AC5" t="n">
      <f>AEC5*1.02</f>
    </nc>
  </rcc>
  <rcc rId="18227" ua="false" sId="2">
    <nc r="AC4" t="n">
      <f>AEC4*1.02</f>
    </nc>
  </rcc>
  <rcc rId="18228" ua="false" sId="2">
    <nc r="AC1" t="n">
      <v>2814</v>
    </nc>
  </rcc>
  <rcc rId="18229" ua="false" sId="2">
    <nc r="AC1" t="n">
      <v>2814</v>
    </nc>
  </rcc>
  <rcc rId="18230" ua="false" sId="2">
    <oc r="AC23" t="n">
      <f>+AEE21-AEE22*(1+ADP26)</f>
    </oc>
    <nc r="AC23" t="n">
      <f>(+AEE21-AEE22)*(1+ADP26)</f>
    </nc>
  </rcc>
  <rcc rId="18231" ua="false" sId="2">
    <oc r="AC26" t="n">
      <v>0.03</v>
    </oc>
    <nc r="AC26" t="n">
      <v>0.05</v>
    </nc>
  </rcc>
  <rcc rId="18232" ua="false" sId="2">
    <nc r="AC22" t="n">
      <f>AED22*1.02</f>
    </nc>
  </rcc>
  <rcc rId="18233" ua="false" sId="2">
    <nc r="AC21" t="n">
      <f>+AEE11+AEE15+AEE19</f>
    </nc>
  </rcc>
  <rcc rId="18234" ua="false" sId="2">
    <nc r="AC19" t="n">
      <f>+AEE17-AEE18</f>
    </nc>
  </rcc>
  <rcc rId="18235" ua="false" sId="2">
    <nc r="AC18" t="n">
      <f>AED18*1.02</f>
    </nc>
  </rcc>
  <rcc rId="18236" ua="false" sId="2">
    <nc r="AC17" t="n">
      <f>AED17*1.02</f>
    </nc>
  </rcc>
  <rcc rId="18237" ua="false" sId="2">
    <nc r="AC15" t="n">
      <f>+AEE13-AEE14</f>
    </nc>
  </rcc>
  <rcc rId="18238" ua="false" sId="2">
    <nc r="AC14" t="n">
      <f>AED14*1.02</f>
    </nc>
  </rcc>
  <rcc rId="18239" ua="false" sId="2">
    <nc r="AC13" t="n">
      <f>AED13*1.02</f>
    </nc>
  </rcc>
  <rcc rId="18240" ua="false" sId="2">
    <nc r="AC11" t="n">
      <f>+AEE6-AEE10</f>
    </nc>
  </rcc>
  <rcc rId="18241" ua="false" sId="2">
    <nc r="AC10" t="n">
      <f>SUM(AEE7:AEE9)</f>
    </nc>
  </rcc>
  <rcc rId="18242" ua="false" sId="2">
    <nc r="AC9" t="n">
      <f>AED9*1.02</f>
    </nc>
  </rcc>
  <rcc rId="18243" ua="false" sId="2">
    <nc r="AC8" t="n">
      <f>ADZ8</f>
    </nc>
  </rcc>
  <rcc rId="18244" ua="false" sId="2">
    <nc r="AC7" t="n">
      <f>ADZ7</f>
    </nc>
  </rcc>
  <rcc rId="18245" ua="false" sId="2">
    <nc r="AC6" t="n">
      <f>+AEE4-AEE5</f>
    </nc>
  </rcc>
  <rcc rId="18246" ua="false" sId="2">
    <nc r="AC5" t="n">
      <f>AED5*1.02</f>
    </nc>
  </rcc>
  <rcc rId="18247" ua="false" sId="2">
    <nc r="AC4" t="n">
      <f>AED4*1.02</f>
    </nc>
  </rcc>
  <rcc rId="18248" ua="false" sId="2">
    <nc r="AC1" t="n">
      <v>2815</v>
    </nc>
  </rcc>
  <rcc rId="18249" ua="false" sId="2">
    <nc r="AC1" t="n">
      <v>2815</v>
    </nc>
  </rcc>
  <rcc rId="18250" ua="false" sId="2">
    <oc r="AC23" t="n">
      <f>+AEF21-AEF22*(1+ADQ26)</f>
    </oc>
    <nc r="AC23" t="n">
      <f>(+AEF21-AEF22)*(1+ADQ26)</f>
    </nc>
  </rcc>
  <rcc rId="18251" ua="false" sId="2">
    <oc r="AC26" t="n">
      <v>0.03</v>
    </oc>
    <nc r="AC26" t="n">
      <v>0.05</v>
    </nc>
  </rcc>
  <rcc rId="18252" ua="false" sId="2">
    <nc r="AC22" t="n">
      <f>AEE22*1.02</f>
    </nc>
  </rcc>
  <rcc rId="18253" ua="false" sId="2">
    <nc r="AC21" t="n">
      <f>+AEF11+AEF15+AEF19</f>
    </nc>
  </rcc>
  <rcc rId="18254" ua="false" sId="2">
    <nc r="AC19" t="n">
      <f>+AEF17-AEF18</f>
    </nc>
  </rcc>
  <rcc rId="18255" ua="false" sId="2">
    <nc r="AC18" t="n">
      <f>AEE18*1.02</f>
    </nc>
  </rcc>
  <rcc rId="18256" ua="false" sId="2">
    <nc r="AC17" t="n">
      <f>AEE17*1.02</f>
    </nc>
  </rcc>
  <rcc rId="18257" ua="false" sId="2">
    <nc r="AC15" t="n">
      <f>+AEF13-AEF14</f>
    </nc>
  </rcc>
  <rcc rId="18258" ua="false" sId="2">
    <nc r="AC14" t="n">
      <f>AEE14*1.02</f>
    </nc>
  </rcc>
  <rcc rId="18259" ua="false" sId="2">
    <nc r="AC13" t="n">
      <f>AEE13*1.02</f>
    </nc>
  </rcc>
  <rcc rId="18260" ua="false" sId="2">
    <nc r="AC11" t="n">
      <f>+AEF6-AEF10</f>
    </nc>
  </rcc>
  <rcc rId="18261" ua="false" sId="2">
    <nc r="AC10" t="n">
      <f>SUM(AEF7:AEF9)</f>
    </nc>
  </rcc>
  <rcc rId="18262" ua="false" sId="2">
    <nc r="AC9" t="n">
      <f>AEE9*1.02</f>
    </nc>
  </rcc>
  <rcc rId="18263" ua="false" sId="2">
    <nc r="AC8" t="n">
      <f>AEA8</f>
    </nc>
  </rcc>
  <rcc rId="18264" ua="false" sId="2">
    <nc r="AC7" t="n">
      <f>AEA7</f>
    </nc>
  </rcc>
  <rcc rId="18265" ua="false" sId="2">
    <nc r="AC6" t="n">
      <f>+AEF4-AEF5</f>
    </nc>
  </rcc>
  <rcc rId="18266" ua="false" sId="2">
    <nc r="AC5" t="n">
      <f>AEE5*1.02</f>
    </nc>
  </rcc>
  <rcc rId="18267" ua="false" sId="2">
    <nc r="AC4" t="n">
      <f>AEE4*1.02</f>
    </nc>
  </rcc>
  <rcc rId="18268" ua="false" sId="2">
    <nc r="AC1" t="n">
      <v>2816</v>
    </nc>
  </rcc>
  <rcc rId="18269" ua="false" sId="2">
    <nc r="AC1" t="n">
      <v>2816</v>
    </nc>
  </rcc>
  <rcc rId="18270" ua="false" sId="2">
    <oc r="AC23" t="n">
      <f>+AEG21-AEG22*(1+ADR26)</f>
    </oc>
    <nc r="AC23" t="n">
      <f>(+AEG21-AEG22)*(1+ADR26)</f>
    </nc>
  </rcc>
  <rcc rId="18271" ua="false" sId="2">
    <oc r="AC26" t="n">
      <v>0.03</v>
    </oc>
    <nc r="AC26" t="n">
      <v>0.05</v>
    </nc>
  </rcc>
  <rcc rId="18272" ua="false" sId="2">
    <nc r="AC22" t="n">
      <f>AEF22*1.02</f>
    </nc>
  </rcc>
  <rcc rId="18273" ua="false" sId="2">
    <nc r="AC21" t="n">
      <f>+AEG11+AEG15+AEG19</f>
    </nc>
  </rcc>
  <rcc rId="18274" ua="false" sId="2">
    <nc r="AC19" t="n">
      <f>+AEG17-AEG18</f>
    </nc>
  </rcc>
  <rcc rId="18275" ua="false" sId="2">
    <nc r="AC18" t="n">
      <f>AEF18*1.02</f>
    </nc>
  </rcc>
  <rcc rId="18276" ua="false" sId="2">
    <nc r="AC17" t="n">
      <f>AEF17*1.02</f>
    </nc>
  </rcc>
  <rcc rId="18277" ua="false" sId="2">
    <nc r="AC15" t="n">
      <f>+AEG13-AEG14</f>
    </nc>
  </rcc>
  <rcc rId="18278" ua="false" sId="2">
    <nc r="AC14" t="n">
      <f>AEF14*1.02</f>
    </nc>
  </rcc>
  <rcc rId="18279" ua="false" sId="2">
    <nc r="AC13" t="n">
      <f>AEF13*1.02</f>
    </nc>
  </rcc>
  <rcc rId="18280" ua="false" sId="2">
    <nc r="AC11" t="n">
      <f>+AEG6-AEG10</f>
    </nc>
  </rcc>
  <rcc rId="18281" ua="false" sId="2">
    <nc r="AC10" t="n">
      <f>SUM(AEG7:AEG9)</f>
    </nc>
  </rcc>
  <rcc rId="18282" ua="false" sId="2">
    <nc r="AC9" t="n">
      <f>AEF9*1.02</f>
    </nc>
  </rcc>
  <rcc rId="18283" ua="false" sId="2">
    <nc r="AC8" t="n">
      <f>AEB8</f>
    </nc>
  </rcc>
  <rcc rId="18284" ua="false" sId="2">
    <nc r="AC7" t="n">
      <f>AEB7</f>
    </nc>
  </rcc>
  <rcc rId="18285" ua="false" sId="2">
    <nc r="AC6" t="n">
      <f>+AEG4-AEG5</f>
    </nc>
  </rcc>
  <rcc rId="18286" ua="false" sId="2">
    <nc r="AC5" t="n">
      <f>AEF5*1.02</f>
    </nc>
  </rcc>
  <rcc rId="18287" ua="false" sId="2">
    <nc r="AC4" t="n">
      <f>AEF4*1.02</f>
    </nc>
  </rcc>
  <rcc rId="18288" ua="false" sId="2">
    <nc r="AC1" t="n">
      <v>2817</v>
    </nc>
  </rcc>
  <rcc rId="18289" ua="false" sId="2">
    <nc r="AC1" t="n">
      <v>2817</v>
    </nc>
  </rcc>
  <rcc rId="18290" ua="false" sId="2">
    <oc r="AC23" t="n">
      <f>+AEH21-AEH22*(1+ADS26)</f>
    </oc>
    <nc r="AC23" t="n">
      <f>(+AEH21-AEH22)*(1+ADS26)</f>
    </nc>
  </rcc>
  <rcc rId="18291" ua="false" sId="2">
    <oc r="AC26" t="n">
      <v>0.03</v>
    </oc>
    <nc r="AC26" t="n">
      <v>0.05</v>
    </nc>
  </rcc>
  <rcc rId="18292" ua="false" sId="2">
    <nc r="AC22" t="n">
      <f>AEG22*1.02</f>
    </nc>
  </rcc>
  <rcc rId="18293" ua="false" sId="2">
    <nc r="AC21" t="n">
      <f>+AEH11+AEH15+AEH19</f>
    </nc>
  </rcc>
  <rcc rId="18294" ua="false" sId="2">
    <nc r="AC19" t="n">
      <f>+AEH17-AEH18</f>
    </nc>
  </rcc>
  <rcc rId="18295" ua="false" sId="2">
    <nc r="AC18" t="n">
      <f>AEG18*1.02</f>
    </nc>
  </rcc>
  <rcc rId="18296" ua="false" sId="2">
    <nc r="AC17" t="n">
      <f>AEG17*1.02</f>
    </nc>
  </rcc>
  <rcc rId="18297" ua="false" sId="2">
    <nc r="AC15" t="n">
      <f>+AEH13-AEH14</f>
    </nc>
  </rcc>
  <rcc rId="18298" ua="false" sId="2">
    <nc r="AC14" t="n">
      <f>AEG14*1.02</f>
    </nc>
  </rcc>
  <rcc rId="18299" ua="false" sId="2">
    <nc r="AC13" t="n">
      <f>AEG13*1.02</f>
    </nc>
  </rcc>
  <rcc rId="18300" ua="false" sId="2">
    <nc r="AC11" t="n">
      <f>+AEH6-AEH10</f>
    </nc>
  </rcc>
  <rcc rId="18301" ua="false" sId="2">
    <nc r="AC10" t="n">
      <f>SUM(AEH7:AEH9)</f>
    </nc>
  </rcc>
  <rcc rId="18302" ua="false" sId="2">
    <nc r="AC9" t="n">
      <f>AEG9*1.02</f>
    </nc>
  </rcc>
  <rcc rId="18303" ua="false" sId="2">
    <nc r="AC8" t="n">
      <f>AEC8</f>
    </nc>
  </rcc>
  <rcc rId="18304" ua="false" sId="2">
    <nc r="AC7" t="n">
      <f>AEC7</f>
    </nc>
  </rcc>
  <rcc rId="18305" ua="false" sId="2">
    <nc r="AC6" t="n">
      <f>+AEH4-AEH5</f>
    </nc>
  </rcc>
  <rcc rId="18306" ua="false" sId="2">
    <nc r="AC5" t="n">
      <f>AEG5*1.02</f>
    </nc>
  </rcc>
  <rcc rId="18307" ua="false" sId="2">
    <nc r="AC4" t="n">
      <f>AEG4*1.02</f>
    </nc>
  </rcc>
  <rcc rId="18308" ua="false" sId="2">
    <nc r="AC1" t="n">
      <v>2818</v>
    </nc>
  </rcc>
  <rcc rId="18309" ua="false" sId="2">
    <nc r="AC1" t="n">
      <v>2818</v>
    </nc>
  </rcc>
  <rcc rId="18310" ua="false" sId="2">
    <oc r="AC23" t="n">
      <f>+AEI21-AEI22*(1+ADT26)</f>
    </oc>
    <nc r="AC23" t="n">
      <f>(+AEI21-AEI22)*(1+ADT26)</f>
    </nc>
  </rcc>
  <rcc rId="18311" ua="false" sId="2">
    <oc r="AC26" t="n">
      <v>0.03</v>
    </oc>
    <nc r="AC26" t="n">
      <v>0.05</v>
    </nc>
  </rcc>
  <rcc rId="18312" ua="false" sId="2">
    <nc r="AC22" t="n">
      <f>AEH22*1.02</f>
    </nc>
  </rcc>
  <rcc rId="18313" ua="false" sId="2">
    <nc r="AC21" t="n">
      <f>+AEI11+AEI15+AEI19</f>
    </nc>
  </rcc>
  <rcc rId="18314" ua="false" sId="2">
    <nc r="AC19" t="n">
      <f>+AEI17-AEI18</f>
    </nc>
  </rcc>
  <rcc rId="18315" ua="false" sId="2">
    <nc r="AC18" t="n">
      <f>AEH18*1.02</f>
    </nc>
  </rcc>
  <rcc rId="18316" ua="false" sId="2">
    <nc r="AC17" t="n">
      <f>AEH17*1.02</f>
    </nc>
  </rcc>
  <rcc rId="18317" ua="false" sId="2">
    <nc r="AC15" t="n">
      <f>+AEI13-AEI14</f>
    </nc>
  </rcc>
  <rcc rId="18318" ua="false" sId="2">
    <nc r="AC14" t="n">
      <f>AEH14*1.02</f>
    </nc>
  </rcc>
  <rcc rId="18319" ua="false" sId="2">
    <nc r="AC13" t="n">
      <f>AEH13*1.02</f>
    </nc>
  </rcc>
  <rcc rId="18320" ua="false" sId="2">
    <nc r="AC11" t="n">
      <f>+AEI6-AEI10</f>
    </nc>
  </rcc>
  <rcc rId="18321" ua="false" sId="2">
    <nc r="AC10" t="n">
      <f>SUM(AEI7:AEI9)</f>
    </nc>
  </rcc>
  <rcc rId="18322" ua="false" sId="2">
    <nc r="AC9" t="n">
      <f>AEH9*1.02</f>
    </nc>
  </rcc>
  <rcc rId="18323" ua="false" sId="2">
    <nc r="AC8" t="n">
      <f>AED8</f>
    </nc>
  </rcc>
  <rcc rId="18324" ua="false" sId="2">
    <nc r="AC7" t="n">
      <f>AED7</f>
    </nc>
  </rcc>
  <rcc rId="18325" ua="false" sId="2">
    <nc r="AC6" t="n">
      <f>+AEI4-AEI5</f>
    </nc>
  </rcc>
  <rcc rId="18326" ua="false" sId="2">
    <nc r="AC5" t="n">
      <f>AEH5*1.02</f>
    </nc>
  </rcc>
  <rcc rId="18327" ua="false" sId="2">
    <nc r="AC4" t="n">
      <f>AEH4*1.02</f>
    </nc>
  </rcc>
  <rcc rId="18328" ua="false" sId="2">
    <nc r="AC1" t="n">
      <v>2819</v>
    </nc>
  </rcc>
  <rcc rId="18329" ua="false" sId="2">
    <nc r="AC1" t="n">
      <v>2819</v>
    </nc>
  </rcc>
  <rcc rId="18330" ua="false" sId="2">
    <oc r="AC23" t="n">
      <f>+AEJ21-AEJ22*(1+ADU26)</f>
    </oc>
    <nc r="AC23" t="n">
      <f>(+AEJ21-AEJ22)*(1+ADU26)</f>
    </nc>
  </rcc>
  <rcc rId="18331" ua="false" sId="2">
    <oc r="AC26" t="n">
      <v>0.03</v>
    </oc>
    <nc r="AC26" t="n">
      <v>0.05</v>
    </nc>
  </rcc>
  <rcc rId="18332" ua="false" sId="2">
    <nc r="AC22" t="n">
      <f>AEI22*1.02</f>
    </nc>
  </rcc>
  <rcc rId="18333" ua="false" sId="2">
    <nc r="AC21" t="n">
      <f>+AEJ11+AEJ15+AEJ19</f>
    </nc>
  </rcc>
  <rcc rId="18334" ua="false" sId="2">
    <nc r="AC19" t="n">
      <f>+AEJ17-AEJ18</f>
    </nc>
  </rcc>
  <rcc rId="18335" ua="false" sId="2">
    <nc r="AC18" t="n">
      <f>AEI18*1.02</f>
    </nc>
  </rcc>
  <rcc rId="18336" ua="false" sId="2">
    <nc r="AC17" t="n">
      <f>AEI17*1.02</f>
    </nc>
  </rcc>
  <rcc rId="18337" ua="false" sId="2">
    <nc r="AC15" t="n">
      <f>+AEJ13-AEJ14</f>
    </nc>
  </rcc>
  <rcc rId="18338" ua="false" sId="2">
    <nc r="AC14" t="n">
      <f>AEI14*1.02</f>
    </nc>
  </rcc>
  <rcc rId="18339" ua="false" sId="2">
    <nc r="AC13" t="n">
      <f>AEI13*1.02</f>
    </nc>
  </rcc>
  <rcc rId="18340" ua="false" sId="2">
    <nc r="AC11" t="n">
      <f>+AEJ6-AEJ10</f>
    </nc>
  </rcc>
  <rcc rId="18341" ua="false" sId="2">
    <nc r="AC10" t="n">
      <f>SUM(AEJ7:AEJ9)</f>
    </nc>
  </rcc>
  <rcc rId="18342" ua="false" sId="2">
    <nc r="AC9" t="n">
      <f>AEI9*1.02</f>
    </nc>
  </rcc>
  <rcc rId="18343" ua="false" sId="2">
    <nc r="AC8" t="n">
      <f>AEE8</f>
    </nc>
  </rcc>
  <rcc rId="18344" ua="false" sId="2">
    <nc r="AC7" t="n">
      <f>AEE7</f>
    </nc>
  </rcc>
  <rcc rId="18345" ua="false" sId="2">
    <nc r="AC6" t="n">
      <f>+AEJ4-AEJ5</f>
    </nc>
  </rcc>
  <rcc rId="18346" ua="false" sId="2">
    <nc r="AC5" t="n">
      <f>AEI5*1.02</f>
    </nc>
  </rcc>
  <rcc rId="18347" ua="false" sId="2">
    <nc r="AC4" t="n">
      <f>AEI4*1.02</f>
    </nc>
  </rcc>
  <rcc rId="18348" ua="false" sId="2">
    <nc r="AC1" t="n">
      <v>2820</v>
    </nc>
  </rcc>
  <rcc rId="18349" ua="false" sId="2">
    <nc r="AC1" t="n">
      <v>2820</v>
    </nc>
  </rcc>
  <rcc rId="18350" ua="false" sId="2">
    <oc r="AC23" t="n">
      <f>+AEK21-AEK22*(1+ADV26)</f>
    </oc>
    <nc r="AC23" t="n">
      <f>(+AEK21-AEK22)*(1+ADV26)</f>
    </nc>
  </rcc>
  <rcc rId="18351" ua="false" sId="2">
    <oc r="AC26" t="n">
      <v>0.03</v>
    </oc>
    <nc r="AC26" t="n">
      <v>0.05</v>
    </nc>
  </rcc>
  <rcc rId="18352" ua="false" sId="2">
    <nc r="AC22" t="n">
      <f>AEJ22*1.02</f>
    </nc>
  </rcc>
  <rcc rId="18353" ua="false" sId="2">
    <nc r="AC21" t="n">
      <f>+AEK11+AEK15+AEK19</f>
    </nc>
  </rcc>
  <rcc rId="18354" ua="false" sId="2">
    <nc r="AC19" t="n">
      <f>+AEK17-AEK18</f>
    </nc>
  </rcc>
  <rcc rId="18355" ua="false" sId="2">
    <nc r="AC18" t="n">
      <f>AEJ18*1.02</f>
    </nc>
  </rcc>
  <rcc rId="18356" ua="false" sId="2">
    <nc r="AC17" t="n">
      <f>AEJ17*1.02</f>
    </nc>
  </rcc>
  <rcc rId="18357" ua="false" sId="2">
    <nc r="AC15" t="n">
      <f>+AEK13-AEK14</f>
    </nc>
  </rcc>
  <rcc rId="18358" ua="false" sId="2">
    <nc r="AC14" t="n">
      <f>AEJ14*1.02</f>
    </nc>
  </rcc>
  <rcc rId="18359" ua="false" sId="2">
    <nc r="AC13" t="n">
      <f>AEJ13*1.02</f>
    </nc>
  </rcc>
  <rcc rId="18360" ua="false" sId="2">
    <nc r="AC11" t="n">
      <f>+AEK6-AEK10</f>
    </nc>
  </rcc>
  <rcc rId="18361" ua="false" sId="2">
    <nc r="AC10" t="n">
      <f>SUM(AEK7:AEK9)</f>
    </nc>
  </rcc>
  <rcc rId="18362" ua="false" sId="2">
    <nc r="AC9" t="n">
      <f>AEJ9*1.02</f>
    </nc>
  </rcc>
  <rcc rId="18363" ua="false" sId="2">
    <nc r="AC8" t="n">
      <f>AEF8</f>
    </nc>
  </rcc>
  <rcc rId="18364" ua="false" sId="2">
    <nc r="AC7" t="n">
      <f>AEF7</f>
    </nc>
  </rcc>
  <rcc rId="18365" ua="false" sId="2">
    <nc r="AC6" t="n">
      <f>+AEK4-AEK5</f>
    </nc>
  </rcc>
  <rcc rId="18366" ua="false" sId="2">
    <nc r="AC5" t="n">
      <f>AEJ5*1.02</f>
    </nc>
  </rcc>
  <rcc rId="18367" ua="false" sId="2">
    <nc r="AC4" t="n">
      <f>AEJ4*1.02</f>
    </nc>
  </rcc>
  <rcc rId="18368" ua="false" sId="2">
    <nc r="AC1" t="n">
      <v>2821</v>
    </nc>
  </rcc>
  <rcc rId="18369" ua="false" sId="2">
    <nc r="AC1" t="n">
      <v>2821</v>
    </nc>
  </rcc>
  <rcc rId="18370" ua="false" sId="2">
    <oc r="AC23" t="n">
      <f>+AEL21-AEL22*(1+ADW26)</f>
    </oc>
    <nc r="AC23" t="n">
      <f>(+AEL21-AEL22)*(1+ADW26)</f>
    </nc>
  </rcc>
  <rcc rId="18371" ua="false" sId="2">
    <oc r="AC26" t="n">
      <v>0.03</v>
    </oc>
    <nc r="AC26" t="n">
      <v>0.05</v>
    </nc>
  </rcc>
  <rcc rId="18372" ua="false" sId="2">
    <nc r="AC22" t="n">
      <f>AEK22*1.02</f>
    </nc>
  </rcc>
  <rcc rId="18373" ua="false" sId="2">
    <nc r="AC21" t="n">
      <f>+AEL11+AEL15+AEL19</f>
    </nc>
  </rcc>
  <rcc rId="18374" ua="false" sId="2">
    <nc r="AC19" t="n">
      <f>+AEL17-AEL18</f>
    </nc>
  </rcc>
  <rcc rId="18375" ua="false" sId="2">
    <nc r="AC18" t="n">
      <f>AEK18*1.02</f>
    </nc>
  </rcc>
  <rcc rId="18376" ua="false" sId="2">
    <nc r="AC17" t="n">
      <f>AEK17*1.02</f>
    </nc>
  </rcc>
  <rcc rId="18377" ua="false" sId="2">
    <nc r="AC15" t="n">
      <f>+AEL13-AEL14</f>
    </nc>
  </rcc>
  <rcc rId="18378" ua="false" sId="2">
    <nc r="AC14" t="n">
      <f>AEK14*1.02</f>
    </nc>
  </rcc>
  <rcc rId="18379" ua="false" sId="2">
    <nc r="AC13" t="n">
      <f>AEK13*1.02</f>
    </nc>
  </rcc>
  <rcc rId="18380" ua="false" sId="2">
    <nc r="AC11" t="n">
      <f>+AEL6-AEL10</f>
    </nc>
  </rcc>
  <rcc rId="18381" ua="false" sId="2">
    <nc r="AC10" t="n">
      <f>SUM(AEL7:AEL9)</f>
    </nc>
  </rcc>
  <rcc rId="18382" ua="false" sId="2">
    <nc r="AC9" t="n">
      <f>AEK9*1.02</f>
    </nc>
  </rcc>
  <rcc rId="18383" ua="false" sId="2">
    <nc r="AC8" t="n">
      <f>AEG8</f>
    </nc>
  </rcc>
  <rcc rId="18384" ua="false" sId="2">
    <nc r="AC7" t="n">
      <f>AEG7</f>
    </nc>
  </rcc>
  <rcc rId="18385" ua="false" sId="2">
    <nc r="AC6" t="n">
      <f>+AEL4-AEL5</f>
    </nc>
  </rcc>
  <rcc rId="18386" ua="false" sId="2">
    <nc r="AC5" t="n">
      <f>AEK5*1.02</f>
    </nc>
  </rcc>
  <rcc rId="18387" ua="false" sId="2">
    <nc r="AC4" t="n">
      <f>AEK4*1.02</f>
    </nc>
  </rcc>
  <rcc rId="18388" ua="false" sId="2">
    <nc r="AC1" t="n">
      <v>2822</v>
    </nc>
  </rcc>
  <rcc rId="18389" ua="false" sId="2">
    <nc r="AC1" t="n">
      <v>2822</v>
    </nc>
  </rcc>
  <rcc rId="18390" ua="false" sId="2">
    <oc r="AC23" t="n">
      <f>+AEM21-AEM22*(1+ADX26)</f>
    </oc>
    <nc r="AC23" t="n">
      <f>(+AEM21-AEM22)*(1+ADX26)</f>
    </nc>
  </rcc>
  <rcc rId="18391" ua="false" sId="2">
    <oc r="AC26" t="n">
      <v>0.03</v>
    </oc>
    <nc r="AC26" t="n">
      <v>0.05</v>
    </nc>
  </rcc>
  <rcc rId="18392" ua="false" sId="2">
    <nc r="AC22" t="n">
      <f>AEL22*1.02</f>
    </nc>
  </rcc>
  <rcc rId="18393" ua="false" sId="2">
    <nc r="AC21" t="n">
      <f>+AEM11+AEM15+AEM19</f>
    </nc>
  </rcc>
  <rcc rId="18394" ua="false" sId="2">
    <nc r="AC19" t="n">
      <f>+AEM17-AEM18</f>
    </nc>
  </rcc>
  <rcc rId="18395" ua="false" sId="2">
    <nc r="AC18" t="n">
      <f>AEL18*1.02</f>
    </nc>
  </rcc>
  <rcc rId="18396" ua="false" sId="2">
    <nc r="AC17" t="n">
      <f>AEL17*1.02</f>
    </nc>
  </rcc>
  <rcc rId="18397" ua="false" sId="2">
    <nc r="AC15" t="n">
      <f>+AEM13-AEM14</f>
    </nc>
  </rcc>
  <rcc rId="18398" ua="false" sId="2">
    <nc r="AC14" t="n">
      <f>AEL14*1.02</f>
    </nc>
  </rcc>
  <rcc rId="18399" ua="false" sId="2">
    <nc r="AC13" t="n">
      <f>AEL13*1.02</f>
    </nc>
  </rcc>
  <rcc rId="18400" ua="false" sId="2">
    <nc r="AC11" t="n">
      <f>+AEM6-AEM10</f>
    </nc>
  </rcc>
  <rcc rId="18401" ua="false" sId="2">
    <nc r="AC10" t="n">
      <f>SUM(AEM7:AEM9)</f>
    </nc>
  </rcc>
  <rcc rId="18402" ua="false" sId="2">
    <nc r="AC9" t="n">
      <f>AEL9*1.02</f>
    </nc>
  </rcc>
  <rcc rId="18403" ua="false" sId="2">
    <nc r="AC8" t="n">
      <f>AEH8</f>
    </nc>
  </rcc>
  <rcc rId="18404" ua="false" sId="2">
    <nc r="AC7" t="n">
      <f>AEH7</f>
    </nc>
  </rcc>
  <rcc rId="18405" ua="false" sId="2">
    <nc r="AC6" t="n">
      <f>+AEM4-AEM5</f>
    </nc>
  </rcc>
  <rcc rId="18406" ua="false" sId="2">
    <nc r="AC5" t="n">
      <f>AEL5*1.02</f>
    </nc>
  </rcc>
  <rcc rId="18407" ua="false" sId="2">
    <nc r="AC4" t="n">
      <f>AEL4*1.02</f>
    </nc>
  </rcc>
  <rcc rId="18408" ua="false" sId="2">
    <nc r="AC1" t="n">
      <v>2823</v>
    </nc>
  </rcc>
  <rcc rId="18409" ua="false" sId="2">
    <nc r="AC1" t="n">
      <v>2823</v>
    </nc>
  </rcc>
  <rcc rId="18410" ua="false" sId="2">
    <oc r="AC23" t="n">
      <f>+AEN21-AEN22*(1+ADY26)</f>
    </oc>
    <nc r="AC23" t="n">
      <f>(+AEN21-AEN22)*(1+ADY26)</f>
    </nc>
  </rcc>
  <rcc rId="18411" ua="false" sId="2">
    <oc r="AC26" t="n">
      <v>0.03</v>
    </oc>
    <nc r="AC26" t="n">
      <v>0.05</v>
    </nc>
  </rcc>
  <rcc rId="18412" ua="false" sId="2">
    <nc r="AC22" t="n">
      <f>AEM22*1.02</f>
    </nc>
  </rcc>
  <rcc rId="18413" ua="false" sId="2">
    <nc r="AC21" t="n">
      <f>+AEN11+AEN15+AEN19</f>
    </nc>
  </rcc>
  <rcc rId="18414" ua="false" sId="2">
    <nc r="AC19" t="n">
      <f>+AEN17-AEN18</f>
    </nc>
  </rcc>
  <rcc rId="18415" ua="false" sId="2">
    <nc r="AC18" t="n">
      <f>AEM18*1.02</f>
    </nc>
  </rcc>
  <rcc rId="18416" ua="false" sId="2">
    <nc r="AC17" t="n">
      <f>AEM17*1.02</f>
    </nc>
  </rcc>
  <rcc rId="18417" ua="false" sId="2">
    <nc r="AC15" t="n">
      <f>+AEN13-AEN14</f>
    </nc>
  </rcc>
  <rcc rId="18418" ua="false" sId="2">
    <nc r="AC14" t="n">
      <f>AEM14*1.02</f>
    </nc>
  </rcc>
  <rcc rId="18419" ua="false" sId="2">
    <nc r="AC13" t="n">
      <f>AEM13*1.02</f>
    </nc>
  </rcc>
  <rcc rId="18420" ua="false" sId="2">
    <nc r="AC11" t="n">
      <f>+AEN6-AEN10</f>
    </nc>
  </rcc>
  <rcc rId="18421" ua="false" sId="2">
    <nc r="AC10" t="n">
      <f>SUM(AEN7:AEN9)</f>
    </nc>
  </rcc>
  <rcc rId="18422" ua="false" sId="2">
    <nc r="AC9" t="n">
      <f>AEM9*1.02</f>
    </nc>
  </rcc>
  <rcc rId="18423" ua="false" sId="2">
    <nc r="AC8" t="n">
      <f>AEI8</f>
    </nc>
  </rcc>
  <rcc rId="18424" ua="false" sId="2">
    <nc r="AC7" t="n">
      <f>AEI7</f>
    </nc>
  </rcc>
  <rcc rId="18425" ua="false" sId="2">
    <nc r="AC6" t="n">
      <f>+AEN4-AEN5</f>
    </nc>
  </rcc>
  <rcc rId="18426" ua="false" sId="2">
    <nc r="AC5" t="n">
      <f>AEM5*1.02</f>
    </nc>
  </rcc>
  <rcc rId="18427" ua="false" sId="2">
    <nc r="AC4" t="n">
      <f>AEM4*1.02</f>
    </nc>
  </rcc>
  <rcc rId="18428" ua="false" sId="2">
    <nc r="AC1" t="n">
      <v>2824</v>
    </nc>
  </rcc>
  <rcc rId="18429" ua="false" sId="2">
    <nc r="AC1" t="n">
      <v>2824</v>
    </nc>
  </rcc>
  <rcc rId="18430" ua="false" sId="2">
    <oc r="AC23" t="n">
      <f>+AEO21-AEO22*(1+ADZ26)</f>
    </oc>
    <nc r="AC23" t="n">
      <f>(+AEO21-AEO22)*(1+ADZ26)</f>
    </nc>
  </rcc>
  <rcc rId="18431" ua="false" sId="2">
    <oc r="AC26" t="n">
      <v>0.03</v>
    </oc>
    <nc r="AC26" t="n">
      <v>0.05</v>
    </nc>
  </rcc>
  <rcc rId="18432" ua="false" sId="2">
    <nc r="AC22" t="n">
      <f>AEN22*1.02</f>
    </nc>
  </rcc>
  <rcc rId="18433" ua="false" sId="2">
    <nc r="AC21" t="n">
      <f>+AEO11+AEO15+AEO19</f>
    </nc>
  </rcc>
  <rcc rId="18434" ua="false" sId="2">
    <nc r="AC19" t="n">
      <f>+AEO17-AEO18</f>
    </nc>
  </rcc>
  <rcc rId="18435" ua="false" sId="2">
    <nc r="AC18" t="n">
      <f>AEN18*1.02</f>
    </nc>
  </rcc>
  <rcc rId="18436" ua="false" sId="2">
    <nc r="AC17" t="n">
      <f>AEN17*1.02</f>
    </nc>
  </rcc>
  <rcc rId="18437" ua="false" sId="2">
    <nc r="AC15" t="n">
      <f>+AEO13-AEO14</f>
    </nc>
  </rcc>
  <rcc rId="18438" ua="false" sId="2">
    <nc r="AC14" t="n">
      <f>AEN14*1.02</f>
    </nc>
  </rcc>
  <rcc rId="18439" ua="false" sId="2">
    <nc r="AC13" t="n">
      <f>AEN13*1.02</f>
    </nc>
  </rcc>
  <rcc rId="18440" ua="false" sId="2">
    <nc r="AC11" t="n">
      <f>+AEO6-AEO10</f>
    </nc>
  </rcc>
  <rcc rId="18441" ua="false" sId="2">
    <nc r="AC10" t="n">
      <f>SUM(AEO7:AEO9)</f>
    </nc>
  </rcc>
  <rcc rId="18442" ua="false" sId="2">
    <nc r="AC9" t="n">
      <f>AEN9*1.02</f>
    </nc>
  </rcc>
  <rcc rId="18443" ua="false" sId="2">
    <nc r="AC8" t="n">
      <f>AEJ8</f>
    </nc>
  </rcc>
  <rcc rId="18444" ua="false" sId="2">
    <nc r="AC7" t="n">
      <f>AEJ7</f>
    </nc>
  </rcc>
  <rcc rId="18445" ua="false" sId="2">
    <nc r="AC6" t="n">
      <f>+AEO4-AEO5</f>
    </nc>
  </rcc>
  <rcc rId="18446" ua="false" sId="2">
    <nc r="AC5" t="n">
      <f>AEN5*1.02</f>
    </nc>
  </rcc>
  <rcc rId="18447" ua="false" sId="2">
    <nc r="AC4" t="n">
      <f>AEN4*1.02</f>
    </nc>
  </rcc>
  <rcc rId="18448" ua="false" sId="2">
    <nc r="AC1" t="n">
      <v>2825</v>
    </nc>
  </rcc>
  <rcc rId="18449" ua="false" sId="2">
    <nc r="AC1" t="n">
      <v>2825</v>
    </nc>
  </rcc>
  <rcc rId="18450" ua="false" sId="2">
    <oc r="AC23" t="n">
      <f>+AEP21-AEP22*(1+AEA26)</f>
    </oc>
    <nc r="AC23" t="n">
      <f>(+AEP21-AEP22)*(1+AEA26)</f>
    </nc>
  </rcc>
  <rcc rId="18451" ua="false" sId="2">
    <oc r="AC26" t="n">
      <v>0.03</v>
    </oc>
    <nc r="AC26" t="n">
      <v>0.05</v>
    </nc>
  </rcc>
  <rcc rId="18452" ua="false" sId="2">
    <nc r="AC22" t="n">
      <f>AEO22*1.02</f>
    </nc>
  </rcc>
  <rcc rId="18453" ua="false" sId="2">
    <nc r="AC21" t="n">
      <f>+AEP11+AEP15+AEP19</f>
    </nc>
  </rcc>
  <rcc rId="18454" ua="false" sId="2">
    <nc r="AC19" t="n">
      <f>+AEP17-AEP18</f>
    </nc>
  </rcc>
  <rcc rId="18455" ua="false" sId="2">
    <nc r="AC18" t="n">
      <f>AEO18*1.02</f>
    </nc>
  </rcc>
  <rcc rId="18456" ua="false" sId="2">
    <nc r="AC17" t="n">
      <f>AEO17*1.02</f>
    </nc>
  </rcc>
  <rcc rId="18457" ua="false" sId="2">
    <nc r="AC15" t="n">
      <f>+AEP13-AEP14</f>
    </nc>
  </rcc>
  <rcc rId="18458" ua="false" sId="2">
    <nc r="AC14" t="n">
      <f>AEO14*1.02</f>
    </nc>
  </rcc>
  <rcc rId="18459" ua="false" sId="2">
    <nc r="AC13" t="n">
      <f>AEO13*1.02</f>
    </nc>
  </rcc>
  <rcc rId="18460" ua="false" sId="2">
    <nc r="AC11" t="n">
      <f>+AEP6-AEP10</f>
    </nc>
  </rcc>
  <rcc rId="18461" ua="false" sId="2">
    <nc r="AC10" t="n">
      <f>SUM(AEP7:AEP9)</f>
    </nc>
  </rcc>
  <rcc rId="18462" ua="false" sId="2">
    <nc r="AC9" t="n">
      <f>AEO9*1.02</f>
    </nc>
  </rcc>
  <rcc rId="18463" ua="false" sId="2">
    <nc r="AC8" t="n">
      <f>AEK8</f>
    </nc>
  </rcc>
  <rcc rId="18464" ua="false" sId="2">
    <nc r="AC7" t="n">
      <f>AEK7</f>
    </nc>
  </rcc>
  <rcc rId="18465" ua="false" sId="2">
    <nc r="AC6" t="n">
      <f>+AEP4-AEP5</f>
    </nc>
  </rcc>
  <rcc rId="18466" ua="false" sId="2">
    <nc r="AC5" t="n">
      <f>AEO5*1.02</f>
    </nc>
  </rcc>
  <rcc rId="18467" ua="false" sId="2">
    <nc r="AC4" t="n">
      <f>AEO4*1.02</f>
    </nc>
  </rcc>
  <rcc rId="18468" ua="false" sId="2">
    <nc r="AC1" t="n">
      <v>2826</v>
    </nc>
  </rcc>
  <rcc rId="18469" ua="false" sId="2">
    <nc r="AC1" t="n">
      <v>2826</v>
    </nc>
  </rcc>
  <rcc rId="18470" ua="false" sId="2">
    <oc r="AC23" t="n">
      <f>+AEQ21-AEQ22*(1+AEB26)</f>
    </oc>
    <nc r="AC23" t="n">
      <f>(+AEQ21-AEQ22)*(1+AEB26)</f>
    </nc>
  </rcc>
  <rcc rId="18471" ua="false" sId="2">
    <oc r="AC26" t="n">
      <v>0.03</v>
    </oc>
    <nc r="AC26" t="n">
      <v>0.05</v>
    </nc>
  </rcc>
  <rcc rId="18472" ua="false" sId="2">
    <nc r="AC22" t="n">
      <f>AEP22*1.02</f>
    </nc>
  </rcc>
  <rcc rId="18473" ua="false" sId="2">
    <nc r="AC21" t="n">
      <f>+AEQ11+AEQ15+AEQ19</f>
    </nc>
  </rcc>
  <rcc rId="18474" ua="false" sId="2">
    <nc r="AC19" t="n">
      <f>+AEQ17-AEQ18</f>
    </nc>
  </rcc>
  <rcc rId="18475" ua="false" sId="2">
    <nc r="AC18" t="n">
      <f>AEP18*1.02</f>
    </nc>
  </rcc>
  <rcc rId="18476" ua="false" sId="2">
    <nc r="AC17" t="n">
      <f>AEP17*1.02</f>
    </nc>
  </rcc>
  <rcc rId="18477" ua="false" sId="2">
    <nc r="AC15" t="n">
      <f>+AEQ13-AEQ14</f>
    </nc>
  </rcc>
  <rcc rId="18478" ua="false" sId="2">
    <nc r="AC14" t="n">
      <f>AEP14*1.02</f>
    </nc>
  </rcc>
  <rcc rId="18479" ua="false" sId="2">
    <nc r="AC13" t="n">
      <f>AEP13*1.02</f>
    </nc>
  </rcc>
  <rcc rId="18480" ua="false" sId="2">
    <nc r="AC11" t="n">
      <f>+AEQ6-AEQ10</f>
    </nc>
  </rcc>
  <rcc rId="18481" ua="false" sId="2">
    <nc r="AC10" t="n">
      <f>SUM(AEQ7:AEQ9)</f>
    </nc>
  </rcc>
  <rcc rId="18482" ua="false" sId="2">
    <nc r="AC9" t="n">
      <f>AEP9*1.02</f>
    </nc>
  </rcc>
  <rcc rId="18483" ua="false" sId="2">
    <nc r="AC8" t="n">
      <f>AEL8</f>
    </nc>
  </rcc>
  <rcc rId="18484" ua="false" sId="2">
    <nc r="AC7" t="n">
      <f>AEL7</f>
    </nc>
  </rcc>
  <rcc rId="18485" ua="false" sId="2">
    <nc r="AC6" t="n">
      <f>+AEQ4-AEQ5</f>
    </nc>
  </rcc>
  <rcc rId="18486" ua="false" sId="2">
    <nc r="AC5" t="n">
      <f>AEP5*1.02</f>
    </nc>
  </rcc>
  <rcc rId="18487" ua="false" sId="2">
    <nc r="AC4" t="n">
      <f>AEP4*1.02</f>
    </nc>
  </rcc>
  <rcc rId="18488" ua="false" sId="2">
    <nc r="AC1" t="n">
      <v>2827</v>
    </nc>
  </rcc>
  <rcc rId="18489" ua="false" sId="2">
    <nc r="AC1" t="n">
      <v>2827</v>
    </nc>
  </rcc>
  <rcc rId="18490" ua="false" sId="2">
    <oc r="AC23" t="n">
      <f>+AER21-AER22*(1+AEC26)</f>
    </oc>
    <nc r="AC23" t="n">
      <f>(+AER21-AER22)*(1+AEC26)</f>
    </nc>
  </rcc>
  <rcc rId="18491" ua="false" sId="2">
    <oc r="AC26" t="n">
      <v>0.03</v>
    </oc>
    <nc r="AC26" t="n">
      <v>0.05</v>
    </nc>
  </rcc>
  <rcc rId="18492" ua="false" sId="2">
    <nc r="AC22" t="n">
      <f>AEQ22*1.02</f>
    </nc>
  </rcc>
  <rcc rId="18493" ua="false" sId="2">
    <nc r="AC21" t="n">
      <f>+AER11+AER15+AER19</f>
    </nc>
  </rcc>
  <rcc rId="18494" ua="false" sId="2">
    <nc r="AC19" t="n">
      <f>+AER17-AER18</f>
    </nc>
  </rcc>
  <rcc rId="18495" ua="false" sId="2">
    <nc r="AC18" t="n">
      <f>AEQ18*1.02</f>
    </nc>
  </rcc>
  <rcc rId="18496" ua="false" sId="2">
    <nc r="AC17" t="n">
      <f>AEQ17*1.02</f>
    </nc>
  </rcc>
  <rcc rId="18497" ua="false" sId="2">
    <nc r="AC15" t="n">
      <f>+AER13-AER14</f>
    </nc>
  </rcc>
  <rcc rId="18498" ua="false" sId="2">
    <nc r="AC14" t="n">
      <f>AEQ14*1.02</f>
    </nc>
  </rcc>
  <rcc rId="18499" ua="false" sId="2">
    <nc r="AC13" t="n">
      <f>AEQ13*1.02</f>
    </nc>
  </rcc>
  <rcc rId="18500" ua="false" sId="2">
    <nc r="AC11" t="n">
      <f>+AER6-AER10</f>
    </nc>
  </rcc>
  <rcc rId="18501" ua="false" sId="2">
    <nc r="AC10" t="n">
      <f>SUM(AER7:AER9)</f>
    </nc>
  </rcc>
  <rcc rId="18502" ua="false" sId="2">
    <nc r="AC9" t="n">
      <f>AEQ9*1.02</f>
    </nc>
  </rcc>
  <rcc rId="18503" ua="false" sId="2">
    <nc r="AC8" t="n">
      <f>AEM8</f>
    </nc>
  </rcc>
  <rcc rId="18504" ua="false" sId="2">
    <nc r="AC7" t="n">
      <f>AEM7</f>
    </nc>
  </rcc>
  <rcc rId="18505" ua="false" sId="2">
    <nc r="AC6" t="n">
      <f>+AER4-AER5</f>
    </nc>
  </rcc>
  <rcc rId="18506" ua="false" sId="2">
    <nc r="AC5" t="n">
      <f>AEQ5*1.02</f>
    </nc>
  </rcc>
  <rcc rId="18507" ua="false" sId="2">
    <nc r="AC4" t="n">
      <f>AEQ4*1.02</f>
    </nc>
  </rcc>
  <rcc rId="18508" ua="false" sId="2">
    <nc r="AC1" t="n">
      <v>2828</v>
    </nc>
  </rcc>
  <rcc rId="18509" ua="false" sId="2">
    <nc r="AC1" t="n">
      <v>2828</v>
    </nc>
  </rcc>
  <rcc rId="18510" ua="false" sId="2">
    <oc r="AC23" t="n">
      <f>+AES21-AES22*(1+AED26)</f>
    </oc>
    <nc r="AC23" t="n">
      <f>(+AES21-AES22)*(1+AED26)</f>
    </nc>
  </rcc>
  <rcc rId="18511" ua="false" sId="2">
    <oc r="AC26" t="n">
      <v>0.03</v>
    </oc>
    <nc r="AC26" t="n">
      <v>0.05</v>
    </nc>
  </rcc>
  <rcc rId="18512" ua="false" sId="2">
    <nc r="AC22" t="n">
      <f>AER22*1.02</f>
    </nc>
  </rcc>
  <rcc rId="18513" ua="false" sId="2">
    <nc r="AC21" t="n">
      <f>+AES11+AES15+AES19</f>
    </nc>
  </rcc>
  <rcc rId="18514" ua="false" sId="2">
    <nc r="AC19" t="n">
      <f>+AES17-AES18</f>
    </nc>
  </rcc>
  <rcc rId="18515" ua="false" sId="2">
    <nc r="AC18" t="n">
      <f>AER18*1.02</f>
    </nc>
  </rcc>
  <rcc rId="18516" ua="false" sId="2">
    <nc r="AC17" t="n">
      <f>AER17*1.02</f>
    </nc>
  </rcc>
  <rcc rId="18517" ua="false" sId="2">
    <nc r="AC15" t="n">
      <f>+AES13-AES14</f>
    </nc>
  </rcc>
  <rcc rId="18518" ua="false" sId="2">
    <nc r="AC14" t="n">
      <f>AER14*1.02</f>
    </nc>
  </rcc>
  <rcc rId="18519" ua="false" sId="2">
    <nc r="AC13" t="n">
      <f>AER13*1.02</f>
    </nc>
  </rcc>
  <rcc rId="18520" ua="false" sId="2">
    <nc r="AC11" t="n">
      <f>+AES6-AES10</f>
    </nc>
  </rcc>
  <rcc rId="18521" ua="false" sId="2">
    <nc r="AC10" t="n">
      <f>SUM(AES7:AES9)</f>
    </nc>
  </rcc>
  <rcc rId="18522" ua="false" sId="2">
    <nc r="AC9" t="n">
      <f>AER9*1.02</f>
    </nc>
  </rcc>
  <rcc rId="18523" ua="false" sId="2">
    <nc r="AC8" t="n">
      <f>AEN8</f>
    </nc>
  </rcc>
  <rcc rId="18524" ua="false" sId="2">
    <nc r="AC7" t="n">
      <f>AEN7</f>
    </nc>
  </rcc>
  <rcc rId="18525" ua="false" sId="2">
    <nc r="AC6" t="n">
      <f>+AES4-AES5</f>
    </nc>
  </rcc>
  <rcc rId="18526" ua="false" sId="2">
    <nc r="AC5" t="n">
      <f>AER5*1.02</f>
    </nc>
  </rcc>
  <rcc rId="18527" ua="false" sId="2">
    <nc r="AC4" t="n">
      <f>AER4*1.02</f>
    </nc>
  </rcc>
  <rcc rId="18528" ua="false" sId="2">
    <nc r="AC1" t="n">
      <v>2829</v>
    </nc>
  </rcc>
  <rcc rId="18529" ua="false" sId="2">
    <nc r="AC1" t="n">
      <v>2829</v>
    </nc>
  </rcc>
  <rcc rId="18530" ua="false" sId="2">
    <oc r="AC23" t="n">
      <f>+AET21-AET22*(1+AEE26)</f>
    </oc>
    <nc r="AC23" t="n">
      <f>(+AET21-AET22)*(1+AEE26)</f>
    </nc>
  </rcc>
  <rcc rId="18531" ua="false" sId="2">
    <oc r="AC26" t="n">
      <v>0.03</v>
    </oc>
    <nc r="AC26" t="n">
      <v>0.05</v>
    </nc>
  </rcc>
  <rcc rId="18532" ua="false" sId="2">
    <nc r="AC22" t="n">
      <f>AES22*1.02</f>
    </nc>
  </rcc>
  <rcc rId="18533" ua="false" sId="2">
    <nc r="AC21" t="n">
      <f>+AET11+AET15+AET19</f>
    </nc>
  </rcc>
  <rcc rId="18534" ua="false" sId="2">
    <nc r="AC19" t="n">
      <f>+AET17-AET18</f>
    </nc>
  </rcc>
  <rcc rId="18535" ua="false" sId="2">
    <nc r="AC18" t="n">
      <f>AES18*1.02</f>
    </nc>
  </rcc>
  <rcc rId="18536" ua="false" sId="2">
    <nc r="AC17" t="n">
      <f>AES17*1.02</f>
    </nc>
  </rcc>
  <rcc rId="18537" ua="false" sId="2">
    <nc r="AC15" t="n">
      <f>+AET13-AET14</f>
    </nc>
  </rcc>
  <rcc rId="18538" ua="false" sId="2">
    <nc r="AC14" t="n">
      <f>AES14*1.02</f>
    </nc>
  </rcc>
  <rcc rId="18539" ua="false" sId="2">
    <nc r="AC13" t="n">
      <f>AES13*1.02</f>
    </nc>
  </rcc>
  <rcc rId="18540" ua="false" sId="2">
    <nc r="AC11" t="n">
      <f>+AET6-AET10</f>
    </nc>
  </rcc>
  <rcc rId="18541" ua="false" sId="2">
    <nc r="AC10" t="n">
      <f>SUM(AET7:AET9)</f>
    </nc>
  </rcc>
  <rcc rId="18542" ua="false" sId="2">
    <nc r="AC9" t="n">
      <f>AES9*1.02</f>
    </nc>
  </rcc>
  <rcc rId="18543" ua="false" sId="2">
    <nc r="AC8" t="n">
      <f>AEO8</f>
    </nc>
  </rcc>
  <rcc rId="18544" ua="false" sId="2">
    <nc r="AC7" t="n">
      <f>AEO7</f>
    </nc>
  </rcc>
  <rcc rId="18545" ua="false" sId="2">
    <nc r="AC6" t="n">
      <f>+AET4-AET5</f>
    </nc>
  </rcc>
  <rcc rId="18546" ua="false" sId="2">
    <nc r="AC5" t="n">
      <f>AES5*1.02</f>
    </nc>
  </rcc>
  <rcc rId="18547" ua="false" sId="2">
    <nc r="AC4" t="n">
      <f>AES4*1.02</f>
    </nc>
  </rcc>
  <rcc rId="18548" ua="false" sId="2">
    <nc r="AC1" t="n">
      <v>2830</v>
    </nc>
  </rcc>
  <rcc rId="18549" ua="false" sId="2">
    <nc r="AC1" t="n">
      <v>2830</v>
    </nc>
  </rcc>
  <rcc rId="18550" ua="false" sId="2">
    <oc r="AC23" t="n">
      <f>+AEU21-AEU22*(1+AEF26)</f>
    </oc>
    <nc r="AC23" t="n">
      <f>(+AEU21-AEU22)*(1+AEF26)</f>
    </nc>
  </rcc>
  <rcc rId="18551" ua="false" sId="2">
    <oc r="AC26" t="n">
      <v>0.03</v>
    </oc>
    <nc r="AC26" t="n">
      <v>0.05</v>
    </nc>
  </rcc>
  <rcc rId="18552" ua="false" sId="2">
    <nc r="AC22" t="n">
      <f>AET22*1.02</f>
    </nc>
  </rcc>
  <rcc rId="18553" ua="false" sId="2">
    <nc r="AC21" t="n">
      <f>+AEU11+AEU15+AEU19</f>
    </nc>
  </rcc>
  <rcc rId="18554" ua="false" sId="2">
    <nc r="AC19" t="n">
      <f>+AEU17-AEU18</f>
    </nc>
  </rcc>
  <rcc rId="18555" ua="false" sId="2">
    <nc r="AC18" t="n">
      <f>AET18*1.02</f>
    </nc>
  </rcc>
  <rcc rId="18556" ua="false" sId="2">
    <nc r="AC17" t="n">
      <f>AET17*1.02</f>
    </nc>
  </rcc>
  <rcc rId="18557" ua="false" sId="2">
    <nc r="AC15" t="n">
      <f>+AEU13-AEU14</f>
    </nc>
  </rcc>
  <rcc rId="18558" ua="false" sId="2">
    <nc r="AC14" t="n">
      <f>AET14*1.02</f>
    </nc>
  </rcc>
  <rcc rId="18559" ua="false" sId="2">
    <nc r="AC13" t="n">
      <f>AET13*1.02</f>
    </nc>
  </rcc>
  <rcc rId="18560" ua="false" sId="2">
    <nc r="AC11" t="n">
      <f>+AEU6-AEU10</f>
    </nc>
  </rcc>
  <rcc rId="18561" ua="false" sId="2">
    <nc r="AC10" t="n">
      <f>SUM(AEU7:AEU9)</f>
    </nc>
  </rcc>
  <rcc rId="18562" ua="false" sId="2">
    <nc r="AC9" t="n">
      <f>AET9*1.02</f>
    </nc>
  </rcc>
  <rcc rId="18563" ua="false" sId="2">
    <nc r="AC8" t="n">
      <f>AEP8</f>
    </nc>
  </rcc>
  <rcc rId="18564" ua="false" sId="2">
    <nc r="AC7" t="n">
      <f>AEP7</f>
    </nc>
  </rcc>
  <rcc rId="18565" ua="false" sId="2">
    <nc r="AC6" t="n">
      <f>+AEU4-AEU5</f>
    </nc>
  </rcc>
  <rcc rId="18566" ua="false" sId="2">
    <nc r="AC5" t="n">
      <f>AET5*1.02</f>
    </nc>
  </rcc>
  <rcc rId="18567" ua="false" sId="2">
    <nc r="AC4" t="n">
      <f>AET4*1.02</f>
    </nc>
  </rcc>
  <rcc rId="18568" ua="false" sId="2">
    <nc r="AC1" t="n">
      <v>2831</v>
    </nc>
  </rcc>
  <rcc rId="18569" ua="false" sId="2">
    <nc r="AC1" t="n">
      <v>2831</v>
    </nc>
  </rcc>
  <rcc rId="18570" ua="false" sId="2">
    <oc r="AC23" t="n">
      <f>+AEV21-AEV22*(1+AEG26)</f>
    </oc>
    <nc r="AC23" t="n">
      <f>(+AEV21-AEV22)*(1+AEG26)</f>
    </nc>
  </rcc>
  <rcc rId="18571" ua="false" sId="2">
    <oc r="AC26" t="n">
      <v>0.03</v>
    </oc>
    <nc r="AC26" t="n">
      <v>0.05</v>
    </nc>
  </rcc>
  <rcc rId="18572" ua="false" sId="2">
    <nc r="AC22" t="n">
      <f>AEU22*1.02</f>
    </nc>
  </rcc>
  <rcc rId="18573" ua="false" sId="2">
    <nc r="AC21" t="n">
      <f>+AEV11+AEV15+AEV19</f>
    </nc>
  </rcc>
  <rcc rId="18574" ua="false" sId="2">
    <nc r="AC19" t="n">
      <f>+AEV17-AEV18</f>
    </nc>
  </rcc>
  <rcc rId="18575" ua="false" sId="2">
    <nc r="AC18" t="n">
      <f>AEU18*1.02</f>
    </nc>
  </rcc>
  <rcc rId="18576" ua="false" sId="2">
    <nc r="AC17" t="n">
      <f>AEU17*1.02</f>
    </nc>
  </rcc>
  <rcc rId="18577" ua="false" sId="2">
    <nc r="AC15" t="n">
      <f>+AEV13-AEV14</f>
    </nc>
  </rcc>
  <rcc rId="18578" ua="false" sId="2">
    <nc r="AC14" t="n">
      <f>AEU14*1.02</f>
    </nc>
  </rcc>
  <rcc rId="18579" ua="false" sId="2">
    <nc r="AC13" t="n">
      <f>AEU13*1.02</f>
    </nc>
  </rcc>
  <rcc rId="18580" ua="false" sId="2">
    <nc r="AC11" t="n">
      <f>+AEV6-AEV10</f>
    </nc>
  </rcc>
  <rcc rId="18581" ua="false" sId="2">
    <nc r="AC10" t="n">
      <f>SUM(AEV7:AEV9)</f>
    </nc>
  </rcc>
  <rcc rId="18582" ua="false" sId="2">
    <nc r="AC9" t="n">
      <f>AEU9*1.02</f>
    </nc>
  </rcc>
  <rcc rId="18583" ua="false" sId="2">
    <nc r="AC8" t="n">
      <f>AEQ8</f>
    </nc>
  </rcc>
  <rcc rId="18584" ua="false" sId="2">
    <nc r="AC7" t="n">
      <f>AEQ7</f>
    </nc>
  </rcc>
  <rcc rId="18585" ua="false" sId="2">
    <nc r="AC6" t="n">
      <f>+AEV4-AEV5</f>
    </nc>
  </rcc>
  <rcc rId="18586" ua="false" sId="2">
    <nc r="AC5" t="n">
      <f>AEU5*1.02</f>
    </nc>
  </rcc>
  <rcc rId="18587" ua="false" sId="2">
    <nc r="AC4" t="n">
      <f>AEU4*1.02</f>
    </nc>
  </rcc>
  <rcc rId="18588" ua="false" sId="2">
    <nc r="AC1" t="n">
      <v>2832</v>
    </nc>
  </rcc>
  <rcc rId="18589" ua="false" sId="2">
    <nc r="AC1" t="n">
      <v>2832</v>
    </nc>
  </rcc>
  <rcc rId="18590" ua="false" sId="2">
    <oc r="AC23" t="n">
      <f>+AEW21-AEW22*(1+AEH26)</f>
    </oc>
    <nc r="AC23" t="n">
      <f>(+AEW21-AEW22)*(1+AEH26)</f>
    </nc>
  </rcc>
  <rcc rId="18591" ua="false" sId="2">
    <oc r="AC26" t="n">
      <v>0.03</v>
    </oc>
    <nc r="AC26" t="n">
      <v>0.05</v>
    </nc>
  </rcc>
  <rcc rId="18592" ua="false" sId="2">
    <nc r="AC22" t="n">
      <f>AEV22*1.02</f>
    </nc>
  </rcc>
  <rcc rId="18593" ua="false" sId="2">
    <nc r="AC21" t="n">
      <f>+AEW11+AEW15+AEW19</f>
    </nc>
  </rcc>
  <rcc rId="18594" ua="false" sId="2">
    <nc r="AC19" t="n">
      <f>+AEW17-AEW18</f>
    </nc>
  </rcc>
  <rcc rId="18595" ua="false" sId="2">
    <nc r="AC18" t="n">
      <f>AEV18*1.02</f>
    </nc>
  </rcc>
  <rcc rId="18596" ua="false" sId="2">
    <nc r="AC17" t="n">
      <f>AEV17*1.02</f>
    </nc>
  </rcc>
  <rcc rId="18597" ua="false" sId="2">
    <nc r="AC15" t="n">
      <f>+AEW13-AEW14</f>
    </nc>
  </rcc>
  <rcc rId="18598" ua="false" sId="2">
    <nc r="AC14" t="n">
      <f>AEV14*1.02</f>
    </nc>
  </rcc>
  <rcc rId="18599" ua="false" sId="2">
    <nc r="AC13" t="n">
      <f>AEV13*1.02</f>
    </nc>
  </rcc>
  <rcc rId="18600" ua="false" sId="2">
    <nc r="AC11" t="n">
      <f>+AEW6-AEW10</f>
    </nc>
  </rcc>
  <rcc rId="18601" ua="false" sId="2">
    <nc r="AC10" t="n">
      <f>SUM(AEW7:AEW9)</f>
    </nc>
  </rcc>
  <rcc rId="18602" ua="false" sId="2">
    <nc r="AC9" t="n">
      <f>AEV9*1.02</f>
    </nc>
  </rcc>
  <rcc rId="18603" ua="false" sId="2">
    <nc r="AC8" t="n">
      <f>AER8</f>
    </nc>
  </rcc>
  <rcc rId="18604" ua="false" sId="2">
    <nc r="AC7" t="n">
      <f>AER7</f>
    </nc>
  </rcc>
  <rcc rId="18605" ua="false" sId="2">
    <nc r="AC6" t="n">
      <f>+AEW4-AEW5</f>
    </nc>
  </rcc>
  <rcc rId="18606" ua="false" sId="2">
    <nc r="AC5" t="n">
      <f>AEV5*1.02</f>
    </nc>
  </rcc>
  <rcc rId="18607" ua="false" sId="2">
    <nc r="AC4" t="n">
      <f>AEV4*1.02</f>
    </nc>
  </rcc>
  <rcc rId="18608" ua="false" sId="2">
    <nc r="AC1" t="n">
      <v>2833</v>
    </nc>
  </rcc>
  <rcc rId="18609" ua="false" sId="2">
    <nc r="AC1" t="n">
      <v>2833</v>
    </nc>
  </rcc>
  <rcc rId="18610" ua="false" sId="2">
    <oc r="AC23" t="n">
      <f>+AEX21-AEX22*(1+AEI26)</f>
    </oc>
    <nc r="AC23" t="n">
      <f>(+AEX21-AEX22)*(1+AEI26)</f>
    </nc>
  </rcc>
  <rcc rId="18611" ua="false" sId="2">
    <oc r="AC26" t="n">
      <v>0.03</v>
    </oc>
    <nc r="AC26" t="n">
      <v>0.05</v>
    </nc>
  </rcc>
  <rcc rId="18612" ua="false" sId="2">
    <nc r="AC22" t="n">
      <f>AEW22*1.02</f>
    </nc>
  </rcc>
  <rcc rId="18613" ua="false" sId="2">
    <nc r="AC21" t="n">
      <f>+AEX11+AEX15+AEX19</f>
    </nc>
  </rcc>
  <rcc rId="18614" ua="false" sId="2">
    <nc r="AC19" t="n">
      <f>+AEX17-AEX18</f>
    </nc>
  </rcc>
  <rcc rId="18615" ua="false" sId="2">
    <nc r="AC18" t="n">
      <f>AEW18*1.02</f>
    </nc>
  </rcc>
  <rcc rId="18616" ua="false" sId="2">
    <nc r="AC17" t="n">
      <f>AEW17*1.02</f>
    </nc>
  </rcc>
  <rcc rId="18617" ua="false" sId="2">
    <nc r="AC15" t="n">
      <f>+AEX13-AEX14</f>
    </nc>
  </rcc>
  <rcc rId="18618" ua="false" sId="2">
    <nc r="AC14" t="n">
      <f>AEW14*1.02</f>
    </nc>
  </rcc>
  <rcc rId="18619" ua="false" sId="2">
    <nc r="AC13" t="n">
      <f>AEW13*1.02</f>
    </nc>
  </rcc>
  <rcc rId="18620" ua="false" sId="2">
    <nc r="AC11" t="n">
      <f>+AEX6-AEX10</f>
    </nc>
  </rcc>
  <rcc rId="18621" ua="false" sId="2">
    <nc r="AC10" t="n">
      <f>SUM(AEX7:AEX9)</f>
    </nc>
  </rcc>
  <rcc rId="18622" ua="false" sId="2">
    <nc r="AC9" t="n">
      <f>AEW9*1.02</f>
    </nc>
  </rcc>
  <rcc rId="18623" ua="false" sId="2">
    <nc r="AC8" t="n">
      <f>AES8</f>
    </nc>
  </rcc>
  <rcc rId="18624" ua="false" sId="2">
    <nc r="AC7" t="n">
      <f>AES7</f>
    </nc>
  </rcc>
  <rcc rId="18625" ua="false" sId="2">
    <nc r="AC6" t="n">
      <f>+AEX4-AEX5</f>
    </nc>
  </rcc>
  <rcc rId="18626" ua="false" sId="2">
    <nc r="AC5" t="n">
      <f>AEW5*1.02</f>
    </nc>
  </rcc>
  <rcc rId="18627" ua="false" sId="2">
    <nc r="AC4" t="n">
      <f>AEW4*1.02</f>
    </nc>
  </rcc>
  <rcc rId="18628" ua="false" sId="2">
    <nc r="AC1" t="n">
      <v>2834</v>
    </nc>
  </rcc>
  <rcc rId="18629" ua="false" sId="2">
    <nc r="AC1" t="n">
      <v>2834</v>
    </nc>
  </rcc>
  <rcc rId="18630" ua="false" sId="2">
    <oc r="AC23" t="n">
      <f>+AEY21-AEY22*(1+AEJ26)</f>
    </oc>
    <nc r="AC23" t="n">
      <f>(+AEY21-AEY22)*(1+AEJ26)</f>
    </nc>
  </rcc>
  <rcc rId="18631" ua="false" sId="2">
    <oc r="AC26" t="n">
      <v>0.03</v>
    </oc>
    <nc r="AC26" t="n">
      <v>0.05</v>
    </nc>
  </rcc>
  <rcc rId="18632" ua="false" sId="2">
    <nc r="AC22" t="n">
      <f>AEX22*1.02</f>
    </nc>
  </rcc>
  <rcc rId="18633" ua="false" sId="2">
    <nc r="AC21" t="n">
      <f>+AEY11+AEY15+AEY19</f>
    </nc>
  </rcc>
  <rcc rId="18634" ua="false" sId="2">
    <nc r="AC19" t="n">
      <f>+AEY17-AEY18</f>
    </nc>
  </rcc>
  <rcc rId="18635" ua="false" sId="2">
    <nc r="AC18" t="n">
      <f>AEX18*1.02</f>
    </nc>
  </rcc>
  <rcc rId="18636" ua="false" sId="2">
    <nc r="AC17" t="n">
      <f>AEX17*1.02</f>
    </nc>
  </rcc>
  <rcc rId="18637" ua="false" sId="2">
    <nc r="AC15" t="n">
      <f>+AEY13-AEY14</f>
    </nc>
  </rcc>
  <rcc rId="18638" ua="false" sId="2">
    <nc r="AC14" t="n">
      <f>AEX14*1.02</f>
    </nc>
  </rcc>
  <rcc rId="18639" ua="false" sId="2">
    <nc r="AC13" t="n">
      <f>AEX13*1.02</f>
    </nc>
  </rcc>
  <rcc rId="18640" ua="false" sId="2">
    <nc r="AC11" t="n">
      <f>+AEY6-AEY10</f>
    </nc>
  </rcc>
  <rcc rId="18641" ua="false" sId="2">
    <nc r="AC10" t="n">
      <f>SUM(AEY7:AEY9)</f>
    </nc>
  </rcc>
  <rcc rId="18642" ua="false" sId="2">
    <nc r="AC9" t="n">
      <f>AEX9*1.02</f>
    </nc>
  </rcc>
  <rcc rId="18643" ua="false" sId="2">
    <nc r="AC8" t="n">
      <f>AET8</f>
    </nc>
  </rcc>
  <rcc rId="18644" ua="false" sId="2">
    <nc r="AC7" t="n">
      <f>AET7</f>
    </nc>
  </rcc>
  <rcc rId="18645" ua="false" sId="2">
    <nc r="AC6" t="n">
      <f>+AEY4-AEY5</f>
    </nc>
  </rcc>
  <rcc rId="18646" ua="false" sId="2">
    <nc r="AC5" t="n">
      <f>AEX5*1.02</f>
    </nc>
  </rcc>
  <rcc rId="18647" ua="false" sId="2">
    <nc r="AC4" t="n">
      <f>AEX4*1.02</f>
    </nc>
  </rcc>
  <rcc rId="18648" ua="false" sId="2">
    <nc r="AC1" t="n">
      <v>2835</v>
    </nc>
  </rcc>
  <rcc rId="18649" ua="false" sId="2">
    <nc r="AC1" t="n">
      <v>2835</v>
    </nc>
  </rcc>
  <rcc rId="18650" ua="false" sId="2">
    <oc r="AC23" t="n">
      <f>+AEZ21-AEZ22*(1+AEK26)</f>
    </oc>
    <nc r="AC23" t="n">
      <f>(+AEZ21-AEZ22)*(1+AEK26)</f>
    </nc>
  </rcc>
  <rcc rId="18651" ua="false" sId="2">
    <oc r="AC26" t="n">
      <v>0.03</v>
    </oc>
    <nc r="AC26" t="n">
      <v>0.05</v>
    </nc>
  </rcc>
  <rcc rId="18652" ua="false" sId="2">
    <nc r="AC22" t="n">
      <f>AEY22*1.02</f>
    </nc>
  </rcc>
  <rcc rId="18653" ua="false" sId="2">
    <nc r="AC21" t="n">
      <f>+AEZ11+AEZ15+AEZ19</f>
    </nc>
  </rcc>
  <rcc rId="18654" ua="false" sId="2">
    <nc r="AC19" t="n">
      <f>+AEZ17-AEZ18</f>
    </nc>
  </rcc>
  <rcc rId="18655" ua="false" sId="2">
    <nc r="AC18" t="n">
      <f>AEY18*1.02</f>
    </nc>
  </rcc>
  <rcc rId="18656" ua="false" sId="2">
    <nc r="AC17" t="n">
      <f>AEY17*1.02</f>
    </nc>
  </rcc>
  <rcc rId="18657" ua="false" sId="2">
    <nc r="AC15" t="n">
      <f>+AEZ13-AEZ14</f>
    </nc>
  </rcc>
  <rcc rId="18658" ua="false" sId="2">
    <nc r="AC14" t="n">
      <f>AEY14*1.02</f>
    </nc>
  </rcc>
  <rcc rId="18659" ua="false" sId="2">
    <nc r="AC13" t="n">
      <f>AEY13*1.02</f>
    </nc>
  </rcc>
  <rcc rId="18660" ua="false" sId="2">
    <nc r="AC11" t="n">
      <f>+AEZ6-AEZ10</f>
    </nc>
  </rcc>
  <rcc rId="18661" ua="false" sId="2">
    <nc r="AC10" t="n">
      <f>SUM(AEZ7:AEZ9)</f>
    </nc>
  </rcc>
  <rcc rId="18662" ua="false" sId="2">
    <nc r="AC9" t="n">
      <f>AEY9*1.02</f>
    </nc>
  </rcc>
  <rcc rId="18663" ua="false" sId="2">
    <nc r="AC8" t="n">
      <f>AEU8</f>
    </nc>
  </rcc>
  <rcc rId="18664" ua="false" sId="2">
    <nc r="AC7" t="n">
      <f>AEU7</f>
    </nc>
  </rcc>
  <rcc rId="18665" ua="false" sId="2">
    <nc r="AC6" t="n">
      <f>+AEZ4-AEZ5</f>
    </nc>
  </rcc>
  <rcc rId="18666" ua="false" sId="2">
    <nc r="AC5" t="n">
      <f>AEY5*1.02</f>
    </nc>
  </rcc>
  <rcc rId="18667" ua="false" sId="2">
    <nc r="AC4" t="n">
      <f>AEY4*1.02</f>
    </nc>
  </rcc>
  <rcc rId="18668" ua="false" sId="2">
    <nc r="AC1" t="n">
      <v>2836</v>
    </nc>
  </rcc>
  <rcc rId="18669" ua="false" sId="2">
    <nc r="AC1" t="n">
      <v>2836</v>
    </nc>
  </rcc>
  <rcc rId="18670" ua="false" sId="2">
    <oc r="AC23" t="n">
      <f>+AFA21-AFA22*(1+AEL26)</f>
    </oc>
    <nc r="AC23" t="n">
      <f>(+AFA21-AFA22)*(1+AEL26)</f>
    </nc>
  </rcc>
  <rcc rId="18671" ua="false" sId="2">
    <oc r="AC26" t="n">
      <v>0.03</v>
    </oc>
    <nc r="AC26" t="n">
      <v>0.05</v>
    </nc>
  </rcc>
  <rcc rId="18672" ua="false" sId="2">
    <nc r="AC22" t="n">
      <f>AEZ22*1.02</f>
    </nc>
  </rcc>
  <rcc rId="18673" ua="false" sId="2">
    <nc r="AC21" t="n">
      <f>+AFA11+AFA15+AFA19</f>
    </nc>
  </rcc>
  <rcc rId="18674" ua="false" sId="2">
    <nc r="AC19" t="n">
      <f>+AFA17-AFA18</f>
    </nc>
  </rcc>
  <rcc rId="18675" ua="false" sId="2">
    <nc r="AC18" t="n">
      <f>AEZ18*1.02</f>
    </nc>
  </rcc>
  <rcc rId="18676" ua="false" sId="2">
    <nc r="AC17" t="n">
      <f>AEZ17*1.02</f>
    </nc>
  </rcc>
  <rcc rId="18677" ua="false" sId="2">
    <nc r="AC15" t="n">
      <f>+AFA13-AFA14</f>
    </nc>
  </rcc>
  <rcc rId="18678" ua="false" sId="2">
    <nc r="AC14" t="n">
      <f>AEZ14*1.02</f>
    </nc>
  </rcc>
  <rcc rId="18679" ua="false" sId="2">
    <nc r="AC13" t="n">
      <f>AEZ13*1.02</f>
    </nc>
  </rcc>
  <rcc rId="18680" ua="false" sId="2">
    <nc r="AC11" t="n">
      <f>+AFA6-AFA10</f>
    </nc>
  </rcc>
  <rcc rId="18681" ua="false" sId="2">
    <nc r="AC10" t="n">
      <f>SUM(AFA7:AFA9)</f>
    </nc>
  </rcc>
  <rcc rId="18682" ua="false" sId="2">
    <nc r="AC9" t="n">
      <f>AEZ9*1.02</f>
    </nc>
  </rcc>
  <rcc rId="18683" ua="false" sId="2">
    <nc r="AC8" t="n">
      <f>AEV8</f>
    </nc>
  </rcc>
  <rcc rId="18684" ua="false" sId="2">
    <nc r="AC7" t="n">
      <f>AEV7</f>
    </nc>
  </rcc>
  <rcc rId="18685" ua="false" sId="2">
    <nc r="AC6" t="n">
      <f>+AFA4-AFA5</f>
    </nc>
  </rcc>
  <rcc rId="18686" ua="false" sId="2">
    <nc r="AC5" t="n">
      <f>AEZ5*1.02</f>
    </nc>
  </rcc>
  <rcc rId="18687" ua="false" sId="2">
    <nc r="AC4" t="n">
      <f>AEZ4*1.02</f>
    </nc>
  </rcc>
  <rcc rId="18688" ua="false" sId="2">
    <nc r="AC1" t="n">
      <v>2837</v>
    </nc>
  </rcc>
  <rcc rId="18689" ua="false" sId="2">
    <nc r="AC1" t="n">
      <v>2837</v>
    </nc>
  </rcc>
  <rcc rId="18690" ua="false" sId="2">
    <oc r="AC23" t="n">
      <f>+AFB21-AFB22*(1+AEM26)</f>
    </oc>
    <nc r="AC23" t="n">
      <f>(+AFB21-AFB22)*(1+AEM26)</f>
    </nc>
  </rcc>
  <rcc rId="18691" ua="false" sId="2">
    <oc r="AC26" t="n">
      <v>0.03</v>
    </oc>
    <nc r="AC26" t="n">
      <v>0.05</v>
    </nc>
  </rcc>
  <rcc rId="18692" ua="false" sId="2">
    <nc r="AC22" t="n">
      <f>AFA22*1.02</f>
    </nc>
  </rcc>
  <rcc rId="18693" ua="false" sId="2">
    <nc r="AC21" t="n">
      <f>+AFB11+AFB15+AFB19</f>
    </nc>
  </rcc>
  <rcc rId="18694" ua="false" sId="2">
    <nc r="AC19" t="n">
      <f>+AFB17-AFB18</f>
    </nc>
  </rcc>
  <rcc rId="18695" ua="false" sId="2">
    <nc r="AC18" t="n">
      <f>AFA18*1.02</f>
    </nc>
  </rcc>
  <rcc rId="18696" ua="false" sId="2">
    <nc r="AC17" t="n">
      <f>AFA17*1.02</f>
    </nc>
  </rcc>
  <rcc rId="18697" ua="false" sId="2">
    <nc r="AC15" t="n">
      <f>+AFB13-AFB14</f>
    </nc>
  </rcc>
  <rcc rId="18698" ua="false" sId="2">
    <nc r="AC14" t="n">
      <f>AFA14*1.02</f>
    </nc>
  </rcc>
  <rcc rId="18699" ua="false" sId="2">
    <nc r="AC13" t="n">
      <f>AFA13*1.02</f>
    </nc>
  </rcc>
  <rcc rId="18700" ua="false" sId="2">
    <nc r="AC11" t="n">
      <f>+AFB6-AFB10</f>
    </nc>
  </rcc>
  <rcc rId="18701" ua="false" sId="2">
    <nc r="AC10" t="n">
      <f>SUM(AFB7:AFB9)</f>
    </nc>
  </rcc>
  <rcc rId="18702" ua="false" sId="2">
    <nc r="AC9" t="n">
      <f>AFA9*1.02</f>
    </nc>
  </rcc>
  <rcc rId="18703" ua="false" sId="2">
    <nc r="AC8" t="n">
      <f>AEW8</f>
    </nc>
  </rcc>
  <rcc rId="18704" ua="false" sId="2">
    <nc r="AC7" t="n">
      <f>AEW7</f>
    </nc>
  </rcc>
  <rcc rId="18705" ua="false" sId="2">
    <nc r="AC6" t="n">
      <f>+AFB4-AFB5</f>
    </nc>
  </rcc>
  <rcc rId="18706" ua="false" sId="2">
    <nc r="AC5" t="n">
      <f>AFA5*1.02</f>
    </nc>
  </rcc>
  <rcc rId="18707" ua="false" sId="2">
    <nc r="AC4" t="n">
      <f>AFA4*1.02</f>
    </nc>
  </rcc>
  <rcc rId="18708" ua="false" sId="2">
    <nc r="AC1" t="n">
      <v>2838</v>
    </nc>
  </rcc>
  <rcc rId="18709" ua="false" sId="2">
    <nc r="AC1" t="n">
      <v>2838</v>
    </nc>
  </rcc>
  <rcc rId="18710" ua="false" sId="2">
    <oc r="AC23" t="n">
      <f>+AFC21-AFC22*(1+AEN26)</f>
    </oc>
    <nc r="AC23" t="n">
      <f>(+AFC21-AFC22)*(1+AEN26)</f>
    </nc>
  </rcc>
  <rcc rId="18711" ua="false" sId="2">
    <oc r="AC26" t="n">
      <v>0.03</v>
    </oc>
    <nc r="AC26" t="n">
      <v>0.05</v>
    </nc>
  </rcc>
  <rcc rId="18712" ua="false" sId="2">
    <nc r="AC22" t="n">
      <f>AFB22*1.02</f>
    </nc>
  </rcc>
  <rcc rId="18713" ua="false" sId="2">
    <nc r="AC21" t="n">
      <f>+AFC11+AFC15+AFC19</f>
    </nc>
  </rcc>
  <rcc rId="18714" ua="false" sId="2">
    <nc r="AC19" t="n">
      <f>+AFC17-AFC18</f>
    </nc>
  </rcc>
  <rcc rId="18715" ua="false" sId="2">
    <nc r="AC18" t="n">
      <f>AFB18*1.02</f>
    </nc>
  </rcc>
  <rcc rId="18716" ua="false" sId="2">
    <nc r="AC17" t="n">
      <f>AFB17*1.02</f>
    </nc>
  </rcc>
  <rcc rId="18717" ua="false" sId="2">
    <nc r="AC15" t="n">
      <f>+AFC13-AFC14</f>
    </nc>
  </rcc>
  <rcc rId="18718" ua="false" sId="2">
    <nc r="AC14" t="n">
      <f>AFB14*1.02</f>
    </nc>
  </rcc>
  <rcc rId="18719" ua="false" sId="2">
    <nc r="AC13" t="n">
      <f>AFB13*1.02</f>
    </nc>
  </rcc>
  <rcc rId="18720" ua="false" sId="2">
    <nc r="AC11" t="n">
      <f>+AFC6-AFC10</f>
    </nc>
  </rcc>
  <rcc rId="18721" ua="false" sId="2">
    <nc r="AC10" t="n">
      <f>SUM(AFC7:AFC9)</f>
    </nc>
  </rcc>
  <rcc rId="18722" ua="false" sId="2">
    <nc r="AC9" t="n">
      <f>AFB9*1.02</f>
    </nc>
  </rcc>
  <rcc rId="18723" ua="false" sId="2">
    <nc r="AC8" t="n">
      <f>AEX8</f>
    </nc>
  </rcc>
  <rcc rId="18724" ua="false" sId="2">
    <nc r="AC7" t="n">
      <f>AEX7</f>
    </nc>
  </rcc>
  <rcc rId="18725" ua="false" sId="2">
    <nc r="AC6" t="n">
      <f>+AFC4-AFC5</f>
    </nc>
  </rcc>
  <rcc rId="18726" ua="false" sId="2">
    <nc r="AC5" t="n">
      <f>AFB5*1.02</f>
    </nc>
  </rcc>
  <rcc rId="18727" ua="false" sId="2">
    <nc r="AC4" t="n">
      <f>AFB4*1.02</f>
    </nc>
  </rcc>
  <rcc rId="18728" ua="false" sId="2">
    <nc r="AC1" t="n">
      <v>2839</v>
    </nc>
  </rcc>
  <rcc rId="18729" ua="false" sId="2">
    <nc r="AC1" t="n">
      <v>2839</v>
    </nc>
  </rcc>
  <rcc rId="18730" ua="false" sId="2">
    <oc r="AC23" t="n">
      <f>+AFD21-AFD22*(1+AEO26)</f>
    </oc>
    <nc r="AC23" t="n">
      <f>(+AFD21-AFD22)*(1+AEO26)</f>
    </nc>
  </rcc>
  <rcc rId="18731" ua="false" sId="2">
    <oc r="AC26" t="n">
      <v>0.03</v>
    </oc>
    <nc r="AC26" t="n">
      <v>0.05</v>
    </nc>
  </rcc>
  <rcc rId="18732" ua="false" sId="2">
    <nc r="AC22" t="n">
      <f>AFC22*1.02</f>
    </nc>
  </rcc>
  <rcc rId="18733" ua="false" sId="2">
    <nc r="AC21" t="n">
      <f>+AFD11+AFD15+AFD19</f>
    </nc>
  </rcc>
  <rcc rId="18734" ua="false" sId="2">
    <nc r="AC19" t="n">
      <f>+AFD17-AFD18</f>
    </nc>
  </rcc>
  <rcc rId="18735" ua="false" sId="2">
    <nc r="AC18" t="n">
      <f>AFC18*1.02</f>
    </nc>
  </rcc>
  <rcc rId="18736" ua="false" sId="2">
    <nc r="AC17" t="n">
      <f>AFC17*1.02</f>
    </nc>
  </rcc>
  <rcc rId="18737" ua="false" sId="2">
    <nc r="AC15" t="n">
      <f>+AFD13-AFD14</f>
    </nc>
  </rcc>
  <rcc rId="18738" ua="false" sId="2">
    <nc r="AC14" t="n">
      <f>AFC14*1.02</f>
    </nc>
  </rcc>
  <rcc rId="18739" ua="false" sId="2">
    <nc r="AC13" t="n">
      <f>AFC13*1.02</f>
    </nc>
  </rcc>
  <rcc rId="18740" ua="false" sId="2">
    <nc r="AC11" t="n">
      <f>+AFD6-AFD10</f>
    </nc>
  </rcc>
  <rcc rId="18741" ua="false" sId="2">
    <nc r="AC10" t="n">
      <f>SUM(AFD7:AFD9)</f>
    </nc>
  </rcc>
  <rcc rId="18742" ua="false" sId="2">
    <nc r="AC9" t="n">
      <f>AFC9*1.02</f>
    </nc>
  </rcc>
  <rcc rId="18743" ua="false" sId="2">
    <nc r="AC8" t="n">
      <f>AEY8</f>
    </nc>
  </rcc>
  <rcc rId="18744" ua="false" sId="2">
    <nc r="AC7" t="n">
      <f>AEY7</f>
    </nc>
  </rcc>
  <rcc rId="18745" ua="false" sId="2">
    <nc r="AC6" t="n">
      <f>+AFD4-AFD5</f>
    </nc>
  </rcc>
  <rcc rId="18746" ua="false" sId="2">
    <nc r="AC5" t="n">
      <f>AFC5*1.02</f>
    </nc>
  </rcc>
  <rcc rId="18747" ua="false" sId="2">
    <nc r="AC4" t="n">
      <f>AFC4*1.02</f>
    </nc>
  </rcc>
  <rcc rId="18748" ua="false" sId="2">
    <nc r="AC1" t="n">
      <v>2840</v>
    </nc>
  </rcc>
  <rcc rId="18749" ua="false" sId="2">
    <nc r="AC1" t="n">
      <v>2840</v>
    </nc>
  </rcc>
  <rcc rId="18750" ua="false" sId="2">
    <oc r="AC23" t="n">
      <f>+AFE21-AFE22*(1+AEP26)</f>
    </oc>
    <nc r="AC23" t="n">
      <f>(+AFE21-AFE22)*(1+AEP26)</f>
    </nc>
  </rcc>
  <rcc rId="18751" ua="false" sId="2">
    <oc r="AC26" t="n">
      <v>0.03</v>
    </oc>
    <nc r="AC26" t="n">
      <v>0.05</v>
    </nc>
  </rcc>
  <rcc rId="18752" ua="false" sId="2">
    <nc r="AC22" t="n">
      <f>AFD22*1.02</f>
    </nc>
  </rcc>
  <rcc rId="18753" ua="false" sId="2">
    <nc r="AC21" t="n">
      <f>+AFE11+AFE15+AFE19</f>
    </nc>
  </rcc>
  <rcc rId="18754" ua="false" sId="2">
    <nc r="AC19" t="n">
      <f>+AFE17-AFE18</f>
    </nc>
  </rcc>
  <rcc rId="18755" ua="false" sId="2">
    <nc r="AC18" t="n">
      <f>AFD18*1.02</f>
    </nc>
  </rcc>
  <rcc rId="18756" ua="false" sId="2">
    <nc r="AC17" t="n">
      <f>AFD17*1.02</f>
    </nc>
  </rcc>
  <rcc rId="18757" ua="false" sId="2">
    <nc r="AC15" t="n">
      <f>+AFE13-AFE14</f>
    </nc>
  </rcc>
  <rcc rId="18758" ua="false" sId="2">
    <nc r="AC14" t="n">
      <f>AFD14*1.02</f>
    </nc>
  </rcc>
  <rcc rId="18759" ua="false" sId="2">
    <nc r="AC13" t="n">
      <f>AFD13*1.02</f>
    </nc>
  </rcc>
  <rcc rId="18760" ua="false" sId="2">
    <nc r="AC11" t="n">
      <f>+AFE6-AFE10</f>
    </nc>
  </rcc>
  <rcc rId="18761" ua="false" sId="2">
    <nc r="AC10" t="n">
      <f>SUM(AFE7:AFE9)</f>
    </nc>
  </rcc>
  <rcc rId="18762" ua="false" sId="2">
    <nc r="AC9" t="n">
      <f>AFD9*1.02</f>
    </nc>
  </rcc>
  <rcc rId="18763" ua="false" sId="2">
    <nc r="AC8" t="n">
      <f>AEZ8</f>
    </nc>
  </rcc>
  <rcc rId="18764" ua="false" sId="2">
    <nc r="AC7" t="n">
      <f>AEZ7</f>
    </nc>
  </rcc>
  <rcc rId="18765" ua="false" sId="2">
    <nc r="AC6" t="n">
      <f>+AFE4-AFE5</f>
    </nc>
  </rcc>
  <rcc rId="18766" ua="false" sId="2">
    <nc r="AC5" t="n">
      <f>AFD5*1.02</f>
    </nc>
  </rcc>
  <rcc rId="18767" ua="false" sId="2">
    <nc r="AC4" t="n">
      <f>AFD4*1.02</f>
    </nc>
  </rcc>
  <rcc rId="18768" ua="false" sId="2">
    <nc r="AC1" t="n">
      <v>2841</v>
    </nc>
  </rcc>
  <rcc rId="18769" ua="false" sId="2">
    <nc r="AC1" t="n">
      <v>2841</v>
    </nc>
  </rcc>
  <rcc rId="18770" ua="false" sId="2">
    <oc r="AC23" t="n">
      <f>+AFF21-AFF22*(1+AEQ26)</f>
    </oc>
    <nc r="AC23" t="n">
      <f>(+AFF21-AFF22)*(1+AEQ26)</f>
    </nc>
  </rcc>
  <rcc rId="18771" ua="false" sId="2">
    <oc r="AC26" t="n">
      <v>0.03</v>
    </oc>
    <nc r="AC26" t="n">
      <v>0.05</v>
    </nc>
  </rcc>
  <rcc rId="18772" ua="false" sId="2">
    <nc r="AC22" t="n">
      <f>AFE22*1.02</f>
    </nc>
  </rcc>
  <rcc rId="18773" ua="false" sId="2">
    <nc r="AC21" t="n">
      <f>+AFF11+AFF15+AFF19</f>
    </nc>
  </rcc>
  <rcc rId="18774" ua="false" sId="2">
    <nc r="AC19" t="n">
      <f>+AFF17-AFF18</f>
    </nc>
  </rcc>
  <rcc rId="18775" ua="false" sId="2">
    <nc r="AC18" t="n">
      <f>AFE18*1.02</f>
    </nc>
  </rcc>
  <rcc rId="18776" ua="false" sId="2">
    <nc r="AC17" t="n">
      <f>AFE17*1.02</f>
    </nc>
  </rcc>
  <rcc rId="18777" ua="false" sId="2">
    <nc r="AC15" t="n">
      <f>+AFF13-AFF14</f>
    </nc>
  </rcc>
  <rcc rId="18778" ua="false" sId="2">
    <nc r="AC14" t="n">
      <f>AFE14*1.02</f>
    </nc>
  </rcc>
  <rcc rId="18779" ua="false" sId="2">
    <nc r="AC13" t="n">
      <f>AFE13*1.02</f>
    </nc>
  </rcc>
  <rcc rId="18780" ua="false" sId="2">
    <nc r="AC11" t="n">
      <f>+AFF6-AFF10</f>
    </nc>
  </rcc>
  <rcc rId="18781" ua="false" sId="2">
    <nc r="AC10" t="n">
      <f>SUM(AFF7:AFF9)</f>
    </nc>
  </rcc>
  <rcc rId="18782" ua="false" sId="2">
    <nc r="AC9" t="n">
      <f>AFE9*1.02</f>
    </nc>
  </rcc>
  <rcc rId="18783" ua="false" sId="2">
    <nc r="AC8" t="n">
      <f>AFA8</f>
    </nc>
  </rcc>
  <rcc rId="18784" ua="false" sId="2">
    <nc r="AC7" t="n">
      <f>AFA7</f>
    </nc>
  </rcc>
  <rcc rId="18785" ua="false" sId="2">
    <nc r="AC6" t="n">
      <f>+AFF4-AFF5</f>
    </nc>
  </rcc>
  <rcc rId="18786" ua="false" sId="2">
    <nc r="AC5" t="n">
      <f>AFE5*1.02</f>
    </nc>
  </rcc>
  <rcc rId="18787" ua="false" sId="2">
    <nc r="AC4" t="n">
      <f>AFE4*1.02</f>
    </nc>
  </rcc>
  <rcc rId="18788" ua="false" sId="2">
    <nc r="AC1" t="n">
      <v>2842</v>
    </nc>
  </rcc>
  <rcc rId="18789" ua="false" sId="2">
    <nc r="AC1" t="n">
      <v>2842</v>
    </nc>
  </rcc>
  <rcc rId="18790" ua="false" sId="2">
    <oc r="AC23" t="n">
      <f>+AFG21-AFG22*(1+AER26)</f>
    </oc>
    <nc r="AC23" t="n">
      <f>(+AFG21-AFG22)*(1+AER26)</f>
    </nc>
  </rcc>
  <rcc rId="18791" ua="false" sId="2">
    <oc r="AC26" t="n">
      <v>0.03</v>
    </oc>
    <nc r="AC26" t="n">
      <v>0.05</v>
    </nc>
  </rcc>
  <rcc rId="18792" ua="false" sId="2">
    <nc r="AC22" t="n">
      <f>AFF22*1.02</f>
    </nc>
  </rcc>
  <rcc rId="18793" ua="false" sId="2">
    <nc r="AC21" t="n">
      <f>+AFG11+AFG15+AFG19</f>
    </nc>
  </rcc>
  <rcc rId="18794" ua="false" sId="2">
    <nc r="AC19" t="n">
      <f>+AFG17-AFG18</f>
    </nc>
  </rcc>
  <rcc rId="18795" ua="false" sId="2">
    <nc r="AC18" t="n">
      <f>AFF18*1.02</f>
    </nc>
  </rcc>
  <rcc rId="18796" ua="false" sId="2">
    <nc r="AC17" t="n">
      <f>AFF17*1.02</f>
    </nc>
  </rcc>
  <rcc rId="18797" ua="false" sId="2">
    <nc r="AC15" t="n">
      <f>+AFG13-AFG14</f>
    </nc>
  </rcc>
  <rcc rId="18798" ua="false" sId="2">
    <nc r="AC14" t="n">
      <f>AFF14*1.02</f>
    </nc>
  </rcc>
  <rcc rId="18799" ua="false" sId="2">
    <nc r="AC13" t="n">
      <f>AFF13*1.02</f>
    </nc>
  </rcc>
  <rcc rId="18800" ua="false" sId="2">
    <nc r="AC11" t="n">
      <f>+AFG6-AFG10</f>
    </nc>
  </rcc>
  <rcc rId="18801" ua="false" sId="2">
    <nc r="AC10" t="n">
      <f>SUM(AFG7:AFG9)</f>
    </nc>
  </rcc>
  <rcc rId="18802" ua="false" sId="2">
    <nc r="AC9" t="n">
      <f>AFF9*1.02</f>
    </nc>
  </rcc>
  <rcc rId="18803" ua="false" sId="2">
    <nc r="AC8" t="n">
      <f>AFB8</f>
    </nc>
  </rcc>
  <rcc rId="18804" ua="false" sId="2">
    <nc r="AC7" t="n">
      <f>AFB7</f>
    </nc>
  </rcc>
  <rcc rId="18805" ua="false" sId="2">
    <nc r="AC6" t="n">
      <f>+AFG4-AFG5</f>
    </nc>
  </rcc>
  <rcc rId="18806" ua="false" sId="2">
    <nc r="AC5" t="n">
      <f>AFF5*1.02</f>
    </nc>
  </rcc>
  <rcc rId="18807" ua="false" sId="2">
    <nc r="AC4" t="n">
      <f>AFF4*1.02</f>
    </nc>
  </rcc>
  <rcc rId="18808" ua="false" sId="2">
    <nc r="AC1" t="n">
      <v>2843</v>
    </nc>
  </rcc>
  <rcc rId="18809" ua="false" sId="2">
    <nc r="AC1" t="n">
      <v>2843</v>
    </nc>
  </rcc>
  <rcc rId="18810" ua="false" sId="2">
    <oc r="AC23" t="n">
      <f>+AFH21-AFH22*(1+AES26)</f>
    </oc>
    <nc r="AC23" t="n">
      <f>(+AFH21-AFH22)*(1+AES26)</f>
    </nc>
  </rcc>
  <rcc rId="18811" ua="false" sId="2">
    <oc r="AC26" t="n">
      <v>0.03</v>
    </oc>
    <nc r="AC26" t="n">
      <v>0.05</v>
    </nc>
  </rcc>
  <rcc rId="18812" ua="false" sId="2">
    <nc r="AC22" t="n">
      <f>AFG22*1.02</f>
    </nc>
  </rcc>
  <rcc rId="18813" ua="false" sId="2">
    <nc r="AC21" t="n">
      <f>+AFH11+AFH15+AFH19</f>
    </nc>
  </rcc>
  <rcc rId="18814" ua="false" sId="2">
    <nc r="AC19" t="n">
      <f>+AFH17-AFH18</f>
    </nc>
  </rcc>
  <rcc rId="18815" ua="false" sId="2">
    <nc r="AC18" t="n">
      <f>AFG18*1.02</f>
    </nc>
  </rcc>
  <rcc rId="18816" ua="false" sId="2">
    <nc r="AC17" t="n">
      <f>AFG17*1.02</f>
    </nc>
  </rcc>
  <rcc rId="18817" ua="false" sId="2">
    <nc r="AC15" t="n">
      <f>+AFH13-AFH14</f>
    </nc>
  </rcc>
  <rcc rId="18818" ua="false" sId="2">
    <nc r="AC14" t="n">
      <f>AFG14*1.02</f>
    </nc>
  </rcc>
  <rcc rId="18819" ua="false" sId="2">
    <nc r="AC13" t="n">
      <f>AFG13*1.02</f>
    </nc>
  </rcc>
  <rcc rId="18820" ua="false" sId="2">
    <nc r="AC11" t="n">
      <f>+AFH6-AFH10</f>
    </nc>
  </rcc>
  <rcc rId="18821" ua="false" sId="2">
    <nc r="AC10" t="n">
      <f>SUM(AFH7:AFH9)</f>
    </nc>
  </rcc>
  <rcc rId="18822" ua="false" sId="2">
    <nc r="AC9" t="n">
      <f>AFG9*1.02</f>
    </nc>
  </rcc>
  <rcc rId="18823" ua="false" sId="2">
    <nc r="AC8" t="n">
      <f>AFC8</f>
    </nc>
  </rcc>
  <rcc rId="18824" ua="false" sId="2">
    <nc r="AC7" t="n">
      <f>AFC7</f>
    </nc>
  </rcc>
  <rcc rId="18825" ua="false" sId="2">
    <nc r="AC6" t="n">
      <f>+AFH4-AFH5</f>
    </nc>
  </rcc>
  <rcc rId="18826" ua="false" sId="2">
    <nc r="AC5" t="n">
      <f>AFG5*1.02</f>
    </nc>
  </rcc>
  <rcc rId="18827" ua="false" sId="2">
    <nc r="AC4" t="n">
      <f>AFG4*1.02</f>
    </nc>
  </rcc>
  <rcc rId="18828" ua="false" sId="2">
    <nc r="AC1" t="n">
      <v>2844</v>
    </nc>
  </rcc>
  <rcc rId="18829" ua="false" sId="2">
    <nc r="AC1" t="n">
      <v>2844</v>
    </nc>
  </rcc>
  <rcc rId="18830" ua="false" sId="2">
    <oc r="AC23" t="n">
      <f>+AFI21-AFI22*(1+AET26)</f>
    </oc>
    <nc r="AC23" t="n">
      <f>(+AFI21-AFI22)*(1+AET26)</f>
    </nc>
  </rcc>
  <rcc rId="18831" ua="false" sId="2">
    <oc r="AC26" t="n">
      <v>0.03</v>
    </oc>
    <nc r="AC26" t="n">
      <v>0.05</v>
    </nc>
  </rcc>
  <rcc rId="18832" ua="false" sId="2">
    <nc r="AC22" t="n">
      <f>AFH22*1.02</f>
    </nc>
  </rcc>
  <rcc rId="18833" ua="false" sId="2">
    <nc r="AC21" t="n">
      <f>+AFI11+AFI15+AFI19</f>
    </nc>
  </rcc>
  <rcc rId="18834" ua="false" sId="2">
    <nc r="AC19" t="n">
      <f>+AFI17-AFI18</f>
    </nc>
  </rcc>
  <rcc rId="18835" ua="false" sId="2">
    <nc r="AC18" t="n">
      <f>AFH18*1.02</f>
    </nc>
  </rcc>
  <rcc rId="18836" ua="false" sId="2">
    <nc r="AC17" t="n">
      <f>AFH17*1.02</f>
    </nc>
  </rcc>
  <rcc rId="18837" ua="false" sId="2">
    <nc r="AC15" t="n">
      <f>+AFI13-AFI14</f>
    </nc>
  </rcc>
  <rcc rId="18838" ua="false" sId="2">
    <nc r="AC14" t="n">
      <f>AFH14*1.02</f>
    </nc>
  </rcc>
  <rcc rId="18839" ua="false" sId="2">
    <nc r="AC13" t="n">
      <f>AFH13*1.02</f>
    </nc>
  </rcc>
  <rcc rId="18840" ua="false" sId="2">
    <nc r="AC11" t="n">
      <f>+AFI6-AFI10</f>
    </nc>
  </rcc>
  <rcc rId="18841" ua="false" sId="2">
    <nc r="AC10" t="n">
      <f>SUM(AFI7:AFI9)</f>
    </nc>
  </rcc>
  <rcc rId="18842" ua="false" sId="2">
    <nc r="AC9" t="n">
      <f>AFH9*1.02</f>
    </nc>
  </rcc>
  <rcc rId="18843" ua="false" sId="2">
    <nc r="AC8" t="n">
      <f>AFD8</f>
    </nc>
  </rcc>
  <rcc rId="18844" ua="false" sId="2">
    <nc r="AC7" t="n">
      <f>AFD7</f>
    </nc>
  </rcc>
  <rcc rId="18845" ua="false" sId="2">
    <nc r="AC6" t="n">
      <f>+AFI4-AFI5</f>
    </nc>
  </rcc>
  <rcc rId="18846" ua="false" sId="2">
    <nc r="AC5" t="n">
      <f>AFH5*1.02</f>
    </nc>
  </rcc>
  <rcc rId="18847" ua="false" sId="2">
    <nc r="AC4" t="n">
      <f>AFH4*1.02</f>
    </nc>
  </rcc>
  <rcc rId="18848" ua="false" sId="2">
    <nc r="AC1" t="n">
      <v>2845</v>
    </nc>
  </rcc>
  <rcc rId="18849" ua="false" sId="2">
    <nc r="AC1" t="n">
      <v>2845</v>
    </nc>
  </rcc>
  <rcc rId="18850" ua="false" sId="2">
    <oc r="AC23" t="n">
      <f>+AFJ21-AFJ22*(1+AEU26)</f>
    </oc>
    <nc r="AC23" t="n">
      <f>(+AFJ21-AFJ22)*(1+AEU26)</f>
    </nc>
  </rcc>
  <rcc rId="18851" ua="false" sId="2">
    <oc r="AC26" t="n">
      <v>0.03</v>
    </oc>
    <nc r="AC26" t="n">
      <v>0.05</v>
    </nc>
  </rcc>
  <rcc rId="18852" ua="false" sId="2">
    <nc r="AC22" t="n">
      <f>AFI22*1.02</f>
    </nc>
  </rcc>
  <rcc rId="18853" ua="false" sId="2">
    <nc r="AC21" t="n">
      <f>+AFJ11+AFJ15+AFJ19</f>
    </nc>
  </rcc>
  <rcc rId="18854" ua="false" sId="2">
    <nc r="AC19" t="n">
      <f>+AFJ17-AFJ18</f>
    </nc>
  </rcc>
  <rcc rId="18855" ua="false" sId="2">
    <nc r="AC18" t="n">
      <f>AFI18*1.02</f>
    </nc>
  </rcc>
  <rcc rId="18856" ua="false" sId="2">
    <nc r="AC17" t="n">
      <f>AFI17*1.02</f>
    </nc>
  </rcc>
  <rcc rId="18857" ua="false" sId="2">
    <nc r="AC15" t="n">
      <f>+AFJ13-AFJ14</f>
    </nc>
  </rcc>
  <rcc rId="18858" ua="false" sId="2">
    <nc r="AC14" t="n">
      <f>AFI14*1.02</f>
    </nc>
  </rcc>
  <rcc rId="18859" ua="false" sId="2">
    <nc r="AC13" t="n">
      <f>AFI13*1.02</f>
    </nc>
  </rcc>
  <rcc rId="18860" ua="false" sId="2">
    <nc r="AC11" t="n">
      <f>+AFJ6-AFJ10</f>
    </nc>
  </rcc>
  <rcc rId="18861" ua="false" sId="2">
    <nc r="AC10" t="n">
      <f>SUM(AFJ7:AFJ9)</f>
    </nc>
  </rcc>
  <rcc rId="18862" ua="false" sId="2">
    <nc r="AC9" t="n">
      <f>AFI9*1.02</f>
    </nc>
  </rcc>
  <rcc rId="18863" ua="false" sId="2">
    <nc r="AC8" t="n">
      <f>AFE8</f>
    </nc>
  </rcc>
  <rcc rId="18864" ua="false" sId="2">
    <nc r="AC7" t="n">
      <f>AFE7</f>
    </nc>
  </rcc>
  <rcc rId="18865" ua="false" sId="2">
    <nc r="AC6" t="n">
      <f>+AFJ4-AFJ5</f>
    </nc>
  </rcc>
  <rcc rId="18866" ua="false" sId="2">
    <nc r="AC5" t="n">
      <f>AFI5*1.02</f>
    </nc>
  </rcc>
  <rcc rId="18867" ua="false" sId="2">
    <nc r="AC4" t="n">
      <f>AFI4*1.02</f>
    </nc>
  </rcc>
  <rcc rId="18868" ua="false" sId="2">
    <nc r="AC1" t="n">
      <v>2846</v>
    </nc>
  </rcc>
  <rcc rId="18869" ua="false" sId="2">
    <nc r="AC1" t="n">
      <v>2846</v>
    </nc>
  </rcc>
  <rcc rId="18870" ua="false" sId="2">
    <oc r="AC23" t="n">
      <f>+AFK21-AFK22*(1+AEV26)</f>
    </oc>
    <nc r="AC23" t="n">
      <f>(+AFK21-AFK22)*(1+AEV26)</f>
    </nc>
  </rcc>
  <rcc rId="18871" ua="false" sId="2">
    <oc r="AC26" t="n">
      <v>0.03</v>
    </oc>
    <nc r="AC26" t="n">
      <v>0.05</v>
    </nc>
  </rcc>
  <rcc rId="18872" ua="false" sId="2">
    <nc r="AC22" t="n">
      <f>AFJ22*1.02</f>
    </nc>
  </rcc>
  <rcc rId="18873" ua="false" sId="2">
    <nc r="AC21" t="n">
      <f>+AFK11+AFK15+AFK19</f>
    </nc>
  </rcc>
  <rcc rId="18874" ua="false" sId="2">
    <nc r="AC19" t="n">
      <f>+AFK17-AFK18</f>
    </nc>
  </rcc>
  <rcc rId="18875" ua="false" sId="2">
    <nc r="AC18" t="n">
      <f>AFJ18*1.02</f>
    </nc>
  </rcc>
  <rcc rId="18876" ua="false" sId="2">
    <nc r="AC17" t="n">
      <f>AFJ17*1.02</f>
    </nc>
  </rcc>
  <rcc rId="18877" ua="false" sId="2">
    <nc r="AC15" t="n">
      <f>+AFK13-AFK14</f>
    </nc>
  </rcc>
  <rcc rId="18878" ua="false" sId="2">
    <nc r="AC14" t="n">
      <f>AFJ14*1.02</f>
    </nc>
  </rcc>
  <rcc rId="18879" ua="false" sId="2">
    <nc r="AC13" t="n">
      <f>AFJ13*1.02</f>
    </nc>
  </rcc>
  <rcc rId="18880" ua="false" sId="2">
    <nc r="AC11" t="n">
      <f>+AFK6-AFK10</f>
    </nc>
  </rcc>
  <rcc rId="18881" ua="false" sId="2">
    <nc r="AC10" t="n">
      <f>SUM(AFK7:AFK9)</f>
    </nc>
  </rcc>
  <rcc rId="18882" ua="false" sId="2">
    <nc r="AC9" t="n">
      <f>AFJ9*1.02</f>
    </nc>
  </rcc>
  <rcc rId="18883" ua="false" sId="2">
    <nc r="AC8" t="n">
      <f>AFF8</f>
    </nc>
  </rcc>
  <rcc rId="18884" ua="false" sId="2">
    <nc r="AC7" t="n">
      <f>AFF7</f>
    </nc>
  </rcc>
  <rcc rId="18885" ua="false" sId="2">
    <nc r="AC6" t="n">
      <f>+AFK4-AFK5</f>
    </nc>
  </rcc>
  <rcc rId="18886" ua="false" sId="2">
    <nc r="AC5" t="n">
      <f>AFJ5*1.02</f>
    </nc>
  </rcc>
  <rcc rId="18887" ua="false" sId="2">
    <nc r="AC4" t="n">
      <f>AFJ4*1.02</f>
    </nc>
  </rcc>
  <rcc rId="18888" ua="false" sId="2">
    <nc r="AC1" t="n">
      <v>2847</v>
    </nc>
  </rcc>
  <rcc rId="18889" ua="false" sId="2">
    <nc r="AC1" t="n">
      <v>2847</v>
    </nc>
  </rcc>
  <rcc rId="18890" ua="false" sId="2">
    <oc r="AC23" t="n">
      <f>+AFL21-AFL22*(1+AEW26)</f>
    </oc>
    <nc r="AC23" t="n">
      <f>(+AFL21-AFL22)*(1+AEW26)</f>
    </nc>
  </rcc>
  <rcc rId="18891" ua="false" sId="2">
    <oc r="AC26" t="n">
      <v>0.03</v>
    </oc>
    <nc r="AC26" t="n">
      <v>0.05</v>
    </nc>
  </rcc>
  <rcc rId="18892" ua="false" sId="2">
    <nc r="AC22" t="n">
      <f>AFK22*1.02</f>
    </nc>
  </rcc>
  <rcc rId="18893" ua="false" sId="2">
    <nc r="AC21" t="n">
      <f>+AFL11+AFL15+AFL19</f>
    </nc>
  </rcc>
  <rcc rId="18894" ua="false" sId="2">
    <nc r="AC19" t="n">
      <f>+AFL17-AFL18</f>
    </nc>
  </rcc>
  <rcc rId="18895" ua="false" sId="2">
    <nc r="AC18" t="n">
      <f>AFK18*1.02</f>
    </nc>
  </rcc>
  <rcc rId="18896" ua="false" sId="2">
    <nc r="AC17" t="n">
      <f>AFK17*1.02</f>
    </nc>
  </rcc>
  <rcc rId="18897" ua="false" sId="2">
    <nc r="AC15" t="n">
      <f>+AFL13-AFL14</f>
    </nc>
  </rcc>
  <rcc rId="18898" ua="false" sId="2">
    <nc r="AC14" t="n">
      <f>AFK14*1.02</f>
    </nc>
  </rcc>
  <rcc rId="18899" ua="false" sId="2">
    <nc r="AC13" t="n">
      <f>AFK13*1.02</f>
    </nc>
  </rcc>
  <rcc rId="18900" ua="false" sId="2">
    <nc r="AC11" t="n">
      <f>+AFL6-AFL10</f>
    </nc>
  </rcc>
  <rcc rId="18901" ua="false" sId="2">
    <nc r="AC10" t="n">
      <f>SUM(AFL7:AFL9)</f>
    </nc>
  </rcc>
  <rcc rId="18902" ua="false" sId="2">
    <nc r="AC9" t="n">
      <f>AFK9*1.02</f>
    </nc>
  </rcc>
  <rcc rId="18903" ua="false" sId="2">
    <nc r="AC8" t="n">
      <f>AFG8</f>
    </nc>
  </rcc>
  <rcc rId="18904" ua="false" sId="2">
    <nc r="AC7" t="n">
      <f>AFG7</f>
    </nc>
  </rcc>
  <rcc rId="18905" ua="false" sId="2">
    <nc r="AC6" t="n">
      <f>+AFL4-AFL5</f>
    </nc>
  </rcc>
  <rcc rId="18906" ua="false" sId="2">
    <nc r="AC5" t="n">
      <f>AFK5*1.02</f>
    </nc>
  </rcc>
  <rcc rId="18907" ua="false" sId="2">
    <nc r="AC4" t="n">
      <f>AFK4*1.02</f>
    </nc>
  </rcc>
  <rcc rId="18908" ua="false" sId="2">
    <nc r="AC1" t="n">
      <v>2848</v>
    </nc>
  </rcc>
  <rcc rId="18909" ua="false" sId="2">
    <nc r="AC1" t="n">
      <v>2848</v>
    </nc>
  </rcc>
  <rcc rId="18910" ua="false" sId="2">
    <oc r="AC23" t="n">
      <f>+AFM21-AFM22*(1+AEX26)</f>
    </oc>
    <nc r="AC23" t="n">
      <f>(+AFM21-AFM22)*(1+AEX26)</f>
    </nc>
  </rcc>
  <rcc rId="18911" ua="false" sId="2">
    <oc r="AC26" t="n">
      <v>0.03</v>
    </oc>
    <nc r="AC26" t="n">
      <v>0.05</v>
    </nc>
  </rcc>
  <rcc rId="18912" ua="false" sId="2">
    <nc r="AC22" t="n">
      <f>AFL22*1.02</f>
    </nc>
  </rcc>
  <rcc rId="18913" ua="false" sId="2">
    <nc r="AC21" t="n">
      <f>+AFM11+AFM15+AFM19</f>
    </nc>
  </rcc>
  <rcc rId="18914" ua="false" sId="2">
    <nc r="AC19" t="n">
      <f>+AFM17-AFM18</f>
    </nc>
  </rcc>
  <rcc rId="18915" ua="false" sId="2">
    <nc r="AC18" t="n">
      <f>AFL18*1.02</f>
    </nc>
  </rcc>
  <rcc rId="18916" ua="false" sId="2">
    <nc r="AC17" t="n">
      <f>AFL17*1.02</f>
    </nc>
  </rcc>
  <rcc rId="18917" ua="false" sId="2">
    <nc r="AC15" t="n">
      <f>+AFM13-AFM14</f>
    </nc>
  </rcc>
  <rcc rId="18918" ua="false" sId="2">
    <nc r="AC14" t="n">
      <f>AFL14*1.02</f>
    </nc>
  </rcc>
  <rcc rId="18919" ua="false" sId="2">
    <nc r="AC13" t="n">
      <f>AFL13*1.02</f>
    </nc>
  </rcc>
  <rcc rId="18920" ua="false" sId="2">
    <nc r="AC11" t="n">
      <f>+AFM6-AFM10</f>
    </nc>
  </rcc>
  <rcc rId="18921" ua="false" sId="2">
    <nc r="AC10" t="n">
      <f>SUM(AFM7:AFM9)</f>
    </nc>
  </rcc>
  <rcc rId="18922" ua="false" sId="2">
    <nc r="AC9" t="n">
      <f>AFL9*1.02</f>
    </nc>
  </rcc>
  <rcc rId="18923" ua="false" sId="2">
    <nc r="AC8" t="n">
      <f>AFH8</f>
    </nc>
  </rcc>
  <rcc rId="18924" ua="false" sId="2">
    <nc r="AC7" t="n">
      <f>AFH7</f>
    </nc>
  </rcc>
  <rcc rId="18925" ua="false" sId="2">
    <nc r="AC6" t="n">
      <f>+AFM4-AFM5</f>
    </nc>
  </rcc>
  <rcc rId="18926" ua="false" sId="2">
    <nc r="AC5" t="n">
      <f>AFL5*1.02</f>
    </nc>
  </rcc>
  <rcc rId="18927" ua="false" sId="2">
    <nc r="AC4" t="n">
      <f>AFL4*1.02</f>
    </nc>
  </rcc>
  <rcc rId="18928" ua="false" sId="2">
    <nc r="AC1" t="n">
      <v>2849</v>
    </nc>
  </rcc>
  <rcc rId="18929" ua="false" sId="2">
    <nc r="AC1" t="n">
      <v>2849</v>
    </nc>
  </rcc>
  <rcc rId="18930" ua="false" sId="2">
    <oc r="AC23" t="n">
      <f>+AFN21-AFN22*(1+AEY26)</f>
    </oc>
    <nc r="AC23" t="n">
      <f>(+AFN21-AFN22)*(1+AEY26)</f>
    </nc>
  </rcc>
  <rcc rId="18931" ua="false" sId="2">
    <oc r="AC26" t="n">
      <v>0.03</v>
    </oc>
    <nc r="AC26" t="n">
      <v>0.05</v>
    </nc>
  </rcc>
  <rcc rId="18932" ua="false" sId="2">
    <nc r="AC22" t="n">
      <f>AFM22*1.02</f>
    </nc>
  </rcc>
  <rcc rId="18933" ua="false" sId="2">
    <nc r="AC21" t="n">
      <f>+AFN11+AFN15+AFN19</f>
    </nc>
  </rcc>
  <rcc rId="18934" ua="false" sId="2">
    <nc r="AC19" t="n">
      <f>+AFN17-AFN18</f>
    </nc>
  </rcc>
  <rcc rId="18935" ua="false" sId="2">
    <nc r="AC18" t="n">
      <f>AFM18*1.02</f>
    </nc>
  </rcc>
  <rcc rId="18936" ua="false" sId="2">
    <nc r="AC17" t="n">
      <f>AFM17*1.02</f>
    </nc>
  </rcc>
  <rcc rId="18937" ua="false" sId="2">
    <nc r="AC15" t="n">
      <f>+AFN13-AFN14</f>
    </nc>
  </rcc>
  <rcc rId="18938" ua="false" sId="2">
    <nc r="AC14" t="n">
      <f>AFM14*1.02</f>
    </nc>
  </rcc>
  <rcc rId="18939" ua="false" sId="2">
    <nc r="AC13" t="n">
      <f>AFM13*1.02</f>
    </nc>
  </rcc>
  <rcc rId="18940" ua="false" sId="2">
    <nc r="AC11" t="n">
      <f>+AFN6-AFN10</f>
    </nc>
  </rcc>
  <rcc rId="18941" ua="false" sId="2">
    <nc r="AC10" t="n">
      <f>SUM(AFN7:AFN9)</f>
    </nc>
  </rcc>
  <rcc rId="18942" ua="false" sId="2">
    <nc r="AC9" t="n">
      <f>AFM9*1.02</f>
    </nc>
  </rcc>
  <rcc rId="18943" ua="false" sId="2">
    <nc r="AC8" t="n">
      <f>AFI8</f>
    </nc>
  </rcc>
  <rcc rId="18944" ua="false" sId="2">
    <nc r="AC7" t="n">
      <f>AFI7</f>
    </nc>
  </rcc>
  <rcc rId="18945" ua="false" sId="2">
    <nc r="AC6" t="n">
      <f>+AFN4-AFN5</f>
    </nc>
  </rcc>
  <rcc rId="18946" ua="false" sId="2">
    <nc r="AC5" t="n">
      <f>AFM5*1.02</f>
    </nc>
  </rcc>
  <rcc rId="18947" ua="false" sId="2">
    <nc r="AC4" t="n">
      <f>AFM4*1.02</f>
    </nc>
  </rcc>
  <rcc rId="18948" ua="false" sId="2">
    <nc r="AC1" t="n">
      <v>2850</v>
    </nc>
  </rcc>
  <rcc rId="18949" ua="false" sId="2">
    <nc r="AC1" t="n">
      <v>2850</v>
    </nc>
  </rcc>
  <rcc rId="18950" ua="false" sId="2">
    <oc r="AC23" t="n">
      <f>+AFO21-AFO22*(1+AEZ26)</f>
    </oc>
    <nc r="AC23" t="n">
      <f>(+AFO21-AFO22)*(1+AEZ26)</f>
    </nc>
  </rcc>
  <rcc rId="18951" ua="false" sId="2">
    <oc r="AC26" t="n">
      <v>0.03</v>
    </oc>
    <nc r="AC26" t="n">
      <v>0.05</v>
    </nc>
  </rcc>
  <rcc rId="18952" ua="false" sId="2">
    <nc r="AC22" t="n">
      <f>AFN22*1.02</f>
    </nc>
  </rcc>
  <rcc rId="18953" ua="false" sId="2">
    <nc r="AC21" t="n">
      <f>+AFO11+AFO15+AFO19</f>
    </nc>
  </rcc>
  <rcc rId="18954" ua="false" sId="2">
    <nc r="AC19" t="n">
      <f>+AFO17-AFO18</f>
    </nc>
  </rcc>
  <rcc rId="18955" ua="false" sId="2">
    <nc r="AC18" t="n">
      <f>AFN18*1.02</f>
    </nc>
  </rcc>
  <rcc rId="18956" ua="false" sId="2">
    <nc r="AC17" t="n">
      <f>AFN17*1.02</f>
    </nc>
  </rcc>
  <rcc rId="18957" ua="false" sId="2">
    <nc r="AC15" t="n">
      <f>+AFO13-AFO14</f>
    </nc>
  </rcc>
  <rcc rId="18958" ua="false" sId="2">
    <nc r="AC14" t="n">
      <f>AFN14*1.02</f>
    </nc>
  </rcc>
  <rcc rId="18959" ua="false" sId="2">
    <nc r="AC13" t="n">
      <f>AFN13*1.02</f>
    </nc>
  </rcc>
  <rcc rId="18960" ua="false" sId="2">
    <nc r="AC11" t="n">
      <f>+AFO6-AFO10</f>
    </nc>
  </rcc>
  <rcc rId="18961" ua="false" sId="2">
    <nc r="AC10" t="n">
      <f>SUM(AFO7:AFO9)</f>
    </nc>
  </rcc>
  <rcc rId="18962" ua="false" sId="2">
    <nc r="AC9" t="n">
      <f>AFN9*1.02</f>
    </nc>
  </rcc>
  <rcc rId="18963" ua="false" sId="2">
    <nc r="AC8" t="n">
      <f>AFJ8</f>
    </nc>
  </rcc>
  <rcc rId="18964" ua="false" sId="2">
    <nc r="AC7" t="n">
      <f>AFJ7</f>
    </nc>
  </rcc>
  <rcc rId="18965" ua="false" sId="2">
    <nc r="AC6" t="n">
      <f>+AFO4-AFO5</f>
    </nc>
  </rcc>
  <rcc rId="18966" ua="false" sId="2">
    <nc r="AC5" t="n">
      <f>AFN5*1.02</f>
    </nc>
  </rcc>
  <rcc rId="18967" ua="false" sId="2">
    <nc r="AC4" t="n">
      <f>AFN4*1.02</f>
    </nc>
  </rcc>
  <rcc rId="18968" ua="false" sId="2">
    <nc r="AC1" t="n">
      <v>2851</v>
    </nc>
  </rcc>
  <rcc rId="18969" ua="false" sId="2">
    <nc r="AC1" t="n">
      <v>2851</v>
    </nc>
  </rcc>
  <rcc rId="18970" ua="false" sId="2">
    <oc r="AC23" t="n">
      <f>+AFP21-AFP22*(1+AFA26)</f>
    </oc>
    <nc r="AC23" t="n">
      <f>(+AFP21-AFP22)*(1+AFA26)</f>
    </nc>
  </rcc>
  <rcc rId="18971" ua="false" sId="2">
    <oc r="AC26" t="n">
      <v>0.03</v>
    </oc>
    <nc r="AC26" t="n">
      <v>0.05</v>
    </nc>
  </rcc>
  <rcc rId="18972" ua="false" sId="2">
    <nc r="AC22" t="n">
      <f>AFO22*1.02</f>
    </nc>
  </rcc>
  <rcc rId="18973" ua="false" sId="2">
    <nc r="AC21" t="n">
      <f>+AFP11+AFP15+AFP19</f>
    </nc>
  </rcc>
  <rcc rId="18974" ua="false" sId="2">
    <nc r="AC19" t="n">
      <f>+AFP17-AFP18</f>
    </nc>
  </rcc>
  <rcc rId="18975" ua="false" sId="2">
    <nc r="AC18" t="n">
      <f>AFO18*1.02</f>
    </nc>
  </rcc>
  <rcc rId="18976" ua="false" sId="2">
    <nc r="AC17" t="n">
      <f>AFO17*1.02</f>
    </nc>
  </rcc>
  <rcc rId="18977" ua="false" sId="2">
    <nc r="AC15" t="n">
      <f>+AFP13-AFP14</f>
    </nc>
  </rcc>
  <rcc rId="18978" ua="false" sId="2">
    <nc r="AC14" t="n">
      <f>AFO14*1.02</f>
    </nc>
  </rcc>
  <rcc rId="18979" ua="false" sId="2">
    <nc r="AC13" t="n">
      <f>AFO13*1.02</f>
    </nc>
  </rcc>
  <rcc rId="18980" ua="false" sId="2">
    <nc r="AC11" t="n">
      <f>+AFP6-AFP10</f>
    </nc>
  </rcc>
  <rcc rId="18981" ua="false" sId="2">
    <nc r="AC10" t="n">
      <f>SUM(AFP7:AFP9)</f>
    </nc>
  </rcc>
  <rcc rId="18982" ua="false" sId="2">
    <nc r="AC9" t="n">
      <f>AFO9*1.02</f>
    </nc>
  </rcc>
  <rcc rId="18983" ua="false" sId="2">
    <nc r="AC8" t="n">
      <f>AFK8</f>
    </nc>
  </rcc>
  <rcc rId="18984" ua="false" sId="2">
    <nc r="AC7" t="n">
      <f>AFK7</f>
    </nc>
  </rcc>
  <rcc rId="18985" ua="false" sId="2">
    <nc r="AC6" t="n">
      <f>+AFP4-AFP5</f>
    </nc>
  </rcc>
  <rcc rId="18986" ua="false" sId="2">
    <nc r="AC5" t="n">
      <f>AFO5*1.02</f>
    </nc>
  </rcc>
  <rcc rId="18987" ua="false" sId="2">
    <nc r="AC4" t="n">
      <f>AFO4*1.02</f>
    </nc>
  </rcc>
  <rcc rId="18988" ua="false" sId="2">
    <nc r="AC1" t="n">
      <v>2852</v>
    </nc>
  </rcc>
  <rcc rId="18989" ua="false" sId="2">
    <nc r="AC1" t="n">
      <v>2852</v>
    </nc>
  </rcc>
  <rcc rId="18990" ua="false" sId="2">
    <oc r="AC23" t="n">
      <f>+AFQ21-AFQ22*(1+AFB26)</f>
    </oc>
    <nc r="AC23" t="n">
      <f>(+AFQ21-AFQ22)*(1+AFB26)</f>
    </nc>
  </rcc>
  <rcc rId="18991" ua="false" sId="2">
    <oc r="AC26" t="n">
      <v>0.03</v>
    </oc>
    <nc r="AC26" t="n">
      <v>0.05</v>
    </nc>
  </rcc>
  <rcc rId="18992" ua="false" sId="2">
    <nc r="AC22" t="n">
      <f>AFP22*1.02</f>
    </nc>
  </rcc>
  <rcc rId="18993" ua="false" sId="2">
    <nc r="AC21" t="n">
      <f>+AFQ11+AFQ15+AFQ19</f>
    </nc>
  </rcc>
  <rcc rId="18994" ua="false" sId="2">
    <nc r="AC19" t="n">
      <f>+AFQ17-AFQ18</f>
    </nc>
  </rcc>
  <rcc rId="18995" ua="false" sId="2">
    <nc r="AC18" t="n">
      <f>AFP18*1.02</f>
    </nc>
  </rcc>
  <rcc rId="18996" ua="false" sId="2">
    <nc r="AC17" t="n">
      <f>AFP17*1.02</f>
    </nc>
  </rcc>
  <rcc rId="18997" ua="false" sId="2">
    <nc r="AC15" t="n">
      <f>+AFQ13-AFQ14</f>
    </nc>
  </rcc>
  <rcc rId="18998" ua="false" sId="2">
    <nc r="AC14" t="n">
      <f>AFP14*1.02</f>
    </nc>
  </rcc>
  <rcc rId="18999" ua="false" sId="2">
    <nc r="AC13" t="n">
      <f>AFP13*1.02</f>
    </nc>
  </rcc>
  <rcc rId="19000" ua="false" sId="2">
    <nc r="AC11" t="n">
      <f>+AFQ6-AFQ10</f>
    </nc>
  </rcc>
  <rcc rId="19001" ua="false" sId="2">
    <nc r="AC10" t="n">
      <f>SUM(AFQ7:AFQ9)</f>
    </nc>
  </rcc>
  <rcc rId="19002" ua="false" sId="2">
    <nc r="AC9" t="n">
      <f>AFP9*1.02</f>
    </nc>
  </rcc>
  <rcc rId="19003" ua="false" sId="2">
    <nc r="AC8" t="n">
      <f>AFL8</f>
    </nc>
  </rcc>
  <rcc rId="19004" ua="false" sId="2">
    <nc r="AC7" t="n">
      <f>AFL7</f>
    </nc>
  </rcc>
  <rcc rId="19005" ua="false" sId="2">
    <nc r="AC6" t="n">
      <f>+AFQ4-AFQ5</f>
    </nc>
  </rcc>
  <rcc rId="19006" ua="false" sId="2">
    <nc r="AC5" t="n">
      <f>AFP5*1.02</f>
    </nc>
  </rcc>
  <rcc rId="19007" ua="false" sId="2">
    <nc r="AC4" t="n">
      <f>AFP4*1.02</f>
    </nc>
  </rcc>
  <rcc rId="19008" ua="false" sId="2">
    <nc r="AC1" t="n">
      <v>2853</v>
    </nc>
  </rcc>
  <rcc rId="19009" ua="false" sId="2">
    <nc r="AC1" t="n">
      <v>2853</v>
    </nc>
  </rcc>
  <rcc rId="19010" ua="false" sId="2">
    <oc r="AC23" t="n">
      <f>+AFR21-AFR22*(1+AFC26)</f>
    </oc>
    <nc r="AC23" t="n">
      <f>(+AFR21-AFR22)*(1+AFC26)</f>
    </nc>
  </rcc>
  <rcc rId="19011" ua="false" sId="2">
    <oc r="AC26" t="n">
      <v>0.03</v>
    </oc>
    <nc r="AC26" t="n">
      <v>0.05</v>
    </nc>
  </rcc>
  <rcc rId="19012" ua="false" sId="2">
    <nc r="AC22" t="n">
      <f>AFQ22*1.02</f>
    </nc>
  </rcc>
  <rcc rId="19013" ua="false" sId="2">
    <nc r="AC21" t="n">
      <f>+AFR11+AFR15+AFR19</f>
    </nc>
  </rcc>
  <rcc rId="19014" ua="false" sId="2">
    <nc r="AC19" t="n">
      <f>+AFR17-AFR18</f>
    </nc>
  </rcc>
  <rcc rId="19015" ua="false" sId="2">
    <nc r="AC18" t="n">
      <f>AFQ18*1.02</f>
    </nc>
  </rcc>
  <rcc rId="19016" ua="false" sId="2">
    <nc r="AC17" t="n">
      <f>AFQ17*1.02</f>
    </nc>
  </rcc>
  <rcc rId="19017" ua="false" sId="2">
    <nc r="AC15" t="n">
      <f>+AFR13-AFR14</f>
    </nc>
  </rcc>
  <rcc rId="19018" ua="false" sId="2">
    <nc r="AC14" t="n">
      <f>AFQ14*1.02</f>
    </nc>
  </rcc>
  <rcc rId="19019" ua="false" sId="2">
    <nc r="AC13" t="n">
      <f>AFQ13*1.02</f>
    </nc>
  </rcc>
  <rcc rId="19020" ua="false" sId="2">
    <nc r="AC11" t="n">
      <f>+AFR6-AFR10</f>
    </nc>
  </rcc>
  <rcc rId="19021" ua="false" sId="2">
    <nc r="AC10" t="n">
      <f>SUM(AFR7:AFR9)</f>
    </nc>
  </rcc>
  <rcc rId="19022" ua="false" sId="2">
    <nc r="AC9" t="n">
      <f>AFQ9*1.02</f>
    </nc>
  </rcc>
  <rcc rId="19023" ua="false" sId="2">
    <nc r="AC8" t="n">
      <f>AFM8</f>
    </nc>
  </rcc>
  <rcc rId="19024" ua="false" sId="2">
    <nc r="AC7" t="n">
      <f>AFM7</f>
    </nc>
  </rcc>
  <rcc rId="19025" ua="false" sId="2">
    <nc r="AC6" t="n">
      <f>+AFR4-AFR5</f>
    </nc>
  </rcc>
  <rcc rId="19026" ua="false" sId="2">
    <nc r="AC5" t="n">
      <f>AFQ5*1.02</f>
    </nc>
  </rcc>
  <rcc rId="19027" ua="false" sId="2">
    <nc r="AC4" t="n">
      <f>AFQ4*1.02</f>
    </nc>
  </rcc>
  <rcc rId="19028" ua="false" sId="2">
    <nc r="AC1" t="n">
      <v>2854</v>
    </nc>
  </rcc>
  <rcc rId="19029" ua="false" sId="2">
    <nc r="AC1" t="n">
      <v>2854</v>
    </nc>
  </rcc>
  <rcc rId="19030" ua="false" sId="2">
    <oc r="AC23" t="n">
      <f>+AFS21-AFS22*(1+AFD26)</f>
    </oc>
    <nc r="AC23" t="n">
      <f>(+AFS21-AFS22)*(1+AFD26)</f>
    </nc>
  </rcc>
  <rcc rId="19031" ua="false" sId="2">
    <oc r="AC26" t="n">
      <v>0.03</v>
    </oc>
    <nc r="AC26" t="n">
      <v>0.05</v>
    </nc>
  </rcc>
  <rcc rId="19032" ua="false" sId="2">
    <nc r="AC22" t="n">
      <f>AFR22*1.02</f>
    </nc>
  </rcc>
  <rcc rId="19033" ua="false" sId="2">
    <nc r="AC21" t="n">
      <f>+AFS11+AFS15+AFS19</f>
    </nc>
  </rcc>
  <rcc rId="19034" ua="false" sId="2">
    <nc r="AC19" t="n">
      <f>+AFS17-AFS18</f>
    </nc>
  </rcc>
  <rcc rId="19035" ua="false" sId="2">
    <nc r="AC18" t="n">
      <f>AFR18*1.02</f>
    </nc>
  </rcc>
  <rcc rId="19036" ua="false" sId="2">
    <nc r="AC17" t="n">
      <f>AFR17*1.02</f>
    </nc>
  </rcc>
  <rcc rId="19037" ua="false" sId="2">
    <nc r="AC15" t="n">
      <f>+AFS13-AFS14</f>
    </nc>
  </rcc>
  <rcc rId="19038" ua="false" sId="2">
    <nc r="AC14" t="n">
      <f>AFR14*1.02</f>
    </nc>
  </rcc>
  <rcc rId="19039" ua="false" sId="2">
    <nc r="AC13" t="n">
      <f>AFR13*1.02</f>
    </nc>
  </rcc>
  <rcc rId="19040" ua="false" sId="2">
    <nc r="AC11" t="n">
      <f>+AFS6-AFS10</f>
    </nc>
  </rcc>
  <rcc rId="19041" ua="false" sId="2">
    <nc r="AC10" t="n">
      <f>SUM(AFS7:AFS9)</f>
    </nc>
  </rcc>
  <rcc rId="19042" ua="false" sId="2">
    <nc r="AC9" t="n">
      <f>AFR9*1.02</f>
    </nc>
  </rcc>
  <rcc rId="19043" ua="false" sId="2">
    <nc r="AC8" t="n">
      <f>AFN8</f>
    </nc>
  </rcc>
  <rcc rId="19044" ua="false" sId="2">
    <nc r="AC7" t="n">
      <f>AFN7</f>
    </nc>
  </rcc>
  <rcc rId="19045" ua="false" sId="2">
    <nc r="AC6" t="n">
      <f>+AFS4-AFS5</f>
    </nc>
  </rcc>
  <rcc rId="19046" ua="false" sId="2">
    <nc r="AC5" t="n">
      <f>AFR5*1.02</f>
    </nc>
  </rcc>
  <rcc rId="19047" ua="false" sId="2">
    <nc r="AC4" t="n">
      <f>AFR4*1.02</f>
    </nc>
  </rcc>
  <rcc rId="19048" ua="false" sId="2">
    <nc r="AC1" t="n">
      <v>2855</v>
    </nc>
  </rcc>
  <rcc rId="19049" ua="false" sId="2">
    <nc r="AC1" t="n">
      <v>2855</v>
    </nc>
  </rcc>
  <rcc rId="19050" ua="false" sId="2">
    <oc r="AC23" t="n">
      <f>+AFT21-AFT22*(1+AFE26)</f>
    </oc>
    <nc r="AC23" t="n">
      <f>(+AFT21-AFT22)*(1+AFE26)</f>
    </nc>
  </rcc>
  <rcc rId="19051" ua="false" sId="2">
    <oc r="AC26" t="n">
      <v>0.03</v>
    </oc>
    <nc r="AC26" t="n">
      <v>0.05</v>
    </nc>
  </rcc>
  <rcc rId="19052" ua="false" sId="2">
    <nc r="AC22" t="n">
      <f>AFS22*1.02</f>
    </nc>
  </rcc>
  <rcc rId="19053" ua="false" sId="2">
    <nc r="AC21" t="n">
      <f>+AFT11+AFT15+AFT19</f>
    </nc>
  </rcc>
  <rcc rId="19054" ua="false" sId="2">
    <nc r="AC19" t="n">
      <f>+AFT17-AFT18</f>
    </nc>
  </rcc>
  <rcc rId="19055" ua="false" sId="2">
    <nc r="AC18" t="n">
      <f>AFS18*1.02</f>
    </nc>
  </rcc>
  <rcc rId="19056" ua="false" sId="2">
    <nc r="AC17" t="n">
      <f>AFS17*1.02</f>
    </nc>
  </rcc>
  <rcc rId="19057" ua="false" sId="2">
    <nc r="AC15" t="n">
      <f>+AFT13-AFT14</f>
    </nc>
  </rcc>
  <rcc rId="19058" ua="false" sId="2">
    <nc r="AC14" t="n">
      <f>AFS14*1.02</f>
    </nc>
  </rcc>
  <rcc rId="19059" ua="false" sId="2">
    <nc r="AC13" t="n">
      <f>AFS13*1.02</f>
    </nc>
  </rcc>
  <rcc rId="19060" ua="false" sId="2">
    <nc r="AC11" t="n">
      <f>+AFT6-AFT10</f>
    </nc>
  </rcc>
  <rcc rId="19061" ua="false" sId="2">
    <nc r="AC10" t="n">
      <f>SUM(AFT7:AFT9)</f>
    </nc>
  </rcc>
  <rcc rId="19062" ua="false" sId="2">
    <nc r="AC9" t="n">
      <f>AFS9*1.02</f>
    </nc>
  </rcc>
  <rcc rId="19063" ua="false" sId="2">
    <nc r="AC8" t="n">
      <f>AFO8</f>
    </nc>
  </rcc>
  <rcc rId="19064" ua="false" sId="2">
    <nc r="AC7" t="n">
      <f>AFO7</f>
    </nc>
  </rcc>
  <rcc rId="19065" ua="false" sId="2">
    <nc r="AC6" t="n">
      <f>+AFT4-AFT5</f>
    </nc>
  </rcc>
  <rcc rId="19066" ua="false" sId="2">
    <nc r="AC5" t="n">
      <f>AFS5*1.02</f>
    </nc>
  </rcc>
  <rcc rId="19067" ua="false" sId="2">
    <nc r="AC4" t="n">
      <f>AFS4*1.02</f>
    </nc>
  </rcc>
  <rcc rId="19068" ua="false" sId="2">
    <nc r="AC1" t="n">
      <v>2856</v>
    </nc>
  </rcc>
  <rcc rId="19069" ua="false" sId="2">
    <nc r="AC1" t="n">
      <v>2856</v>
    </nc>
  </rcc>
  <rcc rId="19070" ua="false" sId="2">
    <oc r="AC23" t="n">
      <f>+AFU21-AFU22*(1+AFF26)</f>
    </oc>
    <nc r="AC23" t="n">
      <f>(+AFU21-AFU22)*(1+AFF26)</f>
    </nc>
  </rcc>
  <rcc rId="19071" ua="false" sId="2">
    <oc r="AC26" t="n">
      <v>0.03</v>
    </oc>
    <nc r="AC26" t="n">
      <v>0.05</v>
    </nc>
  </rcc>
  <rcc rId="19072" ua="false" sId="2">
    <nc r="AC22" t="n">
      <f>AFT22*1.02</f>
    </nc>
  </rcc>
  <rcc rId="19073" ua="false" sId="2">
    <nc r="AC21" t="n">
      <f>+AFU11+AFU15+AFU19</f>
    </nc>
  </rcc>
  <rcc rId="19074" ua="false" sId="2">
    <nc r="AC19" t="n">
      <f>+AFU17-AFU18</f>
    </nc>
  </rcc>
  <rcc rId="19075" ua="false" sId="2">
    <nc r="AC18" t="n">
      <f>AFT18*1.02</f>
    </nc>
  </rcc>
  <rcc rId="19076" ua="false" sId="2">
    <nc r="AC17" t="n">
      <f>AFT17*1.02</f>
    </nc>
  </rcc>
  <rcc rId="19077" ua="false" sId="2">
    <nc r="AC15" t="n">
      <f>+AFU13-AFU14</f>
    </nc>
  </rcc>
  <rcc rId="19078" ua="false" sId="2">
    <nc r="AC14" t="n">
      <f>AFT14*1.02</f>
    </nc>
  </rcc>
  <rcc rId="19079" ua="false" sId="2">
    <nc r="AC13" t="n">
      <f>AFT13*1.02</f>
    </nc>
  </rcc>
  <rcc rId="19080" ua="false" sId="2">
    <nc r="AC11" t="n">
      <f>+AFU6-AFU10</f>
    </nc>
  </rcc>
  <rcc rId="19081" ua="false" sId="2">
    <nc r="AC10" t="n">
      <f>SUM(AFU7:AFU9)</f>
    </nc>
  </rcc>
  <rcc rId="19082" ua="false" sId="2">
    <nc r="AC9" t="n">
      <f>AFT9*1.02</f>
    </nc>
  </rcc>
  <rcc rId="19083" ua="false" sId="2">
    <nc r="AC8" t="n">
      <f>AFP8</f>
    </nc>
  </rcc>
  <rcc rId="19084" ua="false" sId="2">
    <nc r="AC7" t="n">
      <f>AFP7</f>
    </nc>
  </rcc>
  <rcc rId="19085" ua="false" sId="2">
    <nc r="AC6" t="n">
      <f>+AFU4-AFU5</f>
    </nc>
  </rcc>
  <rcc rId="19086" ua="false" sId="2">
    <nc r="AC5" t="n">
      <f>AFT5*1.02</f>
    </nc>
  </rcc>
  <rcc rId="19087" ua="false" sId="2">
    <nc r="AC4" t="n">
      <f>AFT4*1.02</f>
    </nc>
  </rcc>
  <rcc rId="19088" ua="false" sId="2">
    <nc r="AC1" t="n">
      <v>2857</v>
    </nc>
  </rcc>
  <rcc rId="19089" ua="false" sId="2">
    <nc r="AC1" t="n">
      <v>2857</v>
    </nc>
  </rcc>
  <rcc rId="19090" ua="false" sId="2">
    <oc r="AC23" t="n">
      <f>+AFV21-AFV22*(1+AFG26)</f>
    </oc>
    <nc r="AC23" t="n">
      <f>(+AFV21-AFV22)*(1+AFG26)</f>
    </nc>
  </rcc>
  <rcc rId="19091" ua="false" sId="2">
    <oc r="AC26" t="n">
      <v>0.03</v>
    </oc>
    <nc r="AC26" t="n">
      <v>0.05</v>
    </nc>
  </rcc>
  <rcc rId="19092" ua="false" sId="2">
    <nc r="AC22" t="n">
      <f>AFU22*1.02</f>
    </nc>
  </rcc>
  <rcc rId="19093" ua="false" sId="2">
    <nc r="AC21" t="n">
      <f>+AFV11+AFV15+AFV19</f>
    </nc>
  </rcc>
  <rcc rId="19094" ua="false" sId="2">
    <nc r="AC19" t="n">
      <f>+AFV17-AFV18</f>
    </nc>
  </rcc>
  <rcc rId="19095" ua="false" sId="2">
    <nc r="AC18" t="n">
      <f>AFU18*1.02</f>
    </nc>
  </rcc>
  <rcc rId="19096" ua="false" sId="2">
    <nc r="AC17" t="n">
      <f>AFU17*1.02</f>
    </nc>
  </rcc>
  <rcc rId="19097" ua="false" sId="2">
    <nc r="AC15" t="n">
      <f>+AFV13-AFV14</f>
    </nc>
  </rcc>
  <rcc rId="19098" ua="false" sId="2">
    <nc r="AC14" t="n">
      <f>AFU14*1.02</f>
    </nc>
  </rcc>
  <rcc rId="19099" ua="false" sId="2">
    <nc r="AC13" t="n">
      <f>AFU13*1.02</f>
    </nc>
  </rcc>
  <rcc rId="19100" ua="false" sId="2">
    <nc r="AC11" t="n">
      <f>+AFV6-AFV10</f>
    </nc>
  </rcc>
  <rcc rId="19101" ua="false" sId="2">
    <nc r="AC10" t="n">
      <f>SUM(AFV7:AFV9)</f>
    </nc>
  </rcc>
  <rcc rId="19102" ua="false" sId="2">
    <nc r="AC9" t="n">
      <f>AFU9*1.02</f>
    </nc>
  </rcc>
  <rcc rId="19103" ua="false" sId="2">
    <nc r="AC8" t="n">
      <f>AFQ8</f>
    </nc>
  </rcc>
  <rcc rId="19104" ua="false" sId="2">
    <nc r="AC7" t="n">
      <f>AFQ7</f>
    </nc>
  </rcc>
  <rcc rId="19105" ua="false" sId="2">
    <nc r="AC6" t="n">
      <f>+AFV4-AFV5</f>
    </nc>
  </rcc>
  <rcc rId="19106" ua="false" sId="2">
    <nc r="AC5" t="n">
      <f>AFU5*1.02</f>
    </nc>
  </rcc>
  <rcc rId="19107" ua="false" sId="2">
    <nc r="AC4" t="n">
      <f>AFU4*1.02</f>
    </nc>
  </rcc>
  <rcc rId="19108" ua="false" sId="2">
    <nc r="AC1" t="n">
      <v>2858</v>
    </nc>
  </rcc>
  <rcc rId="19109" ua="false" sId="2">
    <nc r="AC1" t="n">
      <v>2858</v>
    </nc>
  </rcc>
  <rcc rId="19110" ua="false" sId="2">
    <oc r="AC23" t="n">
      <f>+AFW21-AFW22*(1+AFH26)</f>
    </oc>
    <nc r="AC23" t="n">
      <f>(+AFW21-AFW22)*(1+AFH26)</f>
    </nc>
  </rcc>
  <rcc rId="19111" ua="false" sId="2">
    <oc r="AC26" t="n">
      <v>0.03</v>
    </oc>
    <nc r="AC26" t="n">
      <v>0.05</v>
    </nc>
  </rcc>
  <rcc rId="19112" ua="false" sId="2">
    <nc r="AC22" t="n">
      <f>AFV22*1.02</f>
    </nc>
  </rcc>
  <rcc rId="19113" ua="false" sId="2">
    <nc r="AC21" t="n">
      <f>+AFW11+AFW15+AFW19</f>
    </nc>
  </rcc>
  <rcc rId="19114" ua="false" sId="2">
    <nc r="AC19" t="n">
      <f>+AFW17-AFW18</f>
    </nc>
  </rcc>
  <rcc rId="19115" ua="false" sId="2">
    <nc r="AC18" t="n">
      <f>AFV18*1.02</f>
    </nc>
  </rcc>
  <rcc rId="19116" ua="false" sId="2">
    <nc r="AC17" t="n">
      <f>AFV17*1.02</f>
    </nc>
  </rcc>
  <rcc rId="19117" ua="false" sId="2">
    <nc r="AC15" t="n">
      <f>+AFW13-AFW14</f>
    </nc>
  </rcc>
  <rcc rId="19118" ua="false" sId="2">
    <nc r="AC14" t="n">
      <f>AFV14*1.02</f>
    </nc>
  </rcc>
  <rcc rId="19119" ua="false" sId="2">
    <nc r="AC13" t="n">
      <f>AFV13*1.02</f>
    </nc>
  </rcc>
  <rcc rId="19120" ua="false" sId="2">
    <nc r="AC11" t="n">
      <f>+AFW6-AFW10</f>
    </nc>
  </rcc>
  <rcc rId="19121" ua="false" sId="2">
    <nc r="AC10" t="n">
      <f>SUM(AFW7:AFW9)</f>
    </nc>
  </rcc>
  <rcc rId="19122" ua="false" sId="2">
    <nc r="AC9" t="n">
      <f>AFV9*1.02</f>
    </nc>
  </rcc>
  <rcc rId="19123" ua="false" sId="2">
    <nc r="AC8" t="n">
      <f>AFR8</f>
    </nc>
  </rcc>
  <rcc rId="19124" ua="false" sId="2">
    <nc r="AC7" t="n">
      <f>AFR7</f>
    </nc>
  </rcc>
  <rcc rId="19125" ua="false" sId="2">
    <nc r="AC6" t="n">
      <f>+AFW4-AFW5</f>
    </nc>
  </rcc>
  <rcc rId="19126" ua="false" sId="2">
    <nc r="AC5" t="n">
      <f>AFV5*1.02</f>
    </nc>
  </rcc>
  <rcc rId="19127" ua="false" sId="2">
    <nc r="AC4" t="n">
      <f>AFV4*1.02</f>
    </nc>
  </rcc>
  <rcc rId="19128" ua="false" sId="2">
    <nc r="AC1" t="n">
      <v>2859</v>
    </nc>
  </rcc>
  <rcc rId="19129" ua="false" sId="2">
    <nc r="AC1" t="n">
      <v>2859</v>
    </nc>
  </rcc>
  <rcc rId="19130" ua="false" sId="2">
    <oc r="AC23" t="n">
      <f>+AFX21-AFX22*(1+AFI26)</f>
    </oc>
    <nc r="AC23" t="n">
      <f>(+AFX21-AFX22)*(1+AFI26)</f>
    </nc>
  </rcc>
  <rcc rId="19131" ua="false" sId="2">
    <oc r="AC26" t="n">
      <v>0.03</v>
    </oc>
    <nc r="AC26" t="n">
      <v>0.05</v>
    </nc>
  </rcc>
  <rcc rId="19132" ua="false" sId="2">
    <nc r="AC22" t="n">
      <f>AFW22*1.02</f>
    </nc>
  </rcc>
  <rcc rId="19133" ua="false" sId="2">
    <nc r="AC21" t="n">
      <f>+AFX11+AFX15+AFX19</f>
    </nc>
  </rcc>
  <rcc rId="19134" ua="false" sId="2">
    <nc r="AC19" t="n">
      <f>+AFX17-AFX18</f>
    </nc>
  </rcc>
  <rcc rId="19135" ua="false" sId="2">
    <nc r="AC18" t="n">
      <f>AFW18*1.02</f>
    </nc>
  </rcc>
  <rcc rId="19136" ua="false" sId="2">
    <nc r="AC17" t="n">
      <f>AFW17*1.02</f>
    </nc>
  </rcc>
  <rcc rId="19137" ua="false" sId="2">
    <nc r="AC15" t="n">
      <f>+AFX13-AFX14</f>
    </nc>
  </rcc>
  <rcc rId="19138" ua="false" sId="2">
    <nc r="AC14" t="n">
      <f>AFW14*1.02</f>
    </nc>
  </rcc>
  <rcc rId="19139" ua="false" sId="2">
    <nc r="AC13" t="n">
      <f>AFW13*1.02</f>
    </nc>
  </rcc>
  <rcc rId="19140" ua="false" sId="2">
    <nc r="AC11" t="n">
      <f>+AFX6-AFX10</f>
    </nc>
  </rcc>
  <rcc rId="19141" ua="false" sId="2">
    <nc r="AC10" t="n">
      <f>SUM(AFX7:AFX9)</f>
    </nc>
  </rcc>
  <rcc rId="19142" ua="false" sId="2">
    <nc r="AC9" t="n">
      <f>AFW9*1.02</f>
    </nc>
  </rcc>
  <rcc rId="19143" ua="false" sId="2">
    <nc r="AC8" t="n">
      <f>AFS8</f>
    </nc>
  </rcc>
  <rcc rId="19144" ua="false" sId="2">
    <nc r="AC7" t="n">
      <f>AFS7</f>
    </nc>
  </rcc>
  <rcc rId="19145" ua="false" sId="2">
    <nc r="AC6" t="n">
      <f>+AFX4-AFX5</f>
    </nc>
  </rcc>
  <rcc rId="19146" ua="false" sId="2">
    <nc r="AC5" t="n">
      <f>AFW5*1.02</f>
    </nc>
  </rcc>
  <rcc rId="19147" ua="false" sId="2">
    <nc r="AC4" t="n">
      <f>AFW4*1.02</f>
    </nc>
  </rcc>
  <rcc rId="19148" ua="false" sId="2">
    <nc r="AC1" t="n">
      <v>2860</v>
    </nc>
  </rcc>
  <rcc rId="19149" ua="false" sId="2">
    <nc r="AC1" t="n">
      <v>2860</v>
    </nc>
  </rcc>
  <rcc rId="19150" ua="false" sId="2">
    <oc r="AC23" t="n">
      <f>+AFY21-AFY22*(1+AFJ26)</f>
    </oc>
    <nc r="AC23" t="n">
      <f>(+AFY21-AFY22)*(1+AFJ26)</f>
    </nc>
  </rcc>
  <rcc rId="19151" ua="false" sId="2">
    <oc r="AC26" t="n">
      <v>0.03</v>
    </oc>
    <nc r="AC26" t="n">
      <v>0.05</v>
    </nc>
  </rcc>
  <rcc rId="19152" ua="false" sId="2">
    <nc r="AC22" t="n">
      <f>AFX22*1.02</f>
    </nc>
  </rcc>
  <rcc rId="19153" ua="false" sId="2">
    <nc r="AC21" t="n">
      <f>+AFY11+AFY15+AFY19</f>
    </nc>
  </rcc>
  <rcc rId="19154" ua="false" sId="2">
    <nc r="AC19" t="n">
      <f>+AFY17-AFY18</f>
    </nc>
  </rcc>
  <rcc rId="19155" ua="false" sId="2">
    <nc r="AC18" t="n">
      <f>AFX18*1.02</f>
    </nc>
  </rcc>
  <rcc rId="19156" ua="false" sId="2">
    <nc r="AC17" t="n">
      <f>AFX17*1.02</f>
    </nc>
  </rcc>
  <rcc rId="19157" ua="false" sId="2">
    <nc r="AC15" t="n">
      <f>+AFY13-AFY14</f>
    </nc>
  </rcc>
  <rcc rId="19158" ua="false" sId="2">
    <nc r="AC14" t="n">
      <f>AFX14*1.02</f>
    </nc>
  </rcc>
  <rcc rId="19159" ua="false" sId="2">
    <nc r="AC13" t="n">
      <f>AFX13*1.02</f>
    </nc>
  </rcc>
  <rcc rId="19160" ua="false" sId="2">
    <nc r="AC11" t="n">
      <f>+AFY6-AFY10</f>
    </nc>
  </rcc>
  <rcc rId="19161" ua="false" sId="2">
    <nc r="AC10" t="n">
      <f>SUM(AFY7:AFY9)</f>
    </nc>
  </rcc>
  <rcc rId="19162" ua="false" sId="2">
    <nc r="AC9" t="n">
      <f>AFX9*1.02</f>
    </nc>
  </rcc>
  <rcc rId="19163" ua="false" sId="2">
    <nc r="AC8" t="n">
      <f>AFT8</f>
    </nc>
  </rcc>
  <rcc rId="19164" ua="false" sId="2">
    <nc r="AC7" t="n">
      <f>AFT7</f>
    </nc>
  </rcc>
  <rcc rId="19165" ua="false" sId="2">
    <nc r="AC6" t="n">
      <f>+AFY4-AFY5</f>
    </nc>
  </rcc>
  <rcc rId="19166" ua="false" sId="2">
    <nc r="AC5" t="n">
      <f>AFX5*1.02</f>
    </nc>
  </rcc>
  <rcc rId="19167" ua="false" sId="2">
    <nc r="AC4" t="n">
      <f>AFX4*1.02</f>
    </nc>
  </rcc>
  <rcc rId="19168" ua="false" sId="2">
    <nc r="AC1" t="n">
      <v>2861</v>
    </nc>
  </rcc>
  <rcc rId="19169" ua="false" sId="2">
    <nc r="AC1" t="n">
      <v>2861</v>
    </nc>
  </rcc>
  <rcc rId="19170" ua="false" sId="2">
    <oc r="AC23" t="n">
      <f>+AFZ21-AFZ22*(1+AFK26)</f>
    </oc>
    <nc r="AC23" t="n">
      <f>(+AFZ21-AFZ22)*(1+AFK26)</f>
    </nc>
  </rcc>
  <rcc rId="19171" ua="false" sId="2">
    <oc r="AC26" t="n">
      <v>0.03</v>
    </oc>
    <nc r="AC26" t="n">
      <v>0.05</v>
    </nc>
  </rcc>
  <rcc rId="19172" ua="false" sId="2">
    <nc r="AC22" t="n">
      <f>AFY22*1.02</f>
    </nc>
  </rcc>
  <rcc rId="19173" ua="false" sId="2">
    <nc r="AC21" t="n">
      <f>+AFZ11+AFZ15+AFZ19</f>
    </nc>
  </rcc>
  <rcc rId="19174" ua="false" sId="2">
    <nc r="AC19" t="n">
      <f>+AFZ17-AFZ18</f>
    </nc>
  </rcc>
  <rcc rId="19175" ua="false" sId="2">
    <nc r="AC18" t="n">
      <f>AFY18*1.02</f>
    </nc>
  </rcc>
  <rcc rId="19176" ua="false" sId="2">
    <nc r="AC17" t="n">
      <f>AFY17*1.02</f>
    </nc>
  </rcc>
  <rcc rId="19177" ua="false" sId="2">
    <nc r="AC15" t="n">
      <f>+AFZ13-AFZ14</f>
    </nc>
  </rcc>
  <rcc rId="19178" ua="false" sId="2">
    <nc r="AC14" t="n">
      <f>AFY14*1.02</f>
    </nc>
  </rcc>
  <rcc rId="19179" ua="false" sId="2">
    <nc r="AC13" t="n">
      <f>AFY13*1.02</f>
    </nc>
  </rcc>
  <rcc rId="19180" ua="false" sId="2">
    <nc r="AC11" t="n">
      <f>+AFZ6-AFZ10</f>
    </nc>
  </rcc>
  <rcc rId="19181" ua="false" sId="2">
    <nc r="AC10" t="n">
      <f>SUM(AFZ7:AFZ9)</f>
    </nc>
  </rcc>
  <rcc rId="19182" ua="false" sId="2">
    <nc r="AC9" t="n">
      <f>AFY9*1.02</f>
    </nc>
  </rcc>
  <rcc rId="19183" ua="false" sId="2">
    <nc r="AC8" t="n">
      <f>AFU8</f>
    </nc>
  </rcc>
  <rcc rId="19184" ua="false" sId="2">
    <nc r="AC7" t="n">
      <f>AFU7</f>
    </nc>
  </rcc>
  <rcc rId="19185" ua="false" sId="2">
    <nc r="AC6" t="n">
      <f>+AFZ4-AFZ5</f>
    </nc>
  </rcc>
  <rcc rId="19186" ua="false" sId="2">
    <nc r="AC5" t="n">
      <f>AFY5*1.02</f>
    </nc>
  </rcc>
  <rcc rId="19187" ua="false" sId="2">
    <nc r="AC4" t="n">
      <f>AFY4*1.02</f>
    </nc>
  </rcc>
  <rcc rId="19188" ua="false" sId="2">
    <nc r="AC1" t="n">
      <v>2862</v>
    </nc>
  </rcc>
  <rcc rId="19189" ua="false" sId="2">
    <nc r="AC1" t="n">
      <v>2862</v>
    </nc>
  </rcc>
  <rcc rId="19190" ua="false" sId="2">
    <oc r="AC23" t="n">
      <f>+AGA21-AGA22*(1+AFL26)</f>
    </oc>
    <nc r="AC23" t="n">
      <f>(+AGA21-AGA22)*(1+AFL26)</f>
    </nc>
  </rcc>
  <rcc rId="19191" ua="false" sId="2">
    <oc r="AC26" t="n">
      <v>0.03</v>
    </oc>
    <nc r="AC26" t="n">
      <v>0.05</v>
    </nc>
  </rcc>
  <rcc rId="19192" ua="false" sId="2">
    <nc r="AC22" t="n">
      <f>AFZ22*1.02</f>
    </nc>
  </rcc>
  <rcc rId="19193" ua="false" sId="2">
    <nc r="AC21" t="n">
      <f>+AGA11+AGA15+AGA19</f>
    </nc>
  </rcc>
  <rcc rId="19194" ua="false" sId="2">
    <nc r="AC19" t="n">
      <f>+AGA17-AGA18</f>
    </nc>
  </rcc>
  <rcc rId="19195" ua="false" sId="2">
    <nc r="AC18" t="n">
      <f>AFZ18*1.02</f>
    </nc>
  </rcc>
  <rcc rId="19196" ua="false" sId="2">
    <nc r="AC17" t="n">
      <f>AFZ17*1.02</f>
    </nc>
  </rcc>
  <rcc rId="19197" ua="false" sId="2">
    <nc r="AC15" t="n">
      <f>+AGA13-AGA14</f>
    </nc>
  </rcc>
  <rcc rId="19198" ua="false" sId="2">
    <nc r="AC14" t="n">
      <f>AFZ14*1.02</f>
    </nc>
  </rcc>
  <rcc rId="19199" ua="false" sId="2">
    <nc r="AC13" t="n">
      <f>AFZ13*1.02</f>
    </nc>
  </rcc>
  <rcc rId="19200" ua="false" sId="2">
    <nc r="AC11" t="n">
      <f>+AGA6-AGA10</f>
    </nc>
  </rcc>
  <rcc rId="19201" ua="false" sId="2">
    <nc r="AC10" t="n">
      <f>SUM(AGA7:AGA9)</f>
    </nc>
  </rcc>
  <rcc rId="19202" ua="false" sId="2">
    <nc r="AC9" t="n">
      <f>AFZ9*1.02</f>
    </nc>
  </rcc>
  <rcc rId="19203" ua="false" sId="2">
    <nc r="AC8" t="n">
      <f>AFV8</f>
    </nc>
  </rcc>
  <rcc rId="19204" ua="false" sId="2">
    <nc r="AC7" t="n">
      <f>AFV7</f>
    </nc>
  </rcc>
  <rcc rId="19205" ua="false" sId="2">
    <nc r="AC6" t="n">
      <f>+AGA4-AGA5</f>
    </nc>
  </rcc>
  <rcc rId="19206" ua="false" sId="2">
    <nc r="AC5" t="n">
      <f>AFZ5*1.02</f>
    </nc>
  </rcc>
  <rcc rId="19207" ua="false" sId="2">
    <nc r="AC4" t="n">
      <f>AFZ4*1.02</f>
    </nc>
  </rcc>
  <rcc rId="19208" ua="false" sId="2">
    <nc r="AC1" t="n">
      <v>2863</v>
    </nc>
  </rcc>
  <rcc rId="19209" ua="false" sId="2">
    <nc r="AC1" t="n">
      <v>2863</v>
    </nc>
  </rcc>
  <rcc rId="19210" ua="false" sId="2">
    <oc r="AC23" t="n">
      <f>+AGB21-AGB22*(1+AFM26)</f>
    </oc>
    <nc r="AC23" t="n">
      <f>(+AGB21-AGB22)*(1+AFM26)</f>
    </nc>
  </rcc>
  <rcc rId="19211" ua="false" sId="2">
    <oc r="AC26" t="n">
      <v>0.03</v>
    </oc>
    <nc r="AC26" t="n">
      <v>0.05</v>
    </nc>
  </rcc>
  <rcc rId="19212" ua="false" sId="2">
    <nc r="AC22" t="n">
      <f>AGA22*1.02</f>
    </nc>
  </rcc>
  <rcc rId="19213" ua="false" sId="2">
    <nc r="AC21" t="n">
      <f>+AGB11+AGB15+AGB19</f>
    </nc>
  </rcc>
  <rcc rId="19214" ua="false" sId="2">
    <nc r="AC19" t="n">
      <f>+AGB17-AGB18</f>
    </nc>
  </rcc>
  <rcc rId="19215" ua="false" sId="2">
    <nc r="AC18" t="n">
      <f>AGA18*1.02</f>
    </nc>
  </rcc>
  <rcc rId="19216" ua="false" sId="2">
    <nc r="AC17" t="n">
      <f>AGA17*1.02</f>
    </nc>
  </rcc>
  <rcc rId="19217" ua="false" sId="2">
    <nc r="AC15" t="n">
      <f>+AGB13-AGB14</f>
    </nc>
  </rcc>
  <rcc rId="19218" ua="false" sId="2">
    <nc r="AC14" t="n">
      <f>AGA14*1.02</f>
    </nc>
  </rcc>
  <rcc rId="19219" ua="false" sId="2">
    <nc r="AC13" t="n">
      <f>AGA13*1.02</f>
    </nc>
  </rcc>
  <rcc rId="19220" ua="false" sId="2">
    <nc r="AC11" t="n">
      <f>+AGB6-AGB10</f>
    </nc>
  </rcc>
  <rcc rId="19221" ua="false" sId="2">
    <nc r="AC10" t="n">
      <f>SUM(AGB7:AGB9)</f>
    </nc>
  </rcc>
  <rcc rId="19222" ua="false" sId="2">
    <nc r="AC9" t="n">
      <f>AGA9*1.02</f>
    </nc>
  </rcc>
  <rcc rId="19223" ua="false" sId="2">
    <nc r="AC8" t="n">
      <f>AFW8</f>
    </nc>
  </rcc>
  <rcc rId="19224" ua="false" sId="2">
    <nc r="AC7" t="n">
      <f>AFW7</f>
    </nc>
  </rcc>
  <rcc rId="19225" ua="false" sId="2">
    <nc r="AC6" t="n">
      <f>+AGB4-AGB5</f>
    </nc>
  </rcc>
  <rcc rId="19226" ua="false" sId="2">
    <nc r="AC5" t="n">
      <f>AGA5*1.02</f>
    </nc>
  </rcc>
  <rcc rId="19227" ua="false" sId="2">
    <nc r="AC4" t="n">
      <f>AGA4*1.02</f>
    </nc>
  </rcc>
  <rcc rId="19228" ua="false" sId="2">
    <nc r="AC1" t="n">
      <v>2864</v>
    </nc>
  </rcc>
  <rcc rId="19229" ua="false" sId="2">
    <nc r="AC1" t="n">
      <v>2864</v>
    </nc>
  </rcc>
  <rcc rId="19230" ua="false" sId="2">
    <oc r="AC23" t="n">
      <f>+AGC21-AGC22*(1+AFN26)</f>
    </oc>
    <nc r="AC23" t="n">
      <f>(+AGC21-AGC22)*(1+AFN26)</f>
    </nc>
  </rcc>
  <rcc rId="19231" ua="false" sId="2">
    <oc r="AC26" t="n">
      <v>0.03</v>
    </oc>
    <nc r="AC26" t="n">
      <v>0.05</v>
    </nc>
  </rcc>
  <rcc rId="19232" ua="false" sId="2">
    <nc r="AC22" t="n">
      <f>AGB22*1.02</f>
    </nc>
  </rcc>
  <rcc rId="19233" ua="false" sId="2">
    <nc r="AC21" t="n">
      <f>+AGC11+AGC15+AGC19</f>
    </nc>
  </rcc>
  <rcc rId="19234" ua="false" sId="2">
    <nc r="AC19" t="n">
      <f>+AGC17-AGC18</f>
    </nc>
  </rcc>
  <rcc rId="19235" ua="false" sId="2">
    <nc r="AC18" t="n">
      <f>AGB18*1.02</f>
    </nc>
  </rcc>
  <rcc rId="19236" ua="false" sId="2">
    <nc r="AC17" t="n">
      <f>AGB17*1.02</f>
    </nc>
  </rcc>
  <rcc rId="19237" ua="false" sId="2">
    <nc r="AC15" t="n">
      <f>+AGC13-AGC14</f>
    </nc>
  </rcc>
  <rcc rId="19238" ua="false" sId="2">
    <nc r="AC14" t="n">
      <f>AGB14*1.02</f>
    </nc>
  </rcc>
  <rcc rId="19239" ua="false" sId="2">
    <nc r="AC13" t="n">
      <f>AGB13*1.02</f>
    </nc>
  </rcc>
  <rcc rId="19240" ua="false" sId="2">
    <nc r="AC11" t="n">
      <f>+AGC6-AGC10</f>
    </nc>
  </rcc>
  <rcc rId="19241" ua="false" sId="2">
    <nc r="AC10" t="n">
      <f>SUM(AGC7:AGC9)</f>
    </nc>
  </rcc>
  <rcc rId="19242" ua="false" sId="2">
    <nc r="AC9" t="n">
      <f>AGB9*1.02</f>
    </nc>
  </rcc>
  <rcc rId="19243" ua="false" sId="2">
    <nc r="AC8" t="n">
      <f>AFX8</f>
    </nc>
  </rcc>
  <rcc rId="19244" ua="false" sId="2">
    <nc r="AC7" t="n">
      <f>AFX7</f>
    </nc>
  </rcc>
  <rcc rId="19245" ua="false" sId="2">
    <nc r="AC6" t="n">
      <f>+AGC4-AGC5</f>
    </nc>
  </rcc>
  <rcc rId="19246" ua="false" sId="2">
    <nc r="AC5" t="n">
      <f>AGB5*1.02</f>
    </nc>
  </rcc>
  <rcc rId="19247" ua="false" sId="2">
    <nc r="AC4" t="n">
      <f>AGB4*1.02</f>
    </nc>
  </rcc>
  <rcc rId="19248" ua="false" sId="2">
    <nc r="AC1" t="n">
      <v>2865</v>
    </nc>
  </rcc>
  <rcc rId="19249" ua="false" sId="2">
    <nc r="AC1" t="n">
      <v>2865</v>
    </nc>
  </rcc>
  <rcc rId="19250" ua="false" sId="2">
    <oc r="AC23" t="n">
      <f>+AGD21-AGD22*(1+AFO26)</f>
    </oc>
    <nc r="AC23" t="n">
      <f>(+AGD21-AGD22)*(1+AFO26)</f>
    </nc>
  </rcc>
  <rcc rId="19251" ua="false" sId="2">
    <oc r="AC26" t="n">
      <v>0.03</v>
    </oc>
    <nc r="AC26" t="n">
      <v>0.05</v>
    </nc>
  </rcc>
  <rcc rId="19252" ua="false" sId="2">
    <nc r="AC22" t="n">
      <f>AGC22*1.02</f>
    </nc>
  </rcc>
  <rcc rId="19253" ua="false" sId="2">
    <nc r="AC21" t="n">
      <f>+AGD11+AGD15+AGD19</f>
    </nc>
  </rcc>
  <rcc rId="19254" ua="false" sId="2">
    <nc r="AC19" t="n">
      <f>+AGD17-AGD18</f>
    </nc>
  </rcc>
  <rcc rId="19255" ua="false" sId="2">
    <nc r="AC18" t="n">
      <f>AGC18*1.02</f>
    </nc>
  </rcc>
  <rcc rId="19256" ua="false" sId="2">
    <nc r="AC17" t="n">
      <f>AGC17*1.02</f>
    </nc>
  </rcc>
  <rcc rId="19257" ua="false" sId="2">
    <nc r="AC15" t="n">
      <f>+AGD13-AGD14</f>
    </nc>
  </rcc>
  <rcc rId="19258" ua="false" sId="2">
    <nc r="AC14" t="n">
      <f>AGC14*1.02</f>
    </nc>
  </rcc>
  <rcc rId="19259" ua="false" sId="2">
    <nc r="AC13" t="n">
      <f>AGC13*1.02</f>
    </nc>
  </rcc>
  <rcc rId="19260" ua="false" sId="2">
    <nc r="AC11" t="n">
      <f>+AGD6-AGD10</f>
    </nc>
  </rcc>
  <rcc rId="19261" ua="false" sId="2">
    <nc r="AC10" t="n">
      <f>SUM(AGD7:AGD9)</f>
    </nc>
  </rcc>
  <rcc rId="19262" ua="false" sId="2">
    <nc r="AC9" t="n">
      <f>AGC9*1.02</f>
    </nc>
  </rcc>
  <rcc rId="19263" ua="false" sId="2">
    <nc r="AC8" t="n">
      <f>AFY8</f>
    </nc>
  </rcc>
  <rcc rId="19264" ua="false" sId="2">
    <nc r="AC7" t="n">
      <f>AFY7</f>
    </nc>
  </rcc>
  <rcc rId="19265" ua="false" sId="2">
    <nc r="AC6" t="n">
      <f>+AGD4-AGD5</f>
    </nc>
  </rcc>
  <rcc rId="19266" ua="false" sId="2">
    <nc r="AC5" t="n">
      <f>AGC5*1.02</f>
    </nc>
  </rcc>
  <rcc rId="19267" ua="false" sId="2">
    <nc r="AC4" t="n">
      <f>AGC4*1.02</f>
    </nc>
  </rcc>
  <rcc rId="19268" ua="false" sId="2">
    <nc r="AC1" t="n">
      <v>2866</v>
    </nc>
  </rcc>
  <rcc rId="19269" ua="false" sId="2">
    <nc r="AC1" t="n">
      <v>2866</v>
    </nc>
  </rcc>
  <rcc rId="19270" ua="false" sId="2">
    <oc r="AC23" t="n">
      <f>+AGE21-AGE22*(1+AFP26)</f>
    </oc>
    <nc r="AC23" t="n">
      <f>(+AGE21-AGE22)*(1+AFP26)</f>
    </nc>
  </rcc>
  <rcc rId="19271" ua="false" sId="2">
    <oc r="AC26" t="n">
      <v>0.03</v>
    </oc>
    <nc r="AC26" t="n">
      <v>0.05</v>
    </nc>
  </rcc>
  <rcc rId="19272" ua="false" sId="2">
    <nc r="AC22" t="n">
      <f>AGD22*1.02</f>
    </nc>
  </rcc>
  <rcc rId="19273" ua="false" sId="2">
    <nc r="AC21" t="n">
      <f>+AGE11+AGE15+AGE19</f>
    </nc>
  </rcc>
  <rcc rId="19274" ua="false" sId="2">
    <nc r="AC19" t="n">
      <f>+AGE17-AGE18</f>
    </nc>
  </rcc>
  <rcc rId="19275" ua="false" sId="2">
    <nc r="AC18" t="n">
      <f>AGD18*1.02</f>
    </nc>
  </rcc>
  <rcc rId="19276" ua="false" sId="2">
    <nc r="AC17" t="n">
      <f>AGD17*1.02</f>
    </nc>
  </rcc>
  <rcc rId="19277" ua="false" sId="2">
    <nc r="AC15" t="n">
      <f>+AGE13-AGE14</f>
    </nc>
  </rcc>
  <rcc rId="19278" ua="false" sId="2">
    <nc r="AC14" t="n">
      <f>AGD14*1.02</f>
    </nc>
  </rcc>
  <rcc rId="19279" ua="false" sId="2">
    <nc r="AC13" t="n">
      <f>AGD13*1.02</f>
    </nc>
  </rcc>
  <rcc rId="19280" ua="false" sId="2">
    <nc r="AC11" t="n">
      <f>+AGE6-AGE10</f>
    </nc>
  </rcc>
  <rcc rId="19281" ua="false" sId="2">
    <nc r="AC10" t="n">
      <f>SUM(AGE7:AGE9)</f>
    </nc>
  </rcc>
  <rcc rId="19282" ua="false" sId="2">
    <nc r="AC9" t="n">
      <f>AGD9*1.02</f>
    </nc>
  </rcc>
  <rcc rId="19283" ua="false" sId="2">
    <nc r="AC8" t="n">
      <f>AFZ8</f>
    </nc>
  </rcc>
  <rcc rId="19284" ua="false" sId="2">
    <nc r="AC7" t="n">
      <f>AFZ7</f>
    </nc>
  </rcc>
  <rcc rId="19285" ua="false" sId="2">
    <nc r="AC6" t="n">
      <f>+AGE4-AGE5</f>
    </nc>
  </rcc>
  <rcc rId="19286" ua="false" sId="2">
    <nc r="AC5" t="n">
      <f>AGD5*1.02</f>
    </nc>
  </rcc>
  <rcc rId="19287" ua="false" sId="2">
    <nc r="AC4" t="n">
      <f>AGD4*1.02</f>
    </nc>
  </rcc>
  <rcc rId="19288" ua="false" sId="2">
    <nc r="AC1" t="n">
      <v>2867</v>
    </nc>
  </rcc>
  <rcc rId="19289" ua="false" sId="2">
    <nc r="AC1" t="n">
      <v>2867</v>
    </nc>
  </rcc>
  <rcc rId="19290" ua="false" sId="2">
    <oc r="AC23" t="n">
      <f>+AGF21-AGF22*(1+AFQ26)</f>
    </oc>
    <nc r="AC23" t="n">
      <f>(+AGF21-AGF22)*(1+AFQ26)</f>
    </nc>
  </rcc>
  <rcc rId="19291" ua="false" sId="2">
    <oc r="AC26" t="n">
      <v>0.03</v>
    </oc>
    <nc r="AC26" t="n">
      <v>0.05</v>
    </nc>
  </rcc>
  <rcc rId="19292" ua="false" sId="2">
    <nc r="AC22" t="n">
      <f>AGE22*1.02</f>
    </nc>
  </rcc>
  <rcc rId="19293" ua="false" sId="2">
    <nc r="AC21" t="n">
      <f>+AGF11+AGF15+AGF19</f>
    </nc>
  </rcc>
  <rcc rId="19294" ua="false" sId="2">
    <nc r="AC19" t="n">
      <f>+AGF17-AGF18</f>
    </nc>
  </rcc>
  <rcc rId="19295" ua="false" sId="2">
    <nc r="AC18" t="n">
      <f>AGE18*1.02</f>
    </nc>
  </rcc>
  <rcc rId="19296" ua="false" sId="2">
    <nc r="AC17" t="n">
      <f>AGE17*1.02</f>
    </nc>
  </rcc>
  <rcc rId="19297" ua="false" sId="2">
    <nc r="AC15" t="n">
      <f>+AGF13-AGF14</f>
    </nc>
  </rcc>
  <rcc rId="19298" ua="false" sId="2">
    <nc r="AC14" t="n">
      <f>AGE14*1.02</f>
    </nc>
  </rcc>
  <rcc rId="19299" ua="false" sId="2">
    <nc r="AC13" t="n">
      <f>AGE13*1.02</f>
    </nc>
  </rcc>
  <rcc rId="19300" ua="false" sId="2">
    <nc r="AC11" t="n">
      <f>+AGF6-AGF10</f>
    </nc>
  </rcc>
  <rcc rId="19301" ua="false" sId="2">
    <nc r="AC10" t="n">
      <f>SUM(AGF7:AGF9)</f>
    </nc>
  </rcc>
  <rcc rId="19302" ua="false" sId="2">
    <nc r="AC9" t="n">
      <f>AGE9*1.02</f>
    </nc>
  </rcc>
  <rcc rId="19303" ua="false" sId="2">
    <nc r="AC8" t="n">
      <f>AGA8</f>
    </nc>
  </rcc>
  <rcc rId="19304" ua="false" sId="2">
    <nc r="AC7" t="n">
      <f>AGA7</f>
    </nc>
  </rcc>
  <rcc rId="19305" ua="false" sId="2">
    <nc r="AC6" t="n">
      <f>+AGF4-AGF5</f>
    </nc>
  </rcc>
  <rcc rId="19306" ua="false" sId="2">
    <nc r="AC5" t="n">
      <f>AGE5*1.02</f>
    </nc>
  </rcc>
  <rcc rId="19307" ua="false" sId="2">
    <nc r="AC4" t="n">
      <f>AGE4*1.02</f>
    </nc>
  </rcc>
  <rcc rId="19308" ua="false" sId="2">
    <nc r="AC1" t="n">
      <v>2868</v>
    </nc>
  </rcc>
  <rcc rId="19309" ua="false" sId="2">
    <nc r="AC1" t="n">
      <v>2868</v>
    </nc>
  </rcc>
  <rcc rId="19310" ua="false" sId="2">
    <oc r="AC23" t="n">
      <f>+AGG21-AGG22*(1+AFR26)</f>
    </oc>
    <nc r="AC23" t="n">
      <f>(+AGG21-AGG22)*(1+AFR26)</f>
    </nc>
  </rcc>
  <rcc rId="19311" ua="false" sId="2">
    <oc r="AC26" t="n">
      <v>0.03</v>
    </oc>
    <nc r="AC26" t="n">
      <v>0.05</v>
    </nc>
  </rcc>
  <rcc rId="19312" ua="false" sId="2">
    <nc r="AC22" t="n">
      <f>AGF22*1.02</f>
    </nc>
  </rcc>
  <rcc rId="19313" ua="false" sId="2">
    <nc r="AC21" t="n">
      <f>+AGG11+AGG15+AGG19</f>
    </nc>
  </rcc>
  <rcc rId="19314" ua="false" sId="2">
    <nc r="AC19" t="n">
      <f>+AGG17-AGG18</f>
    </nc>
  </rcc>
  <rcc rId="19315" ua="false" sId="2">
    <nc r="AC18" t="n">
      <f>AGF18*1.02</f>
    </nc>
  </rcc>
  <rcc rId="19316" ua="false" sId="2">
    <nc r="AC17" t="n">
      <f>AGF17*1.02</f>
    </nc>
  </rcc>
  <rcc rId="19317" ua="false" sId="2">
    <nc r="AC15" t="n">
      <f>+AGG13-AGG14</f>
    </nc>
  </rcc>
  <rcc rId="19318" ua="false" sId="2">
    <nc r="AC14" t="n">
      <f>AGF14*1.02</f>
    </nc>
  </rcc>
  <rcc rId="19319" ua="false" sId="2">
    <nc r="AC13" t="n">
      <f>AGF13*1.02</f>
    </nc>
  </rcc>
  <rcc rId="19320" ua="false" sId="2">
    <nc r="AC11" t="n">
      <f>+AGG6-AGG10</f>
    </nc>
  </rcc>
  <rcc rId="19321" ua="false" sId="2">
    <nc r="AC10" t="n">
      <f>SUM(AGG7:AGG9)</f>
    </nc>
  </rcc>
  <rcc rId="19322" ua="false" sId="2">
    <nc r="AC9" t="n">
      <f>AGF9*1.02</f>
    </nc>
  </rcc>
  <rcc rId="19323" ua="false" sId="2">
    <nc r="AC8" t="n">
      <f>AGB8</f>
    </nc>
  </rcc>
  <rcc rId="19324" ua="false" sId="2">
    <nc r="AC7" t="n">
      <f>AGB7</f>
    </nc>
  </rcc>
  <rcc rId="19325" ua="false" sId="2">
    <nc r="AC6" t="n">
      <f>+AGG4-AGG5</f>
    </nc>
  </rcc>
  <rcc rId="19326" ua="false" sId="2">
    <nc r="AC5" t="n">
      <f>AGF5*1.02</f>
    </nc>
  </rcc>
  <rcc rId="19327" ua="false" sId="2">
    <nc r="AC4" t="n">
      <f>AGF4*1.02</f>
    </nc>
  </rcc>
  <rcc rId="19328" ua="false" sId="2">
    <nc r="AC1" t="n">
      <v>2869</v>
    </nc>
  </rcc>
  <rcc rId="19329" ua="false" sId="2">
    <nc r="AC1" t="n">
      <v>2869</v>
    </nc>
  </rcc>
  <rcc rId="19330" ua="false" sId="2">
    <oc r="AC23" t="n">
      <f>+AGH21-AGH22*(1+AFS26)</f>
    </oc>
    <nc r="AC23" t="n">
      <f>(+AGH21-AGH22)*(1+AFS26)</f>
    </nc>
  </rcc>
  <rcc rId="19331" ua="false" sId="2">
    <oc r="AC26" t="n">
      <v>0.03</v>
    </oc>
    <nc r="AC26" t="n">
      <v>0.05</v>
    </nc>
  </rcc>
  <rcc rId="19332" ua="false" sId="2">
    <nc r="AC22" t="n">
      <f>AGG22*1.02</f>
    </nc>
  </rcc>
  <rcc rId="19333" ua="false" sId="2">
    <nc r="AC21" t="n">
      <f>+AGH11+AGH15+AGH19</f>
    </nc>
  </rcc>
  <rcc rId="19334" ua="false" sId="2">
    <nc r="AC19" t="n">
      <f>+AGH17-AGH18</f>
    </nc>
  </rcc>
  <rcc rId="19335" ua="false" sId="2">
    <nc r="AC18" t="n">
      <f>AGG18*1.02</f>
    </nc>
  </rcc>
  <rcc rId="19336" ua="false" sId="2">
    <nc r="AC17" t="n">
      <f>AGG17*1.02</f>
    </nc>
  </rcc>
  <rcc rId="19337" ua="false" sId="2">
    <nc r="AC15" t="n">
      <f>+AGH13-AGH14</f>
    </nc>
  </rcc>
  <rcc rId="19338" ua="false" sId="2">
    <nc r="AC14" t="n">
      <f>AGG14*1.02</f>
    </nc>
  </rcc>
  <rcc rId="19339" ua="false" sId="2">
    <nc r="AC13" t="n">
      <f>AGG13*1.02</f>
    </nc>
  </rcc>
  <rcc rId="19340" ua="false" sId="2">
    <nc r="AC11" t="n">
      <f>+AGH6-AGH10</f>
    </nc>
  </rcc>
  <rcc rId="19341" ua="false" sId="2">
    <nc r="AC10" t="n">
      <f>SUM(AGH7:AGH9)</f>
    </nc>
  </rcc>
  <rcc rId="19342" ua="false" sId="2">
    <nc r="AC9" t="n">
      <f>AGG9*1.02</f>
    </nc>
  </rcc>
  <rcc rId="19343" ua="false" sId="2">
    <nc r="AC8" t="n">
      <f>AGC8</f>
    </nc>
  </rcc>
  <rcc rId="19344" ua="false" sId="2">
    <nc r="AC7" t="n">
      <f>AGC7</f>
    </nc>
  </rcc>
  <rcc rId="19345" ua="false" sId="2">
    <nc r="AC6" t="n">
      <f>+AGH4-AGH5</f>
    </nc>
  </rcc>
  <rcc rId="19346" ua="false" sId="2">
    <nc r="AC5" t="n">
      <f>AGG5*1.02</f>
    </nc>
  </rcc>
  <rcc rId="19347" ua="false" sId="2">
    <nc r="AC4" t="n">
      <f>AGG4*1.02</f>
    </nc>
  </rcc>
  <rcc rId="19348" ua="false" sId="2">
    <nc r="AC1" t="n">
      <v>2870</v>
    </nc>
  </rcc>
  <rcc rId="19349" ua="false" sId="2">
    <nc r="AC1" t="n">
      <v>2870</v>
    </nc>
  </rcc>
  <rcc rId="19350" ua="false" sId="2">
    <oc r="AC23" t="n">
      <f>+AGI21-AGI22*(1+AFT26)</f>
    </oc>
    <nc r="AC23" t="n">
      <f>(+AGI21-AGI22)*(1+AFT26)</f>
    </nc>
  </rcc>
  <rcc rId="19351" ua="false" sId="2">
    <oc r="AC26" t="n">
      <v>0.03</v>
    </oc>
    <nc r="AC26" t="n">
      <v>0.05</v>
    </nc>
  </rcc>
  <rcc rId="19352" ua="false" sId="2">
    <nc r="AC22" t="n">
      <f>AGH22*1.02</f>
    </nc>
  </rcc>
  <rcc rId="19353" ua="false" sId="2">
    <nc r="AC21" t="n">
      <f>+AGI11+AGI15+AGI19</f>
    </nc>
  </rcc>
  <rcc rId="19354" ua="false" sId="2">
    <nc r="AC19" t="n">
      <f>+AGI17-AGI18</f>
    </nc>
  </rcc>
  <rcc rId="19355" ua="false" sId="2">
    <nc r="AC18" t="n">
      <f>AGH18*1.02</f>
    </nc>
  </rcc>
  <rcc rId="19356" ua="false" sId="2">
    <nc r="AC17" t="n">
      <f>AGH17*1.02</f>
    </nc>
  </rcc>
  <rcc rId="19357" ua="false" sId="2">
    <nc r="AC15" t="n">
      <f>+AGI13-AGI14</f>
    </nc>
  </rcc>
  <rcc rId="19358" ua="false" sId="2">
    <nc r="AC14" t="n">
      <f>AGH14*1.02</f>
    </nc>
  </rcc>
  <rcc rId="19359" ua="false" sId="2">
    <nc r="AC13" t="n">
      <f>AGH13*1.02</f>
    </nc>
  </rcc>
  <rcc rId="19360" ua="false" sId="2">
    <nc r="AC11" t="n">
      <f>+AGI6-AGI10</f>
    </nc>
  </rcc>
  <rcc rId="19361" ua="false" sId="2">
    <nc r="AC10" t="n">
      <f>SUM(AGI7:AGI9)</f>
    </nc>
  </rcc>
  <rcc rId="19362" ua="false" sId="2">
    <nc r="AC9" t="n">
      <f>AGH9*1.02</f>
    </nc>
  </rcc>
  <rcc rId="19363" ua="false" sId="2">
    <nc r="AC8" t="n">
      <f>AGD8</f>
    </nc>
  </rcc>
  <rcc rId="19364" ua="false" sId="2">
    <nc r="AC7" t="n">
      <f>AGD7</f>
    </nc>
  </rcc>
  <rcc rId="19365" ua="false" sId="2">
    <nc r="AC6" t="n">
      <f>+AGI4-AGI5</f>
    </nc>
  </rcc>
  <rcc rId="19366" ua="false" sId="2">
    <nc r="AC5" t="n">
      <f>AGH5*1.02</f>
    </nc>
  </rcc>
  <rcc rId="19367" ua="false" sId="2">
    <nc r="AC4" t="n">
      <f>AGH4*1.02</f>
    </nc>
  </rcc>
  <rcc rId="19368" ua="false" sId="2">
    <nc r="AC1" t="n">
      <v>2871</v>
    </nc>
  </rcc>
  <rcc rId="19369" ua="false" sId="2">
    <nc r="AC1" t="n">
      <v>2871</v>
    </nc>
  </rcc>
  <rcc rId="19370" ua="false" sId="2">
    <oc r="AC23" t="n">
      <f>+AGJ21-AGJ22*(1+AFU26)</f>
    </oc>
    <nc r="AC23" t="n">
      <f>(+AGJ21-AGJ22)*(1+AFU26)</f>
    </nc>
  </rcc>
  <rcc rId="19371" ua="false" sId="2">
    <oc r="AC26" t="n">
      <v>0.03</v>
    </oc>
    <nc r="AC26" t="n">
      <v>0.05</v>
    </nc>
  </rcc>
  <rcc rId="19372" ua="false" sId="2">
    <nc r="AC22" t="n">
      <f>AGI22*1.02</f>
    </nc>
  </rcc>
  <rcc rId="19373" ua="false" sId="2">
    <nc r="AC21" t="n">
      <f>+AGJ11+AGJ15+AGJ19</f>
    </nc>
  </rcc>
  <rcc rId="19374" ua="false" sId="2">
    <nc r="AC19" t="n">
      <f>+AGJ17-AGJ18</f>
    </nc>
  </rcc>
  <rcc rId="19375" ua="false" sId="2">
    <nc r="AC18" t="n">
      <f>AGI18*1.02</f>
    </nc>
  </rcc>
  <rcc rId="19376" ua="false" sId="2">
    <nc r="AC17" t="n">
      <f>AGI17*1.02</f>
    </nc>
  </rcc>
  <rcc rId="19377" ua="false" sId="2">
    <nc r="AC15" t="n">
      <f>+AGJ13-AGJ14</f>
    </nc>
  </rcc>
  <rcc rId="19378" ua="false" sId="2">
    <nc r="AC14" t="n">
      <f>AGI14*1.02</f>
    </nc>
  </rcc>
  <rcc rId="19379" ua="false" sId="2">
    <nc r="AC13" t="n">
      <f>AGI13*1.02</f>
    </nc>
  </rcc>
  <rcc rId="19380" ua="false" sId="2">
    <nc r="AC11" t="n">
      <f>+AGJ6-AGJ10</f>
    </nc>
  </rcc>
  <rcc rId="19381" ua="false" sId="2">
    <nc r="AC10" t="n">
      <f>SUM(AGJ7:AGJ9)</f>
    </nc>
  </rcc>
  <rcc rId="19382" ua="false" sId="2">
    <nc r="AC9" t="n">
      <f>AGI9*1.02</f>
    </nc>
  </rcc>
  <rcc rId="19383" ua="false" sId="2">
    <nc r="AC8" t="n">
      <f>AGE8</f>
    </nc>
  </rcc>
  <rcc rId="19384" ua="false" sId="2">
    <nc r="AC7" t="n">
      <f>AGE7</f>
    </nc>
  </rcc>
  <rcc rId="19385" ua="false" sId="2">
    <nc r="AC6" t="n">
      <f>+AGJ4-AGJ5</f>
    </nc>
  </rcc>
  <rcc rId="19386" ua="false" sId="2">
    <nc r="AC5" t="n">
      <f>AGI5*1.02</f>
    </nc>
  </rcc>
  <rcc rId="19387" ua="false" sId="2">
    <nc r="AC4" t="n">
      <f>AGI4*1.02</f>
    </nc>
  </rcc>
  <rcc rId="19388" ua="false" sId="2">
    <nc r="AC1" t="n">
      <v>2872</v>
    </nc>
  </rcc>
  <rcc rId="19389" ua="false" sId="2">
    <nc r="AC1" t="n">
      <v>2872</v>
    </nc>
  </rcc>
  <rcc rId="19390" ua="false" sId="2">
    <oc r="AC23" t="n">
      <f>+AGK21-AGK22*(1+AFV26)</f>
    </oc>
    <nc r="AC23" t="n">
      <f>(+AGK21-AGK22)*(1+AFV26)</f>
    </nc>
  </rcc>
  <rcc rId="19391" ua="false" sId="2">
    <oc r="AC26" t="n">
      <v>0.03</v>
    </oc>
    <nc r="AC26" t="n">
      <v>0.05</v>
    </nc>
  </rcc>
  <rcc rId="19392" ua="false" sId="2">
    <nc r="AC22" t="n">
      <f>AGJ22*1.02</f>
    </nc>
  </rcc>
  <rcc rId="19393" ua="false" sId="2">
    <nc r="AC21" t="n">
      <f>+AGK11+AGK15+AGK19</f>
    </nc>
  </rcc>
  <rcc rId="19394" ua="false" sId="2">
    <nc r="AC19" t="n">
      <f>+AGK17-AGK18</f>
    </nc>
  </rcc>
  <rcc rId="19395" ua="false" sId="2">
    <nc r="AC18" t="n">
      <f>AGJ18*1.02</f>
    </nc>
  </rcc>
  <rcc rId="19396" ua="false" sId="2">
    <nc r="AC17" t="n">
      <f>AGJ17*1.02</f>
    </nc>
  </rcc>
  <rcc rId="19397" ua="false" sId="2">
    <nc r="AC15" t="n">
      <f>+AGK13-AGK14</f>
    </nc>
  </rcc>
  <rcc rId="19398" ua="false" sId="2">
    <nc r="AC14" t="n">
      <f>AGJ14*1.02</f>
    </nc>
  </rcc>
  <rcc rId="19399" ua="false" sId="2">
    <nc r="AC13" t="n">
      <f>AGJ13*1.02</f>
    </nc>
  </rcc>
  <rcc rId="19400" ua="false" sId="2">
    <nc r="AC11" t="n">
      <f>+AGK6-AGK10</f>
    </nc>
  </rcc>
  <rcc rId="19401" ua="false" sId="2">
    <nc r="AC10" t="n">
      <f>SUM(AGK7:AGK9)</f>
    </nc>
  </rcc>
  <rcc rId="19402" ua="false" sId="2">
    <nc r="AC9" t="n">
      <f>AGJ9*1.02</f>
    </nc>
  </rcc>
  <rcc rId="19403" ua="false" sId="2">
    <nc r="AC8" t="n">
      <f>AGF8</f>
    </nc>
  </rcc>
  <rcc rId="19404" ua="false" sId="2">
    <nc r="AC7" t="n">
      <f>AGF7</f>
    </nc>
  </rcc>
  <rcc rId="19405" ua="false" sId="2">
    <nc r="AC6" t="n">
      <f>+AGK4-AGK5</f>
    </nc>
  </rcc>
  <rcc rId="19406" ua="false" sId="2">
    <nc r="AC5" t="n">
      <f>AGJ5*1.02</f>
    </nc>
  </rcc>
  <rcc rId="19407" ua="false" sId="2">
    <nc r="AC4" t="n">
      <f>AGJ4*1.02</f>
    </nc>
  </rcc>
  <rcc rId="19408" ua="false" sId="2">
    <nc r="AC1" t="n">
      <v>2873</v>
    </nc>
  </rcc>
  <rcc rId="19409" ua="false" sId="2">
    <nc r="AC1" t="n">
      <v>2873</v>
    </nc>
  </rcc>
  <rcc rId="19410" ua="false" sId="2">
    <oc r="AC23" t="n">
      <f>+AGL21-AGL22*(1+AFW26)</f>
    </oc>
    <nc r="AC23" t="n">
      <f>(+AGL21-AGL22)*(1+AFW26)</f>
    </nc>
  </rcc>
  <rcc rId="19411" ua="false" sId="2">
    <oc r="AC26" t="n">
      <v>0.03</v>
    </oc>
    <nc r="AC26" t="n">
      <v>0.05</v>
    </nc>
  </rcc>
  <rcc rId="19412" ua="false" sId="2">
    <nc r="AC22" t="n">
      <f>AGK22*1.02</f>
    </nc>
  </rcc>
  <rcc rId="19413" ua="false" sId="2">
    <nc r="AC21" t="n">
      <f>+AGL11+AGL15+AGL19</f>
    </nc>
  </rcc>
  <rcc rId="19414" ua="false" sId="2">
    <nc r="AC19" t="n">
      <f>+AGL17-AGL18</f>
    </nc>
  </rcc>
  <rcc rId="19415" ua="false" sId="2">
    <nc r="AC18" t="n">
      <f>AGK18*1.02</f>
    </nc>
  </rcc>
  <rcc rId="19416" ua="false" sId="2">
    <nc r="AC17" t="n">
      <f>AGK17*1.02</f>
    </nc>
  </rcc>
  <rcc rId="19417" ua="false" sId="2">
    <nc r="AC15" t="n">
      <f>+AGL13-AGL14</f>
    </nc>
  </rcc>
  <rcc rId="19418" ua="false" sId="2">
    <nc r="AC14" t="n">
      <f>AGK14*1.02</f>
    </nc>
  </rcc>
  <rcc rId="19419" ua="false" sId="2">
    <nc r="AC13" t="n">
      <f>AGK13*1.02</f>
    </nc>
  </rcc>
  <rcc rId="19420" ua="false" sId="2">
    <nc r="AC11" t="n">
      <f>+AGL6-AGL10</f>
    </nc>
  </rcc>
  <rcc rId="19421" ua="false" sId="2">
    <nc r="AC10" t="n">
      <f>SUM(AGL7:AGL9)</f>
    </nc>
  </rcc>
  <rcc rId="19422" ua="false" sId="2">
    <nc r="AC9" t="n">
      <f>AGK9*1.02</f>
    </nc>
  </rcc>
  <rcc rId="19423" ua="false" sId="2">
    <nc r="AC8" t="n">
      <f>AGG8</f>
    </nc>
  </rcc>
  <rcc rId="19424" ua="false" sId="2">
    <nc r="AC7" t="n">
      <f>AGG7</f>
    </nc>
  </rcc>
  <rcc rId="19425" ua="false" sId="2">
    <nc r="AC6" t="n">
      <f>+AGL4-AGL5</f>
    </nc>
  </rcc>
  <rcc rId="19426" ua="false" sId="2">
    <nc r="AC5" t="n">
      <f>AGK5*1.02</f>
    </nc>
  </rcc>
  <rcc rId="19427" ua="false" sId="2">
    <nc r="AC4" t="n">
      <f>AGK4*1.02</f>
    </nc>
  </rcc>
  <rcc rId="19428" ua="false" sId="2">
    <nc r="AC1" t="n">
      <v>2874</v>
    </nc>
  </rcc>
  <rcc rId="19429" ua="false" sId="2">
    <nc r="AC1" t="n">
      <v>2874</v>
    </nc>
  </rcc>
  <rcc rId="19430" ua="false" sId="2">
    <oc r="AC23" t="n">
      <f>+AGM21-AGM22*(1+AFX26)</f>
    </oc>
    <nc r="AC23" t="n">
      <f>(+AGM21-AGM22)*(1+AFX26)</f>
    </nc>
  </rcc>
  <rcc rId="19431" ua="false" sId="2">
    <oc r="AC26" t="n">
      <v>0.03</v>
    </oc>
    <nc r="AC26" t="n">
      <v>0.05</v>
    </nc>
  </rcc>
  <rcc rId="19432" ua="false" sId="2">
    <nc r="AC22" t="n">
      <f>AGL22*1.02</f>
    </nc>
  </rcc>
  <rcc rId="19433" ua="false" sId="2">
    <nc r="AC21" t="n">
      <f>+AGM11+AGM15+AGM19</f>
    </nc>
  </rcc>
  <rcc rId="19434" ua="false" sId="2">
    <nc r="AC19" t="n">
      <f>+AGM17-AGM18</f>
    </nc>
  </rcc>
  <rcc rId="19435" ua="false" sId="2">
    <nc r="AC18" t="n">
      <f>AGL18*1.02</f>
    </nc>
  </rcc>
  <rcc rId="19436" ua="false" sId="2">
    <nc r="AC17" t="n">
      <f>AGL17*1.02</f>
    </nc>
  </rcc>
  <rcc rId="19437" ua="false" sId="2">
    <nc r="AC15" t="n">
      <f>+AGM13-AGM14</f>
    </nc>
  </rcc>
  <rcc rId="19438" ua="false" sId="2">
    <nc r="AC14" t="n">
      <f>AGL14*1.02</f>
    </nc>
  </rcc>
  <rcc rId="19439" ua="false" sId="2">
    <nc r="AC13" t="n">
      <f>AGL13*1.02</f>
    </nc>
  </rcc>
  <rcc rId="19440" ua="false" sId="2">
    <nc r="AC11" t="n">
      <f>+AGM6-AGM10</f>
    </nc>
  </rcc>
  <rcc rId="19441" ua="false" sId="2">
    <nc r="AC10" t="n">
      <f>SUM(AGM7:AGM9)</f>
    </nc>
  </rcc>
  <rcc rId="19442" ua="false" sId="2">
    <nc r="AC9" t="n">
      <f>AGL9*1.02</f>
    </nc>
  </rcc>
  <rcc rId="19443" ua="false" sId="2">
    <nc r="AC8" t="n">
      <f>AGH8</f>
    </nc>
  </rcc>
  <rcc rId="19444" ua="false" sId="2">
    <nc r="AC7" t="n">
      <f>AGH7</f>
    </nc>
  </rcc>
  <rcc rId="19445" ua="false" sId="2">
    <nc r="AC6" t="n">
      <f>+AGM4-AGM5</f>
    </nc>
  </rcc>
  <rcc rId="19446" ua="false" sId="2">
    <nc r="AC5" t="n">
      <f>AGL5*1.02</f>
    </nc>
  </rcc>
  <rcc rId="19447" ua="false" sId="2">
    <nc r="AC4" t="n">
      <f>AGL4*1.02</f>
    </nc>
  </rcc>
  <rcc rId="19448" ua="false" sId="2">
    <nc r="AC1" t="n">
      <v>2875</v>
    </nc>
  </rcc>
  <rcc rId="19449" ua="false" sId="2">
    <nc r="AC1" t="n">
      <v>2875</v>
    </nc>
  </rcc>
  <rcc rId="19450" ua="false" sId="2">
    <oc r="AC23" t="n">
      <f>+AGN21-AGN22*(1+AFY26)</f>
    </oc>
    <nc r="AC23" t="n">
      <f>(+AGN21-AGN22)*(1+AFY26)</f>
    </nc>
  </rcc>
  <rcc rId="19451" ua="false" sId="2">
    <oc r="AC26" t="n">
      <v>0.03</v>
    </oc>
    <nc r="AC26" t="n">
      <v>0.05</v>
    </nc>
  </rcc>
  <rcc rId="19452" ua="false" sId="2">
    <nc r="AC22" t="n">
      <f>AGM22*1.02</f>
    </nc>
  </rcc>
  <rcc rId="19453" ua="false" sId="2">
    <nc r="AC21" t="n">
      <f>+AGN11+AGN15+AGN19</f>
    </nc>
  </rcc>
  <rcc rId="19454" ua="false" sId="2">
    <nc r="AC19" t="n">
      <f>+AGN17-AGN18</f>
    </nc>
  </rcc>
  <rcc rId="19455" ua="false" sId="2">
    <nc r="AC18" t="n">
      <f>AGM18*1.02</f>
    </nc>
  </rcc>
  <rcc rId="19456" ua="false" sId="2">
    <nc r="AC17" t="n">
      <f>AGM17*1.02</f>
    </nc>
  </rcc>
  <rcc rId="19457" ua="false" sId="2">
    <nc r="AC15" t="n">
      <f>+AGN13-AGN14</f>
    </nc>
  </rcc>
  <rcc rId="19458" ua="false" sId="2">
    <nc r="AC14" t="n">
      <f>AGM14*1.02</f>
    </nc>
  </rcc>
  <rcc rId="19459" ua="false" sId="2">
    <nc r="AC13" t="n">
      <f>AGM13*1.02</f>
    </nc>
  </rcc>
  <rcc rId="19460" ua="false" sId="2">
    <nc r="AC11" t="n">
      <f>+AGN6-AGN10</f>
    </nc>
  </rcc>
  <rcc rId="19461" ua="false" sId="2">
    <nc r="AC10" t="n">
      <f>SUM(AGN7:AGN9)</f>
    </nc>
  </rcc>
  <rcc rId="19462" ua="false" sId="2">
    <nc r="AC9" t="n">
      <f>AGM9*1.02</f>
    </nc>
  </rcc>
  <rcc rId="19463" ua="false" sId="2">
    <nc r="AC8" t="n">
      <f>AGI8</f>
    </nc>
  </rcc>
  <rcc rId="19464" ua="false" sId="2">
    <nc r="AC7" t="n">
      <f>AGI7</f>
    </nc>
  </rcc>
  <rcc rId="19465" ua="false" sId="2">
    <nc r="AC6" t="n">
      <f>+AGN4-AGN5</f>
    </nc>
  </rcc>
  <rcc rId="19466" ua="false" sId="2">
    <nc r="AC5" t="n">
      <f>AGM5*1.02</f>
    </nc>
  </rcc>
  <rcc rId="19467" ua="false" sId="2">
    <nc r="AC4" t="n">
      <f>AGM4*1.02</f>
    </nc>
  </rcc>
  <rcc rId="19468" ua="false" sId="2">
    <nc r="AC1" t="n">
      <v>2876</v>
    </nc>
  </rcc>
  <rcc rId="19469" ua="false" sId="2">
    <nc r="AC1" t="n">
      <v>2876</v>
    </nc>
  </rcc>
  <rcc rId="19470" ua="false" sId="2">
    <oc r="AC23" t="n">
      <f>+AGO21-AGO22*(1+AFZ26)</f>
    </oc>
    <nc r="AC23" t="n">
      <f>(+AGO21-AGO22)*(1+AFZ26)</f>
    </nc>
  </rcc>
  <rcc rId="19471" ua="false" sId="2">
    <oc r="AC26" t="n">
      <v>0.03</v>
    </oc>
    <nc r="AC26" t="n">
      <v>0.05</v>
    </nc>
  </rcc>
  <rcc rId="19472" ua="false" sId="2">
    <nc r="AC22" t="n">
      <f>AGN22*1.02</f>
    </nc>
  </rcc>
  <rcc rId="19473" ua="false" sId="2">
    <nc r="AC21" t="n">
      <f>+AGO11+AGO15+AGO19</f>
    </nc>
  </rcc>
  <rcc rId="19474" ua="false" sId="2">
    <nc r="AC19" t="n">
      <f>+AGO17-AGO18</f>
    </nc>
  </rcc>
  <rcc rId="19475" ua="false" sId="2">
    <nc r="AC18" t="n">
      <f>AGN18*1.02</f>
    </nc>
  </rcc>
  <rcc rId="19476" ua="false" sId="2">
    <nc r="AC17" t="n">
      <f>AGN17*1.02</f>
    </nc>
  </rcc>
  <rcc rId="19477" ua="false" sId="2">
    <nc r="AC15" t="n">
      <f>+AGO13-AGO14</f>
    </nc>
  </rcc>
  <rcc rId="19478" ua="false" sId="2">
    <nc r="AC14" t="n">
      <f>AGN14*1.02</f>
    </nc>
  </rcc>
  <rcc rId="19479" ua="false" sId="2">
    <nc r="AC13" t="n">
      <f>AGN13*1.02</f>
    </nc>
  </rcc>
  <rcc rId="19480" ua="false" sId="2">
    <nc r="AC11" t="n">
      <f>+AGO6-AGO10</f>
    </nc>
  </rcc>
  <rcc rId="19481" ua="false" sId="2">
    <nc r="AC10" t="n">
      <f>SUM(AGO7:AGO9)</f>
    </nc>
  </rcc>
  <rcc rId="19482" ua="false" sId="2">
    <nc r="AC9" t="n">
      <f>AGN9*1.02</f>
    </nc>
  </rcc>
  <rcc rId="19483" ua="false" sId="2">
    <nc r="AC8" t="n">
      <f>AGJ8</f>
    </nc>
  </rcc>
  <rcc rId="19484" ua="false" sId="2">
    <nc r="AC7" t="n">
      <f>AGJ7</f>
    </nc>
  </rcc>
  <rcc rId="19485" ua="false" sId="2">
    <nc r="AC6" t="n">
      <f>+AGO4-AGO5</f>
    </nc>
  </rcc>
  <rcc rId="19486" ua="false" sId="2">
    <nc r="AC5" t="n">
      <f>AGN5*1.02</f>
    </nc>
  </rcc>
  <rcc rId="19487" ua="false" sId="2">
    <nc r="AC4" t="n">
      <f>AGN4*1.02</f>
    </nc>
  </rcc>
  <rcc rId="19488" ua="false" sId="2">
    <nc r="AC1" t="n">
      <v>2877</v>
    </nc>
  </rcc>
  <rcc rId="19489" ua="false" sId="2">
    <nc r="AC1" t="n">
      <v>2877</v>
    </nc>
  </rcc>
  <rcc rId="19490" ua="false" sId="2">
    <oc r="AC23" t="n">
      <f>+AGP21-AGP22*(1+AGA26)</f>
    </oc>
    <nc r="AC23" t="n">
      <f>(+AGP21-AGP22)*(1+AGA26)</f>
    </nc>
  </rcc>
  <rcc rId="19491" ua="false" sId="2">
    <oc r="AC26" t="n">
      <v>0.03</v>
    </oc>
    <nc r="AC26" t="n">
      <v>0.05</v>
    </nc>
  </rcc>
  <rcc rId="19492" ua="false" sId="2">
    <nc r="AC22" t="n">
      <f>AGO22*1.02</f>
    </nc>
  </rcc>
  <rcc rId="19493" ua="false" sId="2">
    <nc r="AC21" t="n">
      <f>+AGP11+AGP15+AGP19</f>
    </nc>
  </rcc>
  <rcc rId="19494" ua="false" sId="2">
    <nc r="AC19" t="n">
      <f>+AGP17-AGP18</f>
    </nc>
  </rcc>
  <rcc rId="19495" ua="false" sId="2">
    <nc r="AC18" t="n">
      <f>AGO18*1.02</f>
    </nc>
  </rcc>
  <rcc rId="19496" ua="false" sId="2">
    <nc r="AC17" t="n">
      <f>AGO17*1.02</f>
    </nc>
  </rcc>
  <rcc rId="19497" ua="false" sId="2">
    <nc r="AC15" t="n">
      <f>+AGP13-AGP14</f>
    </nc>
  </rcc>
  <rcc rId="19498" ua="false" sId="2">
    <nc r="AC14" t="n">
      <f>AGO14*1.02</f>
    </nc>
  </rcc>
  <rcc rId="19499" ua="false" sId="2">
    <nc r="AC13" t="n">
      <f>AGO13*1.02</f>
    </nc>
  </rcc>
  <rcc rId="19500" ua="false" sId="2">
    <nc r="AC11" t="n">
      <f>+AGP6-AGP10</f>
    </nc>
  </rcc>
  <rcc rId="19501" ua="false" sId="2">
    <nc r="AC10" t="n">
      <f>SUM(AGP7:AGP9)</f>
    </nc>
  </rcc>
  <rcc rId="19502" ua="false" sId="2">
    <nc r="AC9" t="n">
      <f>AGO9*1.02</f>
    </nc>
  </rcc>
  <rcc rId="19503" ua="false" sId="2">
    <nc r="AC8" t="n">
      <f>AGK8</f>
    </nc>
  </rcc>
  <rcc rId="19504" ua="false" sId="2">
    <nc r="AC7" t="n">
      <f>AGK7</f>
    </nc>
  </rcc>
  <rcc rId="19505" ua="false" sId="2">
    <nc r="AC6" t="n">
      <f>+AGP4-AGP5</f>
    </nc>
  </rcc>
  <rcc rId="19506" ua="false" sId="2">
    <nc r="AC5" t="n">
      <f>AGO5*1.02</f>
    </nc>
  </rcc>
  <rcc rId="19507" ua="false" sId="2">
    <nc r="AC4" t="n">
      <f>AGO4*1.02</f>
    </nc>
  </rcc>
  <rcc rId="19508" ua="false" sId="2">
    <nc r="AC1" t="n">
      <v>2878</v>
    </nc>
  </rcc>
  <rcc rId="19509" ua="false" sId="2">
    <nc r="AC1" t="n">
      <v>2878</v>
    </nc>
  </rcc>
  <rcc rId="19510" ua="false" sId="2">
    <oc r="AC23" t="n">
      <f>+AGQ21-AGQ22*(1+AGB26)</f>
    </oc>
    <nc r="AC23" t="n">
      <f>(+AGQ21-AGQ22)*(1+AGB26)</f>
    </nc>
  </rcc>
  <rcc rId="19511" ua="false" sId="2">
    <oc r="AC26" t="n">
      <v>0.03</v>
    </oc>
    <nc r="AC26" t="n">
      <v>0.05</v>
    </nc>
  </rcc>
  <rcc rId="19512" ua="false" sId="2">
    <nc r="AC22" t="n">
      <f>AGP22*1.02</f>
    </nc>
  </rcc>
  <rcc rId="19513" ua="false" sId="2">
    <nc r="AC21" t="n">
      <f>+AGQ11+AGQ15+AGQ19</f>
    </nc>
  </rcc>
  <rcc rId="19514" ua="false" sId="2">
    <nc r="AC19" t="n">
      <f>+AGQ17-AGQ18</f>
    </nc>
  </rcc>
  <rcc rId="19515" ua="false" sId="2">
    <nc r="AC18" t="n">
      <f>AGP18*1.02</f>
    </nc>
  </rcc>
  <rcc rId="19516" ua="false" sId="2">
    <nc r="AC17" t="n">
      <f>AGP17*1.02</f>
    </nc>
  </rcc>
  <rcc rId="19517" ua="false" sId="2">
    <nc r="AC15" t="n">
      <f>+AGQ13-AGQ14</f>
    </nc>
  </rcc>
  <rcc rId="19518" ua="false" sId="2">
    <nc r="AC14" t="n">
      <f>AGP14*1.02</f>
    </nc>
  </rcc>
  <rcc rId="19519" ua="false" sId="2">
    <nc r="AC13" t="n">
      <f>AGP13*1.02</f>
    </nc>
  </rcc>
  <rcc rId="19520" ua="false" sId="2">
    <nc r="AC11" t="n">
      <f>+AGQ6-AGQ10</f>
    </nc>
  </rcc>
  <rcc rId="19521" ua="false" sId="2">
    <nc r="AC10" t="n">
      <f>SUM(AGQ7:AGQ9)</f>
    </nc>
  </rcc>
  <rcc rId="19522" ua="false" sId="2">
    <nc r="AC9" t="n">
      <f>AGP9*1.02</f>
    </nc>
  </rcc>
  <rcc rId="19523" ua="false" sId="2">
    <nc r="AC8" t="n">
      <f>AGL8</f>
    </nc>
  </rcc>
  <rcc rId="19524" ua="false" sId="2">
    <nc r="AC7" t="n">
      <f>AGL7</f>
    </nc>
  </rcc>
  <rcc rId="19525" ua="false" sId="2">
    <nc r="AC6" t="n">
      <f>+AGQ4-AGQ5</f>
    </nc>
  </rcc>
  <rcc rId="19526" ua="false" sId="2">
    <nc r="AC5" t="n">
      <f>AGP5*1.02</f>
    </nc>
  </rcc>
  <rcc rId="19527" ua="false" sId="2">
    <nc r="AC4" t="n">
      <f>AGP4*1.02</f>
    </nc>
  </rcc>
  <rcc rId="19528" ua="false" sId="2">
    <nc r="AC1" t="n">
      <v>2879</v>
    </nc>
  </rcc>
  <rcc rId="19529" ua="false" sId="2">
    <nc r="AC1" t="n">
      <v>2879</v>
    </nc>
  </rcc>
  <rcc rId="19530" ua="false" sId="2">
    <oc r="AC23" t="n">
      <f>+AGR21-AGR22*(1+AGC26)</f>
    </oc>
    <nc r="AC23" t="n">
      <f>(+AGR21-AGR22)*(1+AGC26)</f>
    </nc>
  </rcc>
  <rcc rId="19531" ua="false" sId="2">
    <oc r="AC26" t="n">
      <v>0.03</v>
    </oc>
    <nc r="AC26" t="n">
      <v>0.05</v>
    </nc>
  </rcc>
  <rcc rId="19532" ua="false" sId="2">
    <nc r="AC22" t="n">
      <f>AGQ22*1.02</f>
    </nc>
  </rcc>
  <rcc rId="19533" ua="false" sId="2">
    <nc r="AC21" t="n">
      <f>+AGR11+AGR15+AGR19</f>
    </nc>
  </rcc>
  <rcc rId="19534" ua="false" sId="2">
    <nc r="AC19" t="n">
      <f>+AGR17-AGR18</f>
    </nc>
  </rcc>
  <rcc rId="19535" ua="false" sId="2">
    <nc r="AC18" t="n">
      <f>AGQ18*1.02</f>
    </nc>
  </rcc>
  <rcc rId="19536" ua="false" sId="2">
    <nc r="AC17" t="n">
      <f>AGQ17*1.02</f>
    </nc>
  </rcc>
  <rcc rId="19537" ua="false" sId="2">
    <nc r="AC15" t="n">
      <f>+AGR13-AGR14</f>
    </nc>
  </rcc>
  <rcc rId="19538" ua="false" sId="2">
    <nc r="AC14" t="n">
      <f>AGQ14*1.02</f>
    </nc>
  </rcc>
  <rcc rId="19539" ua="false" sId="2">
    <nc r="AC13" t="n">
      <f>AGQ13*1.02</f>
    </nc>
  </rcc>
  <rcc rId="19540" ua="false" sId="2">
    <nc r="AC11" t="n">
      <f>+AGR6-AGR10</f>
    </nc>
  </rcc>
  <rcc rId="19541" ua="false" sId="2">
    <nc r="AC10" t="n">
      <f>SUM(AGR7:AGR9)</f>
    </nc>
  </rcc>
  <rcc rId="19542" ua="false" sId="2">
    <nc r="AC9" t="n">
      <f>AGQ9*1.02</f>
    </nc>
  </rcc>
  <rcc rId="19543" ua="false" sId="2">
    <nc r="AC8" t="n">
      <f>AGM8</f>
    </nc>
  </rcc>
  <rcc rId="19544" ua="false" sId="2">
    <nc r="AC7" t="n">
      <f>AGM7</f>
    </nc>
  </rcc>
  <rcc rId="19545" ua="false" sId="2">
    <nc r="AC6" t="n">
      <f>+AGR4-AGR5</f>
    </nc>
  </rcc>
  <rcc rId="19546" ua="false" sId="2">
    <nc r="AC5" t="n">
      <f>AGQ5*1.02</f>
    </nc>
  </rcc>
  <rcc rId="19547" ua="false" sId="2">
    <nc r="AC4" t="n">
      <f>AGQ4*1.02</f>
    </nc>
  </rcc>
  <rcc rId="19548" ua="false" sId="2">
    <nc r="AC1" t="n">
      <v>2880</v>
    </nc>
  </rcc>
  <rcc rId="19549" ua="false" sId="2">
    <nc r="AC1" t="n">
      <v>2880</v>
    </nc>
  </rcc>
  <rcc rId="19550" ua="false" sId="2">
    <oc r="AC23" t="n">
      <f>+AGS21-AGS22*(1+AGD26)</f>
    </oc>
    <nc r="AC23" t="n">
      <f>(+AGS21-AGS22)*(1+AGD26)</f>
    </nc>
  </rcc>
  <rcc rId="19551" ua="false" sId="2">
    <oc r="AC26" t="n">
      <v>0.03</v>
    </oc>
    <nc r="AC26" t="n">
      <v>0.05</v>
    </nc>
  </rcc>
  <rcc rId="19552" ua="false" sId="2">
    <nc r="AC22" t="n">
      <f>AGR22*1.02</f>
    </nc>
  </rcc>
  <rcc rId="19553" ua="false" sId="2">
    <nc r="AC21" t="n">
      <f>+AGS11+AGS15+AGS19</f>
    </nc>
  </rcc>
  <rcc rId="19554" ua="false" sId="2">
    <nc r="AC19" t="n">
      <f>+AGS17-AGS18</f>
    </nc>
  </rcc>
  <rcc rId="19555" ua="false" sId="2">
    <nc r="AC18" t="n">
      <f>AGR18*1.02</f>
    </nc>
  </rcc>
  <rcc rId="19556" ua="false" sId="2">
    <nc r="AC17" t="n">
      <f>AGR17*1.02</f>
    </nc>
  </rcc>
  <rcc rId="19557" ua="false" sId="2">
    <nc r="AC15" t="n">
      <f>+AGS13-AGS14</f>
    </nc>
  </rcc>
  <rcc rId="19558" ua="false" sId="2">
    <nc r="AC14" t="n">
      <f>AGR14*1.02</f>
    </nc>
  </rcc>
  <rcc rId="19559" ua="false" sId="2">
    <nc r="AC13" t="n">
      <f>AGR13*1.02</f>
    </nc>
  </rcc>
  <rcc rId="19560" ua="false" sId="2">
    <nc r="AC11" t="n">
      <f>+AGS6-AGS10</f>
    </nc>
  </rcc>
  <rcc rId="19561" ua="false" sId="2">
    <nc r="AC10" t="n">
      <f>SUM(AGS7:AGS9)</f>
    </nc>
  </rcc>
  <rcc rId="19562" ua="false" sId="2">
    <nc r="AC9" t="n">
      <f>AGR9*1.02</f>
    </nc>
  </rcc>
  <rcc rId="19563" ua="false" sId="2">
    <nc r="AC8" t="n">
      <f>AGN8</f>
    </nc>
  </rcc>
  <rcc rId="19564" ua="false" sId="2">
    <nc r="AC7" t="n">
      <f>AGN7</f>
    </nc>
  </rcc>
  <rcc rId="19565" ua="false" sId="2">
    <nc r="AC6" t="n">
      <f>+AGS4-AGS5</f>
    </nc>
  </rcc>
  <rcc rId="19566" ua="false" sId="2">
    <nc r="AC5" t="n">
      <f>AGR5*1.02</f>
    </nc>
  </rcc>
  <rcc rId="19567" ua="false" sId="2">
    <nc r="AC4" t="n">
      <f>AGR4*1.02</f>
    </nc>
  </rcc>
  <rcc rId="19568" ua="false" sId="2">
    <nc r="AC1" t="n">
      <v>2881</v>
    </nc>
  </rcc>
  <rcc rId="19569" ua="false" sId="2">
    <nc r="AC1" t="n">
      <v>2881</v>
    </nc>
  </rcc>
  <rcc rId="19570" ua="false" sId="2">
    <oc r="AC23" t="n">
      <f>+AGT21-AGT22*(1+AGE26)</f>
    </oc>
    <nc r="AC23" t="n">
      <f>(+AGT21-AGT22)*(1+AGE26)</f>
    </nc>
  </rcc>
  <rcc rId="19571" ua="false" sId="2">
    <oc r="AC26" t="n">
      <v>0.03</v>
    </oc>
    <nc r="AC26" t="n">
      <v>0.05</v>
    </nc>
  </rcc>
  <rcc rId="19572" ua="false" sId="2">
    <nc r="AC22" t="n">
      <f>AGS22*1.02</f>
    </nc>
  </rcc>
  <rcc rId="19573" ua="false" sId="2">
    <nc r="AC21" t="n">
      <f>+AGT11+AGT15+AGT19</f>
    </nc>
  </rcc>
  <rcc rId="19574" ua="false" sId="2">
    <nc r="AC19" t="n">
      <f>+AGT17-AGT18</f>
    </nc>
  </rcc>
  <rcc rId="19575" ua="false" sId="2">
    <nc r="AC18" t="n">
      <f>AGS18*1.02</f>
    </nc>
  </rcc>
  <rcc rId="19576" ua="false" sId="2">
    <nc r="AC17" t="n">
      <f>AGS17*1.02</f>
    </nc>
  </rcc>
  <rcc rId="19577" ua="false" sId="2">
    <nc r="AC15" t="n">
      <f>+AGT13-AGT14</f>
    </nc>
  </rcc>
  <rcc rId="19578" ua="false" sId="2">
    <nc r="AC14" t="n">
      <f>AGS14*1.02</f>
    </nc>
  </rcc>
  <rcc rId="19579" ua="false" sId="2">
    <nc r="AC13" t="n">
      <f>AGS13*1.02</f>
    </nc>
  </rcc>
  <rcc rId="19580" ua="false" sId="2">
    <nc r="AC11" t="n">
      <f>+AGT6-AGT10</f>
    </nc>
  </rcc>
  <rcc rId="19581" ua="false" sId="2">
    <nc r="AC10" t="n">
      <f>SUM(AGT7:AGT9)</f>
    </nc>
  </rcc>
  <rcc rId="19582" ua="false" sId="2">
    <nc r="AC9" t="n">
      <f>AGS9*1.02</f>
    </nc>
  </rcc>
  <rcc rId="19583" ua="false" sId="2">
    <nc r="AC8" t="n">
      <f>AGO8</f>
    </nc>
  </rcc>
  <rcc rId="19584" ua="false" sId="2">
    <nc r="AC7" t="n">
      <f>AGO7</f>
    </nc>
  </rcc>
  <rcc rId="19585" ua="false" sId="2">
    <nc r="AC6" t="n">
      <f>+AGT4-AGT5</f>
    </nc>
  </rcc>
  <rcc rId="19586" ua="false" sId="2">
    <nc r="AC5" t="n">
      <f>AGS5*1.02</f>
    </nc>
  </rcc>
  <rcc rId="19587" ua="false" sId="2">
    <nc r="AC4" t="n">
      <f>AGS4*1.02</f>
    </nc>
  </rcc>
  <rcc rId="19588" ua="false" sId="2">
    <nc r="AC1" t="n">
      <v>2882</v>
    </nc>
  </rcc>
  <rcc rId="19589" ua="false" sId="2">
    <nc r="AC1" t="n">
      <v>2882</v>
    </nc>
  </rcc>
  <rcc rId="19590" ua="false" sId="2">
    <oc r="AC23" t="n">
      <f>+AGU21-AGU22*(1+AGF26)</f>
    </oc>
    <nc r="AC23" t="n">
      <f>(+AGU21-AGU22)*(1+AGF26)</f>
    </nc>
  </rcc>
  <rcc rId="19591" ua="false" sId="2">
    <oc r="AC26" t="n">
      <v>0.03</v>
    </oc>
    <nc r="AC26" t="n">
      <v>0.05</v>
    </nc>
  </rcc>
  <rcc rId="19592" ua="false" sId="2">
    <nc r="AC22" t="n">
      <f>AGT22*1.02</f>
    </nc>
  </rcc>
  <rcc rId="19593" ua="false" sId="2">
    <nc r="AC21" t="n">
      <f>+AGU11+AGU15+AGU19</f>
    </nc>
  </rcc>
  <rcc rId="19594" ua="false" sId="2">
    <nc r="AC19" t="n">
      <f>+AGU17-AGU18</f>
    </nc>
  </rcc>
  <rcc rId="19595" ua="false" sId="2">
    <nc r="AC18" t="n">
      <f>AGT18*1.02</f>
    </nc>
  </rcc>
  <rcc rId="19596" ua="false" sId="2">
    <nc r="AC17" t="n">
      <f>AGT17*1.02</f>
    </nc>
  </rcc>
  <rcc rId="19597" ua="false" sId="2">
    <nc r="AC15" t="n">
      <f>+AGU13-AGU14</f>
    </nc>
  </rcc>
  <rcc rId="19598" ua="false" sId="2">
    <nc r="AC14" t="n">
      <f>AGT14*1.02</f>
    </nc>
  </rcc>
  <rcc rId="19599" ua="false" sId="2">
    <nc r="AC13" t="n">
      <f>AGT13*1.02</f>
    </nc>
  </rcc>
  <rcc rId="19600" ua="false" sId="2">
    <nc r="AC11" t="n">
      <f>+AGU6-AGU10</f>
    </nc>
  </rcc>
  <rcc rId="19601" ua="false" sId="2">
    <nc r="AC10" t="n">
      <f>SUM(AGU7:AGU9)</f>
    </nc>
  </rcc>
  <rcc rId="19602" ua="false" sId="2">
    <nc r="AC9" t="n">
      <f>AGT9*1.02</f>
    </nc>
  </rcc>
  <rcc rId="19603" ua="false" sId="2">
    <nc r="AC8" t="n">
      <f>AGP8</f>
    </nc>
  </rcc>
  <rcc rId="19604" ua="false" sId="2">
    <nc r="AC7" t="n">
      <f>AGP7</f>
    </nc>
  </rcc>
  <rcc rId="19605" ua="false" sId="2">
    <nc r="AC6" t="n">
      <f>+AGU4-AGU5</f>
    </nc>
  </rcc>
  <rcc rId="19606" ua="false" sId="2">
    <nc r="AC5" t="n">
      <f>AGT5*1.02</f>
    </nc>
  </rcc>
  <rcc rId="19607" ua="false" sId="2">
    <nc r="AC4" t="n">
      <f>AGT4*1.02</f>
    </nc>
  </rcc>
  <rcc rId="19608" ua="false" sId="2">
    <nc r="AC1" t="n">
      <v>2883</v>
    </nc>
  </rcc>
  <rcc rId="19609" ua="false" sId="2">
    <nc r="AC1" t="n">
      <v>2883</v>
    </nc>
  </rcc>
  <rcc rId="19610" ua="false" sId="2">
    <oc r="AC23" t="n">
      <f>+AGV21-AGV22*(1+AGG26)</f>
    </oc>
    <nc r="AC23" t="n">
      <f>(+AGV21-AGV22)*(1+AGG26)</f>
    </nc>
  </rcc>
  <rcc rId="19611" ua="false" sId="2">
    <oc r="AC26" t="n">
      <v>0.03</v>
    </oc>
    <nc r="AC26" t="n">
      <v>0.05</v>
    </nc>
  </rcc>
  <rcc rId="19612" ua="false" sId="2">
    <nc r="AC22" t="n">
      <f>AGU22*1.02</f>
    </nc>
  </rcc>
  <rcc rId="19613" ua="false" sId="2">
    <nc r="AC21" t="n">
      <f>+AGV11+AGV15+AGV19</f>
    </nc>
  </rcc>
  <rcc rId="19614" ua="false" sId="2">
    <nc r="AC19" t="n">
      <f>+AGV17-AGV18</f>
    </nc>
  </rcc>
  <rcc rId="19615" ua="false" sId="2">
    <nc r="AC18" t="n">
      <f>AGU18*1.02</f>
    </nc>
  </rcc>
  <rcc rId="19616" ua="false" sId="2">
    <nc r="AC17" t="n">
      <f>AGU17*1.02</f>
    </nc>
  </rcc>
  <rcc rId="19617" ua="false" sId="2">
    <nc r="AC15" t="n">
      <f>+AGV13-AGV14</f>
    </nc>
  </rcc>
  <rcc rId="19618" ua="false" sId="2">
    <nc r="AC14" t="n">
      <f>AGU14*1.02</f>
    </nc>
  </rcc>
  <rcc rId="19619" ua="false" sId="2">
    <nc r="AC13" t="n">
      <f>AGU13*1.02</f>
    </nc>
  </rcc>
  <rcc rId="19620" ua="false" sId="2">
    <nc r="AC11" t="n">
      <f>+AGV6-AGV10</f>
    </nc>
  </rcc>
  <rcc rId="19621" ua="false" sId="2">
    <nc r="AC10" t="n">
      <f>SUM(AGV7:AGV9)</f>
    </nc>
  </rcc>
  <rcc rId="19622" ua="false" sId="2">
    <nc r="AC9" t="n">
      <f>AGU9*1.02</f>
    </nc>
  </rcc>
  <rcc rId="19623" ua="false" sId="2">
    <nc r="AC8" t="n">
      <f>AGQ8</f>
    </nc>
  </rcc>
  <rcc rId="19624" ua="false" sId="2">
    <nc r="AC7" t="n">
      <f>AGQ7</f>
    </nc>
  </rcc>
  <rcc rId="19625" ua="false" sId="2">
    <nc r="AC6" t="n">
      <f>+AGV4-AGV5</f>
    </nc>
  </rcc>
  <rcc rId="19626" ua="false" sId="2">
    <nc r="AC5" t="n">
      <f>AGU5*1.02</f>
    </nc>
  </rcc>
  <rcc rId="19627" ua="false" sId="2">
    <nc r="AC4" t="n">
      <f>AGU4*1.02</f>
    </nc>
  </rcc>
  <rcc rId="19628" ua="false" sId="2">
    <nc r="AC1" t="n">
      <v>2884</v>
    </nc>
  </rcc>
  <rcc rId="19629" ua="false" sId="2">
    <nc r="AC1" t="n">
      <v>2884</v>
    </nc>
  </rcc>
  <rcc rId="19630" ua="false" sId="2">
    <oc r="AC23" t="n">
      <f>+AGW21-AGW22*(1+AGH26)</f>
    </oc>
    <nc r="AC23" t="n">
      <f>(+AGW21-AGW22)*(1+AGH26)</f>
    </nc>
  </rcc>
  <rcc rId="19631" ua="false" sId="2">
    <oc r="AC26" t="n">
      <v>0.03</v>
    </oc>
    <nc r="AC26" t="n">
      <v>0.05</v>
    </nc>
  </rcc>
  <rcc rId="19632" ua="false" sId="2">
    <nc r="AC22" t="n">
      <f>AGV22*1.02</f>
    </nc>
  </rcc>
  <rcc rId="19633" ua="false" sId="2">
    <nc r="AC21" t="n">
      <f>+AGW11+AGW15+AGW19</f>
    </nc>
  </rcc>
  <rcc rId="19634" ua="false" sId="2">
    <nc r="AC19" t="n">
      <f>+AGW17-AGW18</f>
    </nc>
  </rcc>
  <rcc rId="19635" ua="false" sId="2">
    <nc r="AC18" t="n">
      <f>AGV18*1.02</f>
    </nc>
  </rcc>
  <rcc rId="19636" ua="false" sId="2">
    <nc r="AC17" t="n">
      <f>AGV17*1.02</f>
    </nc>
  </rcc>
  <rcc rId="19637" ua="false" sId="2">
    <nc r="AC15" t="n">
      <f>+AGW13-AGW14</f>
    </nc>
  </rcc>
  <rcc rId="19638" ua="false" sId="2">
    <nc r="AC14" t="n">
      <f>AGV14*1.02</f>
    </nc>
  </rcc>
  <rcc rId="19639" ua="false" sId="2">
    <nc r="AC13" t="n">
      <f>AGV13*1.02</f>
    </nc>
  </rcc>
  <rcc rId="19640" ua="false" sId="2">
    <nc r="AC11" t="n">
      <f>+AGW6-AGW10</f>
    </nc>
  </rcc>
  <rcc rId="19641" ua="false" sId="2">
    <nc r="AC10" t="n">
      <f>SUM(AGW7:AGW9)</f>
    </nc>
  </rcc>
  <rcc rId="19642" ua="false" sId="2">
    <nc r="AC9" t="n">
      <f>AGV9*1.02</f>
    </nc>
  </rcc>
  <rcc rId="19643" ua="false" sId="2">
    <nc r="AC8" t="n">
      <f>AGR8</f>
    </nc>
  </rcc>
  <rcc rId="19644" ua="false" sId="2">
    <nc r="AC7" t="n">
      <f>AGR7</f>
    </nc>
  </rcc>
  <rcc rId="19645" ua="false" sId="2">
    <nc r="AC6" t="n">
      <f>+AGW4-AGW5</f>
    </nc>
  </rcc>
  <rcc rId="19646" ua="false" sId="2">
    <nc r="AC5" t="n">
      <f>AGV5*1.02</f>
    </nc>
  </rcc>
  <rcc rId="19647" ua="false" sId="2">
    <nc r="AC4" t="n">
      <f>AGV4*1.02</f>
    </nc>
  </rcc>
  <rcc rId="19648" ua="false" sId="2">
    <nc r="AC1" t="n">
      <v>2885</v>
    </nc>
  </rcc>
  <rcc rId="19649" ua="false" sId="2">
    <nc r="AC1" t="n">
      <v>2885</v>
    </nc>
  </rcc>
  <rcc rId="19650" ua="false" sId="2">
    <oc r="AC23" t="n">
      <f>+AGX21-AGX22*(1+AGI26)</f>
    </oc>
    <nc r="AC23" t="n">
      <f>(+AGX21-AGX22)*(1+AGI26)</f>
    </nc>
  </rcc>
  <rcc rId="19651" ua="false" sId="2">
    <oc r="AC26" t="n">
      <v>0.03</v>
    </oc>
    <nc r="AC26" t="n">
      <v>0.05</v>
    </nc>
  </rcc>
  <rcc rId="19652" ua="false" sId="2">
    <nc r="AC22" t="n">
      <f>AGW22*1.02</f>
    </nc>
  </rcc>
  <rcc rId="19653" ua="false" sId="2">
    <nc r="AC21" t="n">
      <f>+AGX11+AGX15+AGX19</f>
    </nc>
  </rcc>
  <rcc rId="19654" ua="false" sId="2">
    <nc r="AC19" t="n">
      <f>+AGX17-AGX18</f>
    </nc>
  </rcc>
  <rcc rId="19655" ua="false" sId="2">
    <nc r="AC18" t="n">
      <f>AGW18*1.02</f>
    </nc>
  </rcc>
  <rcc rId="19656" ua="false" sId="2">
    <nc r="AC17" t="n">
      <f>AGW17*1.02</f>
    </nc>
  </rcc>
  <rcc rId="19657" ua="false" sId="2">
    <nc r="AC15" t="n">
      <f>+AGX13-AGX14</f>
    </nc>
  </rcc>
  <rcc rId="19658" ua="false" sId="2">
    <nc r="AC14" t="n">
      <f>AGW14*1.02</f>
    </nc>
  </rcc>
  <rcc rId="19659" ua="false" sId="2">
    <nc r="AC13" t="n">
      <f>AGW13*1.02</f>
    </nc>
  </rcc>
  <rcc rId="19660" ua="false" sId="2">
    <nc r="AC11" t="n">
      <f>+AGX6-AGX10</f>
    </nc>
  </rcc>
  <rcc rId="19661" ua="false" sId="2">
    <nc r="AC10" t="n">
      <f>SUM(AGX7:AGX9)</f>
    </nc>
  </rcc>
  <rcc rId="19662" ua="false" sId="2">
    <nc r="AC9" t="n">
      <f>AGW9*1.02</f>
    </nc>
  </rcc>
  <rcc rId="19663" ua="false" sId="2">
    <nc r="AC8" t="n">
      <f>AGS8</f>
    </nc>
  </rcc>
  <rcc rId="19664" ua="false" sId="2">
    <nc r="AC7" t="n">
      <f>AGS7</f>
    </nc>
  </rcc>
  <rcc rId="19665" ua="false" sId="2">
    <nc r="AC6" t="n">
      <f>+AGX4-AGX5</f>
    </nc>
  </rcc>
  <rcc rId="19666" ua="false" sId="2">
    <nc r="AC5" t="n">
      <f>AGW5*1.02</f>
    </nc>
  </rcc>
  <rcc rId="19667" ua="false" sId="2">
    <nc r="AC4" t="n">
      <f>AGW4*1.02</f>
    </nc>
  </rcc>
  <rcc rId="19668" ua="false" sId="2">
    <nc r="AC1" t="n">
      <v>2886</v>
    </nc>
  </rcc>
  <rcc rId="19669" ua="false" sId="2">
    <nc r="AC1" t="n">
      <v>2886</v>
    </nc>
  </rcc>
  <rcc rId="19670" ua="false" sId="2">
    <oc r="AC23" t="n">
      <f>+AGY21-AGY22*(1+AGJ26)</f>
    </oc>
    <nc r="AC23" t="n">
      <f>(+AGY21-AGY22)*(1+AGJ26)</f>
    </nc>
  </rcc>
  <rcc rId="19671" ua="false" sId="2">
    <oc r="AC26" t="n">
      <v>0.03</v>
    </oc>
    <nc r="AC26" t="n">
      <v>0.05</v>
    </nc>
  </rcc>
  <rcc rId="19672" ua="false" sId="2">
    <nc r="AC22" t="n">
      <f>AGX22*1.02</f>
    </nc>
  </rcc>
  <rcc rId="19673" ua="false" sId="2">
    <nc r="AC21" t="n">
      <f>+AGY11+AGY15+AGY19</f>
    </nc>
  </rcc>
  <rcc rId="19674" ua="false" sId="2">
    <nc r="AC19" t="n">
      <f>+AGY17-AGY18</f>
    </nc>
  </rcc>
  <rcc rId="19675" ua="false" sId="2">
    <nc r="AC18" t="n">
      <f>AGX18*1.02</f>
    </nc>
  </rcc>
  <rcc rId="19676" ua="false" sId="2">
    <nc r="AC17" t="n">
      <f>AGX17*1.02</f>
    </nc>
  </rcc>
  <rcc rId="19677" ua="false" sId="2">
    <nc r="AC15" t="n">
      <f>+AGY13-AGY14</f>
    </nc>
  </rcc>
  <rcc rId="19678" ua="false" sId="2">
    <nc r="AC14" t="n">
      <f>AGX14*1.02</f>
    </nc>
  </rcc>
  <rcc rId="19679" ua="false" sId="2">
    <nc r="AC13" t="n">
      <f>AGX13*1.02</f>
    </nc>
  </rcc>
  <rcc rId="19680" ua="false" sId="2">
    <nc r="AC11" t="n">
      <f>+AGY6-AGY10</f>
    </nc>
  </rcc>
  <rcc rId="19681" ua="false" sId="2">
    <nc r="AC10" t="n">
      <f>SUM(AGY7:AGY9)</f>
    </nc>
  </rcc>
  <rcc rId="19682" ua="false" sId="2">
    <nc r="AC9" t="n">
      <f>AGX9*1.02</f>
    </nc>
  </rcc>
  <rcc rId="19683" ua="false" sId="2">
    <nc r="AC8" t="n">
      <f>AGT8</f>
    </nc>
  </rcc>
  <rcc rId="19684" ua="false" sId="2">
    <nc r="AC7" t="n">
      <f>AGT7</f>
    </nc>
  </rcc>
  <rcc rId="19685" ua="false" sId="2">
    <nc r="AC6" t="n">
      <f>+AGY4-AGY5</f>
    </nc>
  </rcc>
  <rcc rId="19686" ua="false" sId="2">
    <nc r="AC5" t="n">
      <f>AGX5*1.02</f>
    </nc>
  </rcc>
  <rcc rId="19687" ua="false" sId="2">
    <nc r="AC4" t="n">
      <f>AGX4*1.02</f>
    </nc>
  </rcc>
  <rcc rId="19688" ua="false" sId="2">
    <nc r="AC1" t="n">
      <v>2887</v>
    </nc>
  </rcc>
  <rcc rId="19689" ua="false" sId="2">
    <nc r="AC1" t="n">
      <v>2887</v>
    </nc>
  </rcc>
  <rcc rId="19690" ua="false" sId="2">
    <oc r="AC23" t="n">
      <f>+AGZ21-AGZ22*(1+AGK26)</f>
    </oc>
    <nc r="AC23" t="n">
      <f>(+AGZ21-AGZ22)*(1+AGK26)</f>
    </nc>
  </rcc>
  <rcc rId="19691" ua="false" sId="2">
    <oc r="AC26" t="n">
      <v>0.03</v>
    </oc>
    <nc r="AC26" t="n">
      <v>0.05</v>
    </nc>
  </rcc>
  <rcc rId="19692" ua="false" sId="2">
    <nc r="AC22" t="n">
      <f>AGY22*1.02</f>
    </nc>
  </rcc>
  <rcc rId="19693" ua="false" sId="2">
    <nc r="AC21" t="n">
      <f>+AGZ11+AGZ15+AGZ19</f>
    </nc>
  </rcc>
  <rcc rId="19694" ua="false" sId="2">
    <nc r="AC19" t="n">
      <f>+AGZ17-AGZ18</f>
    </nc>
  </rcc>
  <rcc rId="19695" ua="false" sId="2">
    <nc r="AC18" t="n">
      <f>AGY18*1.02</f>
    </nc>
  </rcc>
  <rcc rId="19696" ua="false" sId="2">
    <nc r="AC17" t="n">
      <f>AGY17*1.02</f>
    </nc>
  </rcc>
  <rcc rId="19697" ua="false" sId="2">
    <nc r="AC15" t="n">
      <f>+AGZ13-AGZ14</f>
    </nc>
  </rcc>
  <rcc rId="19698" ua="false" sId="2">
    <nc r="AC14" t="n">
      <f>AGY14*1.02</f>
    </nc>
  </rcc>
  <rcc rId="19699" ua="false" sId="2">
    <nc r="AC13" t="n">
      <f>AGY13*1.02</f>
    </nc>
  </rcc>
  <rcc rId="19700" ua="false" sId="2">
    <nc r="AC11" t="n">
      <f>+AGZ6-AGZ10</f>
    </nc>
  </rcc>
  <rcc rId="19701" ua="false" sId="2">
    <nc r="AC10" t="n">
      <f>SUM(AGZ7:AGZ9)</f>
    </nc>
  </rcc>
  <rcc rId="19702" ua="false" sId="2">
    <nc r="AC9" t="n">
      <f>AGY9*1.02</f>
    </nc>
  </rcc>
  <rcc rId="19703" ua="false" sId="2">
    <nc r="AC8" t="n">
      <f>AGU8</f>
    </nc>
  </rcc>
  <rcc rId="19704" ua="false" sId="2">
    <nc r="AC7" t="n">
      <f>AGU7</f>
    </nc>
  </rcc>
  <rcc rId="19705" ua="false" sId="2">
    <nc r="AC6" t="n">
      <f>+AGZ4-AGZ5</f>
    </nc>
  </rcc>
  <rcc rId="19706" ua="false" sId="2">
    <nc r="AC5" t="n">
      <f>AGY5*1.02</f>
    </nc>
  </rcc>
  <rcc rId="19707" ua="false" sId="2">
    <nc r="AC4" t="n">
      <f>AGY4*1.02</f>
    </nc>
  </rcc>
  <rcc rId="19708" ua="false" sId="2">
    <nc r="AC1" t="n">
      <v>2888</v>
    </nc>
  </rcc>
  <rcc rId="19709" ua="false" sId="2">
    <nc r="AC1" t="n">
      <v>2888</v>
    </nc>
  </rcc>
  <rcc rId="19710" ua="false" sId="2">
    <oc r="AC23" t="n">
      <f>+AHA21-AHA22*(1+AGL26)</f>
    </oc>
    <nc r="AC23" t="n">
      <f>(+AHA21-AHA22)*(1+AGL26)</f>
    </nc>
  </rcc>
  <rcc rId="19711" ua="false" sId="2">
    <oc r="AC26" t="n">
      <v>0.03</v>
    </oc>
    <nc r="AC26" t="n">
      <v>0.05</v>
    </nc>
  </rcc>
  <rcc rId="19712" ua="false" sId="2">
    <nc r="AC22" t="n">
      <f>AGZ22*1.02</f>
    </nc>
  </rcc>
  <rcc rId="19713" ua="false" sId="2">
    <nc r="AC21" t="n">
      <f>+AHA11+AHA15+AHA19</f>
    </nc>
  </rcc>
  <rcc rId="19714" ua="false" sId="2">
    <nc r="AC19" t="n">
      <f>+AHA17-AHA18</f>
    </nc>
  </rcc>
  <rcc rId="19715" ua="false" sId="2">
    <nc r="AC18" t="n">
      <f>AGZ18*1.02</f>
    </nc>
  </rcc>
  <rcc rId="19716" ua="false" sId="2">
    <nc r="AC17" t="n">
      <f>AGZ17*1.02</f>
    </nc>
  </rcc>
  <rcc rId="19717" ua="false" sId="2">
    <nc r="AC15" t="n">
      <f>+AHA13-AHA14</f>
    </nc>
  </rcc>
  <rcc rId="19718" ua="false" sId="2">
    <nc r="AC14" t="n">
      <f>AGZ14*1.02</f>
    </nc>
  </rcc>
  <rcc rId="19719" ua="false" sId="2">
    <nc r="AC13" t="n">
      <f>AGZ13*1.02</f>
    </nc>
  </rcc>
  <rcc rId="19720" ua="false" sId="2">
    <nc r="AC11" t="n">
      <f>+AHA6-AHA10</f>
    </nc>
  </rcc>
  <rcc rId="19721" ua="false" sId="2">
    <nc r="AC10" t="n">
      <f>SUM(AHA7:AHA9)</f>
    </nc>
  </rcc>
  <rcc rId="19722" ua="false" sId="2">
    <nc r="AC9" t="n">
      <f>AGZ9*1.02</f>
    </nc>
  </rcc>
  <rcc rId="19723" ua="false" sId="2">
    <nc r="AC8" t="n">
      <f>AGV8</f>
    </nc>
  </rcc>
  <rcc rId="19724" ua="false" sId="2">
    <nc r="AC7" t="n">
      <f>AGV7</f>
    </nc>
  </rcc>
  <rcc rId="19725" ua="false" sId="2">
    <nc r="AC6" t="n">
      <f>+AHA4-AHA5</f>
    </nc>
  </rcc>
  <rcc rId="19726" ua="false" sId="2">
    <nc r="AC5" t="n">
      <f>AGZ5*1.02</f>
    </nc>
  </rcc>
  <rcc rId="19727" ua="false" sId="2">
    <nc r="AC4" t="n">
      <f>AGZ4*1.02</f>
    </nc>
  </rcc>
  <rcc rId="19728" ua="false" sId="2">
    <nc r="AC1" t="n">
      <v>2889</v>
    </nc>
  </rcc>
  <rcc rId="19729" ua="false" sId="2">
    <nc r="AC1" t="n">
      <v>2889</v>
    </nc>
  </rcc>
  <rcc rId="19730" ua="false" sId="2">
    <oc r="AC23" t="n">
      <f>+AHB21-AHB22*(1+AGM26)</f>
    </oc>
    <nc r="AC23" t="n">
      <f>(+AHB21-AHB22)*(1+AGM26)</f>
    </nc>
  </rcc>
  <rcc rId="19731" ua="false" sId="2">
    <oc r="AC26" t="n">
      <v>0.03</v>
    </oc>
    <nc r="AC26" t="n">
      <v>0.05</v>
    </nc>
  </rcc>
  <rcc rId="19732" ua="false" sId="2">
    <nc r="AC22" t="n">
      <f>AHA22*1.02</f>
    </nc>
  </rcc>
  <rcc rId="19733" ua="false" sId="2">
    <nc r="AC21" t="n">
      <f>+AHB11+AHB15+AHB19</f>
    </nc>
  </rcc>
  <rcc rId="19734" ua="false" sId="2">
    <nc r="AC19" t="n">
      <f>+AHB17-AHB18</f>
    </nc>
  </rcc>
  <rcc rId="19735" ua="false" sId="2">
    <nc r="AC18" t="n">
      <f>AHA18*1.02</f>
    </nc>
  </rcc>
  <rcc rId="19736" ua="false" sId="2">
    <nc r="AC17" t="n">
      <f>AHA17*1.02</f>
    </nc>
  </rcc>
  <rcc rId="19737" ua="false" sId="2">
    <nc r="AC15" t="n">
      <f>+AHB13-AHB14</f>
    </nc>
  </rcc>
  <rcc rId="19738" ua="false" sId="2">
    <nc r="AC14" t="n">
      <f>AHA14*1.02</f>
    </nc>
  </rcc>
  <rcc rId="19739" ua="false" sId="2">
    <nc r="AC13" t="n">
      <f>AHA13*1.02</f>
    </nc>
  </rcc>
  <rcc rId="19740" ua="false" sId="2">
    <nc r="AC11" t="n">
      <f>+AHB6-AHB10</f>
    </nc>
  </rcc>
  <rcc rId="19741" ua="false" sId="2">
    <nc r="AC10" t="n">
      <f>SUM(AHB7:AHB9)</f>
    </nc>
  </rcc>
  <rcc rId="19742" ua="false" sId="2">
    <nc r="AC9" t="n">
      <f>AHA9*1.02</f>
    </nc>
  </rcc>
  <rcc rId="19743" ua="false" sId="2">
    <nc r="AC8" t="n">
      <f>AGW8</f>
    </nc>
  </rcc>
  <rcc rId="19744" ua="false" sId="2">
    <nc r="AC7" t="n">
      <f>AGW7</f>
    </nc>
  </rcc>
  <rcc rId="19745" ua="false" sId="2">
    <nc r="AC6" t="n">
      <f>+AHB4-AHB5</f>
    </nc>
  </rcc>
  <rcc rId="19746" ua="false" sId="2">
    <nc r="AC5" t="n">
      <f>AHA5*1.02</f>
    </nc>
  </rcc>
  <rcc rId="19747" ua="false" sId="2">
    <nc r="AC4" t="n">
      <f>AHA4*1.02</f>
    </nc>
  </rcc>
  <rcc rId="19748" ua="false" sId="2">
    <nc r="AC1" t="n">
      <v>2890</v>
    </nc>
  </rcc>
  <rcc rId="19749" ua="false" sId="2">
    <nc r="AC1" t="n">
      <v>2890</v>
    </nc>
  </rcc>
  <rcc rId="19750" ua="false" sId="2">
    <nc r="AC26" t="n">
      <v>0.03</v>
    </nc>
  </rcc>
  <rcc rId="19751" ua="false" sId="2">
    <oc r="AC23" t="n">
      <f>+AHC21-AHC22*(1+AGN26)</f>
    </oc>
    <nc r="AC23" t="n">
      <f>(+AHC21-AHC22)*(1+AGN26)</f>
    </nc>
  </rcc>
  <rcc rId="19752" ua="false" sId="2">
    <nc r="AC22" t="n">
      <f>AHB22*1.02</f>
    </nc>
  </rcc>
  <rcc rId="19753" ua="false" sId="2">
    <nc r="AC21" t="n">
      <f>+AHC11+AHC15+AHC19</f>
    </nc>
  </rcc>
  <rcc rId="19754" ua="false" sId="2">
    <nc r="AC19" t="n">
      <f>+AHC17-AHC18</f>
    </nc>
  </rcc>
  <rcc rId="19755" ua="false" sId="2">
    <nc r="AC18" t="n">
      <f>AHB18*1.02</f>
    </nc>
  </rcc>
  <rcc rId="19756" ua="false" sId="2">
    <nc r="AC17" t="n">
      <f>AHB17*1.02</f>
    </nc>
  </rcc>
  <rcc rId="19757" ua="false" sId="2">
    <nc r="AC15" t="n">
      <f>+AHC13-AHC14</f>
    </nc>
  </rcc>
  <rcc rId="19758" ua="false" sId="2">
    <nc r="AC14" t="n">
      <f>AHB14*1.02</f>
    </nc>
  </rcc>
  <rcc rId="19759" ua="false" sId="2">
    <nc r="AC13" t="n">
      <f>AHB13*1.02</f>
    </nc>
  </rcc>
  <rcc rId="19760" ua="false" sId="2">
    <nc r="AC11" t="n">
      <f>+AHC6-AHC10</f>
    </nc>
  </rcc>
  <rcc rId="19761" ua="false" sId="2">
    <nc r="AC10" t="n">
      <f>SUM(AHC7:AHC9)</f>
    </nc>
  </rcc>
  <rcc rId="19762" ua="false" sId="2">
    <nc r="AC9" t="n">
      <f>AHB9*1.02</f>
    </nc>
  </rcc>
  <rcc rId="19763" ua="false" sId="2">
    <nc r="AC8" t="n">
      <f>AGX8</f>
    </nc>
  </rcc>
  <rcc rId="19764" ua="false" sId="2">
    <nc r="AC7" t="n">
      <f>AGX7</f>
    </nc>
  </rcc>
  <rcc rId="19765" ua="false" sId="2">
    <nc r="AC6" t="n">
      <f>+AHC4-AHC5</f>
    </nc>
  </rcc>
  <rcc rId="19766" ua="false" sId="2">
    <nc r="AC5" t="n">
      <f>AHB5*1.02</f>
    </nc>
  </rcc>
  <rcc rId="19767" ua="false" sId="2">
    <nc r="AC4" t="n">
      <f>AHB4*1.02</f>
    </nc>
  </rcc>
  <rcc rId="19768" ua="false" sId="2">
    <nc r="AC1" t="n">
      <v>2891</v>
    </nc>
  </rcc>
  <rcc rId="19769" ua="false" sId="2">
    <nc r="AC1" t="n">
      <v>2891</v>
    </nc>
  </rcc>
  <rcc rId="19770" ua="false" sId="2">
    <nc r="AC26" t="n">
      <v>0.03</v>
    </nc>
  </rcc>
  <rcc rId="19771" ua="false" sId="2">
    <oc r="AC23" t="n">
      <f>+AHD21-AHD22*(1+AGO26)</f>
    </oc>
    <nc r="AC23" t="n">
      <f>(+AHD21-AHD22)*(1+AGO26)</f>
    </nc>
  </rcc>
  <rcc rId="19772" ua="false" sId="2">
    <nc r="AC22" t="n">
      <f>AHC22*1.02</f>
    </nc>
  </rcc>
  <rcc rId="19773" ua="false" sId="2">
    <nc r="AC21" t="n">
      <f>+AHD11+AHD15+AHD19</f>
    </nc>
  </rcc>
  <rcc rId="19774" ua="false" sId="2">
    <nc r="AC19" t="n">
      <f>+AHD17-AHD18</f>
    </nc>
  </rcc>
  <rcc rId="19775" ua="false" sId="2">
    <nc r="AC18" t="n">
      <f>AHC18*1.02</f>
    </nc>
  </rcc>
  <rcc rId="19776" ua="false" sId="2">
    <nc r="AC17" t="n">
      <f>AHC17*1.02</f>
    </nc>
  </rcc>
  <rcc rId="19777" ua="false" sId="2">
    <nc r="AC15" t="n">
      <f>+AHD13-AHD14</f>
    </nc>
  </rcc>
  <rcc rId="19778" ua="false" sId="2">
    <nc r="AC14" t="n">
      <f>AHC14*1.02</f>
    </nc>
  </rcc>
  <rcc rId="19779" ua="false" sId="2">
    <nc r="AC13" t="n">
      <f>AHC13*1.02</f>
    </nc>
  </rcc>
  <rcc rId="19780" ua="false" sId="2">
    <nc r="AC11" t="n">
      <f>+AHD6-AHD10</f>
    </nc>
  </rcc>
  <rcc rId="19781" ua="false" sId="2">
    <nc r="AC10" t="n">
      <f>SUM(AHD7:AHD9)</f>
    </nc>
  </rcc>
  <rcc rId="19782" ua="false" sId="2">
    <nc r="AC9" t="n">
      <f>AHC9*1.02</f>
    </nc>
  </rcc>
  <rcc rId="19783" ua="false" sId="2">
    <nc r="AC8" t="n">
      <f>AGY8</f>
    </nc>
  </rcc>
  <rcc rId="19784" ua="false" sId="2">
    <nc r="AC7" t="n">
      <f>AGY7</f>
    </nc>
  </rcc>
  <rcc rId="19785" ua="false" sId="2">
    <nc r="AC6" t="n">
      <f>+AHD4-AHD5</f>
    </nc>
  </rcc>
  <rcc rId="19786" ua="false" sId="2">
    <nc r="AC5" t="n">
      <f>AHC5*1.02</f>
    </nc>
  </rcc>
  <rcc rId="19787" ua="false" sId="2">
    <nc r="AC4" t="n">
      <f>AHC4*1.02</f>
    </nc>
  </rcc>
  <rcc rId="19788" ua="false" sId="2">
    <nc r="AC1" t="n">
      <v>2892</v>
    </nc>
  </rcc>
  <rcc rId="19789" ua="false" sId="2">
    <nc r="AC1" t="n">
      <v>2892</v>
    </nc>
  </rcc>
  <rcc rId="19790" ua="false" sId="2">
    <nc r="AC26" t="n">
      <v>0.03</v>
    </nc>
  </rcc>
  <rcc rId="19791" ua="false" sId="2">
    <oc r="AC23" t="n">
      <f>+AHE21-AHE22*(1+AGP26)</f>
    </oc>
    <nc r="AC23" t="n">
      <f>(+AHE21-AHE22)*(1+AGP26)</f>
    </nc>
  </rcc>
  <rcc rId="19792" ua="false" sId="2">
    <nc r="AC22" t="n">
      <f>AHD22*1.02</f>
    </nc>
  </rcc>
  <rcc rId="19793" ua="false" sId="2">
    <nc r="AC21" t="n">
      <f>+AHE11+AHE15+AHE19</f>
    </nc>
  </rcc>
  <rcc rId="19794" ua="false" sId="2">
    <nc r="AC19" t="n">
      <f>+AHE17-AHE18</f>
    </nc>
  </rcc>
  <rcc rId="19795" ua="false" sId="2">
    <nc r="AC18" t="n">
      <f>AHD18*1.02</f>
    </nc>
  </rcc>
  <rcc rId="19796" ua="false" sId="2">
    <nc r="AC17" t="n">
      <f>AHD17*1.02</f>
    </nc>
  </rcc>
  <rcc rId="19797" ua="false" sId="2">
    <nc r="AC15" t="n">
      <f>+AHE13-AHE14</f>
    </nc>
  </rcc>
  <rcc rId="19798" ua="false" sId="2">
    <nc r="AC14" t="n">
      <f>AHD14*1.02</f>
    </nc>
  </rcc>
  <rcc rId="19799" ua="false" sId="2">
    <nc r="AC13" t="n">
      <f>AHD13*1.02</f>
    </nc>
  </rcc>
  <rcc rId="19800" ua="false" sId="2">
    <nc r="AC11" t="n">
      <f>+AHE6-AHE10</f>
    </nc>
  </rcc>
  <rcc rId="19801" ua="false" sId="2">
    <nc r="AC10" t="n">
      <f>SUM(AHE7:AHE9)</f>
    </nc>
  </rcc>
  <rcc rId="19802" ua="false" sId="2">
    <nc r="AC9" t="n">
      <f>AHD9*1.02</f>
    </nc>
  </rcc>
  <rcc rId="19803" ua="false" sId="2">
    <nc r="AC8" t="n">
      <f>AGZ8</f>
    </nc>
  </rcc>
  <rcc rId="19804" ua="false" sId="2">
    <nc r="AC7" t="n">
      <f>AGZ7</f>
    </nc>
  </rcc>
  <rcc rId="19805" ua="false" sId="2">
    <nc r="AC6" t="n">
      <f>+AHE4-AHE5</f>
    </nc>
  </rcc>
  <rcc rId="19806" ua="false" sId="2">
    <nc r="AC5" t="n">
      <f>AHD5*1.02</f>
    </nc>
  </rcc>
  <rcc rId="19807" ua="false" sId="2">
    <nc r="AC4" t="n">
      <f>AHD4*1.02</f>
    </nc>
  </rcc>
  <rcc rId="19808" ua="false" sId="2">
    <nc r="AC1" t="n">
      <v>2893</v>
    </nc>
  </rcc>
  <rcc rId="19809" ua="false" sId="2">
    <nc r="AC1" t="n">
      <v>2893</v>
    </nc>
  </rcc>
  <rcc rId="19810" ua="false" sId="2">
    <nc r="AC26" t="n">
      <v>0.03</v>
    </nc>
  </rcc>
  <rcc rId="19811" ua="false" sId="2">
    <oc r="AC23" t="n">
      <f>+AHF21-AHF22*(1+AGQ26)</f>
    </oc>
    <nc r="AC23" t="n">
      <f>(+AHF21-AHF22)*(1+AGQ26)</f>
    </nc>
  </rcc>
  <rcc rId="19812" ua="false" sId="2">
    <nc r="AC22" t="n">
      <f>AHE22*1.02</f>
    </nc>
  </rcc>
  <rcc rId="19813" ua="false" sId="2">
    <nc r="AC21" t="n">
      <f>+AHF11+AHF15+AHF19</f>
    </nc>
  </rcc>
  <rcc rId="19814" ua="false" sId="2">
    <nc r="AC19" t="n">
      <f>+AHF17-AHF18</f>
    </nc>
  </rcc>
  <rcc rId="19815" ua="false" sId="2">
    <nc r="AC18" t="n">
      <f>AHE18*1.02</f>
    </nc>
  </rcc>
  <rcc rId="19816" ua="false" sId="2">
    <nc r="AC17" t="n">
      <f>AHE17*1.02</f>
    </nc>
  </rcc>
  <rcc rId="19817" ua="false" sId="2">
    <nc r="AC15" t="n">
      <f>+AHF13-AHF14</f>
    </nc>
  </rcc>
  <rcc rId="19818" ua="false" sId="2">
    <nc r="AC14" t="n">
      <f>AHE14*1.02</f>
    </nc>
  </rcc>
  <rcc rId="19819" ua="false" sId="2">
    <nc r="AC13" t="n">
      <f>AHE13*1.02</f>
    </nc>
  </rcc>
  <rcc rId="19820" ua="false" sId="2">
    <nc r="AC11" t="n">
      <f>+AHF6-AHF10</f>
    </nc>
  </rcc>
  <rcc rId="19821" ua="false" sId="2">
    <nc r="AC10" t="n">
      <f>SUM(AHF7:AHF9)</f>
    </nc>
  </rcc>
  <rcc rId="19822" ua="false" sId="2">
    <nc r="AC9" t="n">
      <f>AHE9*1.02</f>
    </nc>
  </rcc>
  <rcc rId="19823" ua="false" sId="2">
    <nc r="AC8" t="n">
      <f>AHA8</f>
    </nc>
  </rcc>
  <rcc rId="19824" ua="false" sId="2">
    <nc r="AC7" t="n">
      <f>AHA7</f>
    </nc>
  </rcc>
  <rcc rId="19825" ua="false" sId="2">
    <nc r="AC6" t="n">
      <f>+AHF4-AHF5</f>
    </nc>
  </rcc>
  <rcc rId="19826" ua="false" sId="2">
    <nc r="AC5" t="n">
      <f>AHE5*1.02</f>
    </nc>
  </rcc>
  <rcc rId="19827" ua="false" sId="2">
    <nc r="AC4" t="n">
      <f>AHE4*1.02</f>
    </nc>
  </rcc>
  <rcc rId="19828" ua="false" sId="2">
    <nc r="AC1" t="n">
      <v>2894</v>
    </nc>
  </rcc>
  <rcc rId="19829" ua="false" sId="2">
    <nc r="AC1" t="n">
      <v>2894</v>
    </nc>
  </rcc>
  <rcc rId="19830" ua="false" sId="2">
    <nc r="AC26" t="n">
      <v>0.03</v>
    </nc>
  </rcc>
  <rcc rId="19831" ua="false" sId="2">
    <oc r="AC23" t="n">
      <f>+AHG21-AHG22*(1+AGR26)</f>
    </oc>
    <nc r="AC23" t="n">
      <f>(+AHG21-AHG22)*(1+AGR26)</f>
    </nc>
  </rcc>
  <rcc rId="19832" ua="false" sId="2">
    <nc r="AC22" t="n">
      <f>AHF22*1.02</f>
    </nc>
  </rcc>
  <rcc rId="19833" ua="false" sId="2">
    <nc r="AC21" t="n">
      <f>+AHG11+AHG15+AHG19</f>
    </nc>
  </rcc>
  <rcc rId="19834" ua="false" sId="2">
    <nc r="AC19" t="n">
      <f>+AHG17-AHG18</f>
    </nc>
  </rcc>
  <rcc rId="19835" ua="false" sId="2">
    <nc r="AC18" t="n">
      <f>AHF18*1.02</f>
    </nc>
  </rcc>
  <rcc rId="19836" ua="false" sId="2">
    <nc r="AC17" t="n">
      <f>AHF17*1.02</f>
    </nc>
  </rcc>
  <rcc rId="19837" ua="false" sId="2">
    <nc r="AC15" t="n">
      <f>+AHG13-AHG14</f>
    </nc>
  </rcc>
  <rcc rId="19838" ua="false" sId="2">
    <nc r="AC14" t="n">
      <f>AHF14*1.02</f>
    </nc>
  </rcc>
  <rcc rId="19839" ua="false" sId="2">
    <nc r="AC13" t="n">
      <f>AHF13*1.02</f>
    </nc>
  </rcc>
  <rcc rId="19840" ua="false" sId="2">
    <nc r="AC11" t="n">
      <f>+AHG6-AHG10</f>
    </nc>
  </rcc>
  <rcc rId="19841" ua="false" sId="2">
    <nc r="AC10" t="n">
      <f>SUM(AHG7:AHG9)</f>
    </nc>
  </rcc>
  <rcc rId="19842" ua="false" sId="2">
    <nc r="AC9" t="n">
      <f>AHF9*1.02</f>
    </nc>
  </rcc>
  <rcc rId="19843" ua="false" sId="2">
    <nc r="AC8" t="n">
      <f>AHB8</f>
    </nc>
  </rcc>
  <rcc rId="19844" ua="false" sId="2">
    <nc r="AC7" t="n">
      <f>AHB7</f>
    </nc>
  </rcc>
  <rcc rId="19845" ua="false" sId="2">
    <nc r="AC6" t="n">
      <f>+AHG4-AHG5</f>
    </nc>
  </rcc>
  <rcc rId="19846" ua="false" sId="2">
    <nc r="AC5" t="n">
      <f>AHF5*1.02</f>
    </nc>
  </rcc>
  <rcc rId="19847" ua="false" sId="2">
    <nc r="AC4" t="n">
      <f>AHF4*1.02</f>
    </nc>
  </rcc>
  <rcc rId="19848" ua="false" sId="2">
    <nc r="AC1" t="n">
      <v>2895</v>
    </nc>
  </rcc>
  <rcc rId="19849" ua="false" sId="2">
    <nc r="AC1" t="n">
      <v>2895</v>
    </nc>
  </rcc>
  <rcc rId="19850" ua="false" sId="2">
    <nc r="AC26" t="n">
      <v>0.03</v>
    </nc>
  </rcc>
  <rcc rId="19851" ua="false" sId="2">
    <oc r="AC23" t="n">
      <f>+AHH21-AHH22*(1+AGS26)</f>
    </oc>
    <nc r="AC23" t="n">
      <f>(+AHH21-AHH22)*(1+AGS26)</f>
    </nc>
  </rcc>
  <rcc rId="19852" ua="false" sId="2">
    <nc r="AC22" t="n">
      <f>AHG22*1.02</f>
    </nc>
  </rcc>
  <rcc rId="19853" ua="false" sId="2">
    <nc r="AC21" t="n">
      <f>+AHH11+AHH15+AHH19</f>
    </nc>
  </rcc>
  <rcc rId="19854" ua="false" sId="2">
    <nc r="AC19" t="n">
      <f>+AHH17-AHH18</f>
    </nc>
  </rcc>
  <rcc rId="19855" ua="false" sId="2">
    <nc r="AC18" t="n">
      <f>AHG18*1.02</f>
    </nc>
  </rcc>
  <rcc rId="19856" ua="false" sId="2">
    <nc r="AC17" t="n">
      <f>AHG17*1.02</f>
    </nc>
  </rcc>
  <rcc rId="19857" ua="false" sId="2">
    <nc r="AC15" t="n">
      <f>+AHH13-AHH14</f>
    </nc>
  </rcc>
  <rcc rId="19858" ua="false" sId="2">
    <nc r="AC14" t="n">
      <f>AHG14*1.02</f>
    </nc>
  </rcc>
  <rcc rId="19859" ua="false" sId="2">
    <nc r="AC13" t="n">
      <f>AHG13*1.02</f>
    </nc>
  </rcc>
  <rcc rId="19860" ua="false" sId="2">
    <nc r="AC11" t="n">
      <f>+AHH6-AHH10</f>
    </nc>
  </rcc>
  <rcc rId="19861" ua="false" sId="2">
    <nc r="AC10" t="n">
      <f>SUM(AHH7:AHH9)</f>
    </nc>
  </rcc>
  <rcc rId="19862" ua="false" sId="2">
    <nc r="AC9" t="n">
      <f>AHG9*1.02</f>
    </nc>
  </rcc>
  <rcc rId="19863" ua="false" sId="2">
    <nc r="AC8" t="n">
      <f>AHC8</f>
    </nc>
  </rcc>
  <rcc rId="19864" ua="false" sId="2">
    <nc r="AC7" t="n">
      <f>AHC7</f>
    </nc>
  </rcc>
  <rcc rId="19865" ua="false" sId="2">
    <nc r="AC6" t="n">
      <f>+AHH4-AHH5</f>
    </nc>
  </rcc>
  <rcc rId="19866" ua="false" sId="2">
    <nc r="AC5" t="n">
      <f>AHG5*1.02</f>
    </nc>
  </rcc>
  <rcc rId="19867" ua="false" sId="2">
    <nc r="AC4" t="n">
      <f>AHG4*1.02</f>
    </nc>
  </rcc>
  <rcc rId="19868" ua="false" sId="2">
    <nc r="AC1" t="n">
      <v>2896</v>
    </nc>
  </rcc>
  <rcc rId="19869" ua="false" sId="2">
    <nc r="AC1" t="n">
      <v>2896</v>
    </nc>
  </rcc>
  <rcc rId="19870" ua="false" sId="2">
    <nc r="AC26" t="n">
      <v>0.03</v>
    </nc>
  </rcc>
  <rcc rId="19871" ua="false" sId="2">
    <oc r="AC23" t="n">
      <f>+AHI21-AHI22*(1+AGT26)</f>
    </oc>
    <nc r="AC23" t="n">
      <f>(+AHI21-AHI22)*(1+AGT26)</f>
    </nc>
  </rcc>
  <rcc rId="19872" ua="false" sId="2">
    <nc r="AC22" t="n">
      <f>AHH22*1.02</f>
    </nc>
  </rcc>
  <rcc rId="19873" ua="false" sId="2">
    <nc r="AC21" t="n">
      <f>+AHI11+AHI15+AHI19</f>
    </nc>
  </rcc>
  <rcc rId="19874" ua="false" sId="2">
    <nc r="AC19" t="n">
      <f>+AHI17-AHI18</f>
    </nc>
  </rcc>
  <rcc rId="19875" ua="false" sId="2">
    <nc r="AC18" t="n">
      <f>AHH18*1.02</f>
    </nc>
  </rcc>
  <rcc rId="19876" ua="false" sId="2">
    <nc r="AC17" t="n">
      <f>AHH17*1.02</f>
    </nc>
  </rcc>
  <rcc rId="19877" ua="false" sId="2">
    <nc r="AC15" t="n">
      <f>+AHI13-AHI14</f>
    </nc>
  </rcc>
  <rcc rId="19878" ua="false" sId="2">
    <nc r="AC14" t="n">
      <f>AHH14*1.02</f>
    </nc>
  </rcc>
  <rcc rId="19879" ua="false" sId="2">
    <nc r="AC13" t="n">
      <f>AHH13*1.02</f>
    </nc>
  </rcc>
  <rcc rId="19880" ua="false" sId="2">
    <nc r="AC11" t="n">
      <f>+AHI6-AHI10</f>
    </nc>
  </rcc>
  <rcc rId="19881" ua="false" sId="2">
    <nc r="AC10" t="n">
      <f>SUM(AHI7:AHI9)</f>
    </nc>
  </rcc>
  <rcc rId="19882" ua="false" sId="2">
    <nc r="AC9" t="n">
      <f>AHH9*1.02</f>
    </nc>
  </rcc>
  <rcc rId="19883" ua="false" sId="2">
    <nc r="AC8" t="n">
      <f>AHD8</f>
    </nc>
  </rcc>
  <rcc rId="19884" ua="false" sId="2">
    <nc r="AC7" t="n">
      <f>AHD7</f>
    </nc>
  </rcc>
  <rcc rId="19885" ua="false" sId="2">
    <nc r="AC6" t="n">
      <f>+AHI4-AHI5</f>
    </nc>
  </rcc>
  <rcc rId="19886" ua="false" sId="2">
    <nc r="AC5" t="n">
      <f>AHH5*1.02</f>
    </nc>
  </rcc>
  <rcc rId="19887" ua="false" sId="2">
    <nc r="AC4" t="n">
      <f>AHH4*1.02</f>
    </nc>
  </rcc>
  <rcc rId="19888" ua="false" sId="2">
    <nc r="AC1" t="n">
      <v>2897</v>
    </nc>
  </rcc>
  <rcc rId="19889" ua="false" sId="2">
    <nc r="AC1" t="n">
      <v>2897</v>
    </nc>
  </rcc>
  <rcc rId="19890" ua="false" sId="2">
    <nc r="AC26" t="n">
      <v>0.03</v>
    </nc>
  </rcc>
  <rcc rId="19891" ua="false" sId="2">
    <oc r="AC23" t="n">
      <f>+AHJ21-AHJ22*(1+AGU26)</f>
    </oc>
    <nc r="AC23" t="n">
      <f>(+AHJ21-AHJ22)*(1+AGU26)</f>
    </nc>
  </rcc>
  <rcc rId="19892" ua="false" sId="2">
    <nc r="AC22" t="n">
      <f>AHI22*1.02</f>
    </nc>
  </rcc>
  <rcc rId="19893" ua="false" sId="2">
    <nc r="AC21" t="n">
      <f>+AHJ11+AHJ15+AHJ19</f>
    </nc>
  </rcc>
  <rcc rId="19894" ua="false" sId="2">
    <nc r="AC19" t="n">
      <f>+AHJ17-AHJ18</f>
    </nc>
  </rcc>
  <rcc rId="19895" ua="false" sId="2">
    <nc r="AC18" t="n">
      <f>AHI18*1.02</f>
    </nc>
  </rcc>
  <rcc rId="19896" ua="false" sId="2">
    <nc r="AC17" t="n">
      <f>AHI17*1.02</f>
    </nc>
  </rcc>
  <rcc rId="19897" ua="false" sId="2">
    <nc r="AC15" t="n">
      <f>+AHJ13-AHJ14</f>
    </nc>
  </rcc>
  <rcc rId="19898" ua="false" sId="2">
    <nc r="AC14" t="n">
      <f>AHI14*1.02</f>
    </nc>
  </rcc>
  <rcc rId="19899" ua="false" sId="2">
    <nc r="AC13" t="n">
      <f>AHI13*1.02</f>
    </nc>
  </rcc>
  <rcc rId="19900" ua="false" sId="2">
    <nc r="AC11" t="n">
      <f>+AHJ6-AHJ10</f>
    </nc>
  </rcc>
  <rcc rId="19901" ua="false" sId="2">
    <nc r="AC10" t="n">
      <f>SUM(AHJ7:AHJ9)</f>
    </nc>
  </rcc>
  <rcc rId="19902" ua="false" sId="2">
    <nc r="AC9" t="n">
      <f>AHI9*1.02</f>
    </nc>
  </rcc>
  <rcc rId="19903" ua="false" sId="2">
    <nc r="AC8" t="n">
      <f>AHE8</f>
    </nc>
  </rcc>
  <rcc rId="19904" ua="false" sId="2">
    <nc r="AC7" t="n">
      <f>AHE7</f>
    </nc>
  </rcc>
  <rcc rId="19905" ua="false" sId="2">
    <nc r="AC6" t="n">
      <f>+AHJ4-AHJ5</f>
    </nc>
  </rcc>
  <rcc rId="19906" ua="false" sId="2">
    <nc r="AC5" t="n">
      <f>AHI5*1.02</f>
    </nc>
  </rcc>
  <rcc rId="19907" ua="false" sId="2">
    <nc r="AC4" t="n">
      <f>AHI4*1.02</f>
    </nc>
  </rcc>
  <rcc rId="19908" ua="false" sId="2">
    <nc r="AC1" t="n">
      <v>2898</v>
    </nc>
  </rcc>
  <rcc rId="19909" ua="false" sId="2">
    <nc r="AC1" t="n">
      <v>2898</v>
    </nc>
  </rcc>
  <rcc rId="19910" ua="false" sId="2">
    <nc r="AC26" t="n">
      <v>0.03</v>
    </nc>
  </rcc>
  <rcc rId="19911" ua="false" sId="2">
    <oc r="AC23" t="n">
      <f>+AHK21-AHK22*(1+AGV26)</f>
    </oc>
    <nc r="AC23" t="n">
      <f>(+AHK21-AHK22)*(1+AGV26)</f>
    </nc>
  </rcc>
  <rcc rId="19912" ua="false" sId="2">
    <nc r="AC22" t="n">
      <f>AHJ22*1.02</f>
    </nc>
  </rcc>
  <rcc rId="19913" ua="false" sId="2">
    <nc r="AC21" t="n">
      <f>+AHK11+AHK15+AHK19</f>
    </nc>
  </rcc>
  <rcc rId="19914" ua="false" sId="2">
    <nc r="AC19" t="n">
      <f>+AHK17-AHK18</f>
    </nc>
  </rcc>
  <rcc rId="19915" ua="false" sId="2">
    <nc r="AC18" t="n">
      <f>AHJ18*1.02</f>
    </nc>
  </rcc>
  <rcc rId="19916" ua="false" sId="2">
    <nc r="AC17" t="n">
      <f>AHJ17*1.02</f>
    </nc>
  </rcc>
  <rcc rId="19917" ua="false" sId="2">
    <nc r="AC15" t="n">
      <f>+AHK13-AHK14</f>
    </nc>
  </rcc>
  <rcc rId="19918" ua="false" sId="2">
    <nc r="AC14" t="n">
      <f>AHJ14*1.02</f>
    </nc>
  </rcc>
  <rcc rId="19919" ua="false" sId="2">
    <nc r="AC13" t="n">
      <f>AHJ13*1.02</f>
    </nc>
  </rcc>
  <rcc rId="19920" ua="false" sId="2">
    <nc r="AC11" t="n">
      <f>+AHK6-AHK10</f>
    </nc>
  </rcc>
  <rcc rId="19921" ua="false" sId="2">
    <nc r="AC10" t="n">
      <f>SUM(AHK7:AHK9)</f>
    </nc>
  </rcc>
  <rcc rId="19922" ua="false" sId="2">
    <nc r="AC9" t="n">
      <f>AHJ9*1.02</f>
    </nc>
  </rcc>
  <rcc rId="19923" ua="false" sId="2">
    <nc r="AC8" t="n">
      <f>AHF8</f>
    </nc>
  </rcc>
  <rcc rId="19924" ua="false" sId="2">
    <nc r="AC7" t="n">
      <f>AHF7</f>
    </nc>
  </rcc>
  <rcc rId="19925" ua="false" sId="2">
    <nc r="AC6" t="n">
      <f>+AHK4-AHK5</f>
    </nc>
  </rcc>
  <rcc rId="19926" ua="false" sId="2">
    <nc r="AC5" t="n">
      <f>AHJ5*1.02</f>
    </nc>
  </rcc>
  <rcc rId="19927" ua="false" sId="2">
    <nc r="AC4" t="n">
      <f>AHJ4*1.02</f>
    </nc>
  </rcc>
  <rcc rId="19928" ua="false" sId="2">
    <nc r="AC1" t="n">
      <v>2899</v>
    </nc>
  </rcc>
  <rcc rId="19929" ua="false" sId="2">
    <nc r="AC1" t="n">
      <v>2899</v>
    </nc>
  </rcc>
  <rcc rId="19930" ua="false" sId="2">
    <nc r="AC26" t="n">
      <v>0.03</v>
    </nc>
  </rcc>
  <rcc rId="19931" ua="false" sId="2">
    <oc r="AC23" t="n">
      <f>+AHL21-AHL22*(1+AGW26)</f>
    </oc>
    <nc r="AC23" t="n">
      <f>(+AHL21-AHL22)*(1+AGW26)</f>
    </nc>
  </rcc>
  <rcc rId="19932" ua="false" sId="2">
    <nc r="AC22" t="n">
      <f>AHK22*1.02</f>
    </nc>
  </rcc>
  <rcc rId="19933" ua="false" sId="2">
    <nc r="AC21" t="n">
      <f>+AHL11+AHL15+AHL19</f>
    </nc>
  </rcc>
  <rcc rId="19934" ua="false" sId="2">
    <nc r="AC19" t="n">
      <f>+AHL17-AHL18</f>
    </nc>
  </rcc>
  <rcc rId="19935" ua="false" sId="2">
    <nc r="AC18" t="n">
      <f>AHK18*1.02</f>
    </nc>
  </rcc>
  <rcc rId="19936" ua="false" sId="2">
    <nc r="AC17" t="n">
      <f>AHK17*1.02</f>
    </nc>
  </rcc>
  <rcc rId="19937" ua="false" sId="2">
    <nc r="AC15" t="n">
      <f>+AHL13-AHL14</f>
    </nc>
  </rcc>
  <rcc rId="19938" ua="false" sId="2">
    <nc r="AC14" t="n">
      <f>AHK14*1.02</f>
    </nc>
  </rcc>
  <rcc rId="19939" ua="false" sId="2">
    <nc r="AC13" t="n">
      <f>AHK13*1.02</f>
    </nc>
  </rcc>
  <rcc rId="19940" ua="false" sId="2">
    <nc r="AC11" t="n">
      <f>+AHL6-AHL10</f>
    </nc>
  </rcc>
  <rcc rId="19941" ua="false" sId="2">
    <nc r="AC10" t="n">
      <f>SUM(AHL7:AHL9)</f>
    </nc>
  </rcc>
  <rcc rId="19942" ua="false" sId="2">
    <nc r="AC9" t="n">
      <f>AHK9*1.02</f>
    </nc>
  </rcc>
  <rcc rId="19943" ua="false" sId="2">
    <nc r="AC8" t="n">
      <f>AHG8</f>
    </nc>
  </rcc>
  <rcc rId="19944" ua="false" sId="2">
    <nc r="AC7" t="n">
      <f>AHG7</f>
    </nc>
  </rcc>
  <rcc rId="19945" ua="false" sId="2">
    <nc r="AC6" t="n">
      <f>+AHL4-AHL5</f>
    </nc>
  </rcc>
  <rcc rId="19946" ua="false" sId="2">
    <nc r="AC5" t="n">
      <f>AHK5*1.02</f>
    </nc>
  </rcc>
  <rcc rId="19947" ua="false" sId="2">
    <nc r="AC4" t="n">
      <f>AHK4*1.02</f>
    </nc>
  </rcc>
  <rcc rId="19948" ua="false" sId="2">
    <nc r="AC1" t="n">
      <v>2900</v>
    </nc>
  </rcc>
  <rcc rId="19949" ua="false" sId="2">
    <nc r="AC1" t="n">
      <v>2900</v>
    </nc>
  </rcc>
  <rcc rId="19950" ua="false" sId="2">
    <nc r="AC26" t="n">
      <v>0.03</v>
    </nc>
  </rcc>
  <rcc rId="19951" ua="false" sId="2">
    <oc r="AC23" t="n">
      <f>+AHM21-AHM22*(1+AGX26)</f>
    </oc>
    <nc r="AC23" t="n">
      <f>(+AHM21-AHM22)*(1+AGX26)</f>
    </nc>
  </rcc>
  <rcc rId="19952" ua="false" sId="2">
    <nc r="AC22" t="n">
      <f>AHL22*1.02</f>
    </nc>
  </rcc>
  <rcc rId="19953" ua="false" sId="2">
    <nc r="AC21" t="n">
      <f>+AHM11+AHM15+AHM19</f>
    </nc>
  </rcc>
  <rcc rId="19954" ua="false" sId="2">
    <nc r="AC19" t="n">
      <f>+AHM17-AHM18</f>
    </nc>
  </rcc>
  <rcc rId="19955" ua="false" sId="2">
    <nc r="AC18" t="n">
      <f>AHL18*1.02</f>
    </nc>
  </rcc>
  <rcc rId="19956" ua="false" sId="2">
    <nc r="AC17" t="n">
      <f>AHL17*1.02</f>
    </nc>
  </rcc>
  <rcc rId="19957" ua="false" sId="2">
    <nc r="AC15" t="n">
      <f>+AHM13-AHM14</f>
    </nc>
  </rcc>
  <rcc rId="19958" ua="false" sId="2">
    <nc r="AC14" t="n">
      <f>AHL14*1.02</f>
    </nc>
  </rcc>
  <rcc rId="19959" ua="false" sId="2">
    <nc r="AC13" t="n">
      <f>AHL13*1.02</f>
    </nc>
  </rcc>
  <rcc rId="19960" ua="false" sId="2">
    <nc r="AC11" t="n">
      <f>+AHM6-AHM10</f>
    </nc>
  </rcc>
  <rcc rId="19961" ua="false" sId="2">
    <nc r="AC10" t="n">
      <f>SUM(AHM7:AHM9)</f>
    </nc>
  </rcc>
  <rcc rId="19962" ua="false" sId="2">
    <nc r="AC9" t="n">
      <f>AHL9*1.02</f>
    </nc>
  </rcc>
  <rcc rId="19963" ua="false" sId="2">
    <nc r="AC8" t="n">
      <f>AHH8</f>
    </nc>
  </rcc>
  <rcc rId="19964" ua="false" sId="2">
    <nc r="AC7" t="n">
      <f>AHH7</f>
    </nc>
  </rcc>
  <rcc rId="19965" ua="false" sId="2">
    <nc r="AC6" t="n">
      <f>+AHM4-AHM5</f>
    </nc>
  </rcc>
  <rcc rId="19966" ua="false" sId="2">
    <nc r="AC5" t="n">
      <f>AHL5*1.02</f>
    </nc>
  </rcc>
  <rcc rId="19967" ua="false" sId="2">
    <nc r="AC4" t="n">
      <f>AHL4*1.02</f>
    </nc>
  </rcc>
  <rcc rId="19968" ua="false" sId="2">
    <nc r="AC1" t="n">
      <v>2901</v>
    </nc>
  </rcc>
  <rcc rId="19969" ua="false" sId="2">
    <nc r="AC1" t="n">
      <v>2901</v>
    </nc>
  </rcc>
  <rcc rId="19970" ua="false" sId="2">
    <nc r="AC26" t="n">
      <v>0.03</v>
    </nc>
  </rcc>
  <rcc rId="19971" ua="false" sId="2">
    <oc r="AC23" t="n">
      <f>+AHN21-AHN22*(1+AGY26)</f>
    </oc>
    <nc r="AC23" t="n">
      <f>(+AHN21-AHN22)*(1+AGY26)</f>
    </nc>
  </rcc>
  <rcc rId="19972" ua="false" sId="2">
    <nc r="AC22" t="n">
      <f>AHM22*1.02</f>
    </nc>
  </rcc>
  <rcc rId="19973" ua="false" sId="2">
    <nc r="AC21" t="n">
      <f>+AHN11+AHN15+AHN19</f>
    </nc>
  </rcc>
  <rcc rId="19974" ua="false" sId="2">
    <nc r="AC19" t="n">
      <f>+AHN17-AHN18</f>
    </nc>
  </rcc>
  <rcc rId="19975" ua="false" sId="2">
    <nc r="AC18" t="n">
      <f>AHM18*1.02</f>
    </nc>
  </rcc>
  <rcc rId="19976" ua="false" sId="2">
    <nc r="AC17" t="n">
      <f>AHM17*1.02</f>
    </nc>
  </rcc>
  <rcc rId="19977" ua="false" sId="2">
    <nc r="AC15" t="n">
      <f>+AHN13-AHN14</f>
    </nc>
  </rcc>
  <rcc rId="19978" ua="false" sId="2">
    <nc r="AC14" t="n">
      <f>AHM14*1.02</f>
    </nc>
  </rcc>
  <rcc rId="19979" ua="false" sId="2">
    <nc r="AC13" t="n">
      <f>AHM13*1.02</f>
    </nc>
  </rcc>
  <rcc rId="19980" ua="false" sId="2">
    <nc r="AC11" t="n">
      <f>+AHN6-AHN10</f>
    </nc>
  </rcc>
  <rcc rId="19981" ua="false" sId="2">
    <nc r="AC10" t="n">
      <f>SUM(AHN7:AHN9)</f>
    </nc>
  </rcc>
  <rcc rId="19982" ua="false" sId="2">
    <nc r="AC9" t="n">
      <f>AHM9*1.02</f>
    </nc>
  </rcc>
  <rcc rId="19983" ua="false" sId="2">
    <nc r="AC8" t="n">
      <f>AHI8</f>
    </nc>
  </rcc>
  <rcc rId="19984" ua="false" sId="2">
    <nc r="AC7" t="n">
      <f>AHI7</f>
    </nc>
  </rcc>
  <rcc rId="19985" ua="false" sId="2">
    <nc r="AC6" t="n">
      <f>+AHN4-AHN5</f>
    </nc>
  </rcc>
  <rcc rId="19986" ua="false" sId="2">
    <nc r="AC5" t="n">
      <f>AHM5*1.02</f>
    </nc>
  </rcc>
  <rcc rId="19987" ua="false" sId="2">
    <nc r="AC4" t="n">
      <f>AHM4*1.02</f>
    </nc>
  </rcc>
  <rcc rId="19988" ua="false" sId="2">
    <nc r="AC1" t="n">
      <v>2902</v>
    </nc>
  </rcc>
  <rcc rId="19989" ua="false" sId="2">
    <nc r="AC1" t="n">
      <v>2902</v>
    </nc>
  </rcc>
  <rcc rId="19990" ua="false" sId="2">
    <nc r="AC26" t="n">
      <v>0.03</v>
    </nc>
  </rcc>
  <rcc rId="19991" ua="false" sId="2">
    <oc r="AC23" t="n">
      <f>+AHO21-AHO22*(1+AGZ26)</f>
    </oc>
    <nc r="AC23" t="n">
      <f>(+AHO21-AHO22)*(1+AGZ26)</f>
    </nc>
  </rcc>
  <rcc rId="19992" ua="false" sId="2">
    <nc r="AC22" t="n">
      <f>AHN22*1.02</f>
    </nc>
  </rcc>
  <rcc rId="19993" ua="false" sId="2">
    <nc r="AC21" t="n">
      <f>+AHO11+AHO15+AHO19</f>
    </nc>
  </rcc>
  <rcc rId="19994" ua="false" sId="2">
    <nc r="AC19" t="n">
      <f>+AHO17-AHO18</f>
    </nc>
  </rcc>
  <rcc rId="19995" ua="false" sId="2">
    <nc r="AC18" t="n">
      <f>AHN18*1.02</f>
    </nc>
  </rcc>
  <rcc rId="19996" ua="false" sId="2">
    <nc r="AC17" t="n">
      <f>AHN17*1.02</f>
    </nc>
  </rcc>
  <rcc rId="19997" ua="false" sId="2">
    <nc r="AC15" t="n">
      <f>+AHO13-AHO14</f>
    </nc>
  </rcc>
  <rcc rId="19998" ua="false" sId="2">
    <nc r="AC14" t="n">
      <f>AHN14*1.02</f>
    </nc>
  </rcc>
  <rcc rId="19999" ua="false" sId="2">
    <nc r="AC13" t="n">
      <f>AHN13*1.02</f>
    </nc>
  </rcc>
  <rcc rId="20000" ua="false" sId="2">
    <nc r="AC11" t="n">
      <f>+AHO6-AHO10</f>
    </nc>
  </rcc>
  <rcc rId="20001" ua="false" sId="2">
    <nc r="AC10" t="n">
      <f>SUM(AHO7:AHO9)</f>
    </nc>
  </rcc>
  <rcc rId="20002" ua="false" sId="2">
    <nc r="AC9" t="n">
      <f>AHN9*1.02</f>
    </nc>
  </rcc>
  <rcc rId="20003" ua="false" sId="2">
    <nc r="AC8" t="n">
      <f>AHJ8</f>
    </nc>
  </rcc>
  <rcc rId="20004" ua="false" sId="2">
    <nc r="AC7" t="n">
      <f>AHJ7</f>
    </nc>
  </rcc>
  <rcc rId="20005" ua="false" sId="2">
    <nc r="AC6" t="n">
      <f>+AHO4-AHO5</f>
    </nc>
  </rcc>
  <rcc rId="20006" ua="false" sId="2">
    <nc r="AC5" t="n">
      <f>AHN5*1.02</f>
    </nc>
  </rcc>
  <rcc rId="20007" ua="false" sId="2">
    <nc r="AC4" t="n">
      <f>AHN4*1.02</f>
    </nc>
  </rcc>
  <rcc rId="20008" ua="false" sId="2">
    <nc r="AC1" t="n">
      <v>2903</v>
    </nc>
  </rcc>
  <rcc rId="20009" ua="false" sId="2">
    <nc r="AC1" t="n">
      <v>2903</v>
    </nc>
  </rcc>
  <rcc rId="20010" ua="false" sId="2">
    <nc r="AC26" t="n">
      <v>0.03</v>
    </nc>
  </rcc>
  <rcc rId="20011" ua="false" sId="2">
    <oc r="AC23" t="n">
      <f>+AHP21-AHP22*(1+AHA26)</f>
    </oc>
    <nc r="AC23" t="n">
      <f>(+AHP21-AHP22)*(1+AHA26)</f>
    </nc>
  </rcc>
  <rcc rId="20012" ua="false" sId="2">
    <nc r="AC22" t="n">
      <f>AHO22*1.02</f>
    </nc>
  </rcc>
  <rcc rId="20013" ua="false" sId="2">
    <nc r="AC21" t="n">
      <f>+AHP11+AHP15+AHP19</f>
    </nc>
  </rcc>
  <rcc rId="20014" ua="false" sId="2">
    <nc r="AC19" t="n">
      <f>+AHP17-AHP18</f>
    </nc>
  </rcc>
  <rcc rId="20015" ua="false" sId="2">
    <nc r="AC18" t="n">
      <f>AHO18*1.02</f>
    </nc>
  </rcc>
  <rcc rId="20016" ua="false" sId="2">
    <nc r="AC17" t="n">
      <f>AHO17*1.02</f>
    </nc>
  </rcc>
  <rcc rId="20017" ua="false" sId="2">
    <nc r="AC15" t="n">
      <f>+AHP13-AHP14</f>
    </nc>
  </rcc>
  <rcc rId="20018" ua="false" sId="2">
    <nc r="AC14" t="n">
      <f>AHO14*1.02</f>
    </nc>
  </rcc>
  <rcc rId="20019" ua="false" sId="2">
    <nc r="AC13" t="n">
      <f>AHO13*1.02</f>
    </nc>
  </rcc>
  <rcc rId="20020" ua="false" sId="2">
    <nc r="AC11" t="n">
      <f>+AHP6-AHP10</f>
    </nc>
  </rcc>
  <rcc rId="20021" ua="false" sId="2">
    <nc r="AC10" t="n">
      <f>SUM(AHP7:AHP9)</f>
    </nc>
  </rcc>
  <rcc rId="20022" ua="false" sId="2">
    <nc r="AC9" t="n">
      <f>AHO9*1.02</f>
    </nc>
  </rcc>
  <rcc rId="20023" ua="false" sId="2">
    <nc r="AC8" t="n">
      <f>AHK8</f>
    </nc>
  </rcc>
  <rcc rId="20024" ua="false" sId="2">
    <nc r="AC7" t="n">
      <f>AHK7</f>
    </nc>
  </rcc>
  <rcc rId="20025" ua="false" sId="2">
    <nc r="AC6" t="n">
      <f>+AHP4-AHP5</f>
    </nc>
  </rcc>
  <rcc rId="20026" ua="false" sId="2">
    <nc r="AC5" t="n">
      <f>AHO5*1.02</f>
    </nc>
  </rcc>
  <rcc rId="20027" ua="false" sId="2">
    <nc r="AC4" t="n">
      <f>AHO4*1.02</f>
    </nc>
  </rcc>
  <rcc rId="20028" ua="false" sId="2">
    <nc r="AC1" t="n">
      <v>2904</v>
    </nc>
  </rcc>
  <rcc rId="20029" ua="false" sId="2">
    <nc r="AC1" t="n">
      <v>2904</v>
    </nc>
  </rcc>
  <rcc rId="20030" ua="false" sId="2">
    <nc r="AC26" t="n">
      <v>0.03</v>
    </nc>
  </rcc>
  <rcc rId="20031" ua="false" sId="2">
    <oc r="AC23" t="n">
      <f>+AHQ21-AHQ22*(1+AHB26)</f>
    </oc>
    <nc r="AC23" t="n">
      <f>(+AHQ21-AHQ22)*(1+AHB26)</f>
    </nc>
  </rcc>
  <rcc rId="20032" ua="false" sId="2">
    <nc r="AC22" t="n">
      <f>AHP22*1.02</f>
    </nc>
  </rcc>
  <rcc rId="20033" ua="false" sId="2">
    <nc r="AC21" t="n">
      <f>+AHQ11+AHQ15+AHQ19</f>
    </nc>
  </rcc>
  <rcc rId="20034" ua="false" sId="2">
    <nc r="AC19" t="n">
      <f>+AHQ17-AHQ18</f>
    </nc>
  </rcc>
  <rcc rId="20035" ua="false" sId="2">
    <nc r="AC18" t="n">
      <f>AHP18*1.02</f>
    </nc>
  </rcc>
  <rcc rId="20036" ua="false" sId="2">
    <nc r="AC17" t="n">
      <f>AHP17*1.02</f>
    </nc>
  </rcc>
  <rcc rId="20037" ua="false" sId="2">
    <nc r="AC15" t="n">
      <f>+AHQ13-AHQ14</f>
    </nc>
  </rcc>
  <rcc rId="20038" ua="false" sId="2">
    <nc r="AC14" t="n">
      <f>AHP14*1.02</f>
    </nc>
  </rcc>
  <rcc rId="20039" ua="false" sId="2">
    <nc r="AC13" t="n">
      <f>AHP13*1.02</f>
    </nc>
  </rcc>
  <rcc rId="20040" ua="false" sId="2">
    <nc r="AC11" t="n">
      <f>+AHQ6-AHQ10</f>
    </nc>
  </rcc>
  <rcc rId="20041" ua="false" sId="2">
    <nc r="AC10" t="n">
      <f>SUM(AHQ7:AHQ9)</f>
    </nc>
  </rcc>
  <rcc rId="20042" ua="false" sId="2">
    <nc r="AC9" t="n">
      <f>AHP9*1.02</f>
    </nc>
  </rcc>
  <rcc rId="20043" ua="false" sId="2">
    <nc r="AC8" t="n">
      <f>AHL8</f>
    </nc>
  </rcc>
  <rcc rId="20044" ua="false" sId="2">
    <nc r="AC7" t="n">
      <f>AHL7</f>
    </nc>
  </rcc>
  <rcc rId="20045" ua="false" sId="2">
    <nc r="AC6" t="n">
      <f>+AHQ4-AHQ5</f>
    </nc>
  </rcc>
  <rcc rId="20046" ua="false" sId="2">
    <nc r="AC5" t="n">
      <f>AHP5*1.02</f>
    </nc>
  </rcc>
  <rcc rId="20047" ua="false" sId="2">
    <nc r="AC4" t="n">
      <f>AHP4*1.02</f>
    </nc>
  </rcc>
  <rcc rId="20048" ua="false" sId="2">
    <nc r="AC1" t="n">
      <v>2905</v>
    </nc>
  </rcc>
  <rcc rId="20049" ua="false" sId="2">
    <nc r="AC1" t="n">
      <v>2905</v>
    </nc>
  </rcc>
  <rcc rId="20050" ua="false" sId="2">
    <nc r="AC26" t="n">
      <v>0.03</v>
    </nc>
  </rcc>
  <rcc rId="20051" ua="false" sId="2">
    <oc r="AC23" t="n">
      <f>+AHR21-AHR22*(1+AHC26)</f>
    </oc>
    <nc r="AC23" t="n">
      <f>(+AHR21-AHR22)*(1+AHC26)</f>
    </nc>
  </rcc>
  <rcc rId="20052" ua="false" sId="2">
    <nc r="AC22" t="n">
      <f>AHQ22*1.02</f>
    </nc>
  </rcc>
  <rcc rId="20053" ua="false" sId="2">
    <nc r="AC21" t="n">
      <f>+AHR11+AHR15+AHR19</f>
    </nc>
  </rcc>
  <rcc rId="20054" ua="false" sId="2">
    <nc r="AC19" t="n">
      <f>+AHR17-AHR18</f>
    </nc>
  </rcc>
  <rcc rId="20055" ua="false" sId="2">
    <nc r="AC18" t="n">
      <f>AHQ18*1.02</f>
    </nc>
  </rcc>
  <rcc rId="20056" ua="false" sId="2">
    <nc r="AC17" t="n">
      <f>AHQ17*1.02</f>
    </nc>
  </rcc>
  <rcc rId="20057" ua="false" sId="2">
    <nc r="AC15" t="n">
      <f>+AHR13-AHR14</f>
    </nc>
  </rcc>
  <rcc rId="20058" ua="false" sId="2">
    <nc r="AC14" t="n">
      <f>AHQ14*1.02</f>
    </nc>
  </rcc>
  <rcc rId="20059" ua="false" sId="2">
    <nc r="AC13" t="n">
      <f>AHQ13*1.02</f>
    </nc>
  </rcc>
  <rcc rId="20060" ua="false" sId="2">
    <nc r="AC11" t="n">
      <f>+AHR6-AHR10</f>
    </nc>
  </rcc>
  <rcc rId="20061" ua="false" sId="2">
    <nc r="AC10" t="n">
      <f>SUM(AHR7:AHR9)</f>
    </nc>
  </rcc>
  <rcc rId="20062" ua="false" sId="2">
    <nc r="AC9" t="n">
      <f>AHQ9*1.02</f>
    </nc>
  </rcc>
  <rcc rId="20063" ua="false" sId="2">
    <nc r="AC8" t="n">
      <f>AHM8</f>
    </nc>
  </rcc>
  <rcc rId="20064" ua="false" sId="2">
    <nc r="AC7" t="n">
      <f>AHM7</f>
    </nc>
  </rcc>
  <rcc rId="20065" ua="false" sId="2">
    <nc r="AC6" t="n">
      <f>+AHR4-AHR5</f>
    </nc>
  </rcc>
  <rcc rId="20066" ua="false" sId="2">
    <nc r="AC5" t="n">
      <f>AHQ5*1.02</f>
    </nc>
  </rcc>
  <rcc rId="20067" ua="false" sId="2">
    <nc r="AC4" t="n">
      <f>AHQ4*1.02</f>
    </nc>
  </rcc>
  <rcc rId="20068" ua="false" sId="2">
    <nc r="AC1" t="n">
      <v>2906</v>
    </nc>
  </rcc>
  <rcc rId="20069" ua="false" sId="2">
    <nc r="AC1" t="n">
      <v>2906</v>
    </nc>
  </rcc>
  <rcc rId="20070" ua="false" sId="2">
    <nc r="AC26" t="n">
      <v>0.03</v>
    </nc>
  </rcc>
  <rcc rId="20071" ua="false" sId="2">
    <oc r="AC23" t="n">
      <f>+AHS21-AHS22*(1+AHD26)</f>
    </oc>
    <nc r="AC23" t="n">
      <f>(+AHS21-AHS22)*(1+AHD26)</f>
    </nc>
  </rcc>
  <rcc rId="20072" ua="false" sId="2">
    <nc r="AC22" t="n">
      <f>AHR22*1.02</f>
    </nc>
  </rcc>
  <rcc rId="20073" ua="false" sId="2">
    <nc r="AC21" t="n">
      <f>+AHS11+AHS15+AHS19</f>
    </nc>
  </rcc>
  <rcc rId="20074" ua="false" sId="2">
    <nc r="AC19" t="n">
      <f>+AHS17-AHS18</f>
    </nc>
  </rcc>
  <rcc rId="20075" ua="false" sId="2">
    <nc r="AC18" t="n">
      <f>AHR18*1.02</f>
    </nc>
  </rcc>
  <rcc rId="20076" ua="false" sId="2">
    <nc r="AC17" t="n">
      <f>AHR17*1.02</f>
    </nc>
  </rcc>
  <rcc rId="20077" ua="false" sId="2">
    <nc r="AC15" t="n">
      <f>+AHS13-AHS14</f>
    </nc>
  </rcc>
  <rcc rId="20078" ua="false" sId="2">
    <nc r="AC14" t="n">
      <f>AHR14*1.02</f>
    </nc>
  </rcc>
  <rcc rId="20079" ua="false" sId="2">
    <nc r="AC13" t="n">
      <f>AHR13*1.02</f>
    </nc>
  </rcc>
  <rcc rId="20080" ua="false" sId="2">
    <nc r="AC11" t="n">
      <f>+AHS6-AHS10</f>
    </nc>
  </rcc>
  <rcc rId="20081" ua="false" sId="2">
    <nc r="AC10" t="n">
      <f>SUM(AHS7:AHS9)</f>
    </nc>
  </rcc>
  <rcc rId="20082" ua="false" sId="2">
    <nc r="AC9" t="n">
      <f>AHR9*1.02</f>
    </nc>
  </rcc>
  <rcc rId="20083" ua="false" sId="2">
    <nc r="AC8" t="n">
      <f>AHN8</f>
    </nc>
  </rcc>
  <rcc rId="20084" ua="false" sId="2">
    <nc r="AC7" t="n">
      <f>AHN7</f>
    </nc>
  </rcc>
  <rcc rId="20085" ua="false" sId="2">
    <nc r="AC6" t="n">
      <f>+AHS4-AHS5</f>
    </nc>
  </rcc>
  <rcc rId="20086" ua="false" sId="2">
    <nc r="AC5" t="n">
      <f>AHR5*1.02</f>
    </nc>
  </rcc>
  <rcc rId="20087" ua="false" sId="2">
    <nc r="AC4" t="n">
      <f>AHR4*1.02</f>
    </nc>
  </rcc>
  <rcc rId="20088" ua="false" sId="2">
    <nc r="AC1" t="n">
      <v>2907</v>
    </nc>
  </rcc>
  <rcc rId="20089" ua="false" sId="2">
    <nc r="AC1" t="n">
      <v>2907</v>
    </nc>
  </rcc>
  <rcc rId="20090" ua="false" sId="2">
    <nc r="AC26" t="n">
      <v>0.03</v>
    </nc>
  </rcc>
  <rcc rId="20091" ua="false" sId="2">
    <oc r="AC23" t="n">
      <f>+AHT21-AHT22*(1+AHE26)</f>
    </oc>
    <nc r="AC23" t="n">
      <f>(+AHT21-AHT22)*(1+AHE26)</f>
    </nc>
  </rcc>
  <rcc rId="20092" ua="false" sId="2">
    <nc r="AC22" t="n">
      <f>AHS22*1.02</f>
    </nc>
  </rcc>
  <rcc rId="20093" ua="false" sId="2">
    <nc r="AC21" t="n">
      <f>+AHT11+AHT15+AHT19</f>
    </nc>
  </rcc>
  <rcc rId="20094" ua="false" sId="2">
    <nc r="AC19" t="n">
      <f>+AHT17-AHT18</f>
    </nc>
  </rcc>
  <rcc rId="20095" ua="false" sId="2">
    <nc r="AC18" t="n">
      <f>AHS18*1.02</f>
    </nc>
  </rcc>
  <rcc rId="20096" ua="false" sId="2">
    <nc r="AC17" t="n">
      <f>AHS17*1.02</f>
    </nc>
  </rcc>
  <rcc rId="20097" ua="false" sId="2">
    <nc r="AC15" t="n">
      <f>+AHT13-AHT14</f>
    </nc>
  </rcc>
  <rcc rId="20098" ua="false" sId="2">
    <nc r="AC14" t="n">
      <f>AHS14*1.02</f>
    </nc>
  </rcc>
  <rcc rId="20099" ua="false" sId="2">
    <nc r="AC13" t="n">
      <f>AHS13*1.02</f>
    </nc>
  </rcc>
  <rcc rId="20100" ua="false" sId="2">
    <nc r="AC11" t="n">
      <f>+AHT6-AHT10</f>
    </nc>
  </rcc>
  <rcc rId="20101" ua="false" sId="2">
    <nc r="AC10" t="n">
      <f>SUM(AHT7:AHT9)</f>
    </nc>
  </rcc>
  <rcc rId="20102" ua="false" sId="2">
    <nc r="AC9" t="n">
      <f>AHS9*1.02</f>
    </nc>
  </rcc>
  <rcc rId="20103" ua="false" sId="2">
    <nc r="AC8" t="n">
      <f>AHO8</f>
    </nc>
  </rcc>
  <rcc rId="20104" ua="false" sId="2">
    <nc r="AC7" t="n">
      <f>AHO7</f>
    </nc>
  </rcc>
  <rcc rId="20105" ua="false" sId="2">
    <nc r="AC6" t="n">
      <f>+AHT4-AHT5</f>
    </nc>
  </rcc>
  <rcc rId="20106" ua="false" sId="2">
    <nc r="AC5" t="n">
      <f>AHS5*1.02</f>
    </nc>
  </rcc>
  <rcc rId="20107" ua="false" sId="2">
    <nc r="AC4" t="n">
      <f>AHS4*1.02</f>
    </nc>
  </rcc>
  <rcc rId="20108" ua="false" sId="2">
    <nc r="AC1" t="n">
      <v>2908</v>
    </nc>
  </rcc>
  <rcc rId="20109" ua="false" sId="2">
    <nc r="AC1" t="n">
      <v>2908</v>
    </nc>
  </rcc>
  <rcc rId="20110" ua="false" sId="2">
    <nc r="AC26" t="n">
      <v>0.03</v>
    </nc>
  </rcc>
  <rcc rId="20111" ua="false" sId="2">
    <oc r="AC23" t="n">
      <f>+AHU21-AHU22*(1+AHF26)</f>
    </oc>
    <nc r="AC23" t="n">
      <f>(+AHU21-AHU22)*(1+AHF26)</f>
    </nc>
  </rcc>
  <rcc rId="20112" ua="false" sId="2">
    <nc r="AC22" t="n">
      <f>AHT22*1.02</f>
    </nc>
  </rcc>
  <rcc rId="20113" ua="false" sId="2">
    <nc r="AC21" t="n">
      <f>+AHU11+AHU15+AHU19</f>
    </nc>
  </rcc>
  <rcc rId="20114" ua="false" sId="2">
    <nc r="AC19" t="n">
      <f>+AHU17-AHU18</f>
    </nc>
  </rcc>
  <rcc rId="20115" ua="false" sId="2">
    <nc r="AC18" t="n">
      <f>AHT18*1.02</f>
    </nc>
  </rcc>
  <rcc rId="20116" ua="false" sId="2">
    <nc r="AC17" t="n">
      <f>AHT17*1.02</f>
    </nc>
  </rcc>
  <rcc rId="20117" ua="false" sId="2">
    <nc r="AC15" t="n">
      <f>+AHU13-AHU14</f>
    </nc>
  </rcc>
  <rcc rId="20118" ua="false" sId="2">
    <nc r="AC14" t="n">
      <f>AHT14*1.02</f>
    </nc>
  </rcc>
  <rcc rId="20119" ua="false" sId="2">
    <nc r="AC13" t="n">
      <f>AHT13*1.02</f>
    </nc>
  </rcc>
  <rcc rId="20120" ua="false" sId="2">
    <nc r="AC11" t="n">
      <f>+AHU6-AHU10</f>
    </nc>
  </rcc>
  <rcc rId="20121" ua="false" sId="2">
    <nc r="AC10" t="n">
      <f>SUM(AHU7:AHU9)</f>
    </nc>
  </rcc>
  <rcc rId="20122" ua="false" sId="2">
    <nc r="AC9" t="n">
      <f>AHT9*1.02</f>
    </nc>
  </rcc>
  <rcc rId="20123" ua="false" sId="2">
    <nc r="AC8" t="n">
      <f>AHP8</f>
    </nc>
  </rcc>
  <rcc rId="20124" ua="false" sId="2">
    <nc r="AC7" t="n">
      <f>AHP7</f>
    </nc>
  </rcc>
  <rcc rId="20125" ua="false" sId="2">
    <nc r="AC6" t="n">
      <f>+AHU4-AHU5</f>
    </nc>
  </rcc>
  <rcc rId="20126" ua="false" sId="2">
    <nc r="AC5" t="n">
      <f>AHT5*1.02</f>
    </nc>
  </rcc>
  <rcc rId="20127" ua="false" sId="2">
    <nc r="AC4" t="n">
      <f>AHT4*1.02</f>
    </nc>
  </rcc>
  <rcc rId="20128" ua="false" sId="2">
    <nc r="AC1" t="n">
      <v>2909</v>
    </nc>
  </rcc>
  <rcc rId="20129" ua="false" sId="2">
    <nc r="AC1" t="n">
      <v>2909</v>
    </nc>
  </rcc>
  <rcc rId="20130" ua="false" sId="2">
    <nc r="AC26" t="n">
      <v>0.03</v>
    </nc>
  </rcc>
  <rcc rId="20131" ua="false" sId="2">
    <oc r="AC23" t="n">
      <f>+AHV21-AHV22*(1+AHG26)</f>
    </oc>
    <nc r="AC23" t="n">
      <f>(+AHV21-AHV22)*(1+AHG26)</f>
    </nc>
  </rcc>
  <rcc rId="20132" ua="false" sId="2">
    <nc r="AC22" t="n">
      <f>AHU22*1.02</f>
    </nc>
  </rcc>
  <rcc rId="20133" ua="false" sId="2">
    <nc r="AC21" t="n">
      <f>+AHV11+AHV15+AHV19</f>
    </nc>
  </rcc>
  <rcc rId="20134" ua="false" sId="2">
    <nc r="AC19" t="n">
      <f>+AHV17-AHV18</f>
    </nc>
  </rcc>
  <rcc rId="20135" ua="false" sId="2">
    <nc r="AC18" t="n">
      <f>AHU18*1.02</f>
    </nc>
  </rcc>
  <rcc rId="20136" ua="false" sId="2">
    <nc r="AC17" t="n">
      <f>AHU17*1.02</f>
    </nc>
  </rcc>
  <rcc rId="20137" ua="false" sId="2">
    <nc r="AC15" t="n">
      <f>+AHV13-AHV14</f>
    </nc>
  </rcc>
  <rcc rId="20138" ua="false" sId="2">
    <nc r="AC14" t="n">
      <f>AHU14*1.02</f>
    </nc>
  </rcc>
  <rcc rId="20139" ua="false" sId="2">
    <nc r="AC13" t="n">
      <f>AHU13*1.02</f>
    </nc>
  </rcc>
  <rcc rId="20140" ua="false" sId="2">
    <nc r="AC11" t="n">
      <f>+AHV6-AHV10</f>
    </nc>
  </rcc>
  <rcc rId="20141" ua="false" sId="2">
    <nc r="AC10" t="n">
      <f>SUM(AHV7:AHV9)</f>
    </nc>
  </rcc>
  <rcc rId="20142" ua="false" sId="2">
    <nc r="AC9" t="n">
      <f>AHU9*1.02</f>
    </nc>
  </rcc>
  <rcc rId="20143" ua="false" sId="2">
    <nc r="AC8" t="n">
      <f>AHQ8</f>
    </nc>
  </rcc>
  <rcc rId="20144" ua="false" sId="2">
    <nc r="AC7" t="n">
      <f>AHQ7</f>
    </nc>
  </rcc>
  <rcc rId="20145" ua="false" sId="2">
    <nc r="AC6" t="n">
      <f>+AHV4-AHV5</f>
    </nc>
  </rcc>
  <rcc rId="20146" ua="false" sId="2">
    <nc r="AC5" t="n">
      <f>AHU5*1.02</f>
    </nc>
  </rcc>
  <rcc rId="20147" ua="false" sId="2">
    <nc r="AC4" t="n">
      <f>AHU4*1.02</f>
    </nc>
  </rcc>
  <rcc rId="20148" ua="false" sId="2">
    <nc r="AC1" t="n">
      <v>2910</v>
    </nc>
  </rcc>
  <rcc rId="20149" ua="false" sId="2">
    <nc r="AC1" t="n">
      <v>2910</v>
    </nc>
  </rcc>
  <rcc rId="20150" ua="false" sId="2">
    <nc r="AC26" t="n">
      <v>0.03</v>
    </nc>
  </rcc>
  <rcc rId="20151" ua="false" sId="2">
    <oc r="AC23" t="n">
      <f>+AHW21-AHW22*(1+AHH26)</f>
    </oc>
    <nc r="AC23" t="n">
      <f>(+AHW21-AHW22)*(1+AHH26)</f>
    </nc>
  </rcc>
  <rcc rId="20152" ua="false" sId="2">
    <nc r="AC22" t="n">
      <f>AHV22*1.02</f>
    </nc>
  </rcc>
  <rcc rId="20153" ua="false" sId="2">
    <nc r="AC21" t="n">
      <f>+AHW11+AHW15+AHW19</f>
    </nc>
  </rcc>
  <rcc rId="20154" ua="false" sId="2">
    <nc r="AC19" t="n">
      <f>+AHW17-AHW18</f>
    </nc>
  </rcc>
  <rcc rId="20155" ua="false" sId="2">
    <nc r="AC18" t="n">
      <f>AHV18*1.02</f>
    </nc>
  </rcc>
  <rcc rId="20156" ua="false" sId="2">
    <nc r="AC17" t="n">
      <f>AHV17*1.02</f>
    </nc>
  </rcc>
  <rcc rId="20157" ua="false" sId="2">
    <nc r="AC15" t="n">
      <f>+AHW13-AHW14</f>
    </nc>
  </rcc>
  <rcc rId="20158" ua="false" sId="2">
    <nc r="AC14" t="n">
      <f>AHV14*1.02</f>
    </nc>
  </rcc>
  <rcc rId="20159" ua="false" sId="2">
    <nc r="AC13" t="n">
      <f>AHV13*1.02</f>
    </nc>
  </rcc>
  <rcc rId="20160" ua="false" sId="2">
    <nc r="AC11" t="n">
      <f>+AHW6-AHW10</f>
    </nc>
  </rcc>
  <rcc rId="20161" ua="false" sId="2">
    <nc r="AC10" t="n">
      <f>SUM(AHW7:AHW9)</f>
    </nc>
  </rcc>
  <rcc rId="20162" ua="false" sId="2">
    <nc r="AC9" t="n">
      <f>AHV9*1.02</f>
    </nc>
  </rcc>
  <rcc rId="20163" ua="false" sId="2">
    <nc r="AC8" t="n">
      <f>AHR8</f>
    </nc>
  </rcc>
  <rcc rId="20164" ua="false" sId="2">
    <nc r="AC7" t="n">
      <f>AHR7</f>
    </nc>
  </rcc>
  <rcc rId="20165" ua="false" sId="2">
    <nc r="AC6" t="n">
      <f>+AHW4-AHW5</f>
    </nc>
  </rcc>
  <rcc rId="20166" ua="false" sId="2">
    <nc r="AC5" t="n">
      <f>AHV5*1.02</f>
    </nc>
  </rcc>
  <rcc rId="20167" ua="false" sId="2">
    <nc r="AC4" t="n">
      <f>AHV4*1.02</f>
    </nc>
  </rcc>
  <rcc rId="20168" ua="false" sId="2">
    <nc r="AC1" t="n">
      <v>2911</v>
    </nc>
  </rcc>
  <rcc rId="20169" ua="false" sId="2">
    <nc r="AC1" t="n">
      <v>2911</v>
    </nc>
  </rcc>
  <rcc rId="20170" ua="false" sId="2">
    <nc r="AC26" t="n">
      <v>0.03</v>
    </nc>
  </rcc>
  <rcc rId="20171" ua="false" sId="2">
    <oc r="AC23" t="n">
      <f>+AHX21-AHX22*(1+AHI26)</f>
    </oc>
    <nc r="AC23" t="n">
      <f>(+AHX21-AHX22)*(1+AHI26)</f>
    </nc>
  </rcc>
  <rcc rId="20172" ua="false" sId="2">
    <nc r="AC22" t="n">
      <f>AHW22*1.02</f>
    </nc>
  </rcc>
  <rcc rId="20173" ua="false" sId="2">
    <nc r="AC21" t="n">
      <f>+AHX11+AHX15+AHX19</f>
    </nc>
  </rcc>
  <rcc rId="20174" ua="false" sId="2">
    <nc r="AC19" t="n">
      <f>+AHX17-AHX18</f>
    </nc>
  </rcc>
  <rcc rId="20175" ua="false" sId="2">
    <nc r="AC18" t="n">
      <f>AHW18*1.02</f>
    </nc>
  </rcc>
  <rcc rId="20176" ua="false" sId="2">
    <nc r="AC17" t="n">
      <f>AHW17*1.02</f>
    </nc>
  </rcc>
  <rcc rId="20177" ua="false" sId="2">
    <nc r="AC15" t="n">
      <f>+AHX13-AHX14</f>
    </nc>
  </rcc>
  <rcc rId="20178" ua="false" sId="2">
    <nc r="AC14" t="n">
      <f>AHW14*1.02</f>
    </nc>
  </rcc>
  <rcc rId="20179" ua="false" sId="2">
    <nc r="AC13" t="n">
      <f>AHW13*1.02</f>
    </nc>
  </rcc>
  <rcc rId="20180" ua="false" sId="2">
    <nc r="AC11" t="n">
      <f>+AHX6-AHX10</f>
    </nc>
  </rcc>
  <rcc rId="20181" ua="false" sId="2">
    <nc r="AC10" t="n">
      <f>SUM(AHX7:AHX9)</f>
    </nc>
  </rcc>
  <rcc rId="20182" ua="false" sId="2">
    <nc r="AC9" t="n">
      <f>AHW9*1.02</f>
    </nc>
  </rcc>
  <rcc rId="20183" ua="false" sId="2">
    <nc r="AC8" t="n">
      <f>AHS8</f>
    </nc>
  </rcc>
  <rcc rId="20184" ua="false" sId="2">
    <nc r="AC7" t="n">
      <f>AHS7</f>
    </nc>
  </rcc>
  <rcc rId="20185" ua="false" sId="2">
    <nc r="AC6" t="n">
      <f>+AHX4-AHX5</f>
    </nc>
  </rcc>
  <rcc rId="20186" ua="false" sId="2">
    <nc r="AC5" t="n">
      <f>AHW5*1.02</f>
    </nc>
  </rcc>
  <rcc rId="20187" ua="false" sId="2">
    <nc r="AC4" t="n">
      <f>AHW4*1.02</f>
    </nc>
  </rcc>
  <rcc rId="20188" ua="false" sId="2">
    <nc r="AC1" t="n">
      <v>2912</v>
    </nc>
  </rcc>
  <rcc rId="20189" ua="false" sId="2">
    <nc r="AC1" t="n">
      <v>2912</v>
    </nc>
  </rcc>
  <rcc rId="20190" ua="false" sId="2">
    <nc r="AC26" t="n">
      <v>0.03</v>
    </nc>
  </rcc>
  <rcc rId="20191" ua="false" sId="2">
    <oc r="AC23" t="n">
      <f>+AHY21-AHY22*(1+AHJ26)</f>
    </oc>
    <nc r="AC23" t="n">
      <f>(+AHY21-AHY22)*(1+AHJ26)</f>
    </nc>
  </rcc>
  <rcc rId="20192" ua="false" sId="2">
    <nc r="AC22" t="n">
      <f>AHX22*1.02</f>
    </nc>
  </rcc>
  <rcc rId="20193" ua="false" sId="2">
    <nc r="AC21" t="n">
      <f>+AHY11+AHY15+AHY19</f>
    </nc>
  </rcc>
  <rcc rId="20194" ua="false" sId="2">
    <nc r="AC19" t="n">
      <f>+AHY17-AHY18</f>
    </nc>
  </rcc>
  <rcc rId="20195" ua="false" sId="2">
    <nc r="AC18" t="n">
      <f>AHX18*1.02</f>
    </nc>
  </rcc>
  <rcc rId="20196" ua="false" sId="2">
    <nc r="AC17" t="n">
      <f>AHX17*1.02</f>
    </nc>
  </rcc>
  <rcc rId="20197" ua="false" sId="2">
    <nc r="AC15" t="n">
      <f>+AHY13-AHY14</f>
    </nc>
  </rcc>
  <rcc rId="20198" ua="false" sId="2">
    <nc r="AC14" t="n">
      <f>AHX14*1.02</f>
    </nc>
  </rcc>
  <rcc rId="20199" ua="false" sId="2">
    <nc r="AC13" t="n">
      <f>AHX13*1.02</f>
    </nc>
  </rcc>
  <rcc rId="20200" ua="false" sId="2">
    <nc r="AC11" t="n">
      <f>+AHY6-AHY10</f>
    </nc>
  </rcc>
  <rcc rId="20201" ua="false" sId="2">
    <nc r="AC10" t="n">
      <f>SUM(AHY7:AHY9)</f>
    </nc>
  </rcc>
  <rcc rId="20202" ua="false" sId="2">
    <nc r="AC9" t="n">
      <f>AHX9*1.02</f>
    </nc>
  </rcc>
  <rcc rId="20203" ua="false" sId="2">
    <nc r="AC8" t="n">
      <f>AHT8</f>
    </nc>
  </rcc>
  <rcc rId="20204" ua="false" sId="2">
    <nc r="AC7" t="n">
      <f>AHT7</f>
    </nc>
  </rcc>
  <rcc rId="20205" ua="false" sId="2">
    <nc r="AC6" t="n">
      <f>+AHY4-AHY5</f>
    </nc>
  </rcc>
  <rcc rId="20206" ua="false" sId="2">
    <nc r="AC5" t="n">
      <f>AHX5*1.02</f>
    </nc>
  </rcc>
  <rcc rId="20207" ua="false" sId="2">
    <nc r="AC4" t="n">
      <f>AHX4*1.02</f>
    </nc>
  </rcc>
  <rcc rId="20208" ua="false" sId="2">
    <nc r="AC1" t="n">
      <v>2913</v>
    </nc>
  </rcc>
  <rcc rId="20209" ua="false" sId="2">
    <nc r="AC1" t="n">
      <v>2913</v>
    </nc>
  </rcc>
  <rcc rId="20210" ua="false" sId="2">
    <nc r="AC26" t="n">
      <v>0.03</v>
    </nc>
  </rcc>
  <rcc rId="20211" ua="false" sId="2">
    <oc r="AC23" t="n">
      <f>+AHZ21-AHZ22*(1+AHK26)</f>
    </oc>
    <nc r="AC23" t="n">
      <f>(+AHZ21-AHZ22)*(1+AHK26)</f>
    </nc>
  </rcc>
  <rcc rId="20212" ua="false" sId="2">
    <nc r="AC22" t="n">
      <f>AHY22*1.02</f>
    </nc>
  </rcc>
  <rcc rId="20213" ua="false" sId="2">
    <nc r="AC21" t="n">
      <f>+AHZ11+AHZ15+AHZ19</f>
    </nc>
  </rcc>
  <rcc rId="20214" ua="false" sId="2">
    <nc r="AC19" t="n">
      <f>+AHZ17-AHZ18</f>
    </nc>
  </rcc>
  <rcc rId="20215" ua="false" sId="2">
    <nc r="AC18" t="n">
      <f>AHY18*1.02</f>
    </nc>
  </rcc>
  <rcc rId="20216" ua="false" sId="2">
    <nc r="AC17" t="n">
      <f>AHY17*1.02</f>
    </nc>
  </rcc>
  <rcc rId="20217" ua="false" sId="2">
    <nc r="AC15" t="n">
      <f>+AHZ13-AHZ14</f>
    </nc>
  </rcc>
  <rcc rId="20218" ua="false" sId="2">
    <nc r="AC14" t="n">
      <f>AHY14*1.02</f>
    </nc>
  </rcc>
  <rcc rId="20219" ua="false" sId="2">
    <nc r="AC13" t="n">
      <f>AHY13*1.02</f>
    </nc>
  </rcc>
  <rcc rId="20220" ua="false" sId="2">
    <nc r="AC11" t="n">
      <f>+AHZ6-AHZ10</f>
    </nc>
  </rcc>
  <rcc rId="20221" ua="false" sId="2">
    <nc r="AC10" t="n">
      <f>SUM(AHZ7:AHZ9)</f>
    </nc>
  </rcc>
  <rcc rId="20222" ua="false" sId="2">
    <nc r="AC9" t="n">
      <f>AHY9*1.02</f>
    </nc>
  </rcc>
  <rcc rId="20223" ua="false" sId="2">
    <nc r="AC8" t="n">
      <f>AHU8</f>
    </nc>
  </rcc>
  <rcc rId="20224" ua="false" sId="2">
    <nc r="AC7" t="n">
      <f>AHU7</f>
    </nc>
  </rcc>
  <rcc rId="20225" ua="false" sId="2">
    <nc r="AC6" t="n">
      <f>+AHZ4-AHZ5</f>
    </nc>
  </rcc>
  <rcc rId="20226" ua="false" sId="2">
    <nc r="AC5" t="n">
      <f>AHY5*1.02</f>
    </nc>
  </rcc>
  <rcc rId="20227" ua="false" sId="2">
    <nc r="AC4" t="n">
      <f>AHY4*1.02</f>
    </nc>
  </rcc>
  <rcc rId="20228" ua="false" sId="2">
    <nc r="AC1" t="n">
      <v>2914</v>
    </nc>
  </rcc>
  <rcc rId="20229" ua="false" sId="2">
    <nc r="AC1" t="n">
      <v>2914</v>
    </nc>
  </rcc>
  <rcc rId="20230" ua="false" sId="2">
    <nc r="AC26" t="n">
      <v>0.03</v>
    </nc>
  </rcc>
  <rcc rId="20231" ua="false" sId="2">
    <oc r="AC23" t="n">
      <f>+AIA21-AIA22*(1+AHL26)</f>
    </oc>
    <nc r="AC23" t="n">
      <f>(+AIA21-AIA22)*(1+AHL26)</f>
    </nc>
  </rcc>
  <rcc rId="20232" ua="false" sId="2">
    <nc r="AC22" t="n">
      <f>AHZ22*1.02</f>
    </nc>
  </rcc>
  <rcc rId="20233" ua="false" sId="2">
    <nc r="AC21" t="n">
      <f>+AIA11+AIA15+AIA19</f>
    </nc>
  </rcc>
  <rcc rId="20234" ua="false" sId="2">
    <nc r="AC19" t="n">
      <f>+AIA17-AIA18</f>
    </nc>
  </rcc>
  <rcc rId="20235" ua="false" sId="2">
    <nc r="AC18" t="n">
      <f>AHZ18*1.02</f>
    </nc>
  </rcc>
  <rcc rId="20236" ua="false" sId="2">
    <nc r="AC17" t="n">
      <f>AHZ17*1.02</f>
    </nc>
  </rcc>
  <rcc rId="20237" ua="false" sId="2">
    <nc r="AC15" t="n">
      <f>+AIA13-AIA14</f>
    </nc>
  </rcc>
  <rcc rId="20238" ua="false" sId="2">
    <nc r="AC14" t="n">
      <f>AHZ14*1.02</f>
    </nc>
  </rcc>
  <rcc rId="20239" ua="false" sId="2">
    <nc r="AC13" t="n">
      <f>AHZ13*1.02</f>
    </nc>
  </rcc>
  <rcc rId="20240" ua="false" sId="2">
    <nc r="AC11" t="n">
      <f>+AIA6-AIA10</f>
    </nc>
  </rcc>
  <rcc rId="20241" ua="false" sId="2">
    <nc r="AC10" t="n">
      <f>SUM(AIA7:AIA9)</f>
    </nc>
  </rcc>
  <rcc rId="20242" ua="false" sId="2">
    <nc r="AC9" t="n">
      <f>AHZ9*1.02</f>
    </nc>
  </rcc>
  <rcc rId="20243" ua="false" sId="2">
    <nc r="AC8" t="n">
      <f>AHV8</f>
    </nc>
  </rcc>
  <rcc rId="20244" ua="false" sId="2">
    <nc r="AC7" t="n">
      <f>AHV7</f>
    </nc>
  </rcc>
  <rcc rId="20245" ua="false" sId="2">
    <nc r="AC6" t="n">
      <f>+AIA4-AIA5</f>
    </nc>
  </rcc>
  <rcc rId="20246" ua="false" sId="2">
    <nc r="AC5" t="n">
      <f>AHZ5*1.02</f>
    </nc>
  </rcc>
  <rcc rId="20247" ua="false" sId="2">
    <nc r="AC4" t="n">
      <f>AHZ4*1.02</f>
    </nc>
  </rcc>
  <rcc rId="20248" ua="false" sId="2">
    <nc r="AC1" t="n">
      <v>2915</v>
    </nc>
  </rcc>
  <rcc rId="20249" ua="false" sId="2">
    <nc r="AC1" t="n">
      <v>2915</v>
    </nc>
  </rcc>
  <rcc rId="20250" ua="false" sId="2">
    <nc r="AC26" t="n">
      <v>0.03</v>
    </nc>
  </rcc>
  <rcc rId="20251" ua="false" sId="2">
    <oc r="AC23" t="n">
      <f>+AIB21-AIB22*(1+AHM26)</f>
    </oc>
    <nc r="AC23" t="n">
      <f>(+AIB21-AIB22)*(1+AHM26)</f>
    </nc>
  </rcc>
  <rcc rId="20252" ua="false" sId="2">
    <nc r="AC22" t="n">
      <f>AIA22*1.02</f>
    </nc>
  </rcc>
  <rcc rId="20253" ua="false" sId="2">
    <nc r="AC21" t="n">
      <f>+AIB11+AIB15+AIB19</f>
    </nc>
  </rcc>
  <rcc rId="20254" ua="false" sId="2">
    <nc r="AC19" t="n">
      <f>+AIB17-AIB18</f>
    </nc>
  </rcc>
  <rcc rId="20255" ua="false" sId="2">
    <nc r="AC18" t="n">
      <f>AIA18*1.02</f>
    </nc>
  </rcc>
  <rcc rId="20256" ua="false" sId="2">
    <nc r="AC17" t="n">
      <f>AIA17*1.02</f>
    </nc>
  </rcc>
  <rcc rId="20257" ua="false" sId="2">
    <nc r="AC15" t="n">
      <f>+AIB13-AIB14</f>
    </nc>
  </rcc>
  <rcc rId="20258" ua="false" sId="2">
    <nc r="AC14" t="n">
      <f>AIA14*1.02</f>
    </nc>
  </rcc>
  <rcc rId="20259" ua="false" sId="2">
    <nc r="AC13" t="n">
      <f>AIA13*1.02</f>
    </nc>
  </rcc>
  <rcc rId="20260" ua="false" sId="2">
    <nc r="AC11" t="n">
      <f>+AIB6-AIB10</f>
    </nc>
  </rcc>
  <rcc rId="20261" ua="false" sId="2">
    <nc r="AC10" t="n">
      <f>SUM(AIB7:AIB9)</f>
    </nc>
  </rcc>
  <rcc rId="20262" ua="false" sId="2">
    <nc r="AC9" t="n">
      <f>AIA9*1.02</f>
    </nc>
  </rcc>
  <rcc rId="20263" ua="false" sId="2">
    <nc r="AC8" t="n">
      <f>AHW8</f>
    </nc>
  </rcc>
  <rcc rId="20264" ua="false" sId="2">
    <nc r="AC7" t="n">
      <f>AHW7</f>
    </nc>
  </rcc>
  <rcc rId="20265" ua="false" sId="2">
    <nc r="AC6" t="n">
      <f>+AIB4-AIB5</f>
    </nc>
  </rcc>
  <rcc rId="20266" ua="false" sId="2">
    <nc r="AC5" t="n">
      <f>AIA5*1.02</f>
    </nc>
  </rcc>
  <rcc rId="20267" ua="false" sId="2">
    <nc r="AC4" t="n">
      <f>AIA4*1.02</f>
    </nc>
  </rcc>
  <rcc rId="20268" ua="false" sId="2">
    <nc r="AC1" t="n">
      <v>2916</v>
    </nc>
  </rcc>
  <rcc rId="20269" ua="false" sId="2">
    <nc r="AC1" t="n">
      <v>2916</v>
    </nc>
  </rcc>
  <rcc rId="20270" ua="false" sId="2">
    <nc r="AC26" t="n">
      <v>0.03</v>
    </nc>
  </rcc>
  <rcc rId="20271" ua="false" sId="2">
    <oc r="AC23" t="n">
      <f>+AIC21-AIC22*(1+AHN26)</f>
    </oc>
    <nc r="AC23" t="n">
      <f>(+AIC21-AIC22)*(1+AHN26)</f>
    </nc>
  </rcc>
  <rcc rId="20272" ua="false" sId="2">
    <nc r="AC22" t="n">
      <f>AIB22*1.02</f>
    </nc>
  </rcc>
  <rcc rId="20273" ua="false" sId="2">
    <nc r="AC21" t="n">
      <f>+AIC11+AIC15+AIC19</f>
    </nc>
  </rcc>
  <rcc rId="20274" ua="false" sId="2">
    <nc r="AC19" t="n">
      <f>+AIC17-AIC18</f>
    </nc>
  </rcc>
  <rcc rId="20275" ua="false" sId="2">
    <nc r="AC18" t="n">
      <f>AIB18*1.02</f>
    </nc>
  </rcc>
  <rcc rId="20276" ua="false" sId="2">
    <nc r="AC17" t="n">
      <f>AIB17*1.02</f>
    </nc>
  </rcc>
  <rcc rId="20277" ua="false" sId="2">
    <nc r="AC15" t="n">
      <f>+AIC13-AIC14</f>
    </nc>
  </rcc>
  <rcc rId="20278" ua="false" sId="2">
    <nc r="AC14" t="n">
      <f>AIB14*1.02</f>
    </nc>
  </rcc>
  <rcc rId="20279" ua="false" sId="2">
    <nc r="AC13" t="n">
      <f>AIB13*1.02</f>
    </nc>
  </rcc>
  <rcc rId="20280" ua="false" sId="2">
    <nc r="AC11" t="n">
      <f>+AIC6-AIC10</f>
    </nc>
  </rcc>
  <rcc rId="20281" ua="false" sId="2">
    <nc r="AC10" t="n">
      <f>SUM(AIC7:AIC9)</f>
    </nc>
  </rcc>
  <rcc rId="20282" ua="false" sId="2">
    <nc r="AC9" t="n">
      <f>AIB9*1.02</f>
    </nc>
  </rcc>
  <rcc rId="20283" ua="false" sId="2">
    <nc r="AC8" t="n">
      <f>AHX8</f>
    </nc>
  </rcc>
  <rcc rId="20284" ua="false" sId="2">
    <nc r="AC7" t="n">
      <f>AHX7</f>
    </nc>
  </rcc>
  <rcc rId="20285" ua="false" sId="2">
    <nc r="AC6" t="n">
      <f>+AIC4-AIC5</f>
    </nc>
  </rcc>
  <rcc rId="20286" ua="false" sId="2">
    <nc r="AC5" t="n">
      <f>AIB5*1.02</f>
    </nc>
  </rcc>
  <rcc rId="20287" ua="false" sId="2">
    <nc r="AC4" t="n">
      <f>AIB4*1.02</f>
    </nc>
  </rcc>
  <rcc rId="20288" ua="false" sId="2">
    <nc r="AC1" t="n">
      <v>2917</v>
    </nc>
  </rcc>
  <rcc rId="20289" ua="false" sId="2">
    <nc r="AC1" t="n">
      <v>2917</v>
    </nc>
  </rcc>
  <rcc rId="20290" ua="false" sId="2">
    <nc r="AC26" t="n">
      <v>0.03</v>
    </nc>
  </rcc>
  <rcc rId="20291" ua="false" sId="2">
    <oc r="AC23" t="n">
      <f>+AID21-AID22*(1+AHO26)</f>
    </oc>
    <nc r="AC23" t="n">
      <f>(+AID21-AID22)*(1+AHO26)</f>
    </nc>
  </rcc>
  <rcc rId="20292" ua="false" sId="2">
    <nc r="AC22" t="n">
      <f>AIC22*1.02</f>
    </nc>
  </rcc>
  <rcc rId="20293" ua="false" sId="2">
    <nc r="AC21" t="n">
      <f>+AID11+AID15+AID19</f>
    </nc>
  </rcc>
  <rcc rId="20294" ua="false" sId="2">
    <nc r="AC19" t="n">
      <f>+AID17-AID18</f>
    </nc>
  </rcc>
  <rcc rId="20295" ua="false" sId="2">
    <nc r="AC18" t="n">
      <f>AIC18*1.02</f>
    </nc>
  </rcc>
  <rcc rId="20296" ua="false" sId="2">
    <nc r="AC17" t="n">
      <f>AIC17*1.02</f>
    </nc>
  </rcc>
  <rcc rId="20297" ua="false" sId="2">
    <nc r="AC15" t="n">
      <f>+AID13-AID14</f>
    </nc>
  </rcc>
  <rcc rId="20298" ua="false" sId="2">
    <nc r="AC14" t="n">
      <f>AIC14*1.02</f>
    </nc>
  </rcc>
  <rcc rId="20299" ua="false" sId="2">
    <nc r="AC13" t="n">
      <f>AIC13*1.02</f>
    </nc>
  </rcc>
  <rcc rId="20300" ua="false" sId="2">
    <nc r="AC11" t="n">
      <f>+AID6-AID10</f>
    </nc>
  </rcc>
  <rcc rId="20301" ua="false" sId="2">
    <nc r="AC10" t="n">
      <f>SUM(AID7:AID9)</f>
    </nc>
  </rcc>
  <rcc rId="20302" ua="false" sId="2">
    <nc r="AC9" t="n">
      <f>AIC9*1.02</f>
    </nc>
  </rcc>
  <rcc rId="20303" ua="false" sId="2">
    <nc r="AC8" t="n">
      <f>AHY8</f>
    </nc>
  </rcc>
  <rcc rId="20304" ua="false" sId="2">
    <nc r="AC7" t="n">
      <f>AHY7</f>
    </nc>
  </rcc>
  <rcc rId="20305" ua="false" sId="2">
    <nc r="AC6" t="n">
      <f>+AID4-AID5</f>
    </nc>
  </rcc>
  <rcc rId="20306" ua="false" sId="2">
    <nc r="AC5" t="n">
      <f>AIC5*1.02</f>
    </nc>
  </rcc>
  <rcc rId="20307" ua="false" sId="2">
    <nc r="AC4" t="n">
      <f>AIC4*1.02</f>
    </nc>
  </rcc>
  <rcc rId="20308" ua="false" sId="2">
    <nc r="AC1" t="n">
      <v>2918</v>
    </nc>
  </rcc>
  <rcc rId="20309" ua="false" sId="2">
    <nc r="AC1" t="n">
      <v>2918</v>
    </nc>
  </rcc>
  <rcc rId="20310" ua="false" sId="2">
    <nc r="AC26" t="n">
      <v>0.03</v>
    </nc>
  </rcc>
  <rcc rId="20311" ua="false" sId="2">
    <oc r="AC23" t="n">
      <f>+AIE21-AIE22*(1+AHP26)</f>
    </oc>
    <nc r="AC23" t="n">
      <f>(+AIE21-AIE22)*(1+AHP26)</f>
    </nc>
  </rcc>
  <rcc rId="20312" ua="false" sId="2">
    <nc r="AC22" t="n">
      <f>AID22*1.02</f>
    </nc>
  </rcc>
  <rcc rId="20313" ua="false" sId="2">
    <nc r="AC21" t="n">
      <f>+AIE11+AIE15+AIE19</f>
    </nc>
  </rcc>
  <rcc rId="20314" ua="false" sId="2">
    <nc r="AC19" t="n">
      <f>+AIE17-AIE18</f>
    </nc>
  </rcc>
  <rcc rId="20315" ua="false" sId="2">
    <nc r="AC18" t="n">
      <f>AID18*1.02</f>
    </nc>
  </rcc>
  <rcc rId="20316" ua="false" sId="2">
    <nc r="AC17" t="n">
      <f>AID17*1.02</f>
    </nc>
  </rcc>
  <rcc rId="20317" ua="false" sId="2">
    <nc r="AC15" t="n">
      <f>+AIE13-AIE14</f>
    </nc>
  </rcc>
  <rcc rId="20318" ua="false" sId="2">
    <nc r="AC14" t="n">
      <f>AID14*1.02</f>
    </nc>
  </rcc>
  <rcc rId="20319" ua="false" sId="2">
    <nc r="AC13" t="n">
      <f>AID13*1.02</f>
    </nc>
  </rcc>
  <rcc rId="20320" ua="false" sId="2">
    <nc r="AC11" t="n">
      <f>+AIE6-AIE10</f>
    </nc>
  </rcc>
  <rcc rId="20321" ua="false" sId="2">
    <nc r="AC10" t="n">
      <f>SUM(AIE7:AIE9)</f>
    </nc>
  </rcc>
  <rcc rId="20322" ua="false" sId="2">
    <nc r="AC9" t="n">
      <f>AID9*1.02</f>
    </nc>
  </rcc>
  <rcc rId="20323" ua="false" sId="2">
    <nc r="AC8" t="n">
      <f>AHZ8</f>
    </nc>
  </rcc>
  <rcc rId="20324" ua="false" sId="2">
    <nc r="AC7" t="n">
      <f>AHZ7</f>
    </nc>
  </rcc>
  <rcc rId="20325" ua="false" sId="2">
    <nc r="AC6" t="n">
      <f>+AIE4-AIE5</f>
    </nc>
  </rcc>
  <rcc rId="20326" ua="false" sId="2">
    <nc r="AC5" t="n">
      <f>AID5*1.02</f>
    </nc>
  </rcc>
  <rcc rId="20327" ua="false" sId="2">
    <nc r="AC4" t="n">
      <f>AID4*1.02</f>
    </nc>
  </rcc>
  <rcc rId="20328" ua="false" sId="2">
    <nc r="AC1" t="n">
      <v>2919</v>
    </nc>
  </rcc>
  <rcc rId="20329" ua="false" sId="2">
    <nc r="AC1" t="n">
      <v>2919</v>
    </nc>
  </rcc>
  <rcc rId="20330" ua="false" sId="2">
    <nc r="AC26" t="n">
      <v>0.03</v>
    </nc>
  </rcc>
  <rcc rId="20331" ua="false" sId="2">
    <oc r="AC23" t="n">
      <f>+AIF21-AIF22*(1+AHQ26)</f>
    </oc>
    <nc r="AC23" t="n">
      <f>(+AIF21-AIF22)*(1+AHQ26)</f>
    </nc>
  </rcc>
  <rcc rId="20332" ua="false" sId="2">
    <nc r="AC22" t="n">
      <f>AIE22*1.02</f>
    </nc>
  </rcc>
  <rcc rId="20333" ua="false" sId="2">
    <nc r="AC21" t="n">
      <f>+AIF11+AIF15+AIF19</f>
    </nc>
  </rcc>
  <rcc rId="20334" ua="false" sId="2">
    <nc r="AC19" t="n">
      <f>+AIF17-AIF18</f>
    </nc>
  </rcc>
  <rcc rId="20335" ua="false" sId="2">
    <nc r="AC18" t="n">
      <f>AIE18*1.02</f>
    </nc>
  </rcc>
  <rcc rId="20336" ua="false" sId="2">
    <nc r="AC17" t="n">
      <f>AIE17*1.02</f>
    </nc>
  </rcc>
  <rcc rId="20337" ua="false" sId="2">
    <nc r="AC15" t="n">
      <f>+AIF13-AIF14</f>
    </nc>
  </rcc>
  <rcc rId="20338" ua="false" sId="2">
    <nc r="AC14" t="n">
      <f>AIE14*1.02</f>
    </nc>
  </rcc>
  <rcc rId="20339" ua="false" sId="2">
    <nc r="AC13" t="n">
      <f>AIE13*1.02</f>
    </nc>
  </rcc>
  <rcc rId="20340" ua="false" sId="2">
    <nc r="AC11" t="n">
      <f>+AIF6-AIF10</f>
    </nc>
  </rcc>
  <rcc rId="20341" ua="false" sId="2">
    <nc r="AC10" t="n">
      <f>SUM(AIF7:AIF9)</f>
    </nc>
  </rcc>
  <rcc rId="20342" ua="false" sId="2">
    <nc r="AC9" t="n">
      <f>AIE9*1.02</f>
    </nc>
  </rcc>
  <rcc rId="20343" ua="false" sId="2">
    <nc r="AC8" t="n">
      <f>AIA8</f>
    </nc>
  </rcc>
  <rcc rId="20344" ua="false" sId="2">
    <nc r="AC7" t="n">
      <f>AIA7</f>
    </nc>
  </rcc>
  <rcc rId="20345" ua="false" sId="2">
    <nc r="AC6" t="n">
      <f>+AIF4-AIF5</f>
    </nc>
  </rcc>
  <rcc rId="20346" ua="false" sId="2">
    <nc r="AC5" t="n">
      <f>AIE5*1.02</f>
    </nc>
  </rcc>
  <rcc rId="20347" ua="false" sId="2">
    <nc r="AC4" t="n">
      <f>AIE4*1.02</f>
    </nc>
  </rcc>
  <rcc rId="20348" ua="false" sId="2">
    <nc r="AC1" t="n">
      <v>2920</v>
    </nc>
  </rcc>
  <rcc rId="20349" ua="false" sId="2">
    <nc r="AC1" t="n">
      <v>2920</v>
    </nc>
  </rcc>
  <rcc rId="20350" ua="false" sId="2">
    <nc r="AC26" t="n">
      <v>0.03</v>
    </nc>
  </rcc>
  <rcc rId="20351" ua="false" sId="2">
    <oc r="AC23" t="n">
      <f>+AIG21-AIG22*(1+AHR26)</f>
    </oc>
    <nc r="AC23" t="n">
      <f>(+AIG21-AIG22)*(1+AHR26)</f>
    </nc>
  </rcc>
  <rcc rId="20352" ua="false" sId="2">
    <nc r="AC22" t="n">
      <f>AIF22*1.02</f>
    </nc>
  </rcc>
  <rcc rId="20353" ua="false" sId="2">
    <nc r="AC21" t="n">
      <f>+AIG11+AIG15+AIG19</f>
    </nc>
  </rcc>
  <rcc rId="20354" ua="false" sId="2">
    <nc r="AC19" t="n">
      <f>+AIG17-AIG18</f>
    </nc>
  </rcc>
  <rcc rId="20355" ua="false" sId="2">
    <nc r="AC18" t="n">
      <f>AIF18*1.02</f>
    </nc>
  </rcc>
  <rcc rId="20356" ua="false" sId="2">
    <nc r="AC17" t="n">
      <f>AIF17*1.02</f>
    </nc>
  </rcc>
  <rcc rId="20357" ua="false" sId="2">
    <nc r="AC15" t="n">
      <f>+AIG13-AIG14</f>
    </nc>
  </rcc>
  <rcc rId="20358" ua="false" sId="2">
    <nc r="AC14" t="n">
      <f>AIF14*1.02</f>
    </nc>
  </rcc>
  <rcc rId="20359" ua="false" sId="2">
    <nc r="AC13" t="n">
      <f>AIF13*1.02</f>
    </nc>
  </rcc>
  <rcc rId="20360" ua="false" sId="2">
    <nc r="AC11" t="n">
      <f>+AIG6-AIG10</f>
    </nc>
  </rcc>
  <rcc rId="20361" ua="false" sId="2">
    <nc r="AC10" t="n">
      <f>SUM(AIG7:AIG9)</f>
    </nc>
  </rcc>
  <rcc rId="20362" ua="false" sId="2">
    <nc r="AC9" t="n">
      <f>AIF9*1.02</f>
    </nc>
  </rcc>
  <rcc rId="20363" ua="false" sId="2">
    <nc r="AC8" t="n">
      <f>AIB8</f>
    </nc>
  </rcc>
  <rcc rId="20364" ua="false" sId="2">
    <nc r="AC7" t="n">
      <f>AIB7</f>
    </nc>
  </rcc>
  <rcc rId="20365" ua="false" sId="2">
    <nc r="AC6" t="n">
      <f>+AIG4-AIG5</f>
    </nc>
  </rcc>
  <rcc rId="20366" ua="false" sId="2">
    <nc r="AC5" t="n">
      <f>AIF5*1.02</f>
    </nc>
  </rcc>
  <rcc rId="20367" ua="false" sId="2">
    <nc r="AC4" t="n">
      <f>AIF4*1.02</f>
    </nc>
  </rcc>
  <rcc rId="20368" ua="false" sId="2">
    <nc r="AC1" t="n">
      <v>2921</v>
    </nc>
  </rcc>
  <rcc rId="20369" ua="false" sId="2">
    <nc r="AC1" t="n">
      <v>2921</v>
    </nc>
  </rcc>
  <rcc rId="20370" ua="false" sId="2">
    <nc r="AC26" t="n">
      <v>0.03</v>
    </nc>
  </rcc>
  <rcc rId="20371" ua="false" sId="2">
    <oc r="AC23" t="n">
      <f>+AIH21-AIH22*(1+AHS26)</f>
    </oc>
    <nc r="AC23" t="n">
      <f>(+AIH21-AIH22)*(1+AHS26)</f>
    </nc>
  </rcc>
  <rcc rId="20372" ua="false" sId="2">
    <nc r="AC22" t="n">
      <f>AIG22*1.02</f>
    </nc>
  </rcc>
  <rcc rId="20373" ua="false" sId="2">
    <nc r="AC21" t="n">
      <f>+AIH11+AIH15+AIH19</f>
    </nc>
  </rcc>
  <rcc rId="20374" ua="false" sId="2">
    <nc r="AC19" t="n">
      <f>+AIH17-AIH18</f>
    </nc>
  </rcc>
  <rcc rId="20375" ua="false" sId="2">
    <nc r="AC18" t="n">
      <f>AIG18*1.02</f>
    </nc>
  </rcc>
  <rcc rId="20376" ua="false" sId="2">
    <nc r="AC17" t="n">
      <f>AIG17*1.02</f>
    </nc>
  </rcc>
  <rcc rId="20377" ua="false" sId="2">
    <nc r="AC15" t="n">
      <f>+AIH13-AIH14</f>
    </nc>
  </rcc>
  <rcc rId="20378" ua="false" sId="2">
    <nc r="AC14" t="n">
      <f>AIG14*1.02</f>
    </nc>
  </rcc>
  <rcc rId="20379" ua="false" sId="2">
    <nc r="AC13" t="n">
      <f>AIG13*1.02</f>
    </nc>
  </rcc>
  <rcc rId="20380" ua="false" sId="2">
    <nc r="AC11" t="n">
      <f>+AIH6-AIH10</f>
    </nc>
  </rcc>
  <rcc rId="20381" ua="false" sId="2">
    <nc r="AC10" t="n">
      <f>SUM(AIH7:AIH9)</f>
    </nc>
  </rcc>
  <rcc rId="20382" ua="false" sId="2">
    <nc r="AC9" t="n">
      <f>AIG9*1.02</f>
    </nc>
  </rcc>
  <rcc rId="20383" ua="false" sId="2">
    <nc r="AC8" t="n">
      <f>AIC8</f>
    </nc>
  </rcc>
  <rcc rId="20384" ua="false" sId="2">
    <nc r="AC7" t="n">
      <f>AIC7</f>
    </nc>
  </rcc>
  <rcc rId="20385" ua="false" sId="2">
    <nc r="AC6" t="n">
      <f>+AIH4-AIH5</f>
    </nc>
  </rcc>
  <rcc rId="20386" ua="false" sId="2">
    <nc r="AC5" t="n">
      <f>AIG5*1.02</f>
    </nc>
  </rcc>
  <rcc rId="20387" ua="false" sId="2">
    <nc r="AC4" t="n">
      <f>AIG4*1.02</f>
    </nc>
  </rcc>
  <rcc rId="20388" ua="false" sId="2">
    <nc r="AC1" t="n">
      <v>2922</v>
    </nc>
  </rcc>
  <rcc rId="20389" ua="false" sId="2">
    <nc r="AC1" t="n">
      <v>2922</v>
    </nc>
  </rcc>
  <rcc rId="20390" ua="false" sId="2">
    <nc r="AC26" t="n">
      <v>0.03</v>
    </nc>
  </rcc>
  <rcc rId="20391" ua="false" sId="2">
    <oc r="AC23" t="n">
      <f>+AII21-AII22*(1+AHT26)</f>
    </oc>
    <nc r="AC23" t="n">
      <f>(+AII21-AII22)*(1+AHT26)</f>
    </nc>
  </rcc>
  <rcc rId="20392" ua="false" sId="2">
    <nc r="AC22" t="n">
      <f>AIH22*1.02</f>
    </nc>
  </rcc>
  <rcc rId="20393" ua="false" sId="2">
    <nc r="AC21" t="n">
      <f>+AII11+AII15+AII19</f>
    </nc>
  </rcc>
  <rcc rId="20394" ua="false" sId="2">
    <nc r="AC19" t="n">
      <f>+AII17-AII18</f>
    </nc>
  </rcc>
  <rcc rId="20395" ua="false" sId="2">
    <nc r="AC18" t="n">
      <f>AIH18*1.02</f>
    </nc>
  </rcc>
  <rcc rId="20396" ua="false" sId="2">
    <nc r="AC17" t="n">
      <f>AIH17*1.02</f>
    </nc>
  </rcc>
  <rcc rId="20397" ua="false" sId="2">
    <nc r="AC15" t="n">
      <f>+AII13-AII14</f>
    </nc>
  </rcc>
  <rcc rId="20398" ua="false" sId="2">
    <nc r="AC14" t="n">
      <f>AIH14*1.02</f>
    </nc>
  </rcc>
  <rcc rId="20399" ua="false" sId="2">
    <nc r="AC13" t="n">
      <f>AIH13*1.02</f>
    </nc>
  </rcc>
  <rcc rId="20400" ua="false" sId="2">
    <nc r="AC11" t="n">
      <f>+AII6-AII10</f>
    </nc>
  </rcc>
  <rcc rId="20401" ua="false" sId="2">
    <nc r="AC10" t="n">
      <f>SUM(AII7:AII9)</f>
    </nc>
  </rcc>
  <rcc rId="20402" ua="false" sId="2">
    <nc r="AC9" t="n">
      <f>AIH9*1.02</f>
    </nc>
  </rcc>
  <rcc rId="20403" ua="false" sId="2">
    <nc r="AC8" t="n">
      <f>AID8</f>
    </nc>
  </rcc>
  <rcc rId="20404" ua="false" sId="2">
    <nc r="AC7" t="n">
      <f>AID7</f>
    </nc>
  </rcc>
  <rcc rId="20405" ua="false" sId="2">
    <nc r="AC6" t="n">
      <f>+AII4-AII5</f>
    </nc>
  </rcc>
  <rcc rId="20406" ua="false" sId="2">
    <nc r="AC5" t="n">
      <f>AIH5*1.02</f>
    </nc>
  </rcc>
  <rcc rId="20407" ua="false" sId="2">
    <nc r="AC4" t="n">
      <f>AIH4*1.02</f>
    </nc>
  </rcc>
  <rcc rId="20408" ua="false" sId="2">
    <nc r="AC1" t="n">
      <v>2923</v>
    </nc>
  </rcc>
  <rcc rId="20409" ua="false" sId="2">
    <nc r="AC1" t="n">
      <v>2923</v>
    </nc>
  </rcc>
  <rcc rId="20410" ua="false" sId="2">
    <nc r="AC26" t="n">
      <v>0.03</v>
    </nc>
  </rcc>
  <rcc rId="20411" ua="false" sId="2">
    <oc r="AC23" t="n">
      <f>+AIJ21-AIJ22*(1+AHU26)</f>
    </oc>
    <nc r="AC23" t="n">
      <f>(+AIJ21-AIJ22)*(1+AHU26)</f>
    </nc>
  </rcc>
  <rcc rId="20412" ua="false" sId="2">
    <nc r="AC22" t="n">
      <f>AII22*1.02</f>
    </nc>
  </rcc>
  <rcc rId="20413" ua="false" sId="2">
    <nc r="AC21" t="n">
      <f>+AIJ11+AIJ15+AIJ19</f>
    </nc>
  </rcc>
  <rcc rId="20414" ua="false" sId="2">
    <nc r="AC19" t="n">
      <f>+AIJ17-AIJ18</f>
    </nc>
  </rcc>
  <rcc rId="20415" ua="false" sId="2">
    <nc r="AC18" t="n">
      <f>AII18*1.02</f>
    </nc>
  </rcc>
  <rcc rId="20416" ua="false" sId="2">
    <nc r="AC17" t="n">
      <f>AII17*1.02</f>
    </nc>
  </rcc>
  <rcc rId="20417" ua="false" sId="2">
    <nc r="AC15" t="n">
      <f>+AIJ13-AIJ14</f>
    </nc>
  </rcc>
  <rcc rId="20418" ua="false" sId="2">
    <nc r="AC14" t="n">
      <f>AII14*1.02</f>
    </nc>
  </rcc>
  <rcc rId="20419" ua="false" sId="2">
    <nc r="AC13" t="n">
      <f>AII13*1.02</f>
    </nc>
  </rcc>
  <rcc rId="20420" ua="false" sId="2">
    <nc r="AC11" t="n">
      <f>+AIJ6-AIJ10</f>
    </nc>
  </rcc>
  <rcc rId="20421" ua="false" sId="2">
    <nc r="AC10" t="n">
      <f>SUM(AIJ7:AIJ9)</f>
    </nc>
  </rcc>
  <rcc rId="20422" ua="false" sId="2">
    <nc r="AC9" t="n">
      <f>AII9*1.02</f>
    </nc>
  </rcc>
  <rcc rId="20423" ua="false" sId="2">
    <nc r="AC8" t="n">
      <f>AIE8</f>
    </nc>
  </rcc>
  <rcc rId="20424" ua="false" sId="2">
    <nc r="AC7" t="n">
      <f>AIE7</f>
    </nc>
  </rcc>
  <rcc rId="20425" ua="false" sId="2">
    <nc r="AC6" t="n">
      <f>+AIJ4-AIJ5</f>
    </nc>
  </rcc>
  <rcc rId="20426" ua="false" sId="2">
    <nc r="AC5" t="n">
      <f>AII5*1.02</f>
    </nc>
  </rcc>
  <rcc rId="20427" ua="false" sId="2">
    <nc r="AC4" t="n">
      <f>AII4*1.02</f>
    </nc>
  </rcc>
  <rcc rId="20428" ua="false" sId="2">
    <nc r="AC1" t="n">
      <v>2924</v>
    </nc>
  </rcc>
  <rcc rId="20429" ua="false" sId="2">
    <nc r="AC1" t="n">
      <v>2924</v>
    </nc>
  </rcc>
  <rcc rId="20430" ua="false" sId="2">
    <nc r="AC26" t="n">
      <v>0.03</v>
    </nc>
  </rcc>
  <rcc rId="20431" ua="false" sId="2">
    <oc r="AC23" t="n">
      <f>+AIK21-AIK22*(1+AHV26)</f>
    </oc>
    <nc r="AC23" t="n">
      <f>(+AIK21-AIK22)*(1+AHV26)</f>
    </nc>
  </rcc>
  <rcc rId="20432" ua="false" sId="2">
    <nc r="AC22" t="n">
      <f>AIJ22*1.02</f>
    </nc>
  </rcc>
  <rcc rId="20433" ua="false" sId="2">
    <nc r="AC21" t="n">
      <f>+AIK11+AIK15+AIK19</f>
    </nc>
  </rcc>
  <rcc rId="20434" ua="false" sId="2">
    <nc r="AC19" t="n">
      <f>+AIK17-AIK18</f>
    </nc>
  </rcc>
  <rcc rId="20435" ua="false" sId="2">
    <nc r="AC18" t="n">
      <f>AIJ18*1.02</f>
    </nc>
  </rcc>
  <rcc rId="20436" ua="false" sId="2">
    <nc r="AC17" t="n">
      <f>AIJ17*1.02</f>
    </nc>
  </rcc>
  <rcc rId="20437" ua="false" sId="2">
    <nc r="AC15" t="n">
      <f>+AIK13-AIK14</f>
    </nc>
  </rcc>
  <rcc rId="20438" ua="false" sId="2">
    <nc r="AC14" t="n">
      <f>AIJ14*1.02</f>
    </nc>
  </rcc>
  <rcc rId="20439" ua="false" sId="2">
    <nc r="AC13" t="n">
      <f>AIJ13*1.02</f>
    </nc>
  </rcc>
  <rcc rId="20440" ua="false" sId="2">
    <nc r="AC11" t="n">
      <f>+AIK6-AIK10</f>
    </nc>
  </rcc>
  <rcc rId="20441" ua="false" sId="2">
    <nc r="AC10" t="n">
      <f>SUM(AIK7:AIK9)</f>
    </nc>
  </rcc>
  <rcc rId="20442" ua="false" sId="2">
    <nc r="AC9" t="n">
      <f>AIJ9*1.02</f>
    </nc>
  </rcc>
  <rcc rId="20443" ua="false" sId="2">
    <nc r="AC8" t="n">
      <f>AIF8</f>
    </nc>
  </rcc>
  <rcc rId="20444" ua="false" sId="2">
    <nc r="AC7" t="n">
      <f>AIF7</f>
    </nc>
  </rcc>
  <rcc rId="20445" ua="false" sId="2">
    <nc r="AC6" t="n">
      <f>+AIK4-AIK5</f>
    </nc>
  </rcc>
  <rcc rId="20446" ua="false" sId="2">
    <nc r="AC5" t="n">
      <f>AIJ5*1.02</f>
    </nc>
  </rcc>
  <rcc rId="20447" ua="false" sId="2">
    <nc r="AC4" t="n">
      <f>AIJ4*1.02</f>
    </nc>
  </rcc>
  <rcc rId="20448" ua="false" sId="2">
    <nc r="AC1" t="n">
      <v>2925</v>
    </nc>
  </rcc>
  <rcc rId="20449" ua="false" sId="2">
    <nc r="AC1" t="n">
      <v>2925</v>
    </nc>
  </rcc>
  <rcc rId="20450" ua="false" sId="2">
    <nc r="AC26" t="n">
      <v>0.03</v>
    </nc>
  </rcc>
  <rcc rId="20451" ua="false" sId="2">
    <oc r="AC23" t="n">
      <f>+AIL21-AIL22*(1+AHW26)</f>
    </oc>
    <nc r="AC23" t="n">
      <f>(+AIL21-AIL22)*(1+AHW26)</f>
    </nc>
  </rcc>
  <rcc rId="20452" ua="false" sId="2">
    <nc r="AC22" t="n">
      <f>AIK22*1.02</f>
    </nc>
  </rcc>
  <rcc rId="20453" ua="false" sId="2">
    <nc r="AC21" t="n">
      <f>+AIL11+AIL15+AIL19</f>
    </nc>
  </rcc>
  <rcc rId="20454" ua="false" sId="2">
    <nc r="AC19" t="n">
      <f>+AIL17-AIL18</f>
    </nc>
  </rcc>
  <rcc rId="20455" ua="false" sId="2">
    <nc r="AC18" t="n">
      <f>AIK18*1.02</f>
    </nc>
  </rcc>
  <rcc rId="20456" ua="false" sId="2">
    <nc r="AC17" t="n">
      <f>AIK17*1.02</f>
    </nc>
  </rcc>
  <rcc rId="20457" ua="false" sId="2">
    <nc r="AC15" t="n">
      <f>+AIL13-AIL14</f>
    </nc>
  </rcc>
  <rcc rId="20458" ua="false" sId="2">
    <nc r="AC14" t="n">
      <f>AIK14*1.02</f>
    </nc>
  </rcc>
  <rcc rId="20459" ua="false" sId="2">
    <nc r="AC13" t="n">
      <f>AIK13*1.02</f>
    </nc>
  </rcc>
  <rcc rId="20460" ua="false" sId="2">
    <nc r="AC11" t="n">
      <f>+AIL6-AIL10</f>
    </nc>
  </rcc>
  <rcc rId="20461" ua="false" sId="2">
    <nc r="AC10" t="n">
      <f>SUM(AIL7:AIL9)</f>
    </nc>
  </rcc>
  <rcc rId="20462" ua="false" sId="2">
    <nc r="AC9" t="n">
      <f>AIK9*1.02</f>
    </nc>
  </rcc>
  <rcc rId="20463" ua="false" sId="2">
    <nc r="AC8" t="n">
      <f>AIG8</f>
    </nc>
  </rcc>
  <rcc rId="20464" ua="false" sId="2">
    <nc r="AC7" t="n">
      <f>AIG7</f>
    </nc>
  </rcc>
  <rcc rId="20465" ua="false" sId="2">
    <nc r="AC6" t="n">
      <f>+AIL4-AIL5</f>
    </nc>
  </rcc>
  <rcc rId="20466" ua="false" sId="2">
    <nc r="AC5" t="n">
      <f>AIK5*1.02</f>
    </nc>
  </rcc>
  <rcc rId="20467" ua="false" sId="2">
    <nc r="AC4" t="n">
      <f>AIK4*1.02</f>
    </nc>
  </rcc>
  <rcc rId="20468" ua="false" sId="2">
    <nc r="AC1" t="n">
      <v>2926</v>
    </nc>
  </rcc>
  <rcc rId="20469" ua="false" sId="2">
    <nc r="AC1" t="n">
      <v>2926</v>
    </nc>
  </rcc>
  <rcc rId="20470" ua="false" sId="2">
    <nc r="AC26" t="n">
      <v>0.03</v>
    </nc>
  </rcc>
  <rcc rId="20471" ua="false" sId="2">
    <oc r="AC23" t="n">
      <f>+AIM21-AIM22*(1+AHX26)</f>
    </oc>
    <nc r="AC23" t="n">
      <f>(+AIM21-AIM22)*(1+AHX26)</f>
    </nc>
  </rcc>
  <rcc rId="20472" ua="false" sId="2">
    <nc r="AC22" t="n">
      <f>AIL22*1.02</f>
    </nc>
  </rcc>
  <rcc rId="20473" ua="false" sId="2">
    <nc r="AC21" t="n">
      <f>+AIM11+AIM15+AIM19</f>
    </nc>
  </rcc>
  <rcc rId="20474" ua="false" sId="2">
    <nc r="AC19" t="n">
      <f>+AIM17-AIM18</f>
    </nc>
  </rcc>
  <rcc rId="20475" ua="false" sId="2">
    <nc r="AC18" t="n">
      <f>AIL18*1.02</f>
    </nc>
  </rcc>
  <rcc rId="20476" ua="false" sId="2">
    <nc r="AC17" t="n">
      <f>AIL17*1.02</f>
    </nc>
  </rcc>
  <rcc rId="20477" ua="false" sId="2">
    <nc r="AC15" t="n">
      <f>+AIM13-AIM14</f>
    </nc>
  </rcc>
  <rcc rId="20478" ua="false" sId="2">
    <nc r="AC14" t="n">
      <f>AIL14*1.02</f>
    </nc>
  </rcc>
  <rcc rId="20479" ua="false" sId="2">
    <nc r="AC13" t="n">
      <f>AIL13*1.02</f>
    </nc>
  </rcc>
  <rcc rId="20480" ua="false" sId="2">
    <nc r="AC11" t="n">
      <f>+AIM6-AIM10</f>
    </nc>
  </rcc>
  <rcc rId="20481" ua="false" sId="2">
    <nc r="AC10" t="n">
      <f>SUM(AIM7:AIM9)</f>
    </nc>
  </rcc>
  <rcc rId="20482" ua="false" sId="2">
    <nc r="AC9" t="n">
      <f>AIL9*1.02</f>
    </nc>
  </rcc>
  <rcc rId="20483" ua="false" sId="2">
    <nc r="AC8" t="n">
      <f>AIH8</f>
    </nc>
  </rcc>
  <rcc rId="20484" ua="false" sId="2">
    <nc r="AC7" t="n">
      <f>AIH7</f>
    </nc>
  </rcc>
  <rcc rId="20485" ua="false" sId="2">
    <nc r="AC6" t="n">
      <f>+AIM4-AIM5</f>
    </nc>
  </rcc>
  <rcc rId="20486" ua="false" sId="2">
    <nc r="AC5" t="n">
      <f>AIL5*1.02</f>
    </nc>
  </rcc>
  <rcc rId="20487" ua="false" sId="2">
    <nc r="AC4" t="n">
      <f>AIL4*1.02</f>
    </nc>
  </rcc>
  <rcc rId="20488" ua="false" sId="2">
    <nc r="AC1" t="n">
      <v>2927</v>
    </nc>
  </rcc>
  <rcc rId="20489" ua="false" sId="2">
    <nc r="AC1" t="n">
      <v>2927</v>
    </nc>
  </rcc>
  <rcc rId="20490" ua="false" sId="2">
    <nc r="AC26" t="n">
      <v>0.03</v>
    </nc>
  </rcc>
  <rcc rId="20491" ua="false" sId="2">
    <oc r="AC23" t="n">
      <f>+AIN21-AIN22*(1+AHY26)</f>
    </oc>
    <nc r="AC23" t="n">
      <f>(+AIN21-AIN22)*(1+AHY26)</f>
    </nc>
  </rcc>
  <rcc rId="20492" ua="false" sId="2">
    <nc r="AC22" t="n">
      <f>AIM22*1.02</f>
    </nc>
  </rcc>
  <rcc rId="20493" ua="false" sId="2">
    <nc r="AC21" t="n">
      <f>+AIN11+AIN15+AIN19</f>
    </nc>
  </rcc>
  <rcc rId="20494" ua="false" sId="2">
    <nc r="AC19" t="n">
      <f>+AIN17-AIN18</f>
    </nc>
  </rcc>
  <rcc rId="20495" ua="false" sId="2">
    <nc r="AC18" t="n">
      <f>AIM18*1.02</f>
    </nc>
  </rcc>
  <rcc rId="20496" ua="false" sId="2">
    <nc r="AC17" t="n">
      <f>AIM17*1.02</f>
    </nc>
  </rcc>
  <rcc rId="20497" ua="false" sId="2">
    <nc r="AC15" t="n">
      <f>+AIN13-AIN14</f>
    </nc>
  </rcc>
  <rcc rId="20498" ua="false" sId="2">
    <nc r="AC14" t="n">
      <f>AIM14*1.02</f>
    </nc>
  </rcc>
  <rcc rId="20499" ua="false" sId="2">
    <nc r="AC13" t="n">
      <f>AIM13*1.02</f>
    </nc>
  </rcc>
  <rcc rId="20500" ua="false" sId="2">
    <nc r="AC11" t="n">
      <f>+AIN6-AIN10</f>
    </nc>
  </rcc>
  <rcc rId="20501" ua="false" sId="2">
    <nc r="AC10" t="n">
      <f>SUM(AIN7:AIN9)</f>
    </nc>
  </rcc>
  <rcc rId="20502" ua="false" sId="2">
    <nc r="AC9" t="n">
      <f>AIM9*1.02</f>
    </nc>
  </rcc>
  <rcc rId="20503" ua="false" sId="2">
    <nc r="AC8" t="n">
      <f>AII8</f>
    </nc>
  </rcc>
  <rcc rId="20504" ua="false" sId="2">
    <nc r="AC7" t="n">
      <f>AII7</f>
    </nc>
  </rcc>
  <rcc rId="20505" ua="false" sId="2">
    <nc r="AC6" t="n">
      <f>+AIN4-AIN5</f>
    </nc>
  </rcc>
  <rcc rId="20506" ua="false" sId="2">
    <nc r="AC5" t="n">
      <f>AIM5*1.02</f>
    </nc>
  </rcc>
  <rcc rId="20507" ua="false" sId="2">
    <nc r="AC4" t="n">
      <f>AIM4*1.02</f>
    </nc>
  </rcc>
  <rcc rId="20508" ua="false" sId="2">
    <nc r="AC1" t="n">
      <v>2928</v>
    </nc>
  </rcc>
  <rcc rId="20509" ua="false" sId="2">
    <nc r="AC1" t="n">
      <v>2928</v>
    </nc>
  </rcc>
  <rcc rId="20510" ua="false" sId="2">
    <nc r="AC26" t="n">
      <v>0.03</v>
    </nc>
  </rcc>
  <rcc rId="20511" ua="false" sId="2">
    <oc r="AC23" t="n">
      <f>+AIO21-AIO22*(1+AHZ26)</f>
    </oc>
    <nc r="AC23" t="n">
      <f>(+AIO21-AIO22)*(1+AHZ26)</f>
    </nc>
  </rcc>
  <rcc rId="20512" ua="false" sId="2">
    <nc r="AC22" t="n">
      <f>AIN22*1.02</f>
    </nc>
  </rcc>
  <rcc rId="20513" ua="false" sId="2">
    <nc r="AC21" t="n">
      <f>+AIO11+AIO15+AIO19</f>
    </nc>
  </rcc>
  <rcc rId="20514" ua="false" sId="2">
    <nc r="AC19" t="n">
      <f>+AIO17-AIO18</f>
    </nc>
  </rcc>
  <rcc rId="20515" ua="false" sId="2">
    <nc r="AC18" t="n">
      <f>AIN18*1.02</f>
    </nc>
  </rcc>
  <rcc rId="20516" ua="false" sId="2">
    <nc r="AC17" t="n">
      <f>AIN17*1.02</f>
    </nc>
  </rcc>
  <rcc rId="20517" ua="false" sId="2">
    <nc r="AC15" t="n">
      <f>+AIO13-AIO14</f>
    </nc>
  </rcc>
  <rcc rId="20518" ua="false" sId="2">
    <nc r="AC14" t="n">
      <f>AIN14*1.02</f>
    </nc>
  </rcc>
  <rcc rId="20519" ua="false" sId="2">
    <nc r="AC13" t="n">
      <f>AIN13*1.02</f>
    </nc>
  </rcc>
  <rcc rId="20520" ua="false" sId="2">
    <nc r="AC11" t="n">
      <f>+AIO6-AIO10</f>
    </nc>
  </rcc>
  <rcc rId="20521" ua="false" sId="2">
    <nc r="AC10" t="n">
      <f>SUM(AIO7:AIO9)</f>
    </nc>
  </rcc>
  <rcc rId="20522" ua="false" sId="2">
    <nc r="AC9" t="n">
      <f>AIN9*1.02</f>
    </nc>
  </rcc>
  <rcc rId="20523" ua="false" sId="2">
    <nc r="AC8" t="n">
      <f>AIJ8</f>
    </nc>
  </rcc>
  <rcc rId="20524" ua="false" sId="2">
    <nc r="AC7" t="n">
      <f>AIJ7</f>
    </nc>
  </rcc>
  <rcc rId="20525" ua="false" sId="2">
    <nc r="AC6" t="n">
      <f>+AIO4-AIO5</f>
    </nc>
  </rcc>
  <rcc rId="20526" ua="false" sId="2">
    <nc r="AC5" t="n">
      <f>AIN5*1.02</f>
    </nc>
  </rcc>
  <rcc rId="20527" ua="false" sId="2">
    <nc r="AC4" t="n">
      <f>AIN4*1.02</f>
    </nc>
  </rcc>
  <rcc rId="20528" ua="false" sId="2">
    <nc r="AC1" t="n">
      <v>2929</v>
    </nc>
  </rcc>
  <rcc rId="20529" ua="false" sId="2">
    <nc r="AC1" t="n">
      <v>2929</v>
    </nc>
  </rcc>
  <rcc rId="20530" ua="false" sId="2">
    <nc r="AC26" t="n">
      <v>0.03</v>
    </nc>
  </rcc>
  <rcc rId="20531" ua="false" sId="2">
    <oc r="AC23" t="n">
      <f>+AIP21-AIP22*(1+AIA26)</f>
    </oc>
    <nc r="AC23" t="n">
      <f>(+AIP21-AIP22)*(1+AIA26)</f>
    </nc>
  </rcc>
  <rcc rId="20532" ua="false" sId="2">
    <nc r="AC22" t="n">
      <f>AIO22*1.02</f>
    </nc>
  </rcc>
  <rcc rId="20533" ua="false" sId="2">
    <nc r="AC21" t="n">
      <f>+AIP11+AIP15+AIP19</f>
    </nc>
  </rcc>
  <rcc rId="20534" ua="false" sId="2">
    <nc r="AC19" t="n">
      <f>+AIP17-AIP18</f>
    </nc>
  </rcc>
  <rcc rId="20535" ua="false" sId="2">
    <nc r="AC18" t="n">
      <f>AIO18*1.02</f>
    </nc>
  </rcc>
  <rcc rId="20536" ua="false" sId="2">
    <nc r="AC17" t="n">
      <f>AIO17*1.02</f>
    </nc>
  </rcc>
  <rcc rId="20537" ua="false" sId="2">
    <nc r="AC15" t="n">
      <f>+AIP13-AIP14</f>
    </nc>
  </rcc>
  <rcc rId="20538" ua="false" sId="2">
    <nc r="AC14" t="n">
      <f>AIO14*1.02</f>
    </nc>
  </rcc>
  <rcc rId="20539" ua="false" sId="2">
    <nc r="AC13" t="n">
      <f>AIO13*1.02</f>
    </nc>
  </rcc>
  <rcc rId="20540" ua="false" sId="2">
    <nc r="AC11" t="n">
      <f>+AIP6-AIP10</f>
    </nc>
  </rcc>
  <rcc rId="20541" ua="false" sId="2">
    <nc r="AC10" t="n">
      <f>SUM(AIP7:AIP9)</f>
    </nc>
  </rcc>
  <rcc rId="20542" ua="false" sId="2">
    <nc r="AC9" t="n">
      <f>AIO9*1.02</f>
    </nc>
  </rcc>
  <rcc rId="20543" ua="false" sId="2">
    <nc r="AC8" t="n">
      <f>AIK8</f>
    </nc>
  </rcc>
  <rcc rId="20544" ua="false" sId="2">
    <nc r="AC7" t="n">
      <f>AIK7</f>
    </nc>
  </rcc>
  <rcc rId="20545" ua="false" sId="2">
    <nc r="AC6" t="n">
      <f>+AIP4-AIP5</f>
    </nc>
  </rcc>
  <rcc rId="20546" ua="false" sId="2">
    <nc r="AC5" t="n">
      <f>AIO5*1.02</f>
    </nc>
  </rcc>
  <rcc rId="20547" ua="false" sId="2">
    <nc r="AC4" t="n">
      <f>AIO4*1.02</f>
    </nc>
  </rcc>
  <rcc rId="20548" ua="false" sId="2">
    <nc r="AC1" t="n">
      <v>2930</v>
    </nc>
  </rcc>
  <rcc rId="20549" ua="false" sId="2">
    <nc r="AC1" t="n">
      <v>2930</v>
    </nc>
  </rcc>
  <rcc rId="20550" ua="false" sId="2">
    <nc r="AC26" t="n">
      <v>0.03</v>
    </nc>
  </rcc>
  <rcc rId="20551" ua="false" sId="2">
    <oc r="AC23" t="n">
      <f>+AIQ21-AIQ22*(1+AIB26)</f>
    </oc>
    <nc r="AC23" t="n">
      <f>(+AIQ21-AIQ22)*(1+AIB26)</f>
    </nc>
  </rcc>
  <rcc rId="20552" ua="false" sId="2">
    <nc r="AC22" t="n">
      <f>AIP22*1.02</f>
    </nc>
  </rcc>
  <rcc rId="20553" ua="false" sId="2">
    <nc r="AC21" t="n">
      <f>+AIQ11+AIQ15+AIQ19</f>
    </nc>
  </rcc>
  <rcc rId="20554" ua="false" sId="2">
    <nc r="AC19" t="n">
      <f>+AIQ17-AIQ18</f>
    </nc>
  </rcc>
  <rcc rId="20555" ua="false" sId="2">
    <nc r="AC18" t="n">
      <f>AIP18*1.02</f>
    </nc>
  </rcc>
  <rcc rId="20556" ua="false" sId="2">
    <nc r="AC17" t="n">
      <f>AIP17*1.02</f>
    </nc>
  </rcc>
  <rcc rId="20557" ua="false" sId="2">
    <nc r="AC15" t="n">
      <f>+AIQ13-AIQ14</f>
    </nc>
  </rcc>
  <rcc rId="20558" ua="false" sId="2">
    <nc r="AC14" t="n">
      <f>AIP14*1.02</f>
    </nc>
  </rcc>
  <rcc rId="20559" ua="false" sId="2">
    <nc r="AC13" t="n">
      <f>AIP13*1.02</f>
    </nc>
  </rcc>
  <rcc rId="20560" ua="false" sId="2">
    <nc r="AC11" t="n">
      <f>+AIQ6-AIQ10</f>
    </nc>
  </rcc>
  <rcc rId="20561" ua="false" sId="2">
    <nc r="AC10" t="n">
      <f>SUM(AIQ7:AIQ9)</f>
    </nc>
  </rcc>
  <rcc rId="20562" ua="false" sId="2">
    <nc r="AC9" t="n">
      <f>AIP9*1.02</f>
    </nc>
  </rcc>
  <rcc rId="20563" ua="false" sId="2">
    <nc r="AC8" t="n">
      <f>AIL8</f>
    </nc>
  </rcc>
  <rcc rId="20564" ua="false" sId="2">
    <nc r="AC7" t="n">
      <f>AIL7</f>
    </nc>
  </rcc>
  <rcc rId="20565" ua="false" sId="2">
    <nc r="AC6" t="n">
      <f>+AIQ4-AIQ5</f>
    </nc>
  </rcc>
  <rcc rId="20566" ua="false" sId="2">
    <nc r="AC5" t="n">
      <f>AIP5*1.02</f>
    </nc>
  </rcc>
  <rcc rId="20567" ua="false" sId="2">
    <nc r="AC4" t="n">
      <f>AIP4*1.02</f>
    </nc>
  </rcc>
  <rcc rId="20568" ua="false" sId="2">
    <nc r="AC1" t="n">
      <v>2931</v>
    </nc>
  </rcc>
  <rcc rId="20569" ua="false" sId="2">
    <nc r="AC1" t="n">
      <v>2931</v>
    </nc>
  </rcc>
  <rcc rId="20570" ua="false" sId="2">
    <nc r="AC26" t="n">
      <v>0.03</v>
    </nc>
  </rcc>
  <rcc rId="20571" ua="false" sId="2">
    <oc r="AC23" t="n">
      <f>+AIR21-AIR22*(1+AIC26)</f>
    </oc>
    <nc r="AC23" t="n">
      <f>(+AIR21-AIR22)*(1+AIC26)</f>
    </nc>
  </rcc>
  <rcc rId="20572" ua="false" sId="2">
    <nc r="AC22" t="n">
      <f>AIQ22*1.02</f>
    </nc>
  </rcc>
  <rcc rId="20573" ua="false" sId="2">
    <nc r="AC21" t="n">
      <f>+AIR11+AIR15+AIR19</f>
    </nc>
  </rcc>
  <rcc rId="20574" ua="false" sId="2">
    <nc r="AC19" t="n">
      <f>+AIR17-AIR18</f>
    </nc>
  </rcc>
  <rcc rId="20575" ua="false" sId="2">
    <nc r="AC18" t="n">
      <f>AIQ18*1.02</f>
    </nc>
  </rcc>
  <rcc rId="20576" ua="false" sId="2">
    <nc r="AC17" t="n">
      <f>AIQ17*1.02</f>
    </nc>
  </rcc>
  <rcc rId="20577" ua="false" sId="2">
    <nc r="AC15" t="n">
      <f>+AIR13-AIR14</f>
    </nc>
  </rcc>
  <rcc rId="20578" ua="false" sId="2">
    <nc r="AC14" t="n">
      <f>AIQ14*1.02</f>
    </nc>
  </rcc>
  <rcc rId="20579" ua="false" sId="2">
    <nc r="AC13" t="n">
      <f>AIQ13*1.02</f>
    </nc>
  </rcc>
  <rcc rId="20580" ua="false" sId="2">
    <nc r="AC11" t="n">
      <f>+AIR6-AIR10</f>
    </nc>
  </rcc>
  <rcc rId="20581" ua="false" sId="2">
    <nc r="AC10" t="n">
      <f>SUM(AIR7:AIR9)</f>
    </nc>
  </rcc>
  <rcc rId="20582" ua="false" sId="2">
    <nc r="AC9" t="n">
      <f>AIQ9*1.02</f>
    </nc>
  </rcc>
  <rcc rId="20583" ua="false" sId="2">
    <nc r="AC8" t="n">
      <f>AIM8</f>
    </nc>
  </rcc>
  <rcc rId="20584" ua="false" sId="2">
    <nc r="AC7" t="n">
      <f>AIM7</f>
    </nc>
  </rcc>
  <rcc rId="20585" ua="false" sId="2">
    <nc r="AC6" t="n">
      <f>+AIR4-AIR5</f>
    </nc>
  </rcc>
  <rcc rId="20586" ua="false" sId="2">
    <nc r="AC5" t="n">
      <f>AIQ5*1.02</f>
    </nc>
  </rcc>
  <rcc rId="20587" ua="false" sId="2">
    <nc r="AC4" t="n">
      <f>AIQ4*1.02</f>
    </nc>
  </rcc>
  <rcc rId="20588" ua="false" sId="2">
    <nc r="AC1" t="n">
      <v>2932</v>
    </nc>
  </rcc>
  <rcc rId="20589" ua="false" sId="2">
    <nc r="AC1" t="n">
      <v>2932</v>
    </nc>
  </rcc>
  <rcc rId="20590" ua="false" sId="2">
    <nc r="AC26" t="n">
      <v>0.03</v>
    </nc>
  </rcc>
  <rcc rId="20591" ua="false" sId="2">
    <oc r="AC23" t="n">
      <f>+AIS21-AIS22*(1+AID26)</f>
    </oc>
    <nc r="AC23" t="n">
      <f>(+AIS21-AIS22)*(1+AID26)</f>
    </nc>
  </rcc>
  <rcc rId="20592" ua="false" sId="2">
    <nc r="AC22" t="n">
      <f>AIR22*1.02</f>
    </nc>
  </rcc>
  <rcc rId="20593" ua="false" sId="2">
    <nc r="AC21" t="n">
      <f>+AIS11+AIS15+AIS19</f>
    </nc>
  </rcc>
  <rcc rId="20594" ua="false" sId="2">
    <nc r="AC19" t="n">
      <f>+AIS17-AIS18</f>
    </nc>
  </rcc>
  <rcc rId="20595" ua="false" sId="2">
    <nc r="AC18" t="n">
      <f>AIR18*1.02</f>
    </nc>
  </rcc>
  <rcc rId="20596" ua="false" sId="2">
    <nc r="AC17" t="n">
      <f>AIR17*1.02</f>
    </nc>
  </rcc>
  <rcc rId="20597" ua="false" sId="2">
    <nc r="AC15" t="n">
      <f>+AIS13-AIS14</f>
    </nc>
  </rcc>
  <rcc rId="20598" ua="false" sId="2">
    <nc r="AC14" t="n">
      <f>AIR14*1.02</f>
    </nc>
  </rcc>
  <rcc rId="20599" ua="false" sId="2">
    <nc r="AC13" t="n">
      <f>AIR13*1.02</f>
    </nc>
  </rcc>
  <rcc rId="20600" ua="false" sId="2">
    <nc r="AC11" t="n">
      <f>+AIS6-AIS10</f>
    </nc>
  </rcc>
  <rcc rId="20601" ua="false" sId="2">
    <nc r="AC10" t="n">
      <f>SUM(AIS7:AIS9)</f>
    </nc>
  </rcc>
  <rcc rId="20602" ua="false" sId="2">
    <nc r="AC9" t="n">
      <f>AIR9*1.02</f>
    </nc>
  </rcc>
  <rcc rId="20603" ua="false" sId="2">
    <nc r="AC8" t="n">
      <f>AIN8</f>
    </nc>
  </rcc>
  <rcc rId="20604" ua="false" sId="2">
    <nc r="AC7" t="n">
      <f>AIN7</f>
    </nc>
  </rcc>
  <rcc rId="20605" ua="false" sId="2">
    <nc r="AC6" t="n">
      <f>+AIS4-AIS5</f>
    </nc>
  </rcc>
  <rcc rId="20606" ua="false" sId="2">
    <nc r="AC5" t="n">
      <f>AIR5*1.02</f>
    </nc>
  </rcc>
  <rcc rId="20607" ua="false" sId="2">
    <nc r="AC4" t="n">
      <f>AIR4*1.02</f>
    </nc>
  </rcc>
  <rcc rId="20608" ua="false" sId="2">
    <nc r="AC1" t="n">
      <v>2933</v>
    </nc>
  </rcc>
  <rcc rId="20609" ua="false" sId="2">
    <nc r="AC1" t="n">
      <v>2933</v>
    </nc>
  </rcc>
  <rcc rId="20610" ua="false" sId="2">
    <nc r="AC26" t="n">
      <v>0.03</v>
    </nc>
  </rcc>
  <rcc rId="20611" ua="false" sId="2">
    <oc r="AC23" t="n">
      <f>+AIT21-AIT22*(1+AIE26)</f>
    </oc>
    <nc r="AC23" t="n">
      <f>(+AIT21-AIT22)*(1+AIE26)</f>
    </nc>
  </rcc>
  <rcc rId="20612" ua="false" sId="2">
    <nc r="AC22" t="n">
      <f>AIS22*1.02</f>
    </nc>
  </rcc>
  <rcc rId="20613" ua="false" sId="2">
    <nc r="AC21" t="n">
      <f>+AIT11+AIT15+AIT19</f>
    </nc>
  </rcc>
  <rcc rId="20614" ua="false" sId="2">
    <nc r="AC19" t="n">
      <f>+AIT17-AIT18</f>
    </nc>
  </rcc>
  <rcc rId="20615" ua="false" sId="2">
    <nc r="AC18" t="n">
      <f>AIS18*1.02</f>
    </nc>
  </rcc>
  <rcc rId="20616" ua="false" sId="2">
    <nc r="AC17" t="n">
      <f>AIS17*1.02</f>
    </nc>
  </rcc>
  <rcc rId="20617" ua="false" sId="2">
    <nc r="AC15" t="n">
      <f>+AIT13-AIT14</f>
    </nc>
  </rcc>
  <rcc rId="20618" ua="false" sId="2">
    <nc r="AC14" t="n">
      <f>AIS14*1.02</f>
    </nc>
  </rcc>
  <rcc rId="20619" ua="false" sId="2">
    <nc r="AC13" t="n">
      <f>AIS13*1.02</f>
    </nc>
  </rcc>
  <rcc rId="20620" ua="false" sId="2">
    <nc r="AC11" t="n">
      <f>+AIT6-AIT10</f>
    </nc>
  </rcc>
  <rcc rId="20621" ua="false" sId="2">
    <nc r="AC10" t="n">
      <f>SUM(AIT7:AIT9)</f>
    </nc>
  </rcc>
  <rcc rId="20622" ua="false" sId="2">
    <nc r="AC9" t="n">
      <f>AIS9*1.02</f>
    </nc>
  </rcc>
  <rcc rId="20623" ua="false" sId="2">
    <nc r="AC8" t="n">
      <f>AIO8</f>
    </nc>
  </rcc>
  <rcc rId="20624" ua="false" sId="2">
    <nc r="AC7" t="n">
      <f>AIO7</f>
    </nc>
  </rcc>
  <rcc rId="20625" ua="false" sId="2">
    <nc r="AC6" t="n">
      <f>+AIT4-AIT5</f>
    </nc>
  </rcc>
  <rcc rId="20626" ua="false" sId="2">
    <nc r="AC5" t="n">
      <f>AIS5*1.02</f>
    </nc>
  </rcc>
  <rcc rId="20627" ua="false" sId="2">
    <nc r="AC4" t="n">
      <f>AIS4*1.02</f>
    </nc>
  </rcc>
  <rcc rId="20628" ua="false" sId="2">
    <nc r="AC1" t="n">
      <v>2934</v>
    </nc>
  </rcc>
  <rcc rId="20629" ua="false" sId="2">
    <nc r="AC1" t="n">
      <v>2934</v>
    </nc>
  </rcc>
  <rcc rId="20630" ua="false" sId="2">
    <nc r="AC26" t="n">
      <v>0.03</v>
    </nc>
  </rcc>
  <rcc rId="20631" ua="false" sId="2">
    <oc r="AC23" t="n">
      <f>+AIU21-AIU22*(1+AIF26)</f>
    </oc>
    <nc r="AC23" t="n">
      <f>(+AIU21-AIU22)*(1+AIF26)</f>
    </nc>
  </rcc>
  <rcc rId="20632" ua="false" sId="2">
    <nc r="AC22" t="n">
      <f>AIT22*1.02</f>
    </nc>
  </rcc>
  <rcc rId="20633" ua="false" sId="2">
    <nc r="AC21" t="n">
      <f>+AIU11+AIU15+AIU19</f>
    </nc>
  </rcc>
  <rcc rId="20634" ua="false" sId="2">
    <nc r="AC19" t="n">
      <f>+AIU17-AIU18</f>
    </nc>
  </rcc>
  <rcc rId="20635" ua="false" sId="2">
    <nc r="AC18" t="n">
      <f>AIT18*1.02</f>
    </nc>
  </rcc>
  <rcc rId="20636" ua="false" sId="2">
    <nc r="AC17" t="n">
      <f>AIT17*1.02</f>
    </nc>
  </rcc>
  <rcc rId="20637" ua="false" sId="2">
    <nc r="AC15" t="n">
      <f>+AIU13-AIU14</f>
    </nc>
  </rcc>
  <rcc rId="20638" ua="false" sId="2">
    <nc r="AC14" t="n">
      <f>AIT14*1.02</f>
    </nc>
  </rcc>
  <rcc rId="20639" ua="false" sId="2">
    <nc r="AC13" t="n">
      <f>AIT13*1.02</f>
    </nc>
  </rcc>
  <rcc rId="20640" ua="false" sId="2">
    <nc r="AC11" t="n">
      <f>+AIU6-AIU10</f>
    </nc>
  </rcc>
  <rcc rId="20641" ua="false" sId="2">
    <nc r="AC10" t="n">
      <f>SUM(AIU7:AIU9)</f>
    </nc>
  </rcc>
  <rcc rId="20642" ua="false" sId="2">
    <nc r="AC9" t="n">
      <f>AIT9*1.02</f>
    </nc>
  </rcc>
  <rcc rId="20643" ua="false" sId="2">
    <nc r="AC8" t="n">
      <f>AIP8</f>
    </nc>
  </rcc>
  <rcc rId="20644" ua="false" sId="2">
    <nc r="AC7" t="n">
      <f>AIP7</f>
    </nc>
  </rcc>
  <rcc rId="20645" ua="false" sId="2">
    <nc r="AC6" t="n">
      <f>+AIU4-AIU5</f>
    </nc>
  </rcc>
  <rcc rId="20646" ua="false" sId="2">
    <nc r="AC5" t="n">
      <f>AIT5*1.02</f>
    </nc>
  </rcc>
  <rcc rId="20647" ua="false" sId="2">
    <nc r="AC4" t="n">
      <f>AIT4*1.02</f>
    </nc>
  </rcc>
  <rcc rId="20648" ua="false" sId="2">
    <nc r="AC1" t="n">
      <v>2935</v>
    </nc>
  </rcc>
  <rcc rId="20649" ua="false" sId="2">
    <nc r="AC1" t="n">
      <v>2935</v>
    </nc>
  </rcc>
  <rcc rId="20650" ua="false" sId="2">
    <nc r="AC26" t="n">
      <v>0.03</v>
    </nc>
  </rcc>
  <rcc rId="20651" ua="false" sId="2">
    <oc r="AC23" t="n">
      <f>+AIV21-AIV22*(1+AIG26)</f>
    </oc>
    <nc r="AC23" t="n">
      <f>(+AIV21-AIV22)*(1+AIG26)</f>
    </nc>
  </rcc>
  <rcc rId="20652" ua="false" sId="2">
    <nc r="AC22" t="n">
      <f>AIU22*1.02</f>
    </nc>
  </rcc>
  <rcc rId="20653" ua="false" sId="2">
    <nc r="AC21" t="n">
      <f>+AIV11+AIV15+AIV19</f>
    </nc>
  </rcc>
  <rcc rId="20654" ua="false" sId="2">
    <nc r="AC19" t="n">
      <f>+AIV17-AIV18</f>
    </nc>
  </rcc>
  <rcc rId="20655" ua="false" sId="2">
    <nc r="AC18" t="n">
      <f>AIU18*1.02</f>
    </nc>
  </rcc>
  <rcc rId="20656" ua="false" sId="2">
    <nc r="AC17" t="n">
      <f>AIU17*1.02</f>
    </nc>
  </rcc>
  <rcc rId="20657" ua="false" sId="2">
    <nc r="AC15" t="n">
      <f>+AIV13-AIV14</f>
    </nc>
  </rcc>
  <rcc rId="20658" ua="false" sId="2">
    <nc r="AC14" t="n">
      <f>AIU14*1.02</f>
    </nc>
  </rcc>
  <rcc rId="20659" ua="false" sId="2">
    <nc r="AC13" t="n">
      <f>AIU13*1.02</f>
    </nc>
  </rcc>
  <rcc rId="20660" ua="false" sId="2">
    <nc r="AC11" t="n">
      <f>+AIV6-AIV10</f>
    </nc>
  </rcc>
  <rcc rId="20661" ua="false" sId="2">
    <nc r="AC10" t="n">
      <f>SUM(AIV7:AIV9)</f>
    </nc>
  </rcc>
  <rcc rId="20662" ua="false" sId="2">
    <nc r="AC9" t="n">
      <f>AIU9*1.02</f>
    </nc>
  </rcc>
  <rcc rId="20663" ua="false" sId="2">
    <nc r="AC8" t="n">
      <f>AIQ8</f>
    </nc>
  </rcc>
  <rcc rId="20664" ua="false" sId="2">
    <nc r="AC7" t="n">
      <f>AIQ7</f>
    </nc>
  </rcc>
  <rcc rId="20665" ua="false" sId="2">
    <nc r="AC6" t="n">
      <f>+AIV4-AIV5</f>
    </nc>
  </rcc>
  <rcc rId="20666" ua="false" sId="2">
    <nc r="AC5" t="n">
      <f>AIU5*1.02</f>
    </nc>
  </rcc>
  <rcc rId="20667" ua="false" sId="2">
    <nc r="AC4" t="n">
      <f>AIU4*1.02</f>
    </nc>
  </rcc>
  <rcc rId="20668" ua="false" sId="2">
    <nc r="AC1" t="n">
      <v>2936</v>
    </nc>
  </rcc>
  <rcc rId="20669" ua="false" sId="2">
    <nc r="AC1" t="n">
      <v>2936</v>
    </nc>
  </rcc>
  <rcc rId="20670" ua="false" sId="2">
    <nc r="AC26" t="n">
      <v>0.03</v>
    </nc>
  </rcc>
  <rcc rId="20671" ua="false" sId="2">
    <oc r="AC23" t="n">
      <f>+AIW21-AIW22*(1+AIH26)</f>
    </oc>
    <nc r="AC23" t="n">
      <f>(+AIW21-AIW22)*(1+AIH26)</f>
    </nc>
  </rcc>
  <rcc rId="20672" ua="false" sId="2">
    <nc r="AC22" t="n">
      <f>AIV22*1.02</f>
    </nc>
  </rcc>
  <rcc rId="20673" ua="false" sId="2">
    <nc r="AC21" t="n">
      <f>+AIW11+AIW15+AIW19</f>
    </nc>
  </rcc>
  <rcc rId="20674" ua="false" sId="2">
    <nc r="AC19" t="n">
      <f>+AIW17-AIW18</f>
    </nc>
  </rcc>
  <rcc rId="20675" ua="false" sId="2">
    <nc r="AC18" t="n">
      <f>AIV18*1.02</f>
    </nc>
  </rcc>
  <rcc rId="20676" ua="false" sId="2">
    <nc r="AC17" t="n">
      <f>AIV17*1.02</f>
    </nc>
  </rcc>
  <rcc rId="20677" ua="false" sId="2">
    <nc r="AC15" t="n">
      <f>+AIW13-AIW14</f>
    </nc>
  </rcc>
  <rcc rId="20678" ua="false" sId="2">
    <nc r="AC14" t="n">
      <f>AIV14*1.02</f>
    </nc>
  </rcc>
  <rcc rId="20679" ua="false" sId="2">
    <nc r="AC13" t="n">
      <f>AIV13*1.02</f>
    </nc>
  </rcc>
  <rcc rId="20680" ua="false" sId="2">
    <nc r="AC11" t="n">
      <f>+AIW6-AIW10</f>
    </nc>
  </rcc>
  <rcc rId="20681" ua="false" sId="2">
    <nc r="AC10" t="n">
      <f>SUM(AIW7:AIW9)</f>
    </nc>
  </rcc>
  <rcc rId="20682" ua="false" sId="2">
    <nc r="AC9" t="n">
      <f>AIV9*1.02</f>
    </nc>
  </rcc>
  <rcc rId="20683" ua="false" sId="2">
    <nc r="AC8" t="n">
      <f>AIR8</f>
    </nc>
  </rcc>
  <rcc rId="20684" ua="false" sId="2">
    <nc r="AC7" t="n">
      <f>AIR7</f>
    </nc>
  </rcc>
  <rcc rId="20685" ua="false" sId="2">
    <nc r="AC6" t="n">
      <f>+AIW4-AIW5</f>
    </nc>
  </rcc>
  <rcc rId="20686" ua="false" sId="2">
    <nc r="AC5" t="n">
      <f>AIV5*1.02</f>
    </nc>
  </rcc>
  <rcc rId="20687" ua="false" sId="2">
    <nc r="AC4" t="n">
      <f>AIV4*1.02</f>
    </nc>
  </rcc>
  <rcc rId="20688" ua="false" sId="2">
    <nc r="AC1" t="n">
      <v>2937</v>
    </nc>
  </rcc>
  <rcc rId="20689" ua="false" sId="2">
    <nc r="AC1" t="n">
      <v>2937</v>
    </nc>
  </rcc>
  <rcc rId="20690" ua="false" sId="2">
    <nc r="AC26" t="n">
      <v>0.03</v>
    </nc>
  </rcc>
  <rcc rId="20691" ua="false" sId="2">
    <oc r="AC23" t="n">
      <f>+AIX21-AIX22*(1+AII26)</f>
    </oc>
    <nc r="AC23" t="n">
      <f>(+AIX21-AIX22)*(1+AII26)</f>
    </nc>
  </rcc>
  <rcc rId="20692" ua="false" sId="2">
    <nc r="AC22" t="n">
      <f>AIW22*1.02</f>
    </nc>
  </rcc>
  <rcc rId="20693" ua="false" sId="2">
    <nc r="AC21" t="n">
      <f>+AIX11+AIX15+AIX19</f>
    </nc>
  </rcc>
  <rcc rId="20694" ua="false" sId="2">
    <nc r="AC19" t="n">
      <f>+AIX17-AIX18</f>
    </nc>
  </rcc>
  <rcc rId="20695" ua="false" sId="2">
    <nc r="AC18" t="n">
      <f>AIW18*1.02</f>
    </nc>
  </rcc>
  <rcc rId="20696" ua="false" sId="2">
    <nc r="AC17" t="n">
      <f>AIW17*1.02</f>
    </nc>
  </rcc>
  <rcc rId="20697" ua="false" sId="2">
    <nc r="AC15" t="n">
      <f>+AIX13-AIX14</f>
    </nc>
  </rcc>
  <rcc rId="20698" ua="false" sId="2">
    <nc r="AC14" t="n">
      <f>AIW14*1.02</f>
    </nc>
  </rcc>
  <rcc rId="20699" ua="false" sId="2">
    <nc r="AC13" t="n">
      <f>AIW13*1.02</f>
    </nc>
  </rcc>
  <rcc rId="20700" ua="false" sId="2">
    <nc r="AC11" t="n">
      <f>+AIX6-AIX10</f>
    </nc>
  </rcc>
  <rcc rId="20701" ua="false" sId="2">
    <nc r="AC10" t="n">
      <f>SUM(AIX7:AIX9)</f>
    </nc>
  </rcc>
  <rcc rId="20702" ua="false" sId="2">
    <nc r="AC9" t="n">
      <f>AIW9*1.02</f>
    </nc>
  </rcc>
  <rcc rId="20703" ua="false" sId="2">
    <nc r="AC8" t="n">
      <f>AIS8</f>
    </nc>
  </rcc>
  <rcc rId="20704" ua="false" sId="2">
    <nc r="AC7" t="n">
      <f>AIS7</f>
    </nc>
  </rcc>
  <rcc rId="20705" ua="false" sId="2">
    <nc r="AC6" t="n">
      <f>+AIX4-AIX5</f>
    </nc>
  </rcc>
  <rcc rId="20706" ua="false" sId="2">
    <nc r="AC5" t="n">
      <f>AIW5*1.02</f>
    </nc>
  </rcc>
  <rcc rId="20707" ua="false" sId="2">
    <nc r="AC4" t="n">
      <f>AIW4*1.02</f>
    </nc>
  </rcc>
  <rcc rId="20708" ua="false" sId="2">
    <nc r="AC1" t="n">
      <v>2938</v>
    </nc>
  </rcc>
  <rcc rId="20709" ua="false" sId="2">
    <nc r="AC1" t="n">
      <v>2938</v>
    </nc>
  </rcc>
  <rcc rId="20710" ua="false" sId="2">
    <nc r="AC26" t="n">
      <v>0.03</v>
    </nc>
  </rcc>
  <rcc rId="20711" ua="false" sId="2">
    <oc r="AC23" t="n">
      <f>+AIY21-AIY22*(1+AIJ26)</f>
    </oc>
    <nc r="AC23" t="n">
      <f>(+AIY21-AIY22)*(1+AIJ26)</f>
    </nc>
  </rcc>
  <rcc rId="20712" ua="false" sId="2">
    <nc r="AC22" t="n">
      <f>AIX22*1.02</f>
    </nc>
  </rcc>
  <rcc rId="20713" ua="false" sId="2">
    <nc r="AC21" t="n">
      <f>+AIY11+AIY15+AIY19</f>
    </nc>
  </rcc>
  <rcc rId="20714" ua="false" sId="2">
    <nc r="AC19" t="n">
      <f>+AIY17-AIY18</f>
    </nc>
  </rcc>
  <rcc rId="20715" ua="false" sId="2">
    <nc r="AC18" t="n">
      <f>AIX18*1.02</f>
    </nc>
  </rcc>
  <rcc rId="20716" ua="false" sId="2">
    <nc r="AC17" t="n">
      <f>AIX17*1.02</f>
    </nc>
  </rcc>
  <rcc rId="20717" ua="false" sId="2">
    <nc r="AC15" t="n">
      <f>+AIY13-AIY14</f>
    </nc>
  </rcc>
  <rcc rId="20718" ua="false" sId="2">
    <nc r="AC14" t="n">
      <f>AIX14*1.02</f>
    </nc>
  </rcc>
  <rcc rId="20719" ua="false" sId="2">
    <nc r="AC13" t="n">
      <f>AIX13*1.02</f>
    </nc>
  </rcc>
  <rcc rId="20720" ua="false" sId="2">
    <nc r="AC11" t="n">
      <f>+AIY6-AIY10</f>
    </nc>
  </rcc>
  <rcc rId="20721" ua="false" sId="2">
    <nc r="AC10" t="n">
      <f>SUM(AIY7:AIY9)</f>
    </nc>
  </rcc>
  <rcc rId="20722" ua="false" sId="2">
    <nc r="AC9" t="n">
      <f>AIX9*1.02</f>
    </nc>
  </rcc>
  <rcc rId="20723" ua="false" sId="2">
    <nc r="AC8" t="n">
      <f>AIT8</f>
    </nc>
  </rcc>
  <rcc rId="20724" ua="false" sId="2">
    <nc r="AC7" t="n">
      <f>AIT7</f>
    </nc>
  </rcc>
  <rcc rId="20725" ua="false" sId="2">
    <nc r="AC6" t="n">
      <f>+AIY4-AIY5</f>
    </nc>
  </rcc>
  <rcc rId="20726" ua="false" sId="2">
    <nc r="AC5" t="n">
      <f>AIX5*1.02</f>
    </nc>
  </rcc>
  <rcc rId="20727" ua="false" sId="2">
    <nc r="AC4" t="n">
      <f>AIX4*1.02</f>
    </nc>
  </rcc>
  <rcc rId="20728" ua="false" sId="2">
    <nc r="AC1" t="n">
      <v>2939</v>
    </nc>
  </rcc>
  <rcc rId="20729" ua="false" sId="2">
    <nc r="AC1" t="n">
      <v>2939</v>
    </nc>
  </rcc>
  <rcc rId="20730" ua="false" sId="2">
    <nc r="AC26" t="n">
      <v>0.03</v>
    </nc>
  </rcc>
  <rcc rId="20731" ua="false" sId="2">
    <oc r="AC23" t="n">
      <f>+AIZ21-AIZ22*(1+AIK26)</f>
    </oc>
    <nc r="AC23" t="n">
      <f>(+AIZ21-AIZ22)*(1+AIK26)</f>
    </nc>
  </rcc>
  <rcc rId="20732" ua="false" sId="2">
    <nc r="AC22" t="n">
      <f>AIY22*1.02</f>
    </nc>
  </rcc>
  <rcc rId="20733" ua="false" sId="2">
    <nc r="AC21" t="n">
      <f>+AIZ11+AIZ15+AIZ19</f>
    </nc>
  </rcc>
  <rcc rId="20734" ua="false" sId="2">
    <nc r="AC19" t="n">
      <f>+AIZ17-AIZ18</f>
    </nc>
  </rcc>
  <rcc rId="20735" ua="false" sId="2">
    <nc r="AC18" t="n">
      <f>AIY18*1.02</f>
    </nc>
  </rcc>
  <rcc rId="20736" ua="false" sId="2">
    <nc r="AC17" t="n">
      <f>AIY17*1.02</f>
    </nc>
  </rcc>
  <rcc rId="20737" ua="false" sId="2">
    <nc r="AC15" t="n">
      <f>+AIZ13-AIZ14</f>
    </nc>
  </rcc>
  <rcc rId="20738" ua="false" sId="2">
    <nc r="AC14" t="n">
      <f>AIY14*1.02</f>
    </nc>
  </rcc>
  <rcc rId="20739" ua="false" sId="2">
    <nc r="AC13" t="n">
      <f>AIY13*1.02</f>
    </nc>
  </rcc>
  <rcc rId="20740" ua="false" sId="2">
    <nc r="AC11" t="n">
      <f>+AIZ6-AIZ10</f>
    </nc>
  </rcc>
  <rcc rId="20741" ua="false" sId="2">
    <nc r="AC10" t="n">
      <f>SUM(AIZ7:AIZ9)</f>
    </nc>
  </rcc>
  <rcc rId="20742" ua="false" sId="2">
    <nc r="AC9" t="n">
      <f>AIY9*1.02</f>
    </nc>
  </rcc>
  <rcc rId="20743" ua="false" sId="2">
    <nc r="AC8" t="n">
      <f>AIU8</f>
    </nc>
  </rcc>
  <rcc rId="20744" ua="false" sId="2">
    <nc r="AC7" t="n">
      <f>AIU7</f>
    </nc>
  </rcc>
  <rcc rId="20745" ua="false" sId="2">
    <nc r="AC6" t="n">
      <f>+AIZ4-AIZ5</f>
    </nc>
  </rcc>
  <rcc rId="20746" ua="false" sId="2">
    <nc r="AC5" t="n">
      <f>AIY5*1.02</f>
    </nc>
  </rcc>
  <rcc rId="20747" ua="false" sId="2">
    <nc r="AC4" t="n">
      <f>AIY4*1.02</f>
    </nc>
  </rcc>
  <rcc rId="20748" ua="false" sId="2">
    <nc r="AC1" t="n">
      <v>2940</v>
    </nc>
  </rcc>
  <rcc rId="20749" ua="false" sId="2">
    <nc r="AC1" t="n">
      <v>2940</v>
    </nc>
  </rcc>
  <rcc rId="20750" ua="false" sId="2">
    <nc r="AC26" t="n">
      <v>0.03</v>
    </nc>
  </rcc>
  <rcc rId="20751" ua="false" sId="2">
    <oc r="AC23" t="n">
      <f>+AJA21-AJA22*(1+AIL26)</f>
    </oc>
    <nc r="AC23" t="n">
      <f>(+AJA21-AJA22)*(1+AIL26)</f>
    </nc>
  </rcc>
  <rcc rId="20752" ua="false" sId="2">
    <nc r="AC22" t="n">
      <f>AIZ22*1.02</f>
    </nc>
  </rcc>
  <rcc rId="20753" ua="false" sId="2">
    <nc r="AC21" t="n">
      <f>+AJA11+AJA15+AJA19</f>
    </nc>
  </rcc>
  <rcc rId="20754" ua="false" sId="2">
    <nc r="AC19" t="n">
      <f>+AJA17-AJA18</f>
    </nc>
  </rcc>
  <rcc rId="20755" ua="false" sId="2">
    <nc r="AC18" t="n">
      <f>AIZ18*1.02</f>
    </nc>
  </rcc>
  <rcc rId="20756" ua="false" sId="2">
    <nc r="AC17" t="n">
      <f>AIZ17*1.02</f>
    </nc>
  </rcc>
  <rcc rId="20757" ua="false" sId="2">
    <nc r="AC15" t="n">
      <f>+AJA13-AJA14</f>
    </nc>
  </rcc>
  <rcc rId="20758" ua="false" sId="2">
    <nc r="AC14" t="n">
      <f>AIZ14*1.02</f>
    </nc>
  </rcc>
  <rcc rId="20759" ua="false" sId="2">
    <nc r="AC13" t="n">
      <f>AIZ13*1.02</f>
    </nc>
  </rcc>
  <rcc rId="20760" ua="false" sId="2">
    <nc r="AC11" t="n">
      <f>+AJA6-AJA10</f>
    </nc>
  </rcc>
  <rcc rId="20761" ua="false" sId="2">
    <nc r="AC10" t="n">
      <f>SUM(AJA7:AJA9)</f>
    </nc>
  </rcc>
  <rcc rId="20762" ua="false" sId="2">
    <nc r="AC9" t="n">
      <f>AIZ9*1.02</f>
    </nc>
  </rcc>
  <rcc rId="20763" ua="false" sId="2">
    <nc r="AC8" t="n">
      <f>AIV8</f>
    </nc>
  </rcc>
  <rcc rId="20764" ua="false" sId="2">
    <nc r="AC7" t="n">
      <f>AIV7</f>
    </nc>
  </rcc>
  <rcc rId="20765" ua="false" sId="2">
    <nc r="AC6" t="n">
      <f>+AJA4-AJA5</f>
    </nc>
  </rcc>
  <rcc rId="20766" ua="false" sId="2">
    <nc r="AC5" t="n">
      <f>AIZ5*1.02</f>
    </nc>
  </rcc>
  <rcc rId="20767" ua="false" sId="2">
    <nc r="AC4" t="n">
      <f>AIZ4*1.02</f>
    </nc>
  </rcc>
  <rcc rId="20768" ua="false" sId="2">
    <nc r="AC1" t="n">
      <v>2941</v>
    </nc>
  </rcc>
  <rcc rId="20769" ua="false" sId="2">
    <nc r="AC1" t="n">
      <v>2941</v>
    </nc>
  </rcc>
  <rcc rId="20770" ua="false" sId="2">
    <nc r="AC26" t="n">
      <v>0.03</v>
    </nc>
  </rcc>
  <rcc rId="20771" ua="false" sId="2">
    <oc r="AC23" t="n">
      <f>+AJB21-AJB22*(1+AIM26)</f>
    </oc>
    <nc r="AC23" t="n">
      <f>(+AJB21-AJB22)*(1+AIM26)</f>
    </nc>
  </rcc>
  <rcc rId="20772" ua="false" sId="2">
    <nc r="AC22" t="n">
      <f>AJA22*1.02</f>
    </nc>
  </rcc>
  <rcc rId="20773" ua="false" sId="2">
    <nc r="AC21" t="n">
      <f>+AJB11+AJB15+AJB19</f>
    </nc>
  </rcc>
  <rcc rId="20774" ua="false" sId="2">
    <nc r="AC19" t="n">
      <f>+AJB17-AJB18</f>
    </nc>
  </rcc>
  <rcc rId="20775" ua="false" sId="2">
    <nc r="AC18" t="n">
      <f>AJA18*1.02</f>
    </nc>
  </rcc>
  <rcc rId="20776" ua="false" sId="2">
    <nc r="AC17" t="n">
      <f>AJA17*1.02</f>
    </nc>
  </rcc>
  <rcc rId="20777" ua="false" sId="2">
    <nc r="AC15" t="n">
      <f>+AJB13-AJB14</f>
    </nc>
  </rcc>
  <rcc rId="20778" ua="false" sId="2">
    <nc r="AC14" t="n">
      <f>AJA14*1.02</f>
    </nc>
  </rcc>
  <rcc rId="20779" ua="false" sId="2">
    <nc r="AC13" t="n">
      <f>AJA13*1.02</f>
    </nc>
  </rcc>
  <rcc rId="20780" ua="false" sId="2">
    <nc r="AC11" t="n">
      <f>+AJB6-AJB10</f>
    </nc>
  </rcc>
  <rcc rId="20781" ua="false" sId="2">
    <nc r="AC10" t="n">
      <f>SUM(AJB7:AJB9)</f>
    </nc>
  </rcc>
  <rcc rId="20782" ua="false" sId="2">
    <nc r="AC9" t="n">
      <f>AJA9*1.02</f>
    </nc>
  </rcc>
  <rcc rId="20783" ua="false" sId="2">
    <nc r="AC8" t="n">
      <f>AIW8</f>
    </nc>
  </rcc>
  <rcc rId="20784" ua="false" sId="2">
    <nc r="AC7" t="n">
      <f>AIW7</f>
    </nc>
  </rcc>
  <rcc rId="20785" ua="false" sId="2">
    <nc r="AC6" t="n">
      <f>+AJB4-AJB5</f>
    </nc>
  </rcc>
  <rcc rId="20786" ua="false" sId="2">
    <nc r="AC5" t="n">
      <f>AJA5*1.02</f>
    </nc>
  </rcc>
  <rcc rId="20787" ua="false" sId="2">
    <nc r="AC4" t="n">
      <f>AJA4*1.02</f>
    </nc>
  </rcc>
  <rcc rId="20788" ua="false" sId="2">
    <nc r="AC1" t="n">
      <v>2942</v>
    </nc>
  </rcc>
  <rcc rId="20789" ua="false" sId="2">
    <nc r="AC1" t="n">
      <v>2942</v>
    </nc>
  </rcc>
  <rcc rId="20790" ua="false" sId="2">
    <nc r="AC26" t="n">
      <v>0.03</v>
    </nc>
  </rcc>
  <rcc rId="20791" ua="false" sId="2">
    <oc r="AC23" t="n">
      <f>+AJC21-AJC22*(1+AIN26)</f>
    </oc>
    <nc r="AC23" t="n">
      <f>(+AJC21-AJC22)*(1+AIN26)</f>
    </nc>
  </rcc>
  <rcc rId="20792" ua="false" sId="2">
    <nc r="AC22" t="n">
      <f>AJB22*1.02</f>
    </nc>
  </rcc>
  <rcc rId="20793" ua="false" sId="2">
    <nc r="AC21" t="n">
      <f>+AJC11+AJC15+AJC19</f>
    </nc>
  </rcc>
  <rcc rId="20794" ua="false" sId="2">
    <nc r="AC19" t="n">
      <f>+AJC17-AJC18</f>
    </nc>
  </rcc>
  <rcc rId="20795" ua="false" sId="2">
    <nc r="AC18" t="n">
      <f>AJB18*1.02</f>
    </nc>
  </rcc>
  <rcc rId="20796" ua="false" sId="2">
    <nc r="AC17" t="n">
      <f>AJB17*1.02</f>
    </nc>
  </rcc>
  <rcc rId="20797" ua="false" sId="2">
    <nc r="AC15" t="n">
      <f>+AJC13-AJC14</f>
    </nc>
  </rcc>
  <rcc rId="20798" ua="false" sId="2">
    <nc r="AC14" t="n">
      <f>AJB14*1.02</f>
    </nc>
  </rcc>
  <rcc rId="20799" ua="false" sId="2">
    <nc r="AC13" t="n">
      <f>AJB13*1.02</f>
    </nc>
  </rcc>
  <rcc rId="20800" ua="false" sId="2">
    <nc r="AC11" t="n">
      <f>+AJC6-AJC10</f>
    </nc>
  </rcc>
  <rcc rId="20801" ua="false" sId="2">
    <nc r="AC10" t="n">
      <f>SUM(AJC7:AJC9)</f>
    </nc>
  </rcc>
  <rcc rId="20802" ua="false" sId="2">
    <nc r="AC9" t="n">
      <f>AJB9*1.02</f>
    </nc>
  </rcc>
  <rcc rId="20803" ua="false" sId="2">
    <nc r="AC8" t="n">
      <f>AIX8</f>
    </nc>
  </rcc>
  <rcc rId="20804" ua="false" sId="2">
    <nc r="AC7" t="n">
      <f>AIX7</f>
    </nc>
  </rcc>
  <rcc rId="20805" ua="false" sId="2">
    <nc r="AC6" t="n">
      <f>+AJC4-AJC5</f>
    </nc>
  </rcc>
  <rcc rId="20806" ua="false" sId="2">
    <nc r="AC5" t="n">
      <f>AJB5*1.02</f>
    </nc>
  </rcc>
  <rcc rId="20807" ua="false" sId="2">
    <nc r="AC4" t="n">
      <f>AJB4*1.02</f>
    </nc>
  </rcc>
  <rcc rId="20808" ua="false" sId="2">
    <nc r="AC1" t="n">
      <v>2943</v>
    </nc>
  </rcc>
  <rcc rId="20809" ua="false" sId="2">
    <nc r="AC1" t="n">
      <v>2943</v>
    </nc>
  </rcc>
  <rcc rId="20810" ua="false" sId="2">
    <nc r="AC26" t="n">
      <v>0.03</v>
    </nc>
  </rcc>
  <rcc rId="20811" ua="false" sId="2">
    <oc r="AC23" t="n">
      <f>+AJD21-AJD22*(1+AIO26)</f>
    </oc>
    <nc r="AC23" t="n">
      <f>(+AJD21-AJD22)*(1+AIO26)</f>
    </nc>
  </rcc>
  <rcc rId="20812" ua="false" sId="2">
    <nc r="AC22" t="n">
      <f>AJC22*1.02</f>
    </nc>
  </rcc>
  <rcc rId="20813" ua="false" sId="2">
    <nc r="AC21" t="n">
      <f>+AJD11+AJD15+AJD19</f>
    </nc>
  </rcc>
  <rcc rId="20814" ua="false" sId="2">
    <nc r="AC19" t="n">
      <f>+AJD17-AJD18</f>
    </nc>
  </rcc>
  <rcc rId="20815" ua="false" sId="2">
    <nc r="AC18" t="n">
      <f>AJC18*1.02</f>
    </nc>
  </rcc>
  <rcc rId="20816" ua="false" sId="2">
    <nc r="AC17" t="n">
      <f>AJC17*1.02</f>
    </nc>
  </rcc>
  <rcc rId="20817" ua="false" sId="2">
    <nc r="AC15" t="n">
      <f>+AJD13-AJD14</f>
    </nc>
  </rcc>
  <rcc rId="20818" ua="false" sId="2">
    <nc r="AC14" t="n">
      <f>AJC14*1.02</f>
    </nc>
  </rcc>
  <rcc rId="20819" ua="false" sId="2">
    <nc r="AC13" t="n">
      <f>AJC13*1.02</f>
    </nc>
  </rcc>
  <rcc rId="20820" ua="false" sId="2">
    <nc r="AC11" t="n">
      <f>+AJD6-AJD10</f>
    </nc>
  </rcc>
  <rcc rId="20821" ua="false" sId="2">
    <nc r="AC10" t="n">
      <f>SUM(AJD7:AJD9)</f>
    </nc>
  </rcc>
  <rcc rId="20822" ua="false" sId="2">
    <nc r="AC9" t="n">
      <f>AJC9*1.02</f>
    </nc>
  </rcc>
  <rcc rId="20823" ua="false" sId="2">
    <nc r="AC8" t="n">
      <f>AIY8</f>
    </nc>
  </rcc>
  <rcc rId="20824" ua="false" sId="2">
    <nc r="AC7" t="n">
      <f>AIY7</f>
    </nc>
  </rcc>
  <rcc rId="20825" ua="false" sId="2">
    <nc r="AC6" t="n">
      <f>+AJD4-AJD5</f>
    </nc>
  </rcc>
  <rcc rId="20826" ua="false" sId="2">
    <nc r="AC5" t="n">
      <f>AJC5*1.02</f>
    </nc>
  </rcc>
  <rcc rId="20827" ua="false" sId="2">
    <nc r="AC4" t="n">
      <f>AJC4*1.02</f>
    </nc>
  </rcc>
  <rcc rId="20828" ua="false" sId="2">
    <nc r="AC1" t="n">
      <v>2944</v>
    </nc>
  </rcc>
  <rcc rId="20829" ua="false" sId="2">
    <nc r="AC1" t="n">
      <v>2944</v>
    </nc>
  </rcc>
  <rcc rId="20830" ua="false" sId="2">
    <nc r="AC26" t="n">
      <v>0.03</v>
    </nc>
  </rcc>
  <rcc rId="20831" ua="false" sId="2">
    <oc r="AC23" t="n">
      <f>+AJE21-AJE22*(1+AIP26)</f>
    </oc>
    <nc r="AC23" t="n">
      <f>(+AJE21-AJE22)*(1+AIP26)</f>
    </nc>
  </rcc>
  <rcc rId="20832" ua="false" sId="2">
    <nc r="AC22" t="n">
      <f>AJD22*1.02</f>
    </nc>
  </rcc>
  <rcc rId="20833" ua="false" sId="2">
    <nc r="AC21" t="n">
      <f>+AJE11+AJE15+AJE19</f>
    </nc>
  </rcc>
  <rcc rId="20834" ua="false" sId="2">
    <nc r="AC19" t="n">
      <f>+AJE17-AJE18</f>
    </nc>
  </rcc>
  <rcc rId="20835" ua="false" sId="2">
    <nc r="AC18" t="n">
      <f>AJD18*1.02</f>
    </nc>
  </rcc>
  <rcc rId="20836" ua="false" sId="2">
    <nc r="AC17" t="n">
      <f>AJD17*1.02</f>
    </nc>
  </rcc>
  <rcc rId="20837" ua="false" sId="2">
    <nc r="AC15" t="n">
      <f>+AJE13-AJE14</f>
    </nc>
  </rcc>
  <rcc rId="20838" ua="false" sId="2">
    <nc r="AC14" t="n">
      <f>AJD14*1.02</f>
    </nc>
  </rcc>
  <rcc rId="20839" ua="false" sId="2">
    <nc r="AC13" t="n">
      <f>AJD13*1.02</f>
    </nc>
  </rcc>
  <rcc rId="20840" ua="false" sId="2">
    <nc r="AC11" t="n">
      <f>+AJE6-AJE10</f>
    </nc>
  </rcc>
  <rcc rId="20841" ua="false" sId="2">
    <nc r="AC10" t="n">
      <f>SUM(AJE7:AJE9)</f>
    </nc>
  </rcc>
  <rcc rId="20842" ua="false" sId="2">
    <nc r="AC9" t="n">
      <f>AJD9*1.02</f>
    </nc>
  </rcc>
  <rcc rId="20843" ua="false" sId="2">
    <nc r="AC8" t="n">
      <f>AIZ8</f>
    </nc>
  </rcc>
  <rcc rId="20844" ua="false" sId="2">
    <nc r="AC7" t="n">
      <f>AIZ7</f>
    </nc>
  </rcc>
  <rcc rId="20845" ua="false" sId="2">
    <nc r="AC6" t="n">
      <f>+AJE4-AJE5</f>
    </nc>
  </rcc>
  <rcc rId="20846" ua="false" sId="2">
    <nc r="AC5" t="n">
      <f>AJD5*1.02</f>
    </nc>
  </rcc>
  <rcc rId="20847" ua="false" sId="2">
    <nc r="AC4" t="n">
      <f>AJD4*1.02</f>
    </nc>
  </rcc>
  <rcc rId="20848" ua="false" sId="2">
    <nc r="AC1" t="n">
      <v>2945</v>
    </nc>
  </rcc>
  <rcc rId="20849" ua="false" sId="2">
    <nc r="AC1" t="n">
      <v>2945</v>
    </nc>
  </rcc>
  <rcc rId="20850" ua="false" sId="2">
    <nc r="AC26" t="n">
      <v>0.03</v>
    </nc>
  </rcc>
  <rcc rId="20851" ua="false" sId="2">
    <oc r="AC23" t="n">
      <f>+AJF21-AJF22*(1+AIQ26)</f>
    </oc>
    <nc r="AC23" t="n">
      <f>(+AJF21-AJF22)*(1+AIQ26)</f>
    </nc>
  </rcc>
  <rcc rId="20852" ua="false" sId="2">
    <nc r="AC22" t="n">
      <f>AJE22*1.02</f>
    </nc>
  </rcc>
  <rcc rId="20853" ua="false" sId="2">
    <nc r="AC21" t="n">
      <f>+AJF11+AJF15+AJF19</f>
    </nc>
  </rcc>
  <rcc rId="20854" ua="false" sId="2">
    <nc r="AC19" t="n">
      <f>+AJF17-AJF18</f>
    </nc>
  </rcc>
  <rcc rId="20855" ua="false" sId="2">
    <nc r="AC18" t="n">
      <f>AJE18*1.02</f>
    </nc>
  </rcc>
  <rcc rId="20856" ua="false" sId="2">
    <nc r="AC17" t="n">
      <f>AJE17*1.02</f>
    </nc>
  </rcc>
  <rcc rId="20857" ua="false" sId="2">
    <nc r="AC15" t="n">
      <f>+AJF13-AJF14</f>
    </nc>
  </rcc>
  <rcc rId="20858" ua="false" sId="2">
    <nc r="AC14" t="n">
      <f>AJE14*1.02</f>
    </nc>
  </rcc>
  <rcc rId="20859" ua="false" sId="2">
    <nc r="AC13" t="n">
      <f>AJE13*1.02</f>
    </nc>
  </rcc>
  <rcc rId="20860" ua="false" sId="2">
    <nc r="AC11" t="n">
      <f>+AJF6-AJF10</f>
    </nc>
  </rcc>
  <rcc rId="20861" ua="false" sId="2">
    <nc r="AC10" t="n">
      <f>SUM(AJF7:AJF9)</f>
    </nc>
  </rcc>
  <rcc rId="20862" ua="false" sId="2">
    <nc r="AC9" t="n">
      <f>AJE9*1.02</f>
    </nc>
  </rcc>
  <rcc rId="20863" ua="false" sId="2">
    <nc r="AC8" t="n">
      <f>AJA8</f>
    </nc>
  </rcc>
  <rcc rId="20864" ua="false" sId="2">
    <nc r="AC7" t="n">
      <f>AJA7</f>
    </nc>
  </rcc>
  <rcc rId="20865" ua="false" sId="2">
    <nc r="AC6" t="n">
      <f>+AJF4-AJF5</f>
    </nc>
  </rcc>
  <rcc rId="20866" ua="false" sId="2">
    <nc r="AC5" t="n">
      <f>AJE5*1.02</f>
    </nc>
  </rcc>
  <rcc rId="20867" ua="false" sId="2">
    <nc r="AC4" t="n">
      <f>AJE4*1.02</f>
    </nc>
  </rcc>
  <rcc rId="20868" ua="false" sId="2">
    <nc r="AC1" t="n">
      <v>2946</v>
    </nc>
  </rcc>
  <rcc rId="20869" ua="false" sId="2">
    <nc r="AC1" t="n">
      <v>2946</v>
    </nc>
  </rcc>
  <rcc rId="20870" ua="false" sId="2">
    <nc r="AC26" t="n">
      <v>0.03</v>
    </nc>
  </rcc>
  <rcc rId="20871" ua="false" sId="2">
    <oc r="AC23" t="n">
      <f>+AJG21-AJG22*(1+AIR26)</f>
    </oc>
    <nc r="AC23" t="n">
      <f>(+AJG21-AJG22)*(1+AIR26)</f>
    </nc>
  </rcc>
  <rcc rId="20872" ua="false" sId="2">
    <nc r="AC22" t="n">
      <f>AJF22*1.02</f>
    </nc>
  </rcc>
  <rcc rId="20873" ua="false" sId="2">
    <nc r="AC21" t="n">
      <f>+AJG11+AJG15+AJG19</f>
    </nc>
  </rcc>
  <rcc rId="20874" ua="false" sId="2">
    <nc r="AC19" t="n">
      <f>+AJG17-AJG18</f>
    </nc>
  </rcc>
  <rcc rId="20875" ua="false" sId="2">
    <nc r="AC18" t="n">
      <f>AJF18*1.02</f>
    </nc>
  </rcc>
  <rcc rId="20876" ua="false" sId="2">
    <nc r="AC17" t="n">
      <f>AJF17*1.02</f>
    </nc>
  </rcc>
  <rcc rId="20877" ua="false" sId="2">
    <nc r="AC15" t="n">
      <f>+AJG13-AJG14</f>
    </nc>
  </rcc>
  <rcc rId="20878" ua="false" sId="2">
    <nc r="AC14" t="n">
      <f>AJF14*1.02</f>
    </nc>
  </rcc>
  <rcc rId="20879" ua="false" sId="2">
    <nc r="AC13" t="n">
      <f>AJF13*1.02</f>
    </nc>
  </rcc>
  <rcc rId="20880" ua="false" sId="2">
    <nc r="AC11" t="n">
      <f>+AJG6-AJG10</f>
    </nc>
  </rcc>
  <rcc rId="20881" ua="false" sId="2">
    <nc r="AC10" t="n">
      <f>SUM(AJG7:AJG9)</f>
    </nc>
  </rcc>
  <rcc rId="20882" ua="false" sId="2">
    <nc r="AC9" t="n">
      <f>AJF9*1.02</f>
    </nc>
  </rcc>
  <rcc rId="20883" ua="false" sId="2">
    <nc r="AC8" t="n">
      <f>AJB8</f>
    </nc>
  </rcc>
  <rcc rId="20884" ua="false" sId="2">
    <nc r="AC7" t="n">
      <f>AJB7</f>
    </nc>
  </rcc>
  <rcc rId="20885" ua="false" sId="2">
    <nc r="AC6" t="n">
      <f>+AJG4-AJG5</f>
    </nc>
  </rcc>
  <rcc rId="20886" ua="false" sId="2">
    <nc r="AC5" t="n">
      <f>AJF5*1.02</f>
    </nc>
  </rcc>
  <rcc rId="20887" ua="false" sId="2">
    <nc r="AC4" t="n">
      <f>AJF4*1.02</f>
    </nc>
  </rcc>
  <rcc rId="20888" ua="false" sId="2">
    <nc r="AC1" t="n">
      <v>2947</v>
    </nc>
  </rcc>
  <rcc rId="20889" ua="false" sId="2">
    <nc r="AC1" t="n">
      <v>2947</v>
    </nc>
  </rcc>
  <rcc rId="20890" ua="false" sId="2">
    <nc r="AC26" t="n">
      <v>0.03</v>
    </nc>
  </rcc>
  <rcc rId="20891" ua="false" sId="2">
    <oc r="AC23" t="n">
      <f>+AJH21-AJH22*(1+AIS26)</f>
    </oc>
    <nc r="AC23" t="n">
      <f>(+AJH21-AJH22)*(1+AIS26)</f>
    </nc>
  </rcc>
  <rcc rId="20892" ua="false" sId="2">
    <nc r="AC22" t="n">
      <f>AJG22*1.02</f>
    </nc>
  </rcc>
  <rcc rId="20893" ua="false" sId="2">
    <nc r="AC21" t="n">
      <f>+AJH11+AJH15+AJH19</f>
    </nc>
  </rcc>
  <rcc rId="20894" ua="false" sId="2">
    <nc r="AC19" t="n">
      <f>+AJH17-AJH18</f>
    </nc>
  </rcc>
  <rcc rId="20895" ua="false" sId="2">
    <nc r="AC18" t="n">
      <f>AJG18*1.02</f>
    </nc>
  </rcc>
  <rcc rId="20896" ua="false" sId="2">
    <nc r="AC17" t="n">
      <f>AJG17*1.02</f>
    </nc>
  </rcc>
  <rcc rId="20897" ua="false" sId="2">
    <nc r="AC15" t="n">
      <f>+AJH13-AJH14</f>
    </nc>
  </rcc>
  <rcc rId="20898" ua="false" sId="2">
    <nc r="AC14" t="n">
      <f>AJG14*1.02</f>
    </nc>
  </rcc>
  <rcc rId="20899" ua="false" sId="2">
    <nc r="AC13" t="n">
      <f>AJG13*1.02</f>
    </nc>
  </rcc>
  <rcc rId="20900" ua="false" sId="2">
    <nc r="AC11" t="n">
      <f>+AJH6-AJH10</f>
    </nc>
  </rcc>
  <rcc rId="20901" ua="false" sId="2">
    <nc r="AC10" t="n">
      <f>SUM(AJH7:AJH9)</f>
    </nc>
  </rcc>
  <rcc rId="20902" ua="false" sId="2">
    <nc r="AC9" t="n">
      <f>AJG9*1.02</f>
    </nc>
  </rcc>
  <rcc rId="20903" ua="false" sId="2">
    <nc r="AC8" t="n">
      <f>AJC8</f>
    </nc>
  </rcc>
  <rcc rId="20904" ua="false" sId="2">
    <nc r="AC7" t="n">
      <f>AJC7</f>
    </nc>
  </rcc>
  <rcc rId="20905" ua="false" sId="2">
    <nc r="AC6" t="n">
      <f>+AJH4-AJH5</f>
    </nc>
  </rcc>
  <rcc rId="20906" ua="false" sId="2">
    <nc r="AC5" t="n">
      <f>AJG5*1.02</f>
    </nc>
  </rcc>
  <rcc rId="20907" ua="false" sId="2">
    <nc r="AC4" t="n">
      <f>AJG4*1.02</f>
    </nc>
  </rcc>
  <rcc rId="20908" ua="false" sId="2">
    <nc r="AC1" t="n">
      <v>2948</v>
    </nc>
  </rcc>
  <rcc rId="20909" ua="false" sId="2">
    <nc r="AC1" t="n">
      <v>2948</v>
    </nc>
  </rcc>
  <rcc rId="20910" ua="false" sId="2">
    <nc r="AC26" t="n">
      <v>0.03</v>
    </nc>
  </rcc>
  <rcc rId="20911" ua="false" sId="2">
    <oc r="AC23" t="n">
      <f>+AJI21-AJI22*(1+AIT26)</f>
    </oc>
    <nc r="AC23" t="n">
      <f>(+AJI21-AJI22)*(1+AIT26)</f>
    </nc>
  </rcc>
  <rcc rId="20912" ua="false" sId="2">
    <nc r="AC22" t="n">
      <f>AJH22*1.02</f>
    </nc>
  </rcc>
  <rcc rId="20913" ua="false" sId="2">
    <nc r="AC21" t="n">
      <f>+AJI11+AJI15+AJI19</f>
    </nc>
  </rcc>
  <rcc rId="20914" ua="false" sId="2">
    <nc r="AC19" t="n">
      <f>+AJI17-AJI18</f>
    </nc>
  </rcc>
  <rcc rId="20915" ua="false" sId="2">
    <nc r="AC18" t="n">
      <f>AJH18*1.02</f>
    </nc>
  </rcc>
  <rcc rId="20916" ua="false" sId="2">
    <nc r="AC17" t="n">
      <f>AJH17*1.02</f>
    </nc>
  </rcc>
  <rcc rId="20917" ua="false" sId="2">
    <nc r="AC15" t="n">
      <f>+AJI13-AJI14</f>
    </nc>
  </rcc>
  <rcc rId="20918" ua="false" sId="2">
    <nc r="AC14" t="n">
      <f>AJH14*1.02</f>
    </nc>
  </rcc>
  <rcc rId="20919" ua="false" sId="2">
    <nc r="AC13" t="n">
      <f>AJH13*1.02</f>
    </nc>
  </rcc>
  <rcc rId="20920" ua="false" sId="2">
    <nc r="AC11" t="n">
      <f>+AJI6-AJI10</f>
    </nc>
  </rcc>
  <rcc rId="20921" ua="false" sId="2">
    <nc r="AC10" t="n">
      <f>SUM(AJI7:AJI9)</f>
    </nc>
  </rcc>
  <rcc rId="20922" ua="false" sId="2">
    <nc r="AC9" t="n">
      <f>AJH9*1.02</f>
    </nc>
  </rcc>
  <rcc rId="20923" ua="false" sId="2">
    <nc r="AC8" t="n">
      <f>AJD8</f>
    </nc>
  </rcc>
  <rcc rId="20924" ua="false" sId="2">
    <nc r="AC7" t="n">
      <f>AJD7</f>
    </nc>
  </rcc>
  <rcc rId="20925" ua="false" sId="2">
    <nc r="AC6" t="n">
      <f>+AJI4-AJI5</f>
    </nc>
  </rcc>
  <rcc rId="20926" ua="false" sId="2">
    <nc r="AC5" t="n">
      <f>AJH5*1.02</f>
    </nc>
  </rcc>
  <rcc rId="20927" ua="false" sId="2">
    <nc r="AC4" t="n">
      <f>AJH4*1.02</f>
    </nc>
  </rcc>
  <rcc rId="20928" ua="false" sId="2">
    <nc r="AC1" t="n">
      <v>2949</v>
    </nc>
  </rcc>
  <rcc rId="20929" ua="false" sId="2">
    <nc r="AC1" t="n">
      <v>2949</v>
    </nc>
  </rcc>
  <rcc rId="20930" ua="false" sId="2">
    <nc r="AC26" t="n">
      <v>0.03</v>
    </nc>
  </rcc>
  <rcc rId="20931" ua="false" sId="2">
    <oc r="AC23" t="n">
      <f>+AJJ21-AJJ22*(1+AIU26)</f>
    </oc>
    <nc r="AC23" t="n">
      <f>(+AJJ21-AJJ22)*(1+AIU26)</f>
    </nc>
  </rcc>
  <rcc rId="20932" ua="false" sId="2">
    <nc r="AC22" t="n">
      <f>AJI22*1.02</f>
    </nc>
  </rcc>
  <rcc rId="20933" ua="false" sId="2">
    <nc r="AC21" t="n">
      <f>+AJJ11+AJJ15+AJJ19</f>
    </nc>
  </rcc>
  <rcc rId="20934" ua="false" sId="2">
    <nc r="AC19" t="n">
      <f>+AJJ17-AJJ18</f>
    </nc>
  </rcc>
  <rcc rId="20935" ua="false" sId="2">
    <nc r="AC18" t="n">
      <f>AJI18*1.02</f>
    </nc>
  </rcc>
  <rcc rId="20936" ua="false" sId="2">
    <nc r="AC17" t="n">
      <f>AJI17*1.02</f>
    </nc>
  </rcc>
  <rcc rId="20937" ua="false" sId="2">
    <nc r="AC15" t="n">
      <f>+AJJ13-AJJ14</f>
    </nc>
  </rcc>
  <rcc rId="20938" ua="false" sId="2">
    <nc r="AC14" t="n">
      <f>AJI14*1.02</f>
    </nc>
  </rcc>
  <rcc rId="20939" ua="false" sId="2">
    <nc r="AC13" t="n">
      <f>AJI13*1.02</f>
    </nc>
  </rcc>
  <rcc rId="20940" ua="false" sId="2">
    <nc r="AC11" t="n">
      <f>+AJJ6-AJJ10</f>
    </nc>
  </rcc>
  <rcc rId="20941" ua="false" sId="2">
    <nc r="AC10" t="n">
      <f>SUM(AJJ7:AJJ9)</f>
    </nc>
  </rcc>
  <rcc rId="20942" ua="false" sId="2">
    <nc r="AC9" t="n">
      <f>AJI9*1.02</f>
    </nc>
  </rcc>
  <rcc rId="20943" ua="false" sId="2">
    <nc r="AC8" t="n">
      <f>AJE8</f>
    </nc>
  </rcc>
  <rcc rId="20944" ua="false" sId="2">
    <nc r="AC7" t="n">
      <f>AJE7</f>
    </nc>
  </rcc>
  <rcc rId="20945" ua="false" sId="2">
    <nc r="AC6" t="n">
      <f>+AJJ4-AJJ5</f>
    </nc>
  </rcc>
  <rcc rId="20946" ua="false" sId="2">
    <nc r="AC5" t="n">
      <f>AJI5*1.02</f>
    </nc>
  </rcc>
  <rcc rId="20947" ua="false" sId="2">
    <nc r="AC4" t="n">
      <f>AJI4*1.02</f>
    </nc>
  </rcc>
  <rcc rId="20948" ua="false" sId="2">
    <nc r="AC1" t="n">
      <v>2950</v>
    </nc>
  </rcc>
  <rcc rId="20949" ua="false" sId="2">
    <nc r="AC1" t="n">
      <v>2950</v>
    </nc>
  </rcc>
  <rcc rId="20950" ua="false" sId="2">
    <nc r="AC26" t="n">
      <v>0.03</v>
    </nc>
  </rcc>
  <rcc rId="20951" ua="false" sId="2">
    <oc r="AC23" t="n">
      <f>+AJK21-AJK22*(1+AIV26)</f>
    </oc>
    <nc r="AC23" t="n">
      <f>(+AJK21-AJK22)*(1+AIV26)</f>
    </nc>
  </rcc>
  <rcc rId="20952" ua="false" sId="2">
    <nc r="AC22" t="n">
      <f>AJJ22*1.02</f>
    </nc>
  </rcc>
  <rcc rId="20953" ua="false" sId="2">
    <nc r="AC21" t="n">
      <f>+AJK11+AJK15+AJK19</f>
    </nc>
  </rcc>
  <rcc rId="20954" ua="false" sId="2">
    <nc r="AC19" t="n">
      <f>+AJK17-AJK18</f>
    </nc>
  </rcc>
  <rcc rId="20955" ua="false" sId="2">
    <nc r="AC18" t="n">
      <f>AJJ18*1.02</f>
    </nc>
  </rcc>
  <rcc rId="20956" ua="false" sId="2">
    <nc r="AC17" t="n">
      <f>AJJ17*1.02</f>
    </nc>
  </rcc>
  <rcc rId="20957" ua="false" sId="2">
    <nc r="AC15" t="n">
      <f>+AJK13-AJK14</f>
    </nc>
  </rcc>
  <rcc rId="20958" ua="false" sId="2">
    <nc r="AC14" t="n">
      <f>AJJ14*1.02</f>
    </nc>
  </rcc>
  <rcc rId="20959" ua="false" sId="2">
    <nc r="AC13" t="n">
      <f>AJJ13*1.02</f>
    </nc>
  </rcc>
  <rcc rId="20960" ua="false" sId="2">
    <nc r="AC11" t="n">
      <f>+AJK6-AJK10</f>
    </nc>
  </rcc>
  <rcc rId="20961" ua="false" sId="2">
    <nc r="AC10" t="n">
      <f>SUM(AJK7:AJK9)</f>
    </nc>
  </rcc>
  <rcc rId="20962" ua="false" sId="2">
    <nc r="AC9" t="n">
      <f>AJJ9*1.02</f>
    </nc>
  </rcc>
  <rcc rId="20963" ua="false" sId="2">
    <nc r="AC8" t="n">
      <f>AJF8</f>
    </nc>
  </rcc>
  <rcc rId="20964" ua="false" sId="2">
    <nc r="AC7" t="n">
      <f>AJF7</f>
    </nc>
  </rcc>
  <rcc rId="20965" ua="false" sId="2">
    <nc r="AC6" t="n">
      <f>+AJK4-AJK5</f>
    </nc>
  </rcc>
  <rcc rId="20966" ua="false" sId="2">
    <nc r="AC5" t="n">
      <f>AJJ5*1.02</f>
    </nc>
  </rcc>
  <rcc rId="20967" ua="false" sId="2">
    <nc r="AC4" t="n">
      <f>AJJ4*1.02</f>
    </nc>
  </rcc>
  <rcc rId="20968" ua="false" sId="2">
    <nc r="AC1" t="n">
      <v>2951</v>
    </nc>
  </rcc>
  <rcc rId="20969" ua="false" sId="2">
    <nc r="AC1" t="n">
      <v>2951</v>
    </nc>
  </rcc>
  <rcc rId="20970" ua="false" sId="2">
    <nc r="AC26" t="n">
      <v>0.03</v>
    </nc>
  </rcc>
  <rcc rId="20971" ua="false" sId="2">
    <oc r="AC23" t="n">
      <f>+AJL21-AJL22*(1+AIW26)</f>
    </oc>
    <nc r="AC23" t="n">
      <f>(+AJL21-AJL22)*(1+AIW26)</f>
    </nc>
  </rcc>
  <rcc rId="20972" ua="false" sId="2">
    <nc r="AC22" t="n">
      <f>AJK22*1.02</f>
    </nc>
  </rcc>
  <rcc rId="20973" ua="false" sId="2">
    <nc r="AC21" t="n">
      <f>+AJL11+AJL15+AJL19</f>
    </nc>
  </rcc>
  <rcc rId="20974" ua="false" sId="2">
    <nc r="AC19" t="n">
      <f>+AJL17-AJL18</f>
    </nc>
  </rcc>
  <rcc rId="20975" ua="false" sId="2">
    <nc r="AC18" t="n">
      <f>AJK18*1.02</f>
    </nc>
  </rcc>
  <rcc rId="20976" ua="false" sId="2">
    <nc r="AC17" t="n">
      <f>AJK17*1.02</f>
    </nc>
  </rcc>
  <rcc rId="20977" ua="false" sId="2">
    <nc r="AC15" t="n">
      <f>+AJL13-AJL14</f>
    </nc>
  </rcc>
  <rcc rId="20978" ua="false" sId="2">
    <nc r="AC14" t="n">
      <f>AJK14*1.02</f>
    </nc>
  </rcc>
  <rcc rId="20979" ua="false" sId="2">
    <nc r="AC13" t="n">
      <f>AJK13*1.02</f>
    </nc>
  </rcc>
  <rcc rId="20980" ua="false" sId="2">
    <nc r="AC11" t="n">
      <f>+AJL6-AJL10</f>
    </nc>
  </rcc>
  <rcc rId="20981" ua="false" sId="2">
    <nc r="AC10" t="n">
      <f>SUM(AJL7:AJL9)</f>
    </nc>
  </rcc>
  <rcc rId="20982" ua="false" sId="2">
    <nc r="AC9" t="n">
      <f>AJK9*1.02</f>
    </nc>
  </rcc>
  <rcc rId="20983" ua="false" sId="2">
    <nc r="AC8" t="n">
      <f>AJG8</f>
    </nc>
  </rcc>
  <rcc rId="20984" ua="false" sId="2">
    <nc r="AC7" t="n">
      <f>AJG7</f>
    </nc>
  </rcc>
  <rcc rId="20985" ua="false" sId="2">
    <nc r="AC6" t="n">
      <f>+AJL4-AJL5</f>
    </nc>
  </rcc>
  <rcc rId="20986" ua="false" sId="2">
    <nc r="AC5" t="n">
      <f>AJK5*1.02</f>
    </nc>
  </rcc>
  <rcc rId="20987" ua="false" sId="2">
    <nc r="AC4" t="n">
      <f>AJK4*1.02</f>
    </nc>
  </rcc>
  <rcc rId="20988" ua="false" sId="2">
    <nc r="AC1" t="n">
      <v>2952</v>
    </nc>
  </rcc>
  <rcc rId="20989" ua="false" sId="2">
    <nc r="AC1" t="n">
      <v>2952</v>
    </nc>
  </rcc>
  <rcc rId="20990" ua="false" sId="2">
    <nc r="AC26" t="n">
      <v>0.03</v>
    </nc>
  </rcc>
  <rcc rId="20991" ua="false" sId="2">
    <oc r="AC23" t="n">
      <f>+AJM21-AJM22*(1+AIX26)</f>
    </oc>
    <nc r="AC23" t="n">
      <f>(+AJM21-AJM22)*(1+AIX26)</f>
    </nc>
  </rcc>
  <rcc rId="20992" ua="false" sId="2">
    <nc r="AC22" t="n">
      <f>AJL22*1.02</f>
    </nc>
  </rcc>
  <rcc rId="20993" ua="false" sId="2">
    <nc r="AC21" t="n">
      <f>+AJM11+AJM15+AJM19</f>
    </nc>
  </rcc>
  <rcc rId="20994" ua="false" sId="2">
    <nc r="AC19" t="n">
      <f>+AJM17-AJM18</f>
    </nc>
  </rcc>
  <rcc rId="20995" ua="false" sId="2">
    <nc r="AC18" t="n">
      <f>AJL18*1.02</f>
    </nc>
  </rcc>
  <rcc rId="20996" ua="false" sId="2">
    <nc r="AC17" t="n">
      <f>AJL17*1.02</f>
    </nc>
  </rcc>
  <rcc rId="20997" ua="false" sId="2">
    <nc r="AC15" t="n">
      <f>+AJM13-AJM14</f>
    </nc>
  </rcc>
  <rcc rId="20998" ua="false" sId="2">
    <nc r="AC14" t="n">
      <f>AJL14*1.02</f>
    </nc>
  </rcc>
  <rcc rId="20999" ua="false" sId="2">
    <nc r="AC13" t="n">
      <f>AJL13*1.02</f>
    </nc>
  </rcc>
  <rcc rId="21000" ua="false" sId="2">
    <nc r="AC11" t="n">
      <f>+AJM6-AJM10</f>
    </nc>
  </rcc>
  <rcc rId="21001" ua="false" sId="2">
    <nc r="AC10" t="n">
      <f>SUM(AJM7:AJM9)</f>
    </nc>
  </rcc>
  <rcc rId="21002" ua="false" sId="2">
    <nc r="AC9" t="n">
      <f>AJL9*1.02</f>
    </nc>
  </rcc>
  <rcc rId="21003" ua="false" sId="2">
    <nc r="AC8" t="n">
      <f>AJH8</f>
    </nc>
  </rcc>
  <rcc rId="21004" ua="false" sId="2">
    <nc r="AC7" t="n">
      <f>AJH7</f>
    </nc>
  </rcc>
  <rcc rId="21005" ua="false" sId="2">
    <nc r="AC6" t="n">
      <f>+AJM4-AJM5</f>
    </nc>
  </rcc>
  <rcc rId="21006" ua="false" sId="2">
    <nc r="AC5" t="n">
      <f>AJL5*1.02</f>
    </nc>
  </rcc>
  <rcc rId="21007" ua="false" sId="2">
    <nc r="AC4" t="n">
      <f>AJL4*1.02</f>
    </nc>
  </rcc>
  <rcc rId="21008" ua="false" sId="2">
    <nc r="AC1" t="n">
      <v>2953</v>
    </nc>
  </rcc>
  <rcc rId="21009" ua="false" sId="2">
    <nc r="AC1" t="n">
      <v>2953</v>
    </nc>
  </rcc>
  <rcc rId="21010" ua="false" sId="2">
    <nc r="AC26" t="n">
      <v>0.03</v>
    </nc>
  </rcc>
  <rcc rId="21011" ua="false" sId="2">
    <oc r="AC23" t="n">
      <f>+AJN21-AJN22*(1+AIY26)</f>
    </oc>
    <nc r="AC23" t="n">
      <f>(+AJN21-AJN22)*(1+AIY26)</f>
    </nc>
  </rcc>
  <rcc rId="21012" ua="false" sId="2">
    <nc r="AC22" t="n">
      <f>AJM22*1.02</f>
    </nc>
  </rcc>
  <rcc rId="21013" ua="false" sId="2">
    <nc r="AC21" t="n">
      <f>+AJN11+AJN15+AJN19</f>
    </nc>
  </rcc>
  <rcc rId="21014" ua="false" sId="2">
    <nc r="AC19" t="n">
      <f>+AJN17-AJN18</f>
    </nc>
  </rcc>
  <rcc rId="21015" ua="false" sId="2">
    <nc r="AC18" t="n">
      <f>AJM18*1.02</f>
    </nc>
  </rcc>
  <rcc rId="21016" ua="false" sId="2">
    <nc r="AC17" t="n">
      <f>AJM17*1.02</f>
    </nc>
  </rcc>
  <rcc rId="21017" ua="false" sId="2">
    <nc r="AC15" t="n">
      <f>+AJN13-AJN14</f>
    </nc>
  </rcc>
  <rcc rId="21018" ua="false" sId="2">
    <nc r="AC14" t="n">
      <f>AJM14*1.02</f>
    </nc>
  </rcc>
  <rcc rId="21019" ua="false" sId="2">
    <nc r="AC13" t="n">
      <f>AJM13*1.02</f>
    </nc>
  </rcc>
  <rcc rId="21020" ua="false" sId="2">
    <nc r="AC11" t="n">
      <f>+AJN6-AJN10</f>
    </nc>
  </rcc>
  <rcc rId="21021" ua="false" sId="2">
    <nc r="AC10" t="n">
      <f>SUM(AJN7:AJN9)</f>
    </nc>
  </rcc>
  <rcc rId="21022" ua="false" sId="2">
    <nc r="AC9" t="n">
      <f>AJM9*1.02</f>
    </nc>
  </rcc>
  <rcc rId="21023" ua="false" sId="2">
    <nc r="AC8" t="n">
      <f>AJI8</f>
    </nc>
  </rcc>
  <rcc rId="21024" ua="false" sId="2">
    <nc r="AC7" t="n">
      <f>AJI7</f>
    </nc>
  </rcc>
  <rcc rId="21025" ua="false" sId="2">
    <nc r="AC6" t="n">
      <f>+AJN4-AJN5</f>
    </nc>
  </rcc>
  <rcc rId="21026" ua="false" sId="2">
    <nc r="AC5" t="n">
      <f>AJM5*1.02</f>
    </nc>
  </rcc>
  <rcc rId="21027" ua="false" sId="2">
    <nc r="AC4" t="n">
      <f>AJM4*1.02</f>
    </nc>
  </rcc>
  <rcc rId="21028" ua="false" sId="2">
    <nc r="AC1" t="n">
      <v>2954</v>
    </nc>
  </rcc>
  <rcc rId="21029" ua="false" sId="2">
    <nc r="AC1" t="n">
      <v>2954</v>
    </nc>
  </rcc>
  <rcc rId="21030" ua="false" sId="2">
    <nc r="AC26" t="n">
      <v>0.03</v>
    </nc>
  </rcc>
  <rcc rId="21031" ua="false" sId="2">
    <oc r="AC23" t="n">
      <f>+AJO21-AJO22*(1+AIZ26)</f>
    </oc>
    <nc r="AC23" t="n">
      <f>(+AJO21-AJO22)*(1+AIZ26)</f>
    </nc>
  </rcc>
  <rcc rId="21032" ua="false" sId="2">
    <nc r="AC22" t="n">
      <f>AJN22*1.02</f>
    </nc>
  </rcc>
  <rcc rId="21033" ua="false" sId="2">
    <nc r="AC21" t="n">
      <f>+AJO11+AJO15+AJO19</f>
    </nc>
  </rcc>
  <rcc rId="21034" ua="false" sId="2">
    <nc r="AC19" t="n">
      <f>+AJO17-AJO18</f>
    </nc>
  </rcc>
  <rcc rId="21035" ua="false" sId="2">
    <nc r="AC18" t="n">
      <f>AJN18*1.02</f>
    </nc>
  </rcc>
  <rcc rId="21036" ua="false" sId="2">
    <nc r="AC17" t="n">
      <f>AJN17*1.02</f>
    </nc>
  </rcc>
  <rcc rId="21037" ua="false" sId="2">
    <nc r="AC15" t="n">
      <f>+AJO13-AJO14</f>
    </nc>
  </rcc>
  <rcc rId="21038" ua="false" sId="2">
    <nc r="AC14" t="n">
      <f>AJN14*1.02</f>
    </nc>
  </rcc>
  <rcc rId="21039" ua="false" sId="2">
    <nc r="AC13" t="n">
      <f>AJN13*1.02</f>
    </nc>
  </rcc>
  <rcc rId="21040" ua="false" sId="2">
    <nc r="AC11" t="n">
      <f>+AJO6-AJO10</f>
    </nc>
  </rcc>
  <rcc rId="21041" ua="false" sId="2">
    <nc r="AC10" t="n">
      <f>SUM(AJO7:AJO9)</f>
    </nc>
  </rcc>
  <rcc rId="21042" ua="false" sId="2">
    <nc r="AC9" t="n">
      <f>AJN9*1.02</f>
    </nc>
  </rcc>
  <rcc rId="21043" ua="false" sId="2">
    <nc r="AC8" t="n">
      <f>AJJ8</f>
    </nc>
  </rcc>
  <rcc rId="21044" ua="false" sId="2">
    <nc r="AC7" t="n">
      <f>AJJ7</f>
    </nc>
  </rcc>
  <rcc rId="21045" ua="false" sId="2">
    <nc r="AC6" t="n">
      <f>+AJO4-AJO5</f>
    </nc>
  </rcc>
  <rcc rId="21046" ua="false" sId="2">
    <nc r="AC5" t="n">
      <f>AJN5*1.02</f>
    </nc>
  </rcc>
  <rcc rId="21047" ua="false" sId="2">
    <nc r="AC4" t="n">
      <f>AJN4*1.02</f>
    </nc>
  </rcc>
  <rcc rId="21048" ua="false" sId="2">
    <nc r="AC1" t="n">
      <v>2955</v>
    </nc>
  </rcc>
  <rcc rId="21049" ua="false" sId="2">
    <nc r="AC1" t="n">
      <v>2955</v>
    </nc>
  </rcc>
  <rcc rId="21050" ua="false" sId="2">
    <nc r="AC26" t="n">
      <v>0.03</v>
    </nc>
  </rcc>
  <rcc rId="21051" ua="false" sId="2">
    <oc r="AC23" t="n">
      <f>+AJP21-AJP22*(1+AJA26)</f>
    </oc>
    <nc r="AC23" t="n">
      <f>(+AJP21-AJP22)*(1+AJA26)</f>
    </nc>
  </rcc>
  <rcc rId="21052" ua="false" sId="2">
    <nc r="AC22" t="n">
      <f>AJO22*1.02</f>
    </nc>
  </rcc>
  <rcc rId="21053" ua="false" sId="2">
    <nc r="AC21" t="n">
      <f>+AJP11+AJP15+AJP19</f>
    </nc>
  </rcc>
  <rcc rId="21054" ua="false" sId="2">
    <nc r="AC19" t="n">
      <f>+AJP17-AJP18</f>
    </nc>
  </rcc>
  <rcc rId="21055" ua="false" sId="2">
    <nc r="AC18" t="n">
      <f>AJO18*1.02</f>
    </nc>
  </rcc>
  <rcc rId="21056" ua="false" sId="2">
    <nc r="AC17" t="n">
      <f>AJO17*1.02</f>
    </nc>
  </rcc>
  <rcc rId="21057" ua="false" sId="2">
    <nc r="AC15" t="n">
      <f>+AJP13-AJP14</f>
    </nc>
  </rcc>
  <rcc rId="21058" ua="false" sId="2">
    <nc r="AC14" t="n">
      <f>AJO14*1.02</f>
    </nc>
  </rcc>
  <rcc rId="21059" ua="false" sId="2">
    <nc r="AC13" t="n">
      <f>AJO13*1.02</f>
    </nc>
  </rcc>
  <rcc rId="21060" ua="false" sId="2">
    <nc r="AC11" t="n">
      <f>+AJP6-AJP10</f>
    </nc>
  </rcc>
  <rcc rId="21061" ua="false" sId="2">
    <nc r="AC10" t="n">
      <f>SUM(AJP7:AJP9)</f>
    </nc>
  </rcc>
  <rcc rId="21062" ua="false" sId="2">
    <nc r="AC9" t="n">
      <f>AJO9*1.02</f>
    </nc>
  </rcc>
  <rcc rId="21063" ua="false" sId="2">
    <nc r="AC8" t="n">
      <f>AJK8</f>
    </nc>
  </rcc>
  <rcc rId="21064" ua="false" sId="2">
    <nc r="AC7" t="n">
      <f>AJK7</f>
    </nc>
  </rcc>
  <rcc rId="21065" ua="false" sId="2">
    <nc r="AC6" t="n">
      <f>+AJP4-AJP5</f>
    </nc>
  </rcc>
  <rcc rId="21066" ua="false" sId="2">
    <nc r="AC5" t="n">
      <f>AJO5*1.02</f>
    </nc>
  </rcc>
  <rcc rId="21067" ua="false" sId="2">
    <nc r="AC4" t="n">
      <f>AJO4*1.02</f>
    </nc>
  </rcc>
  <rcc rId="21068" ua="false" sId="2">
    <nc r="AC1" t="n">
      <v>2956</v>
    </nc>
  </rcc>
  <rcc rId="21069" ua="false" sId="2">
    <nc r="AC1" t="n">
      <v>2956</v>
    </nc>
  </rcc>
  <rcc rId="21070" ua="false" sId="2">
    <nc r="AC26" t="n">
      <v>0.03</v>
    </nc>
  </rcc>
  <rcc rId="21071" ua="false" sId="2">
    <oc r="AC23" t="n">
      <f>+AJQ21-AJQ22*(1+AJB26)</f>
    </oc>
    <nc r="AC23" t="n">
      <f>(+AJQ21-AJQ22)*(1+AJB26)</f>
    </nc>
  </rcc>
  <rcc rId="21072" ua="false" sId="2">
    <nc r="AC22" t="n">
      <f>AJP22*1.02</f>
    </nc>
  </rcc>
  <rcc rId="21073" ua="false" sId="2">
    <nc r="AC21" t="n">
      <f>+AJQ11+AJQ15+AJQ19</f>
    </nc>
  </rcc>
  <rcc rId="21074" ua="false" sId="2">
    <nc r="AC19" t="n">
      <f>+AJQ17-AJQ18</f>
    </nc>
  </rcc>
  <rcc rId="21075" ua="false" sId="2">
    <nc r="AC18" t="n">
      <f>AJP18*1.02</f>
    </nc>
  </rcc>
  <rcc rId="21076" ua="false" sId="2">
    <nc r="AC17" t="n">
      <f>AJP17*1.02</f>
    </nc>
  </rcc>
  <rcc rId="21077" ua="false" sId="2">
    <nc r="AC15" t="n">
      <f>+AJQ13-AJQ14</f>
    </nc>
  </rcc>
  <rcc rId="21078" ua="false" sId="2">
    <nc r="AC14" t="n">
      <f>AJP14*1.02</f>
    </nc>
  </rcc>
  <rcc rId="21079" ua="false" sId="2">
    <nc r="AC13" t="n">
      <f>AJP13*1.02</f>
    </nc>
  </rcc>
  <rcc rId="21080" ua="false" sId="2">
    <nc r="AC11" t="n">
      <f>+AJQ6-AJQ10</f>
    </nc>
  </rcc>
  <rcc rId="21081" ua="false" sId="2">
    <nc r="AC10" t="n">
      <f>SUM(AJQ7:AJQ9)</f>
    </nc>
  </rcc>
  <rcc rId="21082" ua="false" sId="2">
    <nc r="AC9" t="n">
      <f>AJP9*1.02</f>
    </nc>
  </rcc>
  <rcc rId="21083" ua="false" sId="2">
    <nc r="AC8" t="n">
      <f>AJL8</f>
    </nc>
  </rcc>
  <rcc rId="21084" ua="false" sId="2">
    <nc r="AC7" t="n">
      <f>AJL7</f>
    </nc>
  </rcc>
  <rcc rId="21085" ua="false" sId="2">
    <nc r="AC6" t="n">
      <f>+AJQ4-AJQ5</f>
    </nc>
  </rcc>
  <rcc rId="21086" ua="false" sId="2">
    <nc r="AC5" t="n">
      <f>AJP5*1.02</f>
    </nc>
  </rcc>
  <rcc rId="21087" ua="false" sId="2">
    <nc r="AC4" t="n">
      <f>AJP4*1.02</f>
    </nc>
  </rcc>
  <rcc rId="21088" ua="false" sId="2">
    <nc r="AC1" t="n">
      <v>2957</v>
    </nc>
  </rcc>
  <rcc rId="21089" ua="false" sId="2">
    <nc r="AC1" t="n">
      <v>2957</v>
    </nc>
  </rcc>
  <rcc rId="21090" ua="false" sId="2">
    <nc r="AC26" t="n">
      <v>0.03</v>
    </nc>
  </rcc>
  <rcc rId="21091" ua="false" sId="2">
    <oc r="AC23" t="n">
      <f>+AJR21-AJR22*(1+AJC26)</f>
    </oc>
    <nc r="AC23" t="n">
      <f>(+AJR21-AJR22)*(1+AJC26)</f>
    </nc>
  </rcc>
  <rcc rId="21092" ua="false" sId="2">
    <nc r="AC22" t="n">
      <f>AJQ22*1.02</f>
    </nc>
  </rcc>
  <rcc rId="21093" ua="false" sId="2">
    <nc r="AC21" t="n">
      <f>+AJR11+AJR15+AJR19</f>
    </nc>
  </rcc>
  <rcc rId="21094" ua="false" sId="2">
    <nc r="AC19" t="n">
      <f>+AJR17-AJR18</f>
    </nc>
  </rcc>
  <rcc rId="21095" ua="false" sId="2">
    <nc r="AC18" t="n">
      <f>AJQ18*1.02</f>
    </nc>
  </rcc>
  <rcc rId="21096" ua="false" sId="2">
    <nc r="AC17" t="n">
      <f>AJQ17*1.02</f>
    </nc>
  </rcc>
  <rcc rId="21097" ua="false" sId="2">
    <nc r="AC15" t="n">
      <f>+AJR13-AJR14</f>
    </nc>
  </rcc>
  <rcc rId="21098" ua="false" sId="2">
    <nc r="AC14" t="n">
      <f>AJQ14*1.02</f>
    </nc>
  </rcc>
  <rcc rId="21099" ua="false" sId="2">
    <nc r="AC13" t="n">
      <f>AJQ13*1.02</f>
    </nc>
  </rcc>
  <rcc rId="21100" ua="false" sId="2">
    <nc r="AC11" t="n">
      <f>+AJR6-AJR10</f>
    </nc>
  </rcc>
  <rcc rId="21101" ua="false" sId="2">
    <nc r="AC10" t="n">
      <f>SUM(AJR7:AJR9)</f>
    </nc>
  </rcc>
  <rcc rId="21102" ua="false" sId="2">
    <nc r="AC9" t="n">
      <f>AJQ9*1.02</f>
    </nc>
  </rcc>
  <rcc rId="21103" ua="false" sId="2">
    <nc r="AC8" t="n">
      <f>AJM8</f>
    </nc>
  </rcc>
  <rcc rId="21104" ua="false" sId="2">
    <nc r="AC7" t="n">
      <f>AJM7</f>
    </nc>
  </rcc>
  <rcc rId="21105" ua="false" sId="2">
    <nc r="AC6" t="n">
      <f>+AJR4-AJR5</f>
    </nc>
  </rcc>
  <rcc rId="21106" ua="false" sId="2">
    <nc r="AC5" t="n">
      <f>AJQ5*1.02</f>
    </nc>
  </rcc>
  <rcc rId="21107" ua="false" sId="2">
    <nc r="AC4" t="n">
      <f>AJQ4*1.02</f>
    </nc>
  </rcc>
  <rcc rId="21108" ua="false" sId="2">
    <nc r="AC1" t="n">
      <v>2958</v>
    </nc>
  </rcc>
  <rcc rId="21109" ua="false" sId="2">
    <nc r="AC1" t="n">
      <v>2958</v>
    </nc>
  </rcc>
  <rcc rId="21110" ua="false" sId="2">
    <nc r="AC26" t="n">
      <v>0.03</v>
    </nc>
  </rcc>
  <rcc rId="21111" ua="false" sId="2">
    <oc r="AC23" t="n">
      <f>+AJS21-AJS22*(1+AJD26)</f>
    </oc>
    <nc r="AC23" t="n">
      <f>(+AJS21-AJS22)*(1+AJD26)</f>
    </nc>
  </rcc>
  <rcc rId="21112" ua="false" sId="2">
    <nc r="AC22" t="n">
      <f>AJR22*1.02</f>
    </nc>
  </rcc>
  <rcc rId="21113" ua="false" sId="2">
    <nc r="AC21" t="n">
      <f>+AJS11+AJS15+AJS19</f>
    </nc>
  </rcc>
  <rcc rId="21114" ua="false" sId="2">
    <nc r="AC19" t="n">
      <f>+AJS17-AJS18</f>
    </nc>
  </rcc>
  <rcc rId="21115" ua="false" sId="2">
    <nc r="AC18" t="n">
      <f>AJR18*1.02</f>
    </nc>
  </rcc>
  <rcc rId="21116" ua="false" sId="2">
    <nc r="AC17" t="n">
      <f>AJR17*1.02</f>
    </nc>
  </rcc>
  <rcc rId="21117" ua="false" sId="2">
    <nc r="AC15" t="n">
      <f>+AJS13-AJS14</f>
    </nc>
  </rcc>
  <rcc rId="21118" ua="false" sId="2">
    <nc r="AC14" t="n">
      <f>AJR14*1.02</f>
    </nc>
  </rcc>
  <rcc rId="21119" ua="false" sId="2">
    <nc r="AC13" t="n">
      <f>AJR13*1.02</f>
    </nc>
  </rcc>
  <rcc rId="21120" ua="false" sId="2">
    <nc r="AC11" t="n">
      <f>+AJS6-AJS10</f>
    </nc>
  </rcc>
  <rcc rId="21121" ua="false" sId="2">
    <nc r="AC10" t="n">
      <f>SUM(AJS7:AJS9)</f>
    </nc>
  </rcc>
  <rcc rId="21122" ua="false" sId="2">
    <nc r="AC9" t="n">
      <f>AJR9*1.02</f>
    </nc>
  </rcc>
  <rcc rId="21123" ua="false" sId="2">
    <nc r="AC8" t="n">
      <f>AJN8</f>
    </nc>
  </rcc>
  <rcc rId="21124" ua="false" sId="2">
    <nc r="AC7" t="n">
      <f>AJN7</f>
    </nc>
  </rcc>
  <rcc rId="21125" ua="false" sId="2">
    <nc r="AC6" t="n">
      <f>+AJS4-AJS5</f>
    </nc>
  </rcc>
  <rcc rId="21126" ua="false" sId="2">
    <nc r="AC5" t="n">
      <f>AJR5*1.02</f>
    </nc>
  </rcc>
  <rcc rId="21127" ua="false" sId="2">
    <nc r="AC4" t="n">
      <f>AJR4*1.02</f>
    </nc>
  </rcc>
  <rcc rId="21128" ua="false" sId="2">
    <nc r="AC1" t="n">
      <v>2959</v>
    </nc>
  </rcc>
  <rcc rId="21129" ua="false" sId="2">
    <nc r="AC1" t="n">
      <v>2959</v>
    </nc>
  </rcc>
  <rcc rId="21130" ua="false" sId="2">
    <nc r="AC26" t="n">
      <v>0.03</v>
    </nc>
  </rcc>
  <rcc rId="21131" ua="false" sId="2">
    <oc r="AC23" t="n">
      <f>+AJT21-AJT22*(1+AJE26)</f>
    </oc>
    <nc r="AC23" t="n">
      <f>(+AJT21-AJT22)*(1+AJE26)</f>
    </nc>
  </rcc>
  <rcc rId="21132" ua="false" sId="2">
    <nc r="AC22" t="n">
      <f>AJS22*1.02</f>
    </nc>
  </rcc>
  <rcc rId="21133" ua="false" sId="2">
    <nc r="AC21" t="n">
      <f>+AJT11+AJT15+AJT19</f>
    </nc>
  </rcc>
  <rcc rId="21134" ua="false" sId="2">
    <nc r="AC19" t="n">
      <f>+AJT17-AJT18</f>
    </nc>
  </rcc>
  <rcc rId="21135" ua="false" sId="2">
    <nc r="AC18" t="n">
      <f>AJS18*1.02</f>
    </nc>
  </rcc>
  <rcc rId="21136" ua="false" sId="2">
    <nc r="AC17" t="n">
      <f>AJS17*1.02</f>
    </nc>
  </rcc>
  <rcc rId="21137" ua="false" sId="2">
    <nc r="AC15" t="n">
      <f>+AJT13-AJT14</f>
    </nc>
  </rcc>
  <rcc rId="21138" ua="false" sId="2">
    <nc r="AC14" t="n">
      <f>AJS14*1.02</f>
    </nc>
  </rcc>
  <rcc rId="21139" ua="false" sId="2">
    <nc r="AC13" t="n">
      <f>AJS13*1.02</f>
    </nc>
  </rcc>
  <rcc rId="21140" ua="false" sId="2">
    <nc r="AC11" t="n">
      <f>+AJT6-AJT10</f>
    </nc>
  </rcc>
  <rcc rId="21141" ua="false" sId="2">
    <nc r="AC10" t="n">
      <f>SUM(AJT7:AJT9)</f>
    </nc>
  </rcc>
  <rcc rId="21142" ua="false" sId="2">
    <nc r="AC9" t="n">
      <f>AJS9*1.02</f>
    </nc>
  </rcc>
  <rcc rId="21143" ua="false" sId="2">
    <nc r="AC8" t="n">
      <f>AJO8</f>
    </nc>
  </rcc>
  <rcc rId="21144" ua="false" sId="2">
    <nc r="AC7" t="n">
      <f>AJO7</f>
    </nc>
  </rcc>
  <rcc rId="21145" ua="false" sId="2">
    <nc r="AC6" t="n">
      <f>+AJT4-AJT5</f>
    </nc>
  </rcc>
  <rcc rId="21146" ua="false" sId="2">
    <nc r="AC5" t="n">
      <f>AJS5*1.02</f>
    </nc>
  </rcc>
  <rcc rId="21147" ua="false" sId="2">
    <nc r="AC4" t="n">
      <f>AJS4*1.02</f>
    </nc>
  </rcc>
  <rcc rId="21148" ua="false" sId="2">
    <nc r="AC1" t="n">
      <v>2960</v>
    </nc>
  </rcc>
  <rcc rId="21149" ua="false" sId="2">
    <nc r="AC1" t="n">
      <v>2960</v>
    </nc>
  </rcc>
  <rcc rId="21150" ua="false" sId="2">
    <nc r="AC26" t="n">
      <v>0.03</v>
    </nc>
  </rcc>
  <rcc rId="21151" ua="false" sId="2">
    <oc r="AC23" t="n">
      <f>+AJU21-AJU22*(1+AJF26)</f>
    </oc>
    <nc r="AC23" t="n">
      <f>(+AJU21-AJU22)*(1+AJF26)</f>
    </nc>
  </rcc>
  <rcc rId="21152" ua="false" sId="2">
    <nc r="AC22" t="n">
      <f>AJT22*1.02</f>
    </nc>
  </rcc>
  <rcc rId="21153" ua="false" sId="2">
    <nc r="AC21" t="n">
      <f>+AJU11+AJU15+AJU19</f>
    </nc>
  </rcc>
  <rcc rId="21154" ua="false" sId="2">
    <nc r="AC19" t="n">
      <f>+AJU17-AJU18</f>
    </nc>
  </rcc>
  <rcc rId="21155" ua="false" sId="2">
    <nc r="AC18" t="n">
      <f>AJT18*1.02</f>
    </nc>
  </rcc>
  <rcc rId="21156" ua="false" sId="2">
    <nc r="AC17" t="n">
      <f>AJT17*1.02</f>
    </nc>
  </rcc>
  <rcc rId="21157" ua="false" sId="2">
    <nc r="AC15" t="n">
      <f>+AJU13-AJU14</f>
    </nc>
  </rcc>
  <rcc rId="21158" ua="false" sId="2">
    <nc r="AC14" t="n">
      <f>AJT14*1.02</f>
    </nc>
  </rcc>
  <rcc rId="21159" ua="false" sId="2">
    <nc r="AC13" t="n">
      <f>AJT13*1.02</f>
    </nc>
  </rcc>
  <rcc rId="21160" ua="false" sId="2">
    <nc r="AC11" t="n">
      <f>+AJU6-AJU10</f>
    </nc>
  </rcc>
  <rcc rId="21161" ua="false" sId="2">
    <nc r="AC10" t="n">
      <f>SUM(AJU7:AJU9)</f>
    </nc>
  </rcc>
  <rcc rId="21162" ua="false" sId="2">
    <nc r="AC9" t="n">
      <f>AJT9*1.02</f>
    </nc>
  </rcc>
  <rcc rId="21163" ua="false" sId="2">
    <nc r="AC8" t="n">
      <f>AJP8</f>
    </nc>
  </rcc>
  <rcc rId="21164" ua="false" sId="2">
    <nc r="AC7" t="n">
      <f>AJP7</f>
    </nc>
  </rcc>
  <rcc rId="21165" ua="false" sId="2">
    <nc r="AC6" t="n">
      <f>+AJU4-AJU5</f>
    </nc>
  </rcc>
  <rcc rId="21166" ua="false" sId="2">
    <nc r="AC5" t="n">
      <f>AJT5*1.02</f>
    </nc>
  </rcc>
  <rcc rId="21167" ua="false" sId="2">
    <nc r="AC4" t="n">
      <f>AJT4*1.02</f>
    </nc>
  </rcc>
  <rcc rId="21168" ua="false" sId="2">
    <nc r="AC1" t="n">
      <v>2961</v>
    </nc>
  </rcc>
  <rcc rId="21169" ua="false" sId="2">
    <nc r="AC1" t="n">
      <v>2961</v>
    </nc>
  </rcc>
  <rcc rId="21170" ua="false" sId="2">
    <nc r="AC26" t="n">
      <v>0.03</v>
    </nc>
  </rcc>
  <rcc rId="21171" ua="false" sId="2">
    <oc r="AC23" t="n">
      <f>+AJV21-AJV22*(1+AJG26)</f>
    </oc>
    <nc r="AC23" t="n">
      <f>(+AJV21-AJV22)*(1+AJG26)</f>
    </nc>
  </rcc>
  <rcc rId="21172" ua="false" sId="2">
    <nc r="AC22" t="n">
      <f>AJU22*1.02</f>
    </nc>
  </rcc>
  <rcc rId="21173" ua="false" sId="2">
    <nc r="AC21" t="n">
      <f>+AJV11+AJV15+AJV19</f>
    </nc>
  </rcc>
  <rcc rId="21174" ua="false" sId="2">
    <nc r="AC19" t="n">
      <f>+AJV17-AJV18</f>
    </nc>
  </rcc>
  <rcc rId="21175" ua="false" sId="2">
    <nc r="AC18" t="n">
      <f>AJU18*1.02</f>
    </nc>
  </rcc>
  <rcc rId="21176" ua="false" sId="2">
    <nc r="AC17" t="n">
      <f>AJU17*1.02</f>
    </nc>
  </rcc>
  <rcc rId="21177" ua="false" sId="2">
    <nc r="AC15" t="n">
      <f>+AJV13-AJV14</f>
    </nc>
  </rcc>
  <rcc rId="21178" ua="false" sId="2">
    <nc r="AC14" t="n">
      <f>AJU14*1.02</f>
    </nc>
  </rcc>
  <rcc rId="21179" ua="false" sId="2">
    <nc r="AC13" t="n">
      <f>AJU13*1.02</f>
    </nc>
  </rcc>
  <rcc rId="21180" ua="false" sId="2">
    <nc r="AC11" t="n">
      <f>+AJV6-AJV10</f>
    </nc>
  </rcc>
  <rcc rId="21181" ua="false" sId="2">
    <nc r="AC10" t="n">
      <f>SUM(AJV7:AJV9)</f>
    </nc>
  </rcc>
  <rcc rId="21182" ua="false" sId="2">
    <nc r="AC9" t="n">
      <f>AJU9*1.02</f>
    </nc>
  </rcc>
  <rcc rId="21183" ua="false" sId="2">
    <nc r="AC8" t="n">
      <f>AJQ8</f>
    </nc>
  </rcc>
  <rcc rId="21184" ua="false" sId="2">
    <nc r="AC7" t="n">
      <f>AJQ7</f>
    </nc>
  </rcc>
  <rcc rId="21185" ua="false" sId="2">
    <nc r="AC6" t="n">
      <f>+AJV4-AJV5</f>
    </nc>
  </rcc>
  <rcc rId="21186" ua="false" sId="2">
    <nc r="AC5" t="n">
      <f>AJU5*1.02</f>
    </nc>
  </rcc>
  <rcc rId="21187" ua="false" sId="2">
    <nc r="AC4" t="n">
      <f>AJU4*1.02</f>
    </nc>
  </rcc>
  <rcc rId="21188" ua="false" sId="2">
    <nc r="AC1" t="n">
      <v>2962</v>
    </nc>
  </rcc>
  <rcc rId="21189" ua="false" sId="2">
    <nc r="AC1" t="n">
      <v>2962</v>
    </nc>
  </rcc>
  <rcc rId="21190" ua="false" sId="2">
    <nc r="AC26" t="n">
      <v>0.03</v>
    </nc>
  </rcc>
  <rcc rId="21191" ua="false" sId="2">
    <oc r="AC23" t="n">
      <f>+AJW21-AJW22*(1+AJH26)</f>
    </oc>
    <nc r="AC23" t="n">
      <f>(+AJW21-AJW22)*(1+AJH26)</f>
    </nc>
  </rcc>
  <rcc rId="21192" ua="false" sId="2">
    <nc r="AC22" t="n">
      <f>AJV22*1.02</f>
    </nc>
  </rcc>
  <rcc rId="21193" ua="false" sId="2">
    <nc r="AC21" t="n">
      <f>+AJW11+AJW15+AJW19</f>
    </nc>
  </rcc>
  <rcc rId="21194" ua="false" sId="2">
    <nc r="AC19" t="n">
      <f>+AJW17-AJW18</f>
    </nc>
  </rcc>
  <rcc rId="21195" ua="false" sId="2">
    <nc r="AC18" t="n">
      <f>AJV18*1.02</f>
    </nc>
  </rcc>
  <rcc rId="21196" ua="false" sId="2">
    <nc r="AC17" t="n">
      <f>AJV17*1.02</f>
    </nc>
  </rcc>
  <rcc rId="21197" ua="false" sId="2">
    <nc r="AC15" t="n">
      <f>+AJW13-AJW14</f>
    </nc>
  </rcc>
  <rcc rId="21198" ua="false" sId="2">
    <nc r="AC14" t="n">
      <f>AJV14*1.02</f>
    </nc>
  </rcc>
  <rcc rId="21199" ua="false" sId="2">
    <nc r="AC13" t="n">
      <f>AJV13*1.02</f>
    </nc>
  </rcc>
  <rcc rId="21200" ua="false" sId="2">
    <nc r="AC11" t="n">
      <f>+AJW6-AJW10</f>
    </nc>
  </rcc>
  <rcc rId="21201" ua="false" sId="2">
    <nc r="AC10" t="n">
      <f>SUM(AJW7:AJW9)</f>
    </nc>
  </rcc>
  <rcc rId="21202" ua="false" sId="2">
    <nc r="AC9" t="n">
      <f>AJV9*1.02</f>
    </nc>
  </rcc>
  <rcc rId="21203" ua="false" sId="2">
    <nc r="AC8" t="n">
      <f>AJR8</f>
    </nc>
  </rcc>
  <rcc rId="21204" ua="false" sId="2">
    <nc r="AC7" t="n">
      <f>AJR7</f>
    </nc>
  </rcc>
  <rcc rId="21205" ua="false" sId="2">
    <nc r="AC6" t="n">
      <f>+AJW4-AJW5</f>
    </nc>
  </rcc>
  <rcc rId="21206" ua="false" sId="2">
    <nc r="AC5" t="n">
      <f>AJV5*1.02</f>
    </nc>
  </rcc>
  <rcc rId="21207" ua="false" sId="2">
    <nc r="AC4" t="n">
      <f>AJV4*1.02</f>
    </nc>
  </rcc>
  <rcc rId="21208" ua="false" sId="2">
    <nc r="AC1" t="n">
      <v>2963</v>
    </nc>
  </rcc>
  <rcc rId="21209" ua="false" sId="2">
    <nc r="AC1" t="n">
      <v>2963</v>
    </nc>
  </rcc>
  <rcc rId="21210" ua="false" sId="2">
    <nc r="AC26" t="n">
      <v>0.03</v>
    </nc>
  </rcc>
  <rcc rId="21211" ua="false" sId="2">
    <oc r="AC23" t="n">
      <f>+AJX21-AJX22*(1+AJI26)</f>
    </oc>
    <nc r="AC23" t="n">
      <f>(+AJX21-AJX22)*(1+AJI26)</f>
    </nc>
  </rcc>
  <rcc rId="21212" ua="false" sId="2">
    <nc r="AC22" t="n">
      <f>AJW22*1.02</f>
    </nc>
  </rcc>
  <rcc rId="21213" ua="false" sId="2">
    <nc r="AC21" t="n">
      <f>+AJX11+AJX15+AJX19</f>
    </nc>
  </rcc>
  <rcc rId="21214" ua="false" sId="2">
    <nc r="AC19" t="n">
      <f>+AJX17-AJX18</f>
    </nc>
  </rcc>
  <rcc rId="21215" ua="false" sId="2">
    <nc r="AC18" t="n">
      <f>AJW18*1.02</f>
    </nc>
  </rcc>
  <rcc rId="21216" ua="false" sId="2">
    <nc r="AC17" t="n">
      <f>AJW17*1.02</f>
    </nc>
  </rcc>
  <rcc rId="21217" ua="false" sId="2">
    <nc r="AC15" t="n">
      <f>+AJX13-AJX14</f>
    </nc>
  </rcc>
  <rcc rId="21218" ua="false" sId="2">
    <nc r="AC14" t="n">
      <f>AJW14*1.02</f>
    </nc>
  </rcc>
  <rcc rId="21219" ua="false" sId="2">
    <nc r="AC13" t="n">
      <f>AJW13*1.02</f>
    </nc>
  </rcc>
  <rcc rId="21220" ua="false" sId="2">
    <nc r="AC11" t="n">
      <f>+AJX6-AJX10</f>
    </nc>
  </rcc>
  <rcc rId="21221" ua="false" sId="2">
    <nc r="AC10" t="n">
      <f>SUM(AJX7:AJX9)</f>
    </nc>
  </rcc>
  <rcc rId="21222" ua="false" sId="2">
    <nc r="AC9" t="n">
      <f>AJW9*1.02</f>
    </nc>
  </rcc>
  <rcc rId="21223" ua="false" sId="2">
    <nc r="AC8" t="n">
      <f>AJS8</f>
    </nc>
  </rcc>
  <rcc rId="21224" ua="false" sId="2">
    <nc r="AC7" t="n">
      <f>AJS7</f>
    </nc>
  </rcc>
  <rcc rId="21225" ua="false" sId="2">
    <nc r="AC6" t="n">
      <f>+AJX4-AJX5</f>
    </nc>
  </rcc>
  <rcc rId="21226" ua="false" sId="2">
    <nc r="AC5" t="n">
      <f>AJW5*1.02</f>
    </nc>
  </rcc>
  <rcc rId="21227" ua="false" sId="2">
    <nc r="AC4" t="n">
      <f>AJW4*1.02</f>
    </nc>
  </rcc>
  <rcc rId="21228" ua="false" sId="2">
    <nc r="AC1" t="n">
      <v>2964</v>
    </nc>
  </rcc>
  <rcc rId="21229" ua="false" sId="2">
    <nc r="AC1" t="n">
      <v>2964</v>
    </nc>
  </rcc>
  <rcc rId="21230" ua="false" sId="2">
    <nc r="AC26" t="n">
      <v>0.03</v>
    </nc>
  </rcc>
  <rcc rId="21231" ua="false" sId="2">
    <oc r="AC23" t="n">
      <f>+AJY21-AJY22*(1+AJJ26)</f>
    </oc>
    <nc r="AC23" t="n">
      <f>(+AJY21-AJY22)*(1+AJJ26)</f>
    </nc>
  </rcc>
  <rcc rId="21232" ua="false" sId="2">
    <nc r="AC22" t="n">
      <f>AJX22*1.02</f>
    </nc>
  </rcc>
  <rcc rId="21233" ua="false" sId="2">
    <nc r="AC21" t="n">
      <f>+AJY11+AJY15+AJY19</f>
    </nc>
  </rcc>
  <rcc rId="21234" ua="false" sId="2">
    <nc r="AC19" t="n">
      <f>+AJY17-AJY18</f>
    </nc>
  </rcc>
  <rcc rId="21235" ua="false" sId="2">
    <nc r="AC18" t="n">
      <f>AJX18*1.02</f>
    </nc>
  </rcc>
  <rcc rId="21236" ua="false" sId="2">
    <nc r="AC17" t="n">
      <f>AJX17*1.02</f>
    </nc>
  </rcc>
  <rcc rId="21237" ua="false" sId="2">
    <nc r="AC15" t="n">
      <f>+AJY13-AJY14</f>
    </nc>
  </rcc>
  <rcc rId="21238" ua="false" sId="2">
    <nc r="AC14" t="n">
      <f>AJX14*1.02</f>
    </nc>
  </rcc>
  <rcc rId="21239" ua="false" sId="2">
    <nc r="AC13" t="n">
      <f>AJX13*1.02</f>
    </nc>
  </rcc>
  <rcc rId="21240" ua="false" sId="2">
    <nc r="AC11" t="n">
      <f>+AJY6-AJY10</f>
    </nc>
  </rcc>
  <rcc rId="21241" ua="false" sId="2">
    <nc r="AC10" t="n">
      <f>SUM(AJY7:AJY9)</f>
    </nc>
  </rcc>
  <rcc rId="21242" ua="false" sId="2">
    <nc r="AC9" t="n">
      <f>AJX9*1.02</f>
    </nc>
  </rcc>
  <rcc rId="21243" ua="false" sId="2">
    <nc r="AC8" t="n">
      <f>AJT8</f>
    </nc>
  </rcc>
  <rcc rId="21244" ua="false" sId="2">
    <nc r="AC7" t="n">
      <f>AJT7</f>
    </nc>
  </rcc>
  <rcc rId="21245" ua="false" sId="2">
    <nc r="AC6" t="n">
      <f>+AJY4-AJY5</f>
    </nc>
  </rcc>
  <rcc rId="21246" ua="false" sId="2">
    <nc r="AC5" t="n">
      <f>AJX5*1.02</f>
    </nc>
  </rcc>
  <rcc rId="21247" ua="false" sId="2">
    <nc r="AC4" t="n">
      <f>AJX4*1.02</f>
    </nc>
  </rcc>
  <rcc rId="21248" ua="false" sId="2">
    <nc r="AC1" t="n">
      <v>2965</v>
    </nc>
  </rcc>
  <rcc rId="21249" ua="false" sId="2">
    <nc r="AC1" t="n">
      <v>2965</v>
    </nc>
  </rcc>
  <rcc rId="21250" ua="false" sId="2">
    <nc r="AC26" t="n">
      <v>0.03</v>
    </nc>
  </rcc>
  <rcc rId="21251" ua="false" sId="2">
    <oc r="AC23" t="n">
      <f>+AJZ21-AJZ22*(1+AJK26)</f>
    </oc>
    <nc r="AC23" t="n">
      <f>(+AJZ21-AJZ22)*(1+AJK26)</f>
    </nc>
  </rcc>
  <rcc rId="21252" ua="false" sId="2">
    <nc r="AC22" t="n">
      <f>AJY22*1.02</f>
    </nc>
  </rcc>
  <rcc rId="21253" ua="false" sId="2">
    <nc r="AC21" t="n">
      <f>+AJZ11+AJZ15+AJZ19</f>
    </nc>
  </rcc>
  <rcc rId="21254" ua="false" sId="2">
    <nc r="AC19" t="n">
      <f>+AJZ17-AJZ18</f>
    </nc>
  </rcc>
  <rcc rId="21255" ua="false" sId="2">
    <nc r="AC18" t="n">
      <f>AJY18*1.02</f>
    </nc>
  </rcc>
  <rcc rId="21256" ua="false" sId="2">
    <nc r="AC17" t="n">
      <f>AJY17*1.02</f>
    </nc>
  </rcc>
  <rcc rId="21257" ua="false" sId="2">
    <nc r="AC15" t="n">
      <f>+AJZ13-AJZ14</f>
    </nc>
  </rcc>
  <rcc rId="21258" ua="false" sId="2">
    <nc r="AC14" t="n">
      <f>AJY14*1.02</f>
    </nc>
  </rcc>
  <rcc rId="21259" ua="false" sId="2">
    <nc r="AC13" t="n">
      <f>AJY13*1.02</f>
    </nc>
  </rcc>
  <rcc rId="21260" ua="false" sId="2">
    <nc r="AC11" t="n">
      <f>+AJZ6-AJZ10</f>
    </nc>
  </rcc>
  <rcc rId="21261" ua="false" sId="2">
    <nc r="AC10" t="n">
      <f>SUM(AJZ7:AJZ9)</f>
    </nc>
  </rcc>
  <rcc rId="21262" ua="false" sId="2">
    <nc r="AC9" t="n">
      <f>AJY9*1.02</f>
    </nc>
  </rcc>
  <rcc rId="21263" ua="false" sId="2">
    <nc r="AC8" t="n">
      <f>AJU8</f>
    </nc>
  </rcc>
  <rcc rId="21264" ua="false" sId="2">
    <nc r="AC7" t="n">
      <f>AJU7</f>
    </nc>
  </rcc>
  <rcc rId="21265" ua="false" sId="2">
    <nc r="AC6" t="n">
      <f>+AJZ4-AJZ5</f>
    </nc>
  </rcc>
  <rcc rId="21266" ua="false" sId="2">
    <nc r="AC5" t="n">
      <f>AJY5*1.02</f>
    </nc>
  </rcc>
  <rcc rId="21267" ua="false" sId="2">
    <nc r="AC4" t="n">
      <f>AJY4*1.02</f>
    </nc>
  </rcc>
  <rcc rId="21268" ua="false" sId="2">
    <nc r="AC1" t="n">
      <v>2966</v>
    </nc>
  </rcc>
  <rcc rId="21269" ua="false" sId="2">
    <nc r="AC1" t="n">
      <v>2966</v>
    </nc>
  </rcc>
  <rcc rId="21270" ua="false" sId="2">
    <nc r="AC26" t="n">
      <v>0.03</v>
    </nc>
  </rcc>
  <rcc rId="21271" ua="false" sId="2">
    <oc r="AC23" t="n">
      <f>+AKA21-AKA22*(1+AJL26)</f>
    </oc>
    <nc r="AC23" t="n">
      <f>(+AKA21-AKA22)*(1+AJL26)</f>
    </nc>
  </rcc>
  <rcc rId="21272" ua="false" sId="2">
    <nc r="AC22" t="n">
      <f>AJZ22*1.02</f>
    </nc>
  </rcc>
  <rcc rId="21273" ua="false" sId="2">
    <nc r="AC21" t="n">
      <f>+AKA11+AKA15+AKA19</f>
    </nc>
  </rcc>
  <rcc rId="21274" ua="false" sId="2">
    <nc r="AC19" t="n">
      <f>+AKA17-AKA18</f>
    </nc>
  </rcc>
  <rcc rId="21275" ua="false" sId="2">
    <nc r="AC18" t="n">
      <f>AJZ18*1.02</f>
    </nc>
  </rcc>
  <rcc rId="21276" ua="false" sId="2">
    <nc r="AC17" t="n">
      <f>AJZ17*1.02</f>
    </nc>
  </rcc>
  <rcc rId="21277" ua="false" sId="2">
    <nc r="AC15" t="n">
      <f>+AKA13-AKA14</f>
    </nc>
  </rcc>
  <rcc rId="21278" ua="false" sId="2">
    <nc r="AC14" t="n">
      <f>AJZ14*1.02</f>
    </nc>
  </rcc>
  <rcc rId="21279" ua="false" sId="2">
    <nc r="AC13" t="n">
      <f>AJZ13*1.02</f>
    </nc>
  </rcc>
  <rcc rId="21280" ua="false" sId="2">
    <nc r="AC11" t="n">
      <f>+AKA6-AKA10</f>
    </nc>
  </rcc>
  <rcc rId="21281" ua="false" sId="2">
    <nc r="AC10" t="n">
      <f>SUM(AKA7:AKA9)</f>
    </nc>
  </rcc>
  <rcc rId="21282" ua="false" sId="2">
    <nc r="AC9" t="n">
      <f>AJZ9*1.02</f>
    </nc>
  </rcc>
  <rcc rId="21283" ua="false" sId="2">
    <nc r="AC8" t="n">
      <f>AJV8</f>
    </nc>
  </rcc>
  <rcc rId="21284" ua="false" sId="2">
    <nc r="AC7" t="n">
      <f>AJV7</f>
    </nc>
  </rcc>
  <rcc rId="21285" ua="false" sId="2">
    <nc r="AC6" t="n">
      <f>+AKA4-AKA5</f>
    </nc>
  </rcc>
  <rcc rId="21286" ua="false" sId="2">
    <nc r="AC5" t="n">
      <f>AJZ5*1.02</f>
    </nc>
  </rcc>
  <rcc rId="21287" ua="false" sId="2">
    <nc r="AC4" t="n">
      <f>AJZ4*1.02</f>
    </nc>
  </rcc>
  <rcc rId="21288" ua="false" sId="2">
    <nc r="AC1" t="n">
      <v>2967</v>
    </nc>
  </rcc>
  <rcc rId="21289" ua="false" sId="2">
    <nc r="AC1" t="n">
      <v>2967</v>
    </nc>
  </rcc>
  <rcc rId="21290" ua="false" sId="2">
    <nc r="AC26" t="n">
      <v>0.03</v>
    </nc>
  </rcc>
  <rcc rId="21291" ua="false" sId="2">
    <oc r="AC23" t="n">
      <f>+AKB21-AKB22*(1+AJM26)</f>
    </oc>
    <nc r="AC23" t="n">
      <f>(+AKB21-AKB22)*(1+AJM26)</f>
    </nc>
  </rcc>
  <rcc rId="21292" ua="false" sId="2">
    <nc r="AC22" t="n">
      <f>AKA22*1.02</f>
    </nc>
  </rcc>
  <rcc rId="21293" ua="false" sId="2">
    <nc r="AC21" t="n">
      <f>+AKB11+AKB15+AKB19</f>
    </nc>
  </rcc>
  <rcc rId="21294" ua="false" sId="2">
    <nc r="AC19" t="n">
      <f>+AKB17-AKB18</f>
    </nc>
  </rcc>
  <rcc rId="21295" ua="false" sId="2">
    <nc r="AC18" t="n">
      <f>AKA18*1.02</f>
    </nc>
  </rcc>
  <rcc rId="21296" ua="false" sId="2">
    <nc r="AC17" t="n">
      <f>AKA17*1.02</f>
    </nc>
  </rcc>
  <rcc rId="21297" ua="false" sId="2">
    <nc r="AC15" t="n">
      <f>+AKB13-AKB14</f>
    </nc>
  </rcc>
  <rcc rId="21298" ua="false" sId="2">
    <nc r="AC14" t="n">
      <f>AKA14*1.02</f>
    </nc>
  </rcc>
  <rcc rId="21299" ua="false" sId="2">
    <nc r="AC13" t="n">
      <f>AKA13*1.02</f>
    </nc>
  </rcc>
  <rcc rId="21300" ua="false" sId="2">
    <nc r="AC11" t="n">
      <f>+AKB6-AKB10</f>
    </nc>
  </rcc>
  <rcc rId="21301" ua="false" sId="2">
    <nc r="AC10" t="n">
      <f>SUM(AKB7:AKB9)</f>
    </nc>
  </rcc>
  <rcc rId="21302" ua="false" sId="2">
    <nc r="AC9" t="n">
      <f>AKA9*1.02</f>
    </nc>
  </rcc>
  <rcc rId="21303" ua="false" sId="2">
    <nc r="AC8" t="n">
      <f>AJW8</f>
    </nc>
  </rcc>
  <rcc rId="21304" ua="false" sId="2">
    <nc r="AC7" t="n">
      <f>AJW7</f>
    </nc>
  </rcc>
  <rcc rId="21305" ua="false" sId="2">
    <nc r="AC6" t="n">
      <f>+AKB4-AKB5</f>
    </nc>
  </rcc>
  <rcc rId="21306" ua="false" sId="2">
    <nc r="AC5" t="n">
      <f>AKA5*1.02</f>
    </nc>
  </rcc>
  <rcc rId="21307" ua="false" sId="2">
    <nc r="AC4" t="n">
      <f>AKA4*1.02</f>
    </nc>
  </rcc>
  <rcc rId="21308" ua="false" sId="2">
    <nc r="AC1" t="n">
      <v>2968</v>
    </nc>
  </rcc>
  <rcc rId="21309" ua="false" sId="2">
    <nc r="AC1" t="n">
      <v>2968</v>
    </nc>
  </rcc>
  <rcc rId="21310" ua="false" sId="2">
    <nc r="AC26" t="n">
      <v>0.03</v>
    </nc>
  </rcc>
  <rcc rId="21311" ua="false" sId="2">
    <oc r="AC23" t="n">
      <f>+AKC21-AKC22*(1+AJN26)</f>
    </oc>
    <nc r="AC23" t="n">
      <f>(+AKC21-AKC22)*(1+AJN26)</f>
    </nc>
  </rcc>
  <rcc rId="21312" ua="false" sId="2">
    <nc r="AC22" t="n">
      <f>AKB22*1.02</f>
    </nc>
  </rcc>
  <rcc rId="21313" ua="false" sId="2">
    <nc r="AC21" t="n">
      <f>+AKC11+AKC15+AKC19</f>
    </nc>
  </rcc>
  <rcc rId="21314" ua="false" sId="2">
    <nc r="AC19" t="n">
      <f>+AKC17-AKC18</f>
    </nc>
  </rcc>
  <rcc rId="21315" ua="false" sId="2">
    <nc r="AC18" t="n">
      <f>AKB18*1.02</f>
    </nc>
  </rcc>
  <rcc rId="21316" ua="false" sId="2">
    <nc r="AC17" t="n">
      <f>AKB17*1.02</f>
    </nc>
  </rcc>
  <rcc rId="21317" ua="false" sId="2">
    <nc r="AC15" t="n">
      <f>+AKC13-AKC14</f>
    </nc>
  </rcc>
  <rcc rId="21318" ua="false" sId="2">
    <nc r="AC14" t="n">
      <f>AKB14*1.02</f>
    </nc>
  </rcc>
  <rcc rId="21319" ua="false" sId="2">
    <nc r="AC13" t="n">
      <f>AKB13*1.02</f>
    </nc>
  </rcc>
  <rcc rId="21320" ua="false" sId="2">
    <nc r="AC11" t="n">
      <f>+AKC6-AKC10</f>
    </nc>
  </rcc>
  <rcc rId="21321" ua="false" sId="2">
    <nc r="AC10" t="n">
      <f>SUM(AKC7:AKC9)</f>
    </nc>
  </rcc>
  <rcc rId="21322" ua="false" sId="2">
    <nc r="AC9" t="n">
      <f>AKB9*1.02</f>
    </nc>
  </rcc>
  <rcc rId="21323" ua="false" sId="2">
    <nc r="AC8" t="n">
      <f>AJX8</f>
    </nc>
  </rcc>
  <rcc rId="21324" ua="false" sId="2">
    <nc r="AC7" t="n">
      <f>AJX7</f>
    </nc>
  </rcc>
  <rcc rId="21325" ua="false" sId="2">
    <nc r="AC6" t="n">
      <f>+AKC4-AKC5</f>
    </nc>
  </rcc>
  <rcc rId="21326" ua="false" sId="2">
    <nc r="AC5" t="n">
      <f>AKB5*1.02</f>
    </nc>
  </rcc>
  <rcc rId="21327" ua="false" sId="2">
    <nc r="AC4" t="n">
      <f>AKB4*1.02</f>
    </nc>
  </rcc>
  <rcc rId="21328" ua="false" sId="2">
    <nc r="AC1" t="n">
      <v>2969</v>
    </nc>
  </rcc>
  <rcc rId="21329" ua="false" sId="2">
    <nc r="AC1" t="n">
      <v>2969</v>
    </nc>
  </rcc>
  <rcc rId="21330" ua="false" sId="2">
    <nc r="AC26" t="n">
      <v>0.03</v>
    </nc>
  </rcc>
  <rcc rId="21331" ua="false" sId="2">
    <oc r="AC23" t="n">
      <f>+AKD21-AKD22*(1+AJO26)</f>
    </oc>
    <nc r="AC23" t="n">
      <f>(+AKD21-AKD22)*(1+AJO26)</f>
    </nc>
  </rcc>
  <rcc rId="21332" ua="false" sId="2">
    <nc r="AC22" t="n">
      <f>AKC22*1.02</f>
    </nc>
  </rcc>
  <rcc rId="21333" ua="false" sId="2">
    <nc r="AC21" t="n">
      <f>+AKD11+AKD15+AKD19</f>
    </nc>
  </rcc>
  <rcc rId="21334" ua="false" sId="2">
    <nc r="AC19" t="n">
      <f>+AKD17-AKD18</f>
    </nc>
  </rcc>
  <rcc rId="21335" ua="false" sId="2">
    <nc r="AC18" t="n">
      <f>AKC18*1.02</f>
    </nc>
  </rcc>
  <rcc rId="21336" ua="false" sId="2">
    <nc r="AC17" t="n">
      <f>AKC17*1.02</f>
    </nc>
  </rcc>
  <rcc rId="21337" ua="false" sId="2">
    <nc r="AC15" t="n">
      <f>+AKD13-AKD14</f>
    </nc>
  </rcc>
  <rcc rId="21338" ua="false" sId="2">
    <nc r="AC14" t="n">
      <f>AKC14*1.02</f>
    </nc>
  </rcc>
  <rcc rId="21339" ua="false" sId="2">
    <nc r="AC13" t="n">
      <f>AKC13*1.02</f>
    </nc>
  </rcc>
  <rcc rId="21340" ua="false" sId="2">
    <nc r="AC11" t="n">
      <f>+AKD6-AKD10</f>
    </nc>
  </rcc>
  <rcc rId="21341" ua="false" sId="2">
    <nc r="AC10" t="n">
      <f>SUM(AKD7:AKD9)</f>
    </nc>
  </rcc>
  <rcc rId="21342" ua="false" sId="2">
    <nc r="AC9" t="n">
      <f>AKC9*1.02</f>
    </nc>
  </rcc>
  <rcc rId="21343" ua="false" sId="2">
    <nc r="AC8" t="n">
      <f>AJY8</f>
    </nc>
  </rcc>
  <rcc rId="21344" ua="false" sId="2">
    <nc r="AC7" t="n">
      <f>AJY7</f>
    </nc>
  </rcc>
  <rcc rId="21345" ua="false" sId="2">
    <nc r="AC6" t="n">
      <f>+AKD4-AKD5</f>
    </nc>
  </rcc>
  <rcc rId="21346" ua="false" sId="2">
    <nc r="AC5" t="n">
      <f>AKC5*1.02</f>
    </nc>
  </rcc>
  <rcc rId="21347" ua="false" sId="2">
    <nc r="AC4" t="n">
      <f>AKC4*1.02</f>
    </nc>
  </rcc>
  <rcc rId="21348" ua="false" sId="2">
    <nc r="AC1" t="n">
      <v>2970</v>
    </nc>
  </rcc>
  <rcc rId="21349" ua="false" sId="2">
    <nc r="AC1" t="n">
      <v>2970</v>
    </nc>
  </rcc>
  <rcc rId="21350" ua="false" sId="2">
    <nc r="AC26" t="n">
      <v>0.03</v>
    </nc>
  </rcc>
  <rcc rId="21351" ua="false" sId="2">
    <oc r="AC23" t="n">
      <f>+AKE21-AKE22*(1+AJP26)</f>
    </oc>
    <nc r="AC23" t="n">
      <f>(+AKE21-AKE22)*(1+AJP26)</f>
    </nc>
  </rcc>
  <rcc rId="21352" ua="false" sId="2">
    <nc r="AC22" t="n">
      <f>AKD22*1.02</f>
    </nc>
  </rcc>
  <rcc rId="21353" ua="false" sId="2">
    <nc r="AC21" t="n">
      <f>+AKE11+AKE15+AKE19</f>
    </nc>
  </rcc>
  <rcc rId="21354" ua="false" sId="2">
    <nc r="AC19" t="n">
      <f>+AKE17-AKE18</f>
    </nc>
  </rcc>
  <rcc rId="21355" ua="false" sId="2">
    <nc r="AC18" t="n">
      <f>AKD18*1.02</f>
    </nc>
  </rcc>
  <rcc rId="21356" ua="false" sId="2">
    <nc r="AC17" t="n">
      <f>AKD17*1.02</f>
    </nc>
  </rcc>
  <rcc rId="21357" ua="false" sId="2">
    <nc r="AC15" t="n">
      <f>+AKE13-AKE14</f>
    </nc>
  </rcc>
  <rcc rId="21358" ua="false" sId="2">
    <nc r="AC14" t="n">
      <f>AKD14*1.02</f>
    </nc>
  </rcc>
  <rcc rId="21359" ua="false" sId="2">
    <nc r="AC13" t="n">
      <f>AKD13*1.02</f>
    </nc>
  </rcc>
  <rcc rId="21360" ua="false" sId="2">
    <nc r="AC11" t="n">
      <f>+AKE6-AKE10</f>
    </nc>
  </rcc>
  <rcc rId="21361" ua="false" sId="2">
    <nc r="AC10" t="n">
      <f>SUM(AKE7:AKE9)</f>
    </nc>
  </rcc>
  <rcc rId="21362" ua="false" sId="2">
    <nc r="AC9" t="n">
      <f>AKD9*1.02</f>
    </nc>
  </rcc>
  <rcc rId="21363" ua="false" sId="2">
    <nc r="AC8" t="n">
      <f>AJZ8</f>
    </nc>
  </rcc>
  <rcc rId="21364" ua="false" sId="2">
    <nc r="AC7" t="n">
      <f>AJZ7</f>
    </nc>
  </rcc>
  <rcc rId="21365" ua="false" sId="2">
    <nc r="AC6" t="n">
      <f>+AKE4-AKE5</f>
    </nc>
  </rcc>
  <rcc rId="21366" ua="false" sId="2">
    <nc r="AC5" t="n">
      <f>AKD5*1.02</f>
    </nc>
  </rcc>
  <rcc rId="21367" ua="false" sId="2">
    <nc r="AC4" t="n">
      <f>AKD4*1.02</f>
    </nc>
  </rcc>
  <rcc rId="21368" ua="false" sId="2">
    <nc r="AC1" t="n">
      <v>2971</v>
    </nc>
  </rcc>
  <rcc rId="21369" ua="false" sId="2">
    <nc r="AC1" t="n">
      <v>2971</v>
    </nc>
  </rcc>
  <rcc rId="21370" ua="false" sId="2">
    <nc r="AC26" t="n">
      <v>0.03</v>
    </nc>
  </rcc>
  <rcc rId="21371" ua="false" sId="2">
    <oc r="AC23" t="n">
      <f>+AKF21-AKF22*(1+AJQ26)</f>
    </oc>
    <nc r="AC23" t="n">
      <f>(+AKF21-AKF22)*(1+AJQ26)</f>
    </nc>
  </rcc>
  <rcc rId="21372" ua="false" sId="2">
    <nc r="AC22" t="n">
      <f>AKE22*1.02</f>
    </nc>
  </rcc>
  <rcc rId="21373" ua="false" sId="2">
    <nc r="AC21" t="n">
      <f>+AKF11+AKF15+AKF19</f>
    </nc>
  </rcc>
  <rcc rId="21374" ua="false" sId="2">
    <nc r="AC19" t="n">
      <f>+AKF17-AKF18</f>
    </nc>
  </rcc>
  <rcc rId="21375" ua="false" sId="2">
    <nc r="AC18" t="n">
      <f>AKE18*1.02</f>
    </nc>
  </rcc>
  <rcc rId="21376" ua="false" sId="2">
    <nc r="AC17" t="n">
      <f>AKE17*1.02</f>
    </nc>
  </rcc>
  <rcc rId="21377" ua="false" sId="2">
    <nc r="AC15" t="n">
      <f>+AKF13-AKF14</f>
    </nc>
  </rcc>
  <rcc rId="21378" ua="false" sId="2">
    <nc r="AC14" t="n">
      <f>AKE14*1.02</f>
    </nc>
  </rcc>
  <rcc rId="21379" ua="false" sId="2">
    <nc r="AC13" t="n">
      <f>AKE13*1.02</f>
    </nc>
  </rcc>
  <rcc rId="21380" ua="false" sId="2">
    <nc r="AC11" t="n">
      <f>+AKF6-AKF10</f>
    </nc>
  </rcc>
  <rcc rId="21381" ua="false" sId="2">
    <nc r="AC10" t="n">
      <f>SUM(AKF7:AKF9)</f>
    </nc>
  </rcc>
  <rcc rId="21382" ua="false" sId="2">
    <nc r="AC9" t="n">
      <f>AKE9*1.02</f>
    </nc>
  </rcc>
  <rcc rId="21383" ua="false" sId="2">
    <nc r="AC8" t="n">
      <f>AKA8</f>
    </nc>
  </rcc>
  <rcc rId="21384" ua="false" sId="2">
    <nc r="AC7" t="n">
      <f>AKA7</f>
    </nc>
  </rcc>
  <rcc rId="21385" ua="false" sId="2">
    <nc r="AC6" t="n">
      <f>+AKF4-AKF5</f>
    </nc>
  </rcc>
  <rcc rId="21386" ua="false" sId="2">
    <nc r="AC5" t="n">
      <f>AKE5*1.02</f>
    </nc>
  </rcc>
  <rcc rId="21387" ua="false" sId="2">
    <nc r="AC4" t="n">
      <f>AKE4*1.02</f>
    </nc>
  </rcc>
  <rcc rId="21388" ua="false" sId="2">
    <nc r="AC1" t="n">
      <v>2972</v>
    </nc>
  </rcc>
  <rcc rId="21389" ua="false" sId="2">
    <nc r="AC1" t="n">
      <v>2972</v>
    </nc>
  </rcc>
  <rcc rId="21390" ua="false" sId="2">
    <nc r="AC26" t="n">
      <v>0.03</v>
    </nc>
  </rcc>
  <rcc rId="21391" ua="false" sId="2">
    <oc r="AC23" t="n">
      <f>+AKG21-AKG22*(1+AJR26)</f>
    </oc>
    <nc r="AC23" t="n">
      <f>(+AKG21-AKG22)*(1+AJR26)</f>
    </nc>
  </rcc>
  <rcc rId="21392" ua="false" sId="2">
    <nc r="AC22" t="n">
      <f>AKF22*1.02</f>
    </nc>
  </rcc>
  <rcc rId="21393" ua="false" sId="2">
    <nc r="AC21" t="n">
      <f>+AKG11+AKG15+AKG19</f>
    </nc>
  </rcc>
  <rcc rId="21394" ua="false" sId="2">
    <nc r="AC19" t="n">
      <f>+AKG17-AKG18</f>
    </nc>
  </rcc>
  <rcc rId="21395" ua="false" sId="2">
    <nc r="AC18" t="n">
      <f>AKF18*1.02</f>
    </nc>
  </rcc>
  <rcc rId="21396" ua="false" sId="2">
    <nc r="AC17" t="n">
      <f>AKF17*1.02</f>
    </nc>
  </rcc>
  <rcc rId="21397" ua="false" sId="2">
    <nc r="AC15" t="n">
      <f>+AKG13-AKG14</f>
    </nc>
  </rcc>
  <rcc rId="21398" ua="false" sId="2">
    <nc r="AC14" t="n">
      <f>AKF14*1.02</f>
    </nc>
  </rcc>
  <rcc rId="21399" ua="false" sId="2">
    <nc r="AC13" t="n">
      <f>AKF13*1.02</f>
    </nc>
  </rcc>
  <rcc rId="21400" ua="false" sId="2">
    <nc r="AC11" t="n">
      <f>+AKG6-AKG10</f>
    </nc>
  </rcc>
  <rcc rId="21401" ua="false" sId="2">
    <nc r="AC10" t="n">
      <f>SUM(AKG7:AKG9)</f>
    </nc>
  </rcc>
  <rcc rId="21402" ua="false" sId="2">
    <nc r="AC9" t="n">
      <f>AKF9*1.02</f>
    </nc>
  </rcc>
  <rcc rId="21403" ua="false" sId="2">
    <nc r="AC8" t="n">
      <f>AKB8</f>
    </nc>
  </rcc>
  <rcc rId="21404" ua="false" sId="2">
    <nc r="AC7" t="n">
      <f>AKB7</f>
    </nc>
  </rcc>
  <rcc rId="21405" ua="false" sId="2">
    <nc r="AC6" t="n">
      <f>+AKG4-AKG5</f>
    </nc>
  </rcc>
  <rcc rId="21406" ua="false" sId="2">
    <nc r="AC5" t="n">
      <f>AKF5*1.02</f>
    </nc>
  </rcc>
  <rcc rId="21407" ua="false" sId="2">
    <nc r="AC4" t="n">
      <f>AKF4*1.02</f>
    </nc>
  </rcc>
  <rcc rId="21408" ua="false" sId="2">
    <nc r="AC1" t="n">
      <v>2973</v>
    </nc>
  </rcc>
  <rcc rId="21409" ua="false" sId="2">
    <nc r="AC1" t="n">
      <v>2973</v>
    </nc>
  </rcc>
  <rcc rId="21410" ua="false" sId="2">
    <nc r="AC26" t="n">
      <v>0.03</v>
    </nc>
  </rcc>
  <rcc rId="21411" ua="false" sId="2">
    <oc r="AC23" t="n">
      <f>+AKH21-AKH22*(1+AJS26)</f>
    </oc>
    <nc r="AC23" t="n">
      <f>(+AKH21-AKH22)*(1+AJS26)</f>
    </nc>
  </rcc>
  <rcc rId="21412" ua="false" sId="2">
    <nc r="AC22" t="n">
      <f>AKG22*1.02</f>
    </nc>
  </rcc>
  <rcc rId="21413" ua="false" sId="2">
    <nc r="AC21" t="n">
      <f>+AKH11+AKH15+AKH19</f>
    </nc>
  </rcc>
  <rcc rId="21414" ua="false" sId="2">
    <nc r="AC19" t="n">
      <f>+AKH17-AKH18</f>
    </nc>
  </rcc>
  <rcc rId="21415" ua="false" sId="2">
    <nc r="AC18" t="n">
      <f>AKG18*1.02</f>
    </nc>
  </rcc>
  <rcc rId="21416" ua="false" sId="2">
    <nc r="AC17" t="n">
      <f>AKG17*1.02</f>
    </nc>
  </rcc>
  <rcc rId="21417" ua="false" sId="2">
    <nc r="AC15" t="n">
      <f>+AKH13-AKH14</f>
    </nc>
  </rcc>
  <rcc rId="21418" ua="false" sId="2">
    <nc r="AC14" t="n">
      <f>AKG14*1.02</f>
    </nc>
  </rcc>
  <rcc rId="21419" ua="false" sId="2">
    <nc r="AC13" t="n">
      <f>AKG13*1.02</f>
    </nc>
  </rcc>
  <rcc rId="21420" ua="false" sId="2">
    <nc r="AC11" t="n">
      <f>+AKH6-AKH10</f>
    </nc>
  </rcc>
  <rcc rId="21421" ua="false" sId="2">
    <nc r="AC10" t="n">
      <f>SUM(AKH7:AKH9)</f>
    </nc>
  </rcc>
  <rcc rId="21422" ua="false" sId="2">
    <nc r="AC9" t="n">
      <f>AKG9*1.02</f>
    </nc>
  </rcc>
  <rcc rId="21423" ua="false" sId="2">
    <nc r="AC8" t="n">
      <f>AKC8</f>
    </nc>
  </rcc>
  <rcc rId="21424" ua="false" sId="2">
    <nc r="AC7" t="n">
      <f>AKC7</f>
    </nc>
  </rcc>
  <rcc rId="21425" ua="false" sId="2">
    <nc r="AC6" t="n">
      <f>+AKH4-AKH5</f>
    </nc>
  </rcc>
  <rcc rId="21426" ua="false" sId="2">
    <nc r="AC5" t="n">
      <f>AKG5*1.02</f>
    </nc>
  </rcc>
  <rcc rId="21427" ua="false" sId="2">
    <nc r="AC4" t="n">
      <f>AKG4*1.02</f>
    </nc>
  </rcc>
  <rcc rId="21428" ua="false" sId="2">
    <nc r="AC1" t="n">
      <v>2974</v>
    </nc>
  </rcc>
  <rcc rId="21429" ua="false" sId="2">
    <nc r="AC1" t="n">
      <v>2974</v>
    </nc>
  </rcc>
  <rcc rId="21430" ua="false" sId="2">
    <nc r="AC26" t="n">
      <v>0.03</v>
    </nc>
  </rcc>
  <rcc rId="21431" ua="false" sId="2">
    <oc r="AC23" t="n">
      <f>+AKI21-AKI22*(1+AJT26)</f>
    </oc>
    <nc r="AC23" t="n">
      <f>(+AKI21-AKI22)*(1+AJT26)</f>
    </nc>
  </rcc>
  <rcc rId="21432" ua="false" sId="2">
    <nc r="AC22" t="n">
      <f>AKH22*1.02</f>
    </nc>
  </rcc>
  <rcc rId="21433" ua="false" sId="2">
    <nc r="AC21" t="n">
      <f>+AKI11+AKI15+AKI19</f>
    </nc>
  </rcc>
  <rcc rId="21434" ua="false" sId="2">
    <nc r="AC19" t="n">
      <f>+AKI17-AKI18</f>
    </nc>
  </rcc>
  <rcc rId="21435" ua="false" sId="2">
    <nc r="AC18" t="n">
      <f>AKH18*1.02</f>
    </nc>
  </rcc>
  <rcc rId="21436" ua="false" sId="2">
    <nc r="AC17" t="n">
      <f>AKH17*1.02</f>
    </nc>
  </rcc>
  <rcc rId="21437" ua="false" sId="2">
    <nc r="AC15" t="n">
      <f>+AKI13-AKI14</f>
    </nc>
  </rcc>
  <rcc rId="21438" ua="false" sId="2">
    <nc r="AC14" t="n">
      <f>AKH14*1.02</f>
    </nc>
  </rcc>
  <rcc rId="21439" ua="false" sId="2">
    <nc r="AC13" t="n">
      <f>AKH13*1.02</f>
    </nc>
  </rcc>
  <rcc rId="21440" ua="false" sId="2">
    <nc r="AC11" t="n">
      <f>+AKI6-AKI10</f>
    </nc>
  </rcc>
  <rcc rId="21441" ua="false" sId="2">
    <nc r="AC10" t="n">
      <f>SUM(AKI7:AKI9)</f>
    </nc>
  </rcc>
  <rcc rId="21442" ua="false" sId="2">
    <nc r="AC9" t="n">
      <f>AKH9*1.02</f>
    </nc>
  </rcc>
  <rcc rId="21443" ua="false" sId="2">
    <nc r="AC8" t="n">
      <f>AKD8</f>
    </nc>
  </rcc>
  <rcc rId="21444" ua="false" sId="2">
    <nc r="AC7" t="n">
      <f>AKD7</f>
    </nc>
  </rcc>
  <rcc rId="21445" ua="false" sId="2">
    <nc r="AC6" t="n">
      <f>+AKI4-AKI5</f>
    </nc>
  </rcc>
  <rcc rId="21446" ua="false" sId="2">
    <nc r="AC5" t="n">
      <f>AKH5*1.02</f>
    </nc>
  </rcc>
  <rcc rId="21447" ua="false" sId="2">
    <nc r="AC4" t="n">
      <f>AKH4*1.02</f>
    </nc>
  </rcc>
  <rcc rId="21448" ua="false" sId="2">
    <nc r="AC1" t="n">
      <v>2975</v>
    </nc>
  </rcc>
  <rcc rId="21449" ua="false" sId="2">
    <nc r="AC1" t="n">
      <v>2975</v>
    </nc>
  </rcc>
  <rcc rId="21450" ua="false" sId="2">
    <nc r="AC26" t="n">
      <v>0.03</v>
    </nc>
  </rcc>
  <rcc rId="21451" ua="false" sId="2">
    <oc r="AC23" t="n">
      <f>+AKJ21-AKJ22*(1+AJU26)</f>
    </oc>
    <nc r="AC23" t="n">
      <f>(+AKJ21-AKJ22)*(1+AJU26)</f>
    </nc>
  </rcc>
  <rcc rId="21452" ua="false" sId="2">
    <nc r="AC22" t="n">
      <f>AKI22*1.02</f>
    </nc>
  </rcc>
  <rcc rId="21453" ua="false" sId="2">
    <nc r="AC21" t="n">
      <f>+AKJ11+AKJ15+AKJ19</f>
    </nc>
  </rcc>
  <rcc rId="21454" ua="false" sId="2">
    <nc r="AC19" t="n">
      <f>+AKJ17-AKJ18</f>
    </nc>
  </rcc>
  <rcc rId="21455" ua="false" sId="2">
    <nc r="AC18" t="n">
      <f>AKI18*1.02</f>
    </nc>
  </rcc>
  <rcc rId="21456" ua="false" sId="2">
    <nc r="AC17" t="n">
      <f>AKI17*1.02</f>
    </nc>
  </rcc>
  <rcc rId="21457" ua="false" sId="2">
    <nc r="AC15" t="n">
      <f>+AKJ13-AKJ14</f>
    </nc>
  </rcc>
  <rcc rId="21458" ua="false" sId="2">
    <nc r="AC14" t="n">
      <f>AKI14*1.02</f>
    </nc>
  </rcc>
  <rcc rId="21459" ua="false" sId="2">
    <nc r="AC13" t="n">
      <f>AKI13*1.02</f>
    </nc>
  </rcc>
  <rcc rId="21460" ua="false" sId="2">
    <nc r="AC11" t="n">
      <f>+AKJ6-AKJ10</f>
    </nc>
  </rcc>
  <rcc rId="21461" ua="false" sId="2">
    <nc r="AC10" t="n">
      <f>SUM(AKJ7:AKJ9)</f>
    </nc>
  </rcc>
  <rcc rId="21462" ua="false" sId="2">
    <nc r="AC9" t="n">
      <f>AKI9*1.02</f>
    </nc>
  </rcc>
  <rcc rId="21463" ua="false" sId="2">
    <nc r="AC8" t="n">
      <f>AKE8</f>
    </nc>
  </rcc>
  <rcc rId="21464" ua="false" sId="2">
    <nc r="AC7" t="n">
      <f>AKE7</f>
    </nc>
  </rcc>
  <rcc rId="21465" ua="false" sId="2">
    <nc r="AC6" t="n">
      <f>+AKJ4-AKJ5</f>
    </nc>
  </rcc>
  <rcc rId="21466" ua="false" sId="2">
    <nc r="AC5" t="n">
      <f>AKI5*1.02</f>
    </nc>
  </rcc>
  <rcc rId="21467" ua="false" sId="2">
    <nc r="AC4" t="n">
      <f>AKI4*1.02</f>
    </nc>
  </rcc>
  <rcc rId="21468" ua="false" sId="2">
    <nc r="AC1" t="n">
      <v>2976</v>
    </nc>
  </rcc>
  <rcc rId="21469" ua="false" sId="2">
    <nc r="AC1" t="n">
      <v>2976</v>
    </nc>
  </rcc>
  <rcc rId="21470" ua="false" sId="2">
    <nc r="AC26" t="n">
      <v>0.03</v>
    </nc>
  </rcc>
  <rcc rId="21471" ua="false" sId="2">
    <oc r="AC23" t="n">
      <f>+AKK21-AKK22*(1+AJV26)</f>
    </oc>
    <nc r="AC23" t="n">
      <f>(+AKK21-AKK22)*(1+AJV26)</f>
    </nc>
  </rcc>
  <rcc rId="21472" ua="false" sId="2">
    <nc r="AC22" t="n">
      <f>AKJ22*1.02</f>
    </nc>
  </rcc>
  <rcc rId="21473" ua="false" sId="2">
    <nc r="AC21" t="n">
      <f>+AKK11+AKK15+AKK19</f>
    </nc>
  </rcc>
  <rcc rId="21474" ua="false" sId="2">
    <nc r="AC19" t="n">
      <f>+AKK17-AKK18</f>
    </nc>
  </rcc>
  <rcc rId="21475" ua="false" sId="2">
    <nc r="AC18" t="n">
      <f>AKJ18*1.02</f>
    </nc>
  </rcc>
  <rcc rId="21476" ua="false" sId="2">
    <nc r="AC17" t="n">
      <f>AKJ17*1.02</f>
    </nc>
  </rcc>
  <rcc rId="21477" ua="false" sId="2">
    <nc r="AC15" t="n">
      <f>+AKK13-AKK14</f>
    </nc>
  </rcc>
  <rcc rId="21478" ua="false" sId="2">
    <nc r="AC14" t="n">
      <f>AKJ14*1.02</f>
    </nc>
  </rcc>
  <rcc rId="21479" ua="false" sId="2">
    <nc r="AC13" t="n">
      <f>AKJ13*1.02</f>
    </nc>
  </rcc>
  <rcc rId="21480" ua="false" sId="2">
    <nc r="AC11" t="n">
      <f>+AKK6-AKK10</f>
    </nc>
  </rcc>
  <rcc rId="21481" ua="false" sId="2">
    <nc r="AC10" t="n">
      <f>SUM(AKK7:AKK9)</f>
    </nc>
  </rcc>
  <rcc rId="21482" ua="false" sId="2">
    <nc r="AC9" t="n">
      <f>AKJ9*1.02</f>
    </nc>
  </rcc>
  <rcc rId="21483" ua="false" sId="2">
    <nc r="AC8" t="n">
      <f>AKF8</f>
    </nc>
  </rcc>
  <rcc rId="21484" ua="false" sId="2">
    <nc r="AC7" t="n">
      <f>AKF7</f>
    </nc>
  </rcc>
  <rcc rId="21485" ua="false" sId="2">
    <nc r="AC6" t="n">
      <f>+AKK4-AKK5</f>
    </nc>
  </rcc>
  <rcc rId="21486" ua="false" sId="2">
    <nc r="AC5" t="n">
      <f>AKJ5*1.02</f>
    </nc>
  </rcc>
  <rcc rId="21487" ua="false" sId="2">
    <nc r="AC4" t="n">
      <f>AKJ4*1.02</f>
    </nc>
  </rcc>
  <rcc rId="21488" ua="false" sId="2">
    <nc r="AC1" t="n">
      <v>2977</v>
    </nc>
  </rcc>
  <rcc rId="21489" ua="false" sId="2">
    <nc r="AC1" t="n">
      <v>2977</v>
    </nc>
  </rcc>
  <rcc rId="21490" ua="false" sId="2">
    <nc r="AC26" t="n">
      <v>0.03</v>
    </nc>
  </rcc>
  <rcc rId="21491" ua="false" sId="2">
    <oc r="AC23" t="n">
      <f>+AKL21-AKL22*(1+AJW26)</f>
    </oc>
    <nc r="AC23" t="n">
      <f>(+AKL21-AKL22)*(1+AJW26)</f>
    </nc>
  </rcc>
  <rcc rId="21492" ua="false" sId="2">
    <nc r="AC22" t="n">
      <f>AKK22*1.02</f>
    </nc>
  </rcc>
  <rcc rId="21493" ua="false" sId="2">
    <nc r="AC21" t="n">
      <f>+AKL11+AKL15+AKL19</f>
    </nc>
  </rcc>
  <rcc rId="21494" ua="false" sId="2">
    <nc r="AC19" t="n">
      <f>+AKL17-AKL18</f>
    </nc>
  </rcc>
  <rcc rId="21495" ua="false" sId="2">
    <nc r="AC18" t="n">
      <f>AKK18*1.02</f>
    </nc>
  </rcc>
  <rcc rId="21496" ua="false" sId="2">
    <nc r="AC17" t="n">
      <f>AKK17*1.02</f>
    </nc>
  </rcc>
  <rcc rId="21497" ua="false" sId="2">
    <nc r="AC15" t="n">
      <f>+AKL13-AKL14</f>
    </nc>
  </rcc>
  <rcc rId="21498" ua="false" sId="2">
    <nc r="AC14" t="n">
      <f>AKK14*1.02</f>
    </nc>
  </rcc>
  <rcc rId="21499" ua="false" sId="2">
    <nc r="AC13" t="n">
      <f>AKK13*1.02</f>
    </nc>
  </rcc>
  <rcc rId="21500" ua="false" sId="2">
    <nc r="AC11" t="n">
      <f>+AKL6-AKL10</f>
    </nc>
  </rcc>
  <rcc rId="21501" ua="false" sId="2">
    <nc r="AC10" t="n">
      <f>SUM(AKL7:AKL9)</f>
    </nc>
  </rcc>
  <rcc rId="21502" ua="false" sId="2">
    <nc r="AC9" t="n">
      <f>AKK9*1.02</f>
    </nc>
  </rcc>
  <rcc rId="21503" ua="false" sId="2">
    <nc r="AC8" t="n">
      <f>AKG8</f>
    </nc>
  </rcc>
  <rcc rId="21504" ua="false" sId="2">
    <nc r="AC7" t="n">
      <f>AKG7</f>
    </nc>
  </rcc>
  <rcc rId="21505" ua="false" sId="2">
    <nc r="AC6" t="n">
      <f>+AKL4-AKL5</f>
    </nc>
  </rcc>
  <rcc rId="21506" ua="false" sId="2">
    <nc r="AC5" t="n">
      <f>AKK5*1.02</f>
    </nc>
  </rcc>
  <rcc rId="21507" ua="false" sId="2">
    <nc r="AC4" t="n">
      <f>AKK4*1.02</f>
    </nc>
  </rcc>
  <rcc rId="21508" ua="false" sId="2">
    <nc r="AC1" t="n">
      <v>2978</v>
    </nc>
  </rcc>
  <rcc rId="21509" ua="false" sId="2">
    <nc r="AC1" t="n">
      <v>2978</v>
    </nc>
  </rcc>
  <rcc rId="21510" ua="false" sId="2">
    <nc r="AC26" t="n">
      <v>0.03</v>
    </nc>
  </rcc>
  <rcc rId="21511" ua="false" sId="2">
    <oc r="AC23" t="n">
      <f>+AKM21-AKM22*(1+AJX26)</f>
    </oc>
    <nc r="AC23" t="n">
      <f>(+AKM21-AKM22)*(1+AJX26)</f>
    </nc>
  </rcc>
  <rcc rId="21512" ua="false" sId="2">
    <nc r="AC22" t="n">
      <f>AKL22*1.02</f>
    </nc>
  </rcc>
  <rcc rId="21513" ua="false" sId="2">
    <nc r="AC21" t="n">
      <f>+AKM11+AKM15+AKM19</f>
    </nc>
  </rcc>
  <rcc rId="21514" ua="false" sId="2">
    <nc r="AC19" t="n">
      <f>+AKM17-AKM18</f>
    </nc>
  </rcc>
  <rcc rId="21515" ua="false" sId="2">
    <nc r="AC18" t="n">
      <f>AKL18*1.02</f>
    </nc>
  </rcc>
  <rcc rId="21516" ua="false" sId="2">
    <nc r="AC17" t="n">
      <f>AKL17*1.02</f>
    </nc>
  </rcc>
  <rcc rId="21517" ua="false" sId="2">
    <nc r="AC15" t="n">
      <f>+AKM13-AKM14</f>
    </nc>
  </rcc>
  <rcc rId="21518" ua="false" sId="2">
    <nc r="AC14" t="n">
      <f>AKL14*1.02</f>
    </nc>
  </rcc>
  <rcc rId="21519" ua="false" sId="2">
    <nc r="AC13" t="n">
      <f>AKL13*1.02</f>
    </nc>
  </rcc>
  <rcc rId="21520" ua="false" sId="2">
    <nc r="AC11" t="n">
      <f>+AKM6-AKM10</f>
    </nc>
  </rcc>
  <rcc rId="21521" ua="false" sId="2">
    <nc r="AC10" t="n">
      <f>SUM(AKM7:AKM9)</f>
    </nc>
  </rcc>
  <rcc rId="21522" ua="false" sId="2">
    <nc r="AC9" t="n">
      <f>AKL9*1.02</f>
    </nc>
  </rcc>
  <rcc rId="21523" ua="false" sId="2">
    <nc r="AC8" t="n">
      <f>AKH8</f>
    </nc>
  </rcc>
  <rcc rId="21524" ua="false" sId="2">
    <nc r="AC7" t="n">
      <f>AKH7</f>
    </nc>
  </rcc>
  <rcc rId="21525" ua="false" sId="2">
    <nc r="AC6" t="n">
      <f>+AKM4-AKM5</f>
    </nc>
  </rcc>
  <rcc rId="21526" ua="false" sId="2">
    <nc r="AC5" t="n">
      <f>AKL5*1.02</f>
    </nc>
  </rcc>
  <rcc rId="21527" ua="false" sId="2">
    <nc r="AC4" t="n">
      <f>AKL4*1.02</f>
    </nc>
  </rcc>
  <rcc rId="21528" ua="false" sId="2">
    <nc r="AC1" t="n">
      <v>2979</v>
    </nc>
  </rcc>
  <rcc rId="21529" ua="false" sId="2">
    <nc r="AC1" t="n">
      <v>2979</v>
    </nc>
  </rcc>
  <rcc rId="21530" ua="false" sId="2">
    <nc r="AC26" t="n">
      <v>0.03</v>
    </nc>
  </rcc>
  <rcc rId="21531" ua="false" sId="2">
    <oc r="AC23" t="n">
      <f>+AKN21-AKN22*(1+AJY26)</f>
    </oc>
    <nc r="AC23" t="n">
      <f>(+AKN21-AKN22)*(1+AJY26)</f>
    </nc>
  </rcc>
  <rcc rId="21532" ua="false" sId="2">
    <nc r="AC22" t="n">
      <f>AKM22*1.02</f>
    </nc>
  </rcc>
  <rcc rId="21533" ua="false" sId="2">
    <nc r="AC21" t="n">
      <f>+AKN11+AKN15+AKN19</f>
    </nc>
  </rcc>
  <rcc rId="21534" ua="false" sId="2">
    <nc r="AC19" t="n">
      <f>+AKN17-AKN18</f>
    </nc>
  </rcc>
  <rcc rId="21535" ua="false" sId="2">
    <nc r="AC18" t="n">
      <f>AKM18*1.02</f>
    </nc>
  </rcc>
  <rcc rId="21536" ua="false" sId="2">
    <nc r="AC17" t="n">
      <f>AKM17*1.02</f>
    </nc>
  </rcc>
  <rcc rId="21537" ua="false" sId="2">
    <nc r="AC15" t="n">
      <f>+AKN13-AKN14</f>
    </nc>
  </rcc>
  <rcc rId="21538" ua="false" sId="2">
    <nc r="AC14" t="n">
      <f>AKM14*1.02</f>
    </nc>
  </rcc>
  <rcc rId="21539" ua="false" sId="2">
    <nc r="AC13" t="n">
      <f>AKM13*1.02</f>
    </nc>
  </rcc>
  <rcc rId="21540" ua="false" sId="2">
    <nc r="AC11" t="n">
      <f>+AKN6-AKN10</f>
    </nc>
  </rcc>
  <rcc rId="21541" ua="false" sId="2">
    <nc r="AC10" t="n">
      <f>SUM(AKN7:AKN9)</f>
    </nc>
  </rcc>
  <rcc rId="21542" ua="false" sId="2">
    <nc r="AC9" t="n">
      <f>AKM9*1.02</f>
    </nc>
  </rcc>
  <rcc rId="21543" ua="false" sId="2">
    <nc r="AC8" t="n">
      <f>AKI8</f>
    </nc>
  </rcc>
  <rcc rId="21544" ua="false" sId="2">
    <nc r="AC7" t="n">
      <f>AKI7</f>
    </nc>
  </rcc>
  <rcc rId="21545" ua="false" sId="2">
    <nc r="AC6" t="n">
      <f>+AKN4-AKN5</f>
    </nc>
  </rcc>
  <rcc rId="21546" ua="false" sId="2">
    <nc r="AC5" t="n">
      <f>AKM5*1.02</f>
    </nc>
  </rcc>
  <rcc rId="21547" ua="false" sId="2">
    <nc r="AC4" t="n">
      <f>AKM4*1.02</f>
    </nc>
  </rcc>
  <rcc rId="21548" ua="false" sId="2">
    <nc r="AC1" t="n">
      <v>2980</v>
    </nc>
  </rcc>
  <rcc rId="21549" ua="false" sId="2">
    <nc r="AC1" t="n">
      <v>2980</v>
    </nc>
  </rcc>
  <rcc rId="21550" ua="false" sId="2">
    <nc r="AC26" t="n">
      <v>0.03</v>
    </nc>
  </rcc>
  <rcc rId="21551" ua="false" sId="2">
    <oc r="AC23" t="n">
      <f>+AKO21-AKO22*(1+AJZ26)</f>
    </oc>
    <nc r="AC23" t="n">
      <f>(+AKO21-AKO22)*(1+AJZ26)</f>
    </nc>
  </rcc>
  <rcc rId="21552" ua="false" sId="2">
    <nc r="AC22" t="n">
      <f>AKN22*1.02</f>
    </nc>
  </rcc>
  <rcc rId="21553" ua="false" sId="2">
    <nc r="AC21" t="n">
      <f>+AKO11+AKO15+AKO19</f>
    </nc>
  </rcc>
  <rcc rId="21554" ua="false" sId="2">
    <nc r="AC19" t="n">
      <f>+AKO17-AKO18</f>
    </nc>
  </rcc>
  <rcc rId="21555" ua="false" sId="2">
    <nc r="AC18" t="n">
      <f>AKN18*1.02</f>
    </nc>
  </rcc>
  <rcc rId="21556" ua="false" sId="2">
    <nc r="AC17" t="n">
      <f>AKN17*1.02</f>
    </nc>
  </rcc>
  <rcc rId="21557" ua="false" sId="2">
    <nc r="AC15" t="n">
      <f>+AKO13-AKO14</f>
    </nc>
  </rcc>
  <rcc rId="21558" ua="false" sId="2">
    <nc r="AC14" t="n">
      <f>AKN14*1.02</f>
    </nc>
  </rcc>
  <rcc rId="21559" ua="false" sId="2">
    <nc r="AC13" t="n">
      <f>AKN13*1.02</f>
    </nc>
  </rcc>
  <rcc rId="21560" ua="false" sId="2">
    <nc r="AC11" t="n">
      <f>+AKO6-AKO10</f>
    </nc>
  </rcc>
  <rcc rId="21561" ua="false" sId="2">
    <nc r="AC10" t="n">
      <f>SUM(AKO7:AKO9)</f>
    </nc>
  </rcc>
  <rcc rId="21562" ua="false" sId="2">
    <nc r="AC9" t="n">
      <f>AKN9*1.02</f>
    </nc>
  </rcc>
  <rcc rId="21563" ua="false" sId="2">
    <nc r="AC8" t="n">
      <f>AKJ8</f>
    </nc>
  </rcc>
  <rcc rId="21564" ua="false" sId="2">
    <nc r="AC7" t="n">
      <f>AKJ7</f>
    </nc>
  </rcc>
  <rcc rId="21565" ua="false" sId="2">
    <nc r="AC6" t="n">
      <f>+AKO4-AKO5</f>
    </nc>
  </rcc>
  <rcc rId="21566" ua="false" sId="2">
    <nc r="AC5" t="n">
      <f>AKN5*1.02</f>
    </nc>
  </rcc>
  <rcc rId="21567" ua="false" sId="2">
    <nc r="AC4" t="n">
      <f>AKN4*1.02</f>
    </nc>
  </rcc>
  <rcc rId="21568" ua="false" sId="2">
    <nc r="AC1" t="n">
      <v>2981</v>
    </nc>
  </rcc>
  <rcc rId="21569" ua="false" sId="2">
    <nc r="AC1" t="n">
      <v>2981</v>
    </nc>
  </rcc>
  <rcc rId="21570" ua="false" sId="2">
    <nc r="AC26" t="n">
      <v>0.03</v>
    </nc>
  </rcc>
  <rcc rId="21571" ua="false" sId="2">
    <oc r="AC23" t="n">
      <f>+AKP21-AKP22*(1+AKA26)</f>
    </oc>
    <nc r="AC23" t="n">
      <f>(+AKP21-AKP22)*(1+AKA26)</f>
    </nc>
  </rcc>
  <rcc rId="21572" ua="false" sId="2">
    <nc r="AC22" t="n">
      <f>AKO22*1.02</f>
    </nc>
  </rcc>
  <rcc rId="21573" ua="false" sId="2">
    <nc r="AC21" t="n">
      <f>+AKP11+AKP15+AKP19</f>
    </nc>
  </rcc>
  <rcc rId="21574" ua="false" sId="2">
    <nc r="AC19" t="n">
      <f>+AKP17-AKP18</f>
    </nc>
  </rcc>
  <rcc rId="21575" ua="false" sId="2">
    <nc r="AC18" t="n">
      <f>AKO18*1.02</f>
    </nc>
  </rcc>
  <rcc rId="21576" ua="false" sId="2">
    <nc r="AC17" t="n">
      <f>AKO17*1.02</f>
    </nc>
  </rcc>
  <rcc rId="21577" ua="false" sId="2">
    <nc r="AC15" t="n">
      <f>+AKP13-AKP14</f>
    </nc>
  </rcc>
  <rcc rId="21578" ua="false" sId="2">
    <nc r="AC14" t="n">
      <f>AKO14*1.02</f>
    </nc>
  </rcc>
  <rcc rId="21579" ua="false" sId="2">
    <nc r="AC13" t="n">
      <f>AKO13*1.02</f>
    </nc>
  </rcc>
  <rcc rId="21580" ua="false" sId="2">
    <nc r="AC11" t="n">
      <f>+AKP6-AKP10</f>
    </nc>
  </rcc>
  <rcc rId="21581" ua="false" sId="2">
    <nc r="AC10" t="n">
      <f>SUM(AKP7:AKP9)</f>
    </nc>
  </rcc>
  <rcc rId="21582" ua="false" sId="2">
    <nc r="AC9" t="n">
      <f>AKO9*1.02</f>
    </nc>
  </rcc>
  <rcc rId="21583" ua="false" sId="2">
    <nc r="AC8" t="n">
      <f>AKK8</f>
    </nc>
  </rcc>
  <rcc rId="21584" ua="false" sId="2">
    <nc r="AC7" t="n">
      <f>AKK7</f>
    </nc>
  </rcc>
  <rcc rId="21585" ua="false" sId="2">
    <nc r="AC6" t="n">
      <f>+AKP4-AKP5</f>
    </nc>
  </rcc>
  <rcc rId="21586" ua="false" sId="2">
    <nc r="AC5" t="n">
      <f>AKO5*1.02</f>
    </nc>
  </rcc>
  <rcc rId="21587" ua="false" sId="2">
    <nc r="AC4" t="n">
      <f>AKO4*1.02</f>
    </nc>
  </rcc>
  <rcc rId="21588" ua="false" sId="2">
    <nc r="AC1" t="n">
      <v>2982</v>
    </nc>
  </rcc>
  <rcc rId="21589" ua="false" sId="2">
    <nc r="AC1" t="n">
      <v>2982</v>
    </nc>
  </rcc>
  <rcc rId="21590" ua="false" sId="2">
    <nc r="AC26" t="n">
      <v>0.03</v>
    </nc>
  </rcc>
  <rcc rId="21591" ua="false" sId="2">
    <oc r="AC23" t="n">
      <f>+AKQ21-AKQ22*(1+AKB26)</f>
    </oc>
    <nc r="AC23" t="n">
      <f>(+AKQ21-AKQ22)*(1+AKB26)</f>
    </nc>
  </rcc>
  <rcc rId="21592" ua="false" sId="2">
    <nc r="AC22" t="n">
      <f>AKP22*1.02</f>
    </nc>
  </rcc>
  <rcc rId="21593" ua="false" sId="2">
    <nc r="AC21" t="n">
      <f>+AKQ11+AKQ15+AKQ19</f>
    </nc>
  </rcc>
  <rcc rId="21594" ua="false" sId="2">
    <nc r="AC19" t="n">
      <f>+AKQ17-AKQ18</f>
    </nc>
  </rcc>
  <rcc rId="21595" ua="false" sId="2">
    <nc r="AC18" t="n">
      <f>AKP18*1.02</f>
    </nc>
  </rcc>
  <rcc rId="21596" ua="false" sId="2">
    <nc r="AC17" t="n">
      <f>AKP17*1.02</f>
    </nc>
  </rcc>
  <rcc rId="21597" ua="false" sId="2">
    <nc r="AC15" t="n">
      <f>+AKQ13-AKQ14</f>
    </nc>
  </rcc>
  <rcc rId="21598" ua="false" sId="2">
    <nc r="AC14" t="n">
      <f>AKP14*1.02</f>
    </nc>
  </rcc>
  <rcc rId="21599" ua="false" sId="2">
    <nc r="AC13" t="n">
      <f>AKP13*1.02</f>
    </nc>
  </rcc>
  <rcc rId="21600" ua="false" sId="2">
    <nc r="AC11" t="n">
      <f>+AKQ6-AKQ10</f>
    </nc>
  </rcc>
  <rcc rId="21601" ua="false" sId="2">
    <nc r="AC10" t="n">
      <f>SUM(AKQ7:AKQ9)</f>
    </nc>
  </rcc>
  <rcc rId="21602" ua="false" sId="2">
    <nc r="AC9" t="n">
      <f>AKP9*1.02</f>
    </nc>
  </rcc>
  <rcc rId="21603" ua="false" sId="2">
    <nc r="AC8" t="n">
      <f>AKL8</f>
    </nc>
  </rcc>
  <rcc rId="21604" ua="false" sId="2">
    <nc r="AC7" t="n">
      <f>AKL7</f>
    </nc>
  </rcc>
  <rcc rId="21605" ua="false" sId="2">
    <nc r="AC6" t="n">
      <f>+AKQ4-AKQ5</f>
    </nc>
  </rcc>
  <rcc rId="21606" ua="false" sId="2">
    <nc r="AC5" t="n">
      <f>AKP5*1.02</f>
    </nc>
  </rcc>
  <rcc rId="21607" ua="false" sId="2">
    <nc r="AC4" t="n">
      <f>AKP4*1.02</f>
    </nc>
  </rcc>
  <rcc rId="21608" ua="false" sId="2">
    <nc r="AC1" t="n">
      <v>2983</v>
    </nc>
  </rcc>
  <rcc rId="21609" ua="false" sId="2">
    <nc r="AC1" t="n">
      <v>2983</v>
    </nc>
  </rcc>
  <rcc rId="21610" ua="false" sId="2">
    <nc r="AC26" t="n">
      <v>0.03</v>
    </nc>
  </rcc>
  <rcc rId="21611" ua="false" sId="2">
    <oc r="AC23" t="n">
      <f>+AKR21-AKR22*(1+AKC26)</f>
    </oc>
    <nc r="AC23" t="n">
      <f>(+AKR21-AKR22)*(1+AKC26)</f>
    </nc>
  </rcc>
  <rcc rId="21612" ua="false" sId="2">
    <nc r="AC22" t="n">
      <f>AKQ22*1.02</f>
    </nc>
  </rcc>
  <rcc rId="21613" ua="false" sId="2">
    <nc r="AC21" t="n">
      <f>+AKR11+AKR15+AKR19</f>
    </nc>
  </rcc>
  <rcc rId="21614" ua="false" sId="2">
    <nc r="AC19" t="n">
      <f>+AKR17-AKR18</f>
    </nc>
  </rcc>
  <rcc rId="21615" ua="false" sId="2">
    <nc r="AC18" t="n">
      <f>AKQ18*1.02</f>
    </nc>
  </rcc>
  <rcc rId="21616" ua="false" sId="2">
    <nc r="AC17" t="n">
      <f>AKQ17*1.02</f>
    </nc>
  </rcc>
  <rcc rId="21617" ua="false" sId="2">
    <nc r="AC15" t="n">
      <f>+AKR13-AKR14</f>
    </nc>
  </rcc>
  <rcc rId="21618" ua="false" sId="2">
    <nc r="AC14" t="n">
      <f>AKQ14*1.02</f>
    </nc>
  </rcc>
  <rcc rId="21619" ua="false" sId="2">
    <nc r="AC13" t="n">
      <f>AKQ13*1.02</f>
    </nc>
  </rcc>
  <rcc rId="21620" ua="false" sId="2">
    <nc r="AC11" t="n">
      <f>+AKR6-AKR10</f>
    </nc>
  </rcc>
  <rcc rId="21621" ua="false" sId="2">
    <nc r="AC10" t="n">
      <f>SUM(AKR7:AKR9)</f>
    </nc>
  </rcc>
  <rcc rId="21622" ua="false" sId="2">
    <nc r="AC9" t="n">
      <f>AKQ9*1.02</f>
    </nc>
  </rcc>
  <rcc rId="21623" ua="false" sId="2">
    <nc r="AC8" t="n">
      <f>AKM8</f>
    </nc>
  </rcc>
  <rcc rId="21624" ua="false" sId="2">
    <nc r="AC7" t="n">
      <f>AKM7</f>
    </nc>
  </rcc>
  <rcc rId="21625" ua="false" sId="2">
    <nc r="AC6" t="n">
      <f>+AKR4-AKR5</f>
    </nc>
  </rcc>
  <rcc rId="21626" ua="false" sId="2">
    <nc r="AC5" t="n">
      <f>AKQ5*1.02</f>
    </nc>
  </rcc>
  <rcc rId="21627" ua="false" sId="2">
    <nc r="AC4" t="n">
      <f>AKQ4*1.02</f>
    </nc>
  </rcc>
  <rcc rId="21628" ua="false" sId="2">
    <nc r="AC1" t="n">
      <v>2984</v>
    </nc>
  </rcc>
  <rcc rId="21629" ua="false" sId="2">
    <nc r="AC1" t="n">
      <v>2984</v>
    </nc>
  </rcc>
  <rcc rId="21630" ua="false" sId="2">
    <nc r="AC26" t="n">
      <v>0.03</v>
    </nc>
  </rcc>
  <rcc rId="21631" ua="false" sId="2">
    <oc r="AC23" t="n">
      <f>+AKS21-AKS22*(1+AKD26)</f>
    </oc>
    <nc r="AC23" t="n">
      <f>(+AKS21-AKS22)*(1+AKD26)</f>
    </nc>
  </rcc>
  <rcc rId="21632" ua="false" sId="2">
    <nc r="AC22" t="n">
      <f>AKR22*1.02</f>
    </nc>
  </rcc>
  <rcc rId="21633" ua="false" sId="2">
    <nc r="AC21" t="n">
      <f>+AKS11+AKS15+AKS19</f>
    </nc>
  </rcc>
  <rcc rId="21634" ua="false" sId="2">
    <nc r="AC19" t="n">
      <f>+AKS17-AKS18</f>
    </nc>
  </rcc>
  <rcc rId="21635" ua="false" sId="2">
    <nc r="AC18" t="n">
      <f>AKR18*1.02</f>
    </nc>
  </rcc>
  <rcc rId="21636" ua="false" sId="2">
    <nc r="AC17" t="n">
      <f>AKR17*1.02</f>
    </nc>
  </rcc>
  <rcc rId="21637" ua="false" sId="2">
    <nc r="AC15" t="n">
      <f>+AKS13-AKS14</f>
    </nc>
  </rcc>
  <rcc rId="21638" ua="false" sId="2">
    <nc r="AC14" t="n">
      <f>AKR14*1.02</f>
    </nc>
  </rcc>
  <rcc rId="21639" ua="false" sId="2">
    <nc r="AC13" t="n">
      <f>AKR13*1.02</f>
    </nc>
  </rcc>
  <rcc rId="21640" ua="false" sId="2">
    <nc r="AC11" t="n">
      <f>+AKS6-AKS10</f>
    </nc>
  </rcc>
  <rcc rId="21641" ua="false" sId="2">
    <nc r="AC10" t="n">
      <f>SUM(AKS7:AKS9)</f>
    </nc>
  </rcc>
  <rcc rId="21642" ua="false" sId="2">
    <nc r="AC9" t="n">
      <f>AKR9*1.02</f>
    </nc>
  </rcc>
  <rcc rId="21643" ua="false" sId="2">
    <nc r="AC8" t="n">
      <f>AKN8</f>
    </nc>
  </rcc>
  <rcc rId="21644" ua="false" sId="2">
    <nc r="AC7" t="n">
      <f>AKN7</f>
    </nc>
  </rcc>
  <rcc rId="21645" ua="false" sId="2">
    <nc r="AC6" t="n">
      <f>+AKS4-AKS5</f>
    </nc>
  </rcc>
  <rcc rId="21646" ua="false" sId="2">
    <nc r="AC5" t="n">
      <f>AKR5*1.02</f>
    </nc>
  </rcc>
  <rcc rId="21647" ua="false" sId="2">
    <nc r="AC4" t="n">
      <f>AKR4*1.02</f>
    </nc>
  </rcc>
  <rcc rId="21648" ua="false" sId="2">
    <nc r="AC1" t="n">
      <v>2985</v>
    </nc>
  </rcc>
  <rcc rId="21649" ua="false" sId="2">
    <nc r="AC1" t="n">
      <v>2985</v>
    </nc>
  </rcc>
  <rcc rId="21650" ua="false" sId="2">
    <nc r="AC26" t="n">
      <v>0.03</v>
    </nc>
  </rcc>
  <rcc rId="21651" ua="false" sId="2">
    <oc r="AC23" t="n">
      <f>+AKT21-AKT22*(1+AKE26)</f>
    </oc>
    <nc r="AC23" t="n">
      <f>(+AKT21-AKT22)*(1+AKE26)</f>
    </nc>
  </rcc>
  <rcc rId="21652" ua="false" sId="2">
    <nc r="AC22" t="n">
      <f>AKS22*1.02</f>
    </nc>
  </rcc>
  <rcc rId="21653" ua="false" sId="2">
    <nc r="AC21" t="n">
      <f>+AKT11+AKT15+AKT19</f>
    </nc>
  </rcc>
  <rcc rId="21654" ua="false" sId="2">
    <nc r="AC19" t="n">
      <f>+AKT17-AKT18</f>
    </nc>
  </rcc>
  <rcc rId="21655" ua="false" sId="2">
    <nc r="AC18" t="n">
      <f>AKS18*1.02</f>
    </nc>
  </rcc>
  <rcc rId="21656" ua="false" sId="2">
    <nc r="AC17" t="n">
      <f>AKS17*1.02</f>
    </nc>
  </rcc>
  <rcc rId="21657" ua="false" sId="2">
    <nc r="AC15" t="n">
      <f>+AKT13-AKT14</f>
    </nc>
  </rcc>
  <rcc rId="21658" ua="false" sId="2">
    <nc r="AC14" t="n">
      <f>AKS14*1.02</f>
    </nc>
  </rcc>
  <rcc rId="21659" ua="false" sId="2">
    <nc r="AC13" t="n">
      <f>AKS13*1.02</f>
    </nc>
  </rcc>
  <rcc rId="21660" ua="false" sId="2">
    <nc r="AC11" t="n">
      <f>+AKT6-AKT10</f>
    </nc>
  </rcc>
  <rcc rId="21661" ua="false" sId="2">
    <nc r="AC10" t="n">
      <f>SUM(AKT7:AKT9)</f>
    </nc>
  </rcc>
  <rcc rId="21662" ua="false" sId="2">
    <nc r="AC9" t="n">
      <f>AKS9*1.02</f>
    </nc>
  </rcc>
  <rcc rId="21663" ua="false" sId="2">
    <nc r="AC8" t="n">
      <f>AKO8</f>
    </nc>
  </rcc>
  <rcc rId="21664" ua="false" sId="2">
    <nc r="AC7" t="n">
      <f>AKO7</f>
    </nc>
  </rcc>
  <rcc rId="21665" ua="false" sId="2">
    <nc r="AC6" t="n">
      <f>+AKT4-AKT5</f>
    </nc>
  </rcc>
  <rcc rId="21666" ua="false" sId="2">
    <nc r="AC5" t="n">
      <f>AKS5*1.02</f>
    </nc>
  </rcc>
  <rcc rId="21667" ua="false" sId="2">
    <nc r="AC4" t="n">
      <f>AKS4*1.02</f>
    </nc>
  </rcc>
  <rcc rId="21668" ua="false" sId="2">
    <nc r="AC1" t="n">
      <v>2986</v>
    </nc>
  </rcc>
  <rcc rId="21669" ua="false" sId="2">
    <nc r="AC1" t="n">
      <v>2986</v>
    </nc>
  </rcc>
  <rcc rId="21670" ua="false" sId="2">
    <nc r="AC26" t="n">
      <v>0.03</v>
    </nc>
  </rcc>
  <rcc rId="21671" ua="false" sId="2">
    <oc r="AC23" t="n">
      <f>+AKU21-AKU22*(1+AKF26)</f>
    </oc>
    <nc r="AC23" t="n">
      <f>(+AKU21-AKU22)*(1+AKF26)</f>
    </nc>
  </rcc>
  <rcc rId="21672" ua="false" sId="2">
    <nc r="AC22" t="n">
      <f>AKT22*1.02</f>
    </nc>
  </rcc>
  <rcc rId="21673" ua="false" sId="2">
    <nc r="AC21" t="n">
      <f>+AKU11+AKU15+AKU19</f>
    </nc>
  </rcc>
  <rcc rId="21674" ua="false" sId="2">
    <nc r="AC19" t="n">
      <f>+AKU17-AKU18</f>
    </nc>
  </rcc>
  <rcc rId="21675" ua="false" sId="2">
    <nc r="AC18" t="n">
      <f>AKT18*1.02</f>
    </nc>
  </rcc>
  <rcc rId="21676" ua="false" sId="2">
    <nc r="AC17" t="n">
      <f>AKT17*1.02</f>
    </nc>
  </rcc>
  <rcc rId="21677" ua="false" sId="2">
    <nc r="AC15" t="n">
      <f>+AKU13-AKU14</f>
    </nc>
  </rcc>
  <rcc rId="21678" ua="false" sId="2">
    <nc r="AC14" t="n">
      <f>AKT14*1.02</f>
    </nc>
  </rcc>
  <rcc rId="21679" ua="false" sId="2">
    <nc r="AC13" t="n">
      <f>AKT13*1.02</f>
    </nc>
  </rcc>
  <rcc rId="21680" ua="false" sId="2">
    <nc r="AC11" t="n">
      <f>+AKU6-AKU10</f>
    </nc>
  </rcc>
  <rcc rId="21681" ua="false" sId="2">
    <nc r="AC10" t="n">
      <f>SUM(AKU7:AKU9)</f>
    </nc>
  </rcc>
  <rcc rId="21682" ua="false" sId="2">
    <nc r="AC9" t="n">
      <f>AKT9*1.02</f>
    </nc>
  </rcc>
  <rcc rId="21683" ua="false" sId="2">
    <nc r="AC8" t="n">
      <f>AKP8</f>
    </nc>
  </rcc>
  <rcc rId="21684" ua="false" sId="2">
    <nc r="AC7" t="n">
      <f>AKP7</f>
    </nc>
  </rcc>
  <rcc rId="21685" ua="false" sId="2">
    <nc r="AC6" t="n">
      <f>+AKU4-AKU5</f>
    </nc>
  </rcc>
  <rcc rId="21686" ua="false" sId="2">
    <nc r="AC5" t="n">
      <f>AKT5*1.02</f>
    </nc>
  </rcc>
  <rcc rId="21687" ua="false" sId="2">
    <nc r="AC4" t="n">
      <f>AKT4*1.02</f>
    </nc>
  </rcc>
  <rcc rId="21688" ua="false" sId="2">
    <nc r="AC1" t="n">
      <v>2987</v>
    </nc>
  </rcc>
  <rcc rId="21689" ua="false" sId="2">
    <nc r="AC1" t="n">
      <v>2987</v>
    </nc>
  </rcc>
  <rcc rId="21690" ua="false" sId="2">
    <nc r="AC26" t="n">
      <v>0.03</v>
    </nc>
  </rcc>
  <rcc rId="21691" ua="false" sId="2">
    <oc r="AC23" t="n">
      <f>+AKV21-AKV22*(1+AKG26)</f>
    </oc>
    <nc r="AC23" t="n">
      <f>(+AKV21-AKV22)*(1+AKG26)</f>
    </nc>
  </rcc>
  <rcc rId="21692" ua="false" sId="2">
    <nc r="AC22" t="n">
      <f>AKU22*1.02</f>
    </nc>
  </rcc>
  <rcc rId="21693" ua="false" sId="2">
    <nc r="AC21" t="n">
      <f>+AKV11+AKV15+AKV19</f>
    </nc>
  </rcc>
  <rcc rId="21694" ua="false" sId="2">
    <nc r="AC19" t="n">
      <f>+AKV17-AKV18</f>
    </nc>
  </rcc>
  <rcc rId="21695" ua="false" sId="2">
    <nc r="AC18" t="n">
      <f>AKU18*1.02</f>
    </nc>
  </rcc>
  <rcc rId="21696" ua="false" sId="2">
    <nc r="AC17" t="n">
      <f>AKU17*1.02</f>
    </nc>
  </rcc>
  <rcc rId="21697" ua="false" sId="2">
    <nc r="AC15" t="n">
      <f>+AKV13-AKV14</f>
    </nc>
  </rcc>
  <rcc rId="21698" ua="false" sId="2">
    <nc r="AC14" t="n">
      <f>AKU14*1.02</f>
    </nc>
  </rcc>
  <rcc rId="21699" ua="false" sId="2">
    <nc r="AC13" t="n">
      <f>AKU13*1.02</f>
    </nc>
  </rcc>
  <rcc rId="21700" ua="false" sId="2">
    <nc r="AC11" t="n">
      <f>+AKV6-AKV10</f>
    </nc>
  </rcc>
  <rcc rId="21701" ua="false" sId="2">
    <nc r="AC10" t="n">
      <f>SUM(AKV7:AKV9)</f>
    </nc>
  </rcc>
  <rcc rId="21702" ua="false" sId="2">
    <nc r="AC9" t="n">
      <f>AKU9*1.02</f>
    </nc>
  </rcc>
  <rcc rId="21703" ua="false" sId="2">
    <nc r="AC8" t="n">
      <f>AKQ8</f>
    </nc>
  </rcc>
  <rcc rId="21704" ua="false" sId="2">
    <nc r="AC7" t="n">
      <f>AKQ7</f>
    </nc>
  </rcc>
  <rcc rId="21705" ua="false" sId="2">
    <nc r="AC6" t="n">
      <f>+AKV4-AKV5</f>
    </nc>
  </rcc>
  <rcc rId="21706" ua="false" sId="2">
    <nc r="AC5" t="n">
      <f>AKU5*1.02</f>
    </nc>
  </rcc>
  <rcc rId="21707" ua="false" sId="2">
    <nc r="AC4" t="n">
      <f>AKU4*1.02</f>
    </nc>
  </rcc>
  <rcc rId="21708" ua="false" sId="2">
    <nc r="AC1" t="n">
      <v>2988</v>
    </nc>
  </rcc>
  <rcc rId="21709" ua="false" sId="2">
    <nc r="AC1" t="n">
      <v>2988</v>
    </nc>
  </rcc>
  <rcc rId="21710" ua="false" sId="2">
    <nc r="AC26" t="n">
      <v>0.03</v>
    </nc>
  </rcc>
  <rcc rId="21711" ua="false" sId="2">
    <oc r="AC23" t="n">
      <f>+AKW21-AKW22*(1+AKH26)</f>
    </oc>
    <nc r="AC23" t="n">
      <f>(+AKW21-AKW22)*(1+AKH26)</f>
    </nc>
  </rcc>
  <rcc rId="21712" ua="false" sId="2">
    <nc r="AC22" t="n">
      <f>AKV22*1.02</f>
    </nc>
  </rcc>
  <rcc rId="21713" ua="false" sId="2">
    <nc r="AC21" t="n">
      <f>+AKW11+AKW15+AKW19</f>
    </nc>
  </rcc>
  <rcc rId="21714" ua="false" sId="2">
    <nc r="AC19" t="n">
      <f>+AKW17-AKW18</f>
    </nc>
  </rcc>
  <rcc rId="21715" ua="false" sId="2">
    <nc r="AC18" t="n">
      <f>AKV18*1.02</f>
    </nc>
  </rcc>
  <rcc rId="21716" ua="false" sId="2">
    <nc r="AC17" t="n">
      <f>AKV17*1.02</f>
    </nc>
  </rcc>
  <rcc rId="21717" ua="false" sId="2">
    <nc r="AC15" t="n">
      <f>+AKW13-AKW14</f>
    </nc>
  </rcc>
  <rcc rId="21718" ua="false" sId="2">
    <nc r="AC14" t="n">
      <f>AKV14*1.02</f>
    </nc>
  </rcc>
  <rcc rId="21719" ua="false" sId="2">
    <nc r="AC13" t="n">
      <f>AKV13*1.02</f>
    </nc>
  </rcc>
  <rcc rId="21720" ua="false" sId="2">
    <nc r="AC11" t="n">
      <f>+AKW6-AKW10</f>
    </nc>
  </rcc>
  <rcc rId="21721" ua="false" sId="2">
    <nc r="AC10" t="n">
      <f>SUM(AKW7:AKW9)</f>
    </nc>
  </rcc>
  <rcc rId="21722" ua="false" sId="2">
    <nc r="AC9" t="n">
      <f>AKV9*1.02</f>
    </nc>
  </rcc>
  <rcc rId="21723" ua="false" sId="2">
    <nc r="AC8" t="n">
      <f>AKR8</f>
    </nc>
  </rcc>
  <rcc rId="21724" ua="false" sId="2">
    <nc r="AC7" t="n">
      <f>AKR7</f>
    </nc>
  </rcc>
  <rcc rId="21725" ua="false" sId="2">
    <nc r="AC6" t="n">
      <f>+AKW4-AKW5</f>
    </nc>
  </rcc>
  <rcc rId="21726" ua="false" sId="2">
    <nc r="AC5" t="n">
      <f>AKV5*1.02</f>
    </nc>
  </rcc>
  <rcc rId="21727" ua="false" sId="2">
    <nc r="AC4" t="n">
      <f>AKV4*1.02</f>
    </nc>
  </rcc>
  <rcc rId="21728" ua="false" sId="2">
    <nc r="AC1" t="n">
      <v>2989</v>
    </nc>
  </rcc>
  <rcc rId="21729" ua="false" sId="2">
    <nc r="AC1" t="n">
      <v>2989</v>
    </nc>
  </rcc>
  <rcc rId="21730" ua="false" sId="2">
    <nc r="AC26" t="n">
      <v>0.03</v>
    </nc>
  </rcc>
  <rcc rId="21731" ua="false" sId="2">
    <oc r="AC23" t="n">
      <f>+AKX21-AKX22*(1+AKI26)</f>
    </oc>
    <nc r="AC23" t="n">
      <f>(+AKX21-AKX22)*(1+AKI26)</f>
    </nc>
  </rcc>
  <rcc rId="21732" ua="false" sId="2">
    <nc r="AC22" t="n">
      <f>AKW22*1.02</f>
    </nc>
  </rcc>
  <rcc rId="21733" ua="false" sId="2">
    <nc r="AC21" t="n">
      <f>+AKX11+AKX15+AKX19</f>
    </nc>
  </rcc>
  <rcc rId="21734" ua="false" sId="2">
    <nc r="AC19" t="n">
      <f>+AKX17-AKX18</f>
    </nc>
  </rcc>
  <rcc rId="21735" ua="false" sId="2">
    <nc r="AC18" t="n">
      <f>AKW18*1.02</f>
    </nc>
  </rcc>
  <rcc rId="21736" ua="false" sId="2">
    <nc r="AC17" t="n">
      <f>AKW17*1.02</f>
    </nc>
  </rcc>
  <rcc rId="21737" ua="false" sId="2">
    <nc r="AC15" t="n">
      <f>+AKX13-AKX14</f>
    </nc>
  </rcc>
  <rcc rId="21738" ua="false" sId="2">
    <nc r="AC14" t="n">
      <f>AKW14*1.02</f>
    </nc>
  </rcc>
  <rcc rId="21739" ua="false" sId="2">
    <nc r="AC13" t="n">
      <f>AKW13*1.02</f>
    </nc>
  </rcc>
  <rcc rId="21740" ua="false" sId="2">
    <nc r="AC11" t="n">
      <f>+AKX6-AKX10</f>
    </nc>
  </rcc>
  <rcc rId="21741" ua="false" sId="2">
    <nc r="AC10" t="n">
      <f>SUM(AKX7:AKX9)</f>
    </nc>
  </rcc>
  <rcc rId="21742" ua="false" sId="2">
    <nc r="AC9" t="n">
      <f>AKW9*1.02</f>
    </nc>
  </rcc>
  <rcc rId="21743" ua="false" sId="2">
    <nc r="AC8" t="n">
      <f>AKS8</f>
    </nc>
  </rcc>
  <rcc rId="21744" ua="false" sId="2">
    <nc r="AC7" t="n">
      <f>AKS7</f>
    </nc>
  </rcc>
  <rcc rId="21745" ua="false" sId="2">
    <nc r="AC6" t="n">
      <f>+AKX4-AKX5</f>
    </nc>
  </rcc>
  <rcc rId="21746" ua="false" sId="2">
    <nc r="AC5" t="n">
      <f>AKW5*1.02</f>
    </nc>
  </rcc>
  <rcc rId="21747" ua="false" sId="2">
    <nc r="AC4" t="n">
      <f>AKW4*1.02</f>
    </nc>
  </rcc>
  <rcc rId="21748" ua="false" sId="2">
    <nc r="AC1" t="n">
      <v>2990</v>
    </nc>
  </rcc>
  <rcc rId="21749" ua="false" sId="2">
    <nc r="AC1" t="n">
      <v>2990</v>
    </nc>
  </rcc>
  <rcc rId="21750" ua="false" sId="2">
    <nc r="AC26" t="n">
      <v>0.03</v>
    </nc>
  </rcc>
  <rcc rId="21751" ua="false" sId="2">
    <oc r="AC23" t="n">
      <f>+AKY21-AKY22*(1+AKJ26)</f>
    </oc>
    <nc r="AC23" t="n">
      <f>(+AKY21-AKY22)*(1+AKJ26)</f>
    </nc>
  </rcc>
  <rcc rId="21752" ua="false" sId="2">
    <nc r="AC22" t="n">
      <f>AKX22*1.02</f>
    </nc>
  </rcc>
  <rcc rId="21753" ua="false" sId="2">
    <nc r="AC21" t="n">
      <f>+AKY11+AKY15+AKY19</f>
    </nc>
  </rcc>
  <rcc rId="21754" ua="false" sId="2">
    <nc r="AC19" t="n">
      <f>+AKY17-AKY18</f>
    </nc>
  </rcc>
  <rcc rId="21755" ua="false" sId="2">
    <nc r="AC18" t="n">
      <f>AKX18*1.02</f>
    </nc>
  </rcc>
  <rcc rId="21756" ua="false" sId="2">
    <nc r="AC17" t="n">
      <f>AKX17*1.02</f>
    </nc>
  </rcc>
  <rcc rId="21757" ua="false" sId="2">
    <nc r="AC15" t="n">
      <f>+AKY13-AKY14</f>
    </nc>
  </rcc>
  <rcc rId="21758" ua="false" sId="2">
    <nc r="AC14" t="n">
      <f>AKX14*1.02</f>
    </nc>
  </rcc>
  <rcc rId="21759" ua="false" sId="2">
    <nc r="AC13" t="n">
      <f>AKX13*1.02</f>
    </nc>
  </rcc>
  <rcc rId="21760" ua="false" sId="2">
    <nc r="AC11" t="n">
      <f>+AKY6-AKY10</f>
    </nc>
  </rcc>
  <rcc rId="21761" ua="false" sId="2">
    <nc r="AC10" t="n">
      <f>SUM(AKY7:AKY9)</f>
    </nc>
  </rcc>
  <rcc rId="21762" ua="false" sId="2">
    <nc r="AC9" t="n">
      <f>AKX9*1.02</f>
    </nc>
  </rcc>
  <rcc rId="21763" ua="false" sId="2">
    <nc r="AC8" t="n">
      <f>AKT8</f>
    </nc>
  </rcc>
  <rcc rId="21764" ua="false" sId="2">
    <nc r="AC7" t="n">
      <f>AKT7</f>
    </nc>
  </rcc>
  <rcc rId="21765" ua="false" sId="2">
    <nc r="AC6" t="n">
      <f>+AKY4-AKY5</f>
    </nc>
  </rcc>
  <rcc rId="21766" ua="false" sId="2">
    <nc r="AC5" t="n">
      <f>AKX5*1.02</f>
    </nc>
  </rcc>
  <rcc rId="21767" ua="false" sId="2">
    <nc r="AC4" t="n">
      <f>AKX4*1.02</f>
    </nc>
  </rcc>
  <rcc rId="21768" ua="false" sId="2">
    <nc r="AC1" t="n">
      <v>2991</v>
    </nc>
  </rcc>
  <rcc rId="21769" ua="false" sId="2">
    <nc r="AC1" t="n">
      <v>2991</v>
    </nc>
  </rcc>
  <rcc rId="21770" ua="false" sId="2">
    <nc r="AC26" t="n">
      <v>0.03</v>
    </nc>
  </rcc>
  <rcc rId="21771" ua="false" sId="2">
    <oc r="AC23" t="n">
      <f>+AKZ21-AKZ22*(1+AKK26)</f>
    </oc>
    <nc r="AC23" t="n">
      <f>(+AKZ21-AKZ22)*(1+AKK26)</f>
    </nc>
  </rcc>
  <rcc rId="21772" ua="false" sId="2">
    <nc r="AC22" t="n">
      <f>AKY22*1.02</f>
    </nc>
  </rcc>
  <rcc rId="21773" ua="false" sId="2">
    <nc r="AC21" t="n">
      <f>+AKZ11+AKZ15+AKZ19</f>
    </nc>
  </rcc>
  <rcc rId="21774" ua="false" sId="2">
    <nc r="AC19" t="n">
      <f>+AKZ17-AKZ18</f>
    </nc>
  </rcc>
  <rcc rId="21775" ua="false" sId="2">
    <nc r="AC18" t="n">
      <f>AKY18*1.02</f>
    </nc>
  </rcc>
  <rcc rId="21776" ua="false" sId="2">
    <nc r="AC17" t="n">
      <f>AKY17*1.02</f>
    </nc>
  </rcc>
  <rcc rId="21777" ua="false" sId="2">
    <nc r="AC15" t="n">
      <f>+AKZ13-AKZ14</f>
    </nc>
  </rcc>
  <rcc rId="21778" ua="false" sId="2">
    <nc r="AC14" t="n">
      <f>AKY14*1.02</f>
    </nc>
  </rcc>
  <rcc rId="21779" ua="false" sId="2">
    <nc r="AC13" t="n">
      <f>AKY13*1.02</f>
    </nc>
  </rcc>
  <rcc rId="21780" ua="false" sId="2">
    <nc r="AC11" t="n">
      <f>+AKZ6-AKZ10</f>
    </nc>
  </rcc>
  <rcc rId="21781" ua="false" sId="2">
    <nc r="AC10" t="n">
      <f>SUM(AKZ7:AKZ9)</f>
    </nc>
  </rcc>
  <rcc rId="21782" ua="false" sId="2">
    <nc r="AC9" t="n">
      <f>AKY9*1.02</f>
    </nc>
  </rcc>
  <rcc rId="21783" ua="false" sId="2">
    <nc r="AC8" t="n">
      <f>AKU8</f>
    </nc>
  </rcc>
  <rcc rId="21784" ua="false" sId="2">
    <nc r="AC7" t="n">
      <f>AKU7</f>
    </nc>
  </rcc>
  <rcc rId="21785" ua="false" sId="2">
    <nc r="AC6" t="n">
      <f>+AKZ4-AKZ5</f>
    </nc>
  </rcc>
  <rcc rId="21786" ua="false" sId="2">
    <nc r="AC5" t="n">
      <f>AKY5*1.02</f>
    </nc>
  </rcc>
  <rcc rId="21787" ua="false" sId="2">
    <nc r="AC4" t="n">
      <f>AKY4*1.02</f>
    </nc>
  </rcc>
  <rcc rId="21788" ua="false" sId="2">
    <nc r="AC1" t="n">
      <v>2992</v>
    </nc>
  </rcc>
  <rcc rId="21789" ua="false" sId="2">
    <nc r="AC1" t="n">
      <v>2992</v>
    </nc>
  </rcc>
  <rcc rId="21790" ua="false" sId="2">
    <nc r="AC26" t="n">
      <v>0.03</v>
    </nc>
  </rcc>
  <rcc rId="21791" ua="false" sId="2">
    <oc r="AC23" t="n">
      <f>+ALA21-ALA22*(1+AKL26)</f>
    </oc>
    <nc r="AC23" t="n">
      <f>(+ALA21-ALA22)*(1+AKL26)</f>
    </nc>
  </rcc>
  <rcc rId="21792" ua="false" sId="2">
    <nc r="AC22" t="n">
      <f>AKZ22*1.02</f>
    </nc>
  </rcc>
  <rcc rId="21793" ua="false" sId="2">
    <nc r="AC21" t="n">
      <f>+ALA11+ALA15+ALA19</f>
    </nc>
  </rcc>
  <rcc rId="21794" ua="false" sId="2">
    <nc r="AC19" t="n">
      <f>+ALA17-ALA18</f>
    </nc>
  </rcc>
  <rcc rId="21795" ua="false" sId="2">
    <nc r="AC18" t="n">
      <f>AKZ18*1.02</f>
    </nc>
  </rcc>
  <rcc rId="21796" ua="false" sId="2">
    <nc r="AC17" t="n">
      <f>AKZ17*1.02</f>
    </nc>
  </rcc>
  <rcc rId="21797" ua="false" sId="2">
    <nc r="AC15" t="n">
      <f>+ALA13-ALA14</f>
    </nc>
  </rcc>
  <rcc rId="21798" ua="false" sId="2">
    <nc r="AC14" t="n">
      <f>AKZ14*1.02</f>
    </nc>
  </rcc>
  <rcc rId="21799" ua="false" sId="2">
    <nc r="AC13" t="n">
      <f>AKZ13*1.02</f>
    </nc>
  </rcc>
  <rcc rId="21800" ua="false" sId="2">
    <nc r="AC11" t="n">
      <f>+ALA6-ALA10</f>
    </nc>
  </rcc>
  <rcc rId="21801" ua="false" sId="2">
    <nc r="AC10" t="n">
      <f>SUM(ALA7:ALA9)</f>
    </nc>
  </rcc>
  <rcc rId="21802" ua="false" sId="2">
    <nc r="AC9" t="n">
      <f>AKZ9*1.02</f>
    </nc>
  </rcc>
  <rcc rId="21803" ua="false" sId="2">
    <nc r="AC8" t="n">
      <f>AKV8</f>
    </nc>
  </rcc>
  <rcc rId="21804" ua="false" sId="2">
    <nc r="AC7" t="n">
      <f>AKV7</f>
    </nc>
  </rcc>
  <rcc rId="21805" ua="false" sId="2">
    <nc r="AC6" t="n">
      <f>+ALA4-ALA5</f>
    </nc>
  </rcc>
  <rcc rId="21806" ua="false" sId="2">
    <nc r="AC5" t="n">
      <f>AKZ5*1.02</f>
    </nc>
  </rcc>
  <rcc rId="21807" ua="false" sId="2">
    <nc r="AC4" t="n">
      <f>AKZ4*1.02</f>
    </nc>
  </rcc>
  <rcc rId="21808" ua="false" sId="2">
    <nc r="AC1" t="n">
      <v>2993</v>
    </nc>
  </rcc>
  <rcc rId="21809" ua="false" sId="2">
    <nc r="AC1" t="n">
      <v>2993</v>
    </nc>
  </rcc>
  <rcc rId="21810" ua="false" sId="2">
    <nc r="AC26" t="n">
      <v>0.03</v>
    </nc>
  </rcc>
  <rcc rId="21811" ua="false" sId="2">
    <oc r="AC23" t="n">
      <f>+ALB21-ALB22*(1+AKM26)</f>
    </oc>
    <nc r="AC23" t="n">
      <f>(+ALB21-ALB22)*(1+AKM26)</f>
    </nc>
  </rcc>
  <rcc rId="21812" ua="false" sId="2">
    <nc r="AC22" t="n">
      <f>ALA22*1.02</f>
    </nc>
  </rcc>
  <rcc rId="21813" ua="false" sId="2">
    <nc r="AC21" t="n">
      <f>+ALB11+ALB15+ALB19</f>
    </nc>
  </rcc>
  <rcc rId="21814" ua="false" sId="2">
    <nc r="AC19" t="n">
      <f>+ALB17-ALB18</f>
    </nc>
  </rcc>
  <rcc rId="21815" ua="false" sId="2">
    <nc r="AC18" t="n">
      <f>ALA18*1.02</f>
    </nc>
  </rcc>
  <rcc rId="21816" ua="false" sId="2">
    <nc r="AC17" t="n">
      <f>ALA17*1.02</f>
    </nc>
  </rcc>
  <rcc rId="21817" ua="false" sId="2">
    <nc r="AC15" t="n">
      <f>+ALB13-ALB14</f>
    </nc>
  </rcc>
  <rcc rId="21818" ua="false" sId="2">
    <nc r="AC14" t="n">
      <f>ALA14*1.02</f>
    </nc>
  </rcc>
  <rcc rId="21819" ua="false" sId="2">
    <nc r="AC13" t="n">
      <f>ALA13*1.02</f>
    </nc>
  </rcc>
  <rcc rId="21820" ua="false" sId="2">
    <nc r="AC11" t="n">
      <f>+ALB6-ALB10</f>
    </nc>
  </rcc>
  <rcc rId="21821" ua="false" sId="2">
    <nc r="AC10" t="n">
      <f>SUM(ALB7:ALB9)</f>
    </nc>
  </rcc>
  <rcc rId="21822" ua="false" sId="2">
    <nc r="AC9" t="n">
      <f>ALA9*1.02</f>
    </nc>
  </rcc>
  <rcc rId="21823" ua="false" sId="2">
    <nc r="AC8" t="n">
      <f>AKW8</f>
    </nc>
  </rcc>
  <rcc rId="21824" ua="false" sId="2">
    <nc r="AC7" t="n">
      <f>AKW7</f>
    </nc>
  </rcc>
  <rcc rId="21825" ua="false" sId="2">
    <nc r="AC6" t="n">
      <f>+ALB4-ALB5</f>
    </nc>
  </rcc>
  <rcc rId="21826" ua="false" sId="2">
    <nc r="AC5" t="n">
      <f>ALA5*1.02</f>
    </nc>
  </rcc>
  <rcc rId="21827" ua="false" sId="2">
    <nc r="AC4" t="n">
      <f>ALA4*1.02</f>
    </nc>
  </rcc>
  <rcc rId="21828" ua="false" sId="2">
    <nc r="AC1" t="n">
      <v>2994</v>
    </nc>
  </rcc>
  <rcc rId="21829" ua="false" sId="2">
    <nc r="AC1" t="n">
      <v>2994</v>
    </nc>
  </rcc>
  <rcc rId="21830" ua="false" sId="2">
    <nc r="AC26" t="n">
      <v>0.03</v>
    </nc>
  </rcc>
  <rcc rId="21831" ua="false" sId="2">
    <oc r="AC23" t="n">
      <f>+ALC21-ALC22*(1+AKN26)</f>
    </oc>
    <nc r="AC23" t="n">
      <f>(+ALC21-ALC22)*(1+AKN26)</f>
    </nc>
  </rcc>
  <rcc rId="21832" ua="false" sId="2">
    <nc r="AC22" t="n">
      <f>ALB22*1.02</f>
    </nc>
  </rcc>
  <rcc rId="21833" ua="false" sId="2">
    <nc r="AC21" t="n">
      <f>+ALC11+ALC15+ALC19</f>
    </nc>
  </rcc>
  <rcc rId="21834" ua="false" sId="2">
    <nc r="AC19" t="n">
      <f>+ALC17-ALC18</f>
    </nc>
  </rcc>
  <rcc rId="21835" ua="false" sId="2">
    <nc r="AC18" t="n">
      <f>ALB18*1.02</f>
    </nc>
  </rcc>
  <rcc rId="21836" ua="false" sId="2">
    <nc r="AC17" t="n">
      <f>ALB17*1.02</f>
    </nc>
  </rcc>
  <rcc rId="21837" ua="false" sId="2">
    <nc r="AC15" t="n">
      <f>+ALC13-ALC14</f>
    </nc>
  </rcc>
  <rcc rId="21838" ua="false" sId="2">
    <nc r="AC14" t="n">
      <f>ALB14*1.02</f>
    </nc>
  </rcc>
  <rcc rId="21839" ua="false" sId="2">
    <nc r="AC13" t="n">
      <f>ALB13*1.02</f>
    </nc>
  </rcc>
  <rcc rId="21840" ua="false" sId="2">
    <nc r="AC11" t="n">
      <f>+ALC6-ALC10</f>
    </nc>
  </rcc>
  <rcc rId="21841" ua="false" sId="2">
    <nc r="AC10" t="n">
      <f>SUM(ALC7:ALC9)</f>
    </nc>
  </rcc>
  <rcc rId="21842" ua="false" sId="2">
    <nc r="AC9" t="n">
      <f>ALB9*1.02</f>
    </nc>
  </rcc>
  <rcc rId="21843" ua="false" sId="2">
    <nc r="AC8" t="n">
      <f>AKX8</f>
    </nc>
  </rcc>
  <rcc rId="21844" ua="false" sId="2">
    <nc r="AC7" t="n">
      <f>AKX7</f>
    </nc>
  </rcc>
  <rcc rId="21845" ua="false" sId="2">
    <nc r="AC6" t="n">
      <f>+ALC4-ALC5</f>
    </nc>
  </rcc>
  <rcc rId="21846" ua="false" sId="2">
    <nc r="AC5" t="n">
      <f>ALB5*1.02</f>
    </nc>
  </rcc>
  <rcc rId="21847" ua="false" sId="2">
    <nc r="AC4" t="n">
      <f>ALB4*1.02</f>
    </nc>
  </rcc>
  <rcc rId="21848" ua="false" sId="2">
    <nc r="AC1" t="n">
      <v>2995</v>
    </nc>
  </rcc>
  <rcc rId="21849" ua="false" sId="2">
    <nc r="AC1" t="n">
      <v>2995</v>
    </nc>
  </rcc>
  <rcc rId="21850" ua="false" sId="2">
    <nc r="AC26" t="n">
      <v>0.03</v>
    </nc>
  </rcc>
  <rcc rId="21851" ua="false" sId="2">
    <oc r="AC23" t="n">
      <f>+ALD21-ALD22*(1+AKO26)</f>
    </oc>
    <nc r="AC23" t="n">
      <f>(+ALD21-ALD22)*(1+AKO26)</f>
    </nc>
  </rcc>
  <rcc rId="21852" ua="false" sId="2">
    <nc r="AC22" t="n">
      <f>ALC22*1.02</f>
    </nc>
  </rcc>
  <rcc rId="21853" ua="false" sId="2">
    <nc r="AC21" t="n">
      <f>+ALD11+ALD15+ALD19</f>
    </nc>
  </rcc>
  <rcc rId="21854" ua="false" sId="2">
    <nc r="AC19" t="n">
      <f>+ALD17-ALD18</f>
    </nc>
  </rcc>
  <rcc rId="21855" ua="false" sId="2">
    <nc r="AC18" t="n">
      <f>ALC18*1.02</f>
    </nc>
  </rcc>
  <rcc rId="21856" ua="false" sId="2">
    <nc r="AC17" t="n">
      <f>ALC17*1.02</f>
    </nc>
  </rcc>
  <rcc rId="21857" ua="false" sId="2">
    <nc r="AC15" t="n">
      <f>+ALD13-ALD14</f>
    </nc>
  </rcc>
  <rcc rId="21858" ua="false" sId="2">
    <nc r="AC14" t="n">
      <f>ALC14*1.02</f>
    </nc>
  </rcc>
  <rcc rId="21859" ua="false" sId="2">
    <nc r="AC13" t="n">
      <f>ALC13*1.02</f>
    </nc>
  </rcc>
  <rcc rId="21860" ua="false" sId="2">
    <nc r="AC11" t="n">
      <f>+ALD6-ALD10</f>
    </nc>
  </rcc>
  <rcc rId="21861" ua="false" sId="2">
    <nc r="AC10" t="n">
      <f>SUM(ALD7:ALD9)</f>
    </nc>
  </rcc>
  <rcc rId="21862" ua="false" sId="2">
    <nc r="AC9" t="n">
      <f>ALC9*1.02</f>
    </nc>
  </rcc>
  <rcc rId="21863" ua="false" sId="2">
    <nc r="AC8" t="n">
      <f>AKY8</f>
    </nc>
  </rcc>
  <rcc rId="21864" ua="false" sId="2">
    <nc r="AC7" t="n">
      <f>AKY7</f>
    </nc>
  </rcc>
  <rcc rId="21865" ua="false" sId="2">
    <nc r="AC6" t="n">
      <f>+ALD4-ALD5</f>
    </nc>
  </rcc>
  <rcc rId="21866" ua="false" sId="2">
    <nc r="AC5" t="n">
      <f>ALC5*1.02</f>
    </nc>
  </rcc>
  <rcc rId="21867" ua="false" sId="2">
    <nc r="AC4" t="n">
      <f>ALC4*1.02</f>
    </nc>
  </rcc>
  <rcc rId="21868" ua="false" sId="2">
    <nc r="AC1" t="n">
      <v>2996</v>
    </nc>
  </rcc>
  <rcc rId="21869" ua="false" sId="2">
    <nc r="AC1" t="n">
      <v>2996</v>
    </nc>
  </rcc>
  <rcc rId="21870" ua="false" sId="2">
    <nc r="AC26" t="n">
      <v>0.03</v>
    </nc>
  </rcc>
  <rcc rId="21871" ua="false" sId="2">
    <oc r="AC23" t="n">
      <f>+ALE21-ALE22*(1+AKP26)</f>
    </oc>
    <nc r="AC23" t="n">
      <f>(+ALE21-ALE22)*(1+AKP26)</f>
    </nc>
  </rcc>
  <rcc rId="21872" ua="false" sId="2">
    <nc r="AC22" t="n">
      <f>ALD22*1.02</f>
    </nc>
  </rcc>
  <rcc rId="21873" ua="false" sId="2">
    <nc r="AC21" t="n">
      <f>+ALE11+ALE15+ALE19</f>
    </nc>
  </rcc>
  <rcc rId="21874" ua="false" sId="2">
    <nc r="AC19" t="n">
      <f>+ALE17-ALE18</f>
    </nc>
  </rcc>
  <rcc rId="21875" ua="false" sId="2">
    <nc r="AC18" t="n">
      <f>ALD18*1.02</f>
    </nc>
  </rcc>
  <rcc rId="21876" ua="false" sId="2">
    <nc r="AC17" t="n">
      <f>ALD17*1.02</f>
    </nc>
  </rcc>
  <rcc rId="21877" ua="false" sId="2">
    <nc r="AC15" t="n">
      <f>+ALE13-ALE14</f>
    </nc>
  </rcc>
  <rcc rId="21878" ua="false" sId="2">
    <nc r="AC14" t="n">
      <f>ALD14*1.02</f>
    </nc>
  </rcc>
  <rcc rId="21879" ua="false" sId="2">
    <nc r="AC13" t="n">
      <f>ALD13*1.02</f>
    </nc>
  </rcc>
  <rcc rId="21880" ua="false" sId="2">
    <nc r="AC11" t="n">
      <f>+ALE6-ALE10</f>
    </nc>
  </rcc>
  <rcc rId="21881" ua="false" sId="2">
    <nc r="AC10" t="n">
      <f>SUM(ALE7:ALE9)</f>
    </nc>
  </rcc>
  <rcc rId="21882" ua="false" sId="2">
    <nc r="AC9" t="n">
      <f>ALD9*1.02</f>
    </nc>
  </rcc>
  <rcc rId="21883" ua="false" sId="2">
    <nc r="AC8" t="n">
      <f>AKZ8</f>
    </nc>
  </rcc>
  <rcc rId="21884" ua="false" sId="2">
    <nc r="AC7" t="n">
      <f>AKZ7</f>
    </nc>
  </rcc>
  <rcc rId="21885" ua="false" sId="2">
    <nc r="AC6" t="n">
      <f>+ALE4-ALE5</f>
    </nc>
  </rcc>
  <rcc rId="21886" ua="false" sId="2">
    <nc r="AC5" t="n">
      <f>ALD5*1.02</f>
    </nc>
  </rcc>
  <rcc rId="21887" ua="false" sId="2">
    <nc r="AC4" t="n">
      <f>ALD4*1.02</f>
    </nc>
  </rcc>
  <rcc rId="21888" ua="false" sId="2">
    <nc r="AC1" t="n">
      <v>2997</v>
    </nc>
  </rcc>
  <rcc rId="21889" ua="false" sId="2">
    <nc r="AC1" t="n">
      <v>2997</v>
    </nc>
  </rcc>
  <rcc rId="21890" ua="false" sId="2">
    <nc r="AC26" t="n">
      <v>0.03</v>
    </nc>
  </rcc>
  <rcc rId="21891" ua="false" sId="2">
    <oc r="AC23" t="n">
      <f>+ALF21-ALF22*(1+AKQ26)</f>
    </oc>
    <nc r="AC23" t="n">
      <f>(+ALF21-ALF22)*(1+AKQ26)</f>
    </nc>
  </rcc>
  <rcc rId="21892" ua="false" sId="2">
    <nc r="AC22" t="n">
      <f>ALE22*1.02</f>
    </nc>
  </rcc>
  <rcc rId="21893" ua="false" sId="2">
    <nc r="AC21" t="n">
      <f>+ALF11+ALF15+ALF19</f>
    </nc>
  </rcc>
  <rcc rId="21894" ua="false" sId="2">
    <nc r="AC19" t="n">
      <f>+ALF17-ALF18</f>
    </nc>
  </rcc>
  <rcc rId="21895" ua="false" sId="2">
    <nc r="AC18" t="n">
      <f>ALE18*1.02</f>
    </nc>
  </rcc>
  <rcc rId="21896" ua="false" sId="2">
    <nc r="AC17" t="n">
      <f>ALE17*1.02</f>
    </nc>
  </rcc>
  <rcc rId="21897" ua="false" sId="2">
    <nc r="AC15" t="n">
      <f>+ALF13-ALF14</f>
    </nc>
  </rcc>
  <rcc rId="21898" ua="false" sId="2">
    <nc r="AC14" t="n">
      <f>ALE14*1.02</f>
    </nc>
  </rcc>
  <rcc rId="21899" ua="false" sId="2">
    <nc r="AC13" t="n">
      <f>ALE13*1.02</f>
    </nc>
  </rcc>
  <rcc rId="21900" ua="false" sId="2">
    <nc r="AC11" t="n">
      <f>+ALF6-ALF10</f>
    </nc>
  </rcc>
  <rcc rId="21901" ua="false" sId="2">
    <nc r="AC10" t="n">
      <f>SUM(ALF7:ALF9)</f>
    </nc>
  </rcc>
  <rcc rId="21902" ua="false" sId="2">
    <nc r="AC9" t="n">
      <f>ALE9*1.02</f>
    </nc>
  </rcc>
  <rcc rId="21903" ua="false" sId="2">
    <nc r="AC8" t="n">
      <f>ALA8</f>
    </nc>
  </rcc>
  <rcc rId="21904" ua="false" sId="2">
    <nc r="AC7" t="n">
      <f>ALA7</f>
    </nc>
  </rcc>
  <rcc rId="21905" ua="false" sId="2">
    <nc r="AC6" t="n">
      <f>+ALF4-ALF5</f>
    </nc>
  </rcc>
  <rcc rId="21906" ua="false" sId="2">
    <nc r="AC5" t="n">
      <f>ALE5*1.02</f>
    </nc>
  </rcc>
  <rcc rId="21907" ua="false" sId="2">
    <nc r="AC4" t="n">
      <f>ALE4*1.02</f>
    </nc>
  </rcc>
  <rcc rId="21908" ua="false" sId="2">
    <nc r="AC1" t="n">
      <v>2998</v>
    </nc>
  </rcc>
  <rcc rId="21909" ua="false" sId="2">
    <nc r="AC1" t="n">
      <v>2998</v>
    </nc>
  </rcc>
  <rcc rId="21910" ua="false" sId="2">
    <nc r="AC26" t="n">
      <v>0.03</v>
    </nc>
  </rcc>
  <rcc rId="21911" ua="false" sId="2">
    <oc r="AC23" t="n">
      <f>+ALG21-ALG22*(1+AKR26)</f>
    </oc>
    <nc r="AC23" t="n">
      <f>(+ALG21-ALG22)*(1+AKR26)</f>
    </nc>
  </rcc>
  <rcc rId="21912" ua="false" sId="2">
    <nc r="AC22" t="n">
      <f>ALF22*1.02</f>
    </nc>
  </rcc>
  <rcc rId="21913" ua="false" sId="2">
    <nc r="AC21" t="n">
      <f>+ALG11+ALG15+ALG19</f>
    </nc>
  </rcc>
  <rcc rId="21914" ua="false" sId="2">
    <nc r="AC19" t="n">
      <f>+ALG17-ALG18</f>
    </nc>
  </rcc>
  <rcc rId="21915" ua="false" sId="2">
    <nc r="AC18" t="n">
      <f>ALF18*1.02</f>
    </nc>
  </rcc>
  <rcc rId="21916" ua="false" sId="2">
    <nc r="AC17" t="n">
      <f>ALF17*1.02</f>
    </nc>
  </rcc>
  <rcc rId="21917" ua="false" sId="2">
    <nc r="AC15" t="n">
      <f>+ALG13-ALG14</f>
    </nc>
  </rcc>
  <rcc rId="21918" ua="false" sId="2">
    <nc r="AC14" t="n">
      <f>ALF14*1.02</f>
    </nc>
  </rcc>
  <rcc rId="21919" ua="false" sId="2">
    <nc r="AC13" t="n">
      <f>ALF13*1.02</f>
    </nc>
  </rcc>
  <rcc rId="21920" ua="false" sId="2">
    <nc r="AC11" t="n">
      <f>+ALG6-ALG10</f>
    </nc>
  </rcc>
  <rcc rId="21921" ua="false" sId="2">
    <nc r="AC10" t="n">
      <f>SUM(ALG7:ALG9)</f>
    </nc>
  </rcc>
  <rcc rId="21922" ua="false" sId="2">
    <nc r="AC9" t="n">
      <f>ALF9*1.02</f>
    </nc>
  </rcc>
  <rcc rId="21923" ua="false" sId="2">
    <nc r="AC8" t="n">
      <f>ALB8</f>
    </nc>
  </rcc>
  <rcc rId="21924" ua="false" sId="2">
    <nc r="AC7" t="n">
      <f>ALB7</f>
    </nc>
  </rcc>
  <rcc rId="21925" ua="false" sId="2">
    <nc r="AC6" t="n">
      <f>+ALG4-ALG5</f>
    </nc>
  </rcc>
  <rcc rId="21926" ua="false" sId="2">
    <nc r="AC5" t="n">
      <f>ALF5*1.02</f>
    </nc>
  </rcc>
  <rcc rId="21927" ua="false" sId="2">
    <nc r="AC4" t="n">
      <f>ALF4*1.02</f>
    </nc>
  </rcc>
  <rcc rId="21928" ua="false" sId="2">
    <nc r="AC1" t="n">
      <v>2999</v>
    </nc>
  </rcc>
  <rcc rId="21929" ua="false" sId="2">
    <nc r="AC1" t="n">
      <v>2999</v>
    </nc>
  </rcc>
  <rcc rId="21930" ua="false" sId="2">
    <nc r="AC26" t="n">
      <v>0.03</v>
    </nc>
  </rcc>
  <rcc rId="21931" ua="false" sId="2">
    <oc r="AC23" t="n">
      <f>+ALH21-ALH22*(1+AKS26)</f>
    </oc>
    <nc r="AC23" t="n">
      <f>(+ALH21-ALH22)*(1+AKS26)</f>
    </nc>
  </rcc>
  <rcc rId="21932" ua="false" sId="2">
    <nc r="AC22" t="n">
      <f>ALG22*1.02</f>
    </nc>
  </rcc>
  <rcc rId="21933" ua="false" sId="2">
    <nc r="AC21" t="n">
      <f>+ALH11+ALH15+ALH19</f>
    </nc>
  </rcc>
  <rcc rId="21934" ua="false" sId="2">
    <nc r="AC19" t="n">
      <f>+ALH17-ALH18</f>
    </nc>
  </rcc>
  <rcc rId="21935" ua="false" sId="2">
    <nc r="AC18" t="n">
      <f>ALG18*1.02</f>
    </nc>
  </rcc>
  <rcc rId="21936" ua="false" sId="2">
    <nc r="AC17" t="n">
      <f>ALG17*1.02</f>
    </nc>
  </rcc>
  <rcc rId="21937" ua="false" sId="2">
    <nc r="AC15" t="n">
      <f>+ALH13-ALH14</f>
    </nc>
  </rcc>
  <rcc rId="21938" ua="false" sId="2">
    <nc r="AC14" t="n">
      <f>ALG14*1.02</f>
    </nc>
  </rcc>
  <rcc rId="21939" ua="false" sId="2">
    <nc r="AC13" t="n">
      <f>ALG13*1.02</f>
    </nc>
  </rcc>
  <rcc rId="21940" ua="false" sId="2">
    <nc r="AC11" t="n">
      <f>+ALH6-ALH10</f>
    </nc>
  </rcc>
  <rcc rId="21941" ua="false" sId="2">
    <nc r="AC10" t="n">
      <f>SUM(ALH7:ALH9)</f>
    </nc>
  </rcc>
  <rcc rId="21942" ua="false" sId="2">
    <nc r="AC9" t="n">
      <f>ALG9*1.02</f>
    </nc>
  </rcc>
  <rcc rId="21943" ua="false" sId="2">
    <nc r="AC8" t="n">
      <f>ALC8</f>
    </nc>
  </rcc>
  <rcc rId="21944" ua="false" sId="2">
    <nc r="AC7" t="n">
      <f>ALC7</f>
    </nc>
  </rcc>
  <rcc rId="21945" ua="false" sId="2">
    <nc r="AC6" t="n">
      <f>+ALH4-ALH5</f>
    </nc>
  </rcc>
  <rcc rId="21946" ua="false" sId="2">
    <nc r="AC5" t="n">
      <f>ALG5*1.02</f>
    </nc>
  </rcc>
  <rcc rId="21947" ua="false" sId="2">
    <nc r="AC4" t="n">
      <f>ALG4*1.02</f>
    </nc>
  </rcc>
  <rcc rId="21948" ua="false" sId="2">
    <nc r="AC1" t="n">
      <v>3000</v>
    </nc>
  </rcc>
  <rcc rId="21949" ua="false" sId="2">
    <nc r="AC1" t="n">
      <v>3000</v>
    </nc>
  </rcc>
  <rcc rId="21950" ua="false" sId="2">
    <nc r="AC26" t="n">
      <v>0.03</v>
    </nc>
  </rcc>
  <rcc rId="21951" ua="false" sId="2">
    <oc r="AC23" t="n">
      <f>+ALI21-ALI22*(1+AKT26)</f>
    </oc>
    <nc r="AC23" t="n">
      <f>(+ALI21-ALI22)*(1+AKT26)</f>
    </nc>
  </rcc>
  <rcc rId="21952" ua="false" sId="2">
    <nc r="AC22" t="n">
      <f>ALH22*1.02</f>
    </nc>
  </rcc>
  <rcc rId="21953" ua="false" sId="2">
    <nc r="AC21" t="n">
      <f>+ALI11+ALI15+ALI19</f>
    </nc>
  </rcc>
  <rcc rId="21954" ua="false" sId="2">
    <nc r="AC19" t="n">
      <f>+ALI17-ALI18</f>
    </nc>
  </rcc>
  <rcc rId="21955" ua="false" sId="2">
    <nc r="AC18" t="n">
      <f>ALH18*1.02</f>
    </nc>
  </rcc>
  <rcc rId="21956" ua="false" sId="2">
    <nc r="AC17" t="n">
      <f>ALH17*1.02</f>
    </nc>
  </rcc>
  <rcc rId="21957" ua="false" sId="2">
    <nc r="AC15" t="n">
      <f>+ALI13-ALI14</f>
    </nc>
  </rcc>
  <rcc rId="21958" ua="false" sId="2">
    <nc r="AC14" t="n">
      <f>ALH14*1.02</f>
    </nc>
  </rcc>
  <rcc rId="21959" ua="false" sId="2">
    <nc r="AC13" t="n">
      <f>ALH13*1.02</f>
    </nc>
  </rcc>
  <rcc rId="21960" ua="false" sId="2">
    <nc r="AC11" t="n">
      <f>+ALI6-ALI10</f>
    </nc>
  </rcc>
  <rcc rId="21961" ua="false" sId="2">
    <nc r="AC10" t="n">
      <f>SUM(ALI7:ALI9)</f>
    </nc>
  </rcc>
  <rcc rId="21962" ua="false" sId="2">
    <nc r="AC9" t="n">
      <f>ALH9*1.02</f>
    </nc>
  </rcc>
  <rcc rId="21963" ua="false" sId="2">
    <nc r="AC8" t="n">
      <f>ALD8</f>
    </nc>
  </rcc>
  <rcc rId="21964" ua="false" sId="2">
    <nc r="AC7" t="n">
      <f>ALD7</f>
    </nc>
  </rcc>
  <rcc rId="21965" ua="false" sId="2">
    <nc r="AC6" t="n">
      <f>+ALI4-ALI5</f>
    </nc>
  </rcc>
  <rcc rId="21966" ua="false" sId="2">
    <nc r="AC5" t="n">
      <f>ALH5*1.02</f>
    </nc>
  </rcc>
  <rcc rId="21967" ua="false" sId="2">
    <nc r="AC4" t="n">
      <f>ALH4*1.02</f>
    </nc>
  </rcc>
  <rcc rId="21968" ua="false" sId="2">
    <nc r="AC1" t="n">
      <v>3001</v>
    </nc>
  </rcc>
  <rcc rId="21969" ua="false" sId="2">
    <nc r="AC1" t="n">
      <v>3001</v>
    </nc>
  </rcc>
  <rcc rId="21970" ua="false" sId="2">
    <nc r="AC26" t="n">
      <v>0.03</v>
    </nc>
  </rcc>
  <rcc rId="21971" ua="false" sId="2">
    <oc r="AC23" t="n">
      <f>+ALJ21-ALJ22*(1+AKU26)</f>
    </oc>
    <nc r="AC23" t="n">
      <f>(+ALJ21-ALJ22)*(1+AKU26)</f>
    </nc>
  </rcc>
  <rcc rId="21972" ua="false" sId="2">
    <nc r="AC22" t="n">
      <f>ALI22*1.02</f>
    </nc>
  </rcc>
  <rcc rId="21973" ua="false" sId="2">
    <nc r="AC21" t="n">
      <f>+ALJ11+ALJ15+ALJ19</f>
    </nc>
  </rcc>
  <rcc rId="21974" ua="false" sId="2">
    <nc r="AC19" t="n">
      <f>+ALJ17-ALJ18</f>
    </nc>
  </rcc>
  <rcc rId="21975" ua="false" sId="2">
    <nc r="AC18" t="n">
      <f>ALI18*1.02</f>
    </nc>
  </rcc>
  <rcc rId="21976" ua="false" sId="2">
    <nc r="AC17" t="n">
      <f>ALI17*1.02</f>
    </nc>
  </rcc>
  <rcc rId="21977" ua="false" sId="2">
    <nc r="AC15" t="n">
      <f>+ALJ13-ALJ14</f>
    </nc>
  </rcc>
  <rcc rId="21978" ua="false" sId="2">
    <nc r="AC14" t="n">
      <f>ALI14*1.02</f>
    </nc>
  </rcc>
  <rcc rId="21979" ua="false" sId="2">
    <nc r="AC13" t="n">
      <f>ALI13*1.02</f>
    </nc>
  </rcc>
  <rcc rId="21980" ua="false" sId="2">
    <nc r="AC11" t="n">
      <f>+ALJ6-ALJ10</f>
    </nc>
  </rcc>
  <rcc rId="21981" ua="false" sId="2">
    <nc r="AC10" t="n">
      <f>SUM(ALJ7:ALJ9)</f>
    </nc>
  </rcc>
  <rcc rId="21982" ua="false" sId="2">
    <nc r="AC9" t="n">
      <f>ALI9*1.02</f>
    </nc>
  </rcc>
  <rcc rId="21983" ua="false" sId="2">
    <nc r="AC8" t="n">
      <f>ALE8</f>
    </nc>
  </rcc>
  <rcc rId="21984" ua="false" sId="2">
    <nc r="AC7" t="n">
      <f>ALE7</f>
    </nc>
  </rcc>
  <rcc rId="21985" ua="false" sId="2">
    <nc r="AC6" t="n">
      <f>+ALJ4-ALJ5</f>
    </nc>
  </rcc>
  <rcc rId="21986" ua="false" sId="2">
    <nc r="AC5" t="n">
      <f>ALI5*1.02</f>
    </nc>
  </rcc>
  <rcc rId="21987" ua="false" sId="2">
    <nc r="AC4" t="n">
      <f>ALI4*1.02</f>
    </nc>
  </rcc>
  <rcc rId="21988" ua="false" sId="2">
    <nc r="AC1" t="n">
      <v>3002</v>
    </nc>
  </rcc>
  <rcc rId="21989" ua="false" sId="2">
    <nc r="AC1" t="n">
      <v>3002</v>
    </nc>
  </rcc>
  <rcc rId="21990" ua="false" sId="2">
    <oc r="AC23" t="n">
      <f>+ALK21-ALK22*(1+AKV26)</f>
    </oc>
    <nc r="AC23" t="n">
      <f>(+ALK21-ALK22)*(1+AKV26)</f>
    </nc>
  </rcc>
  <rcc rId="21991" ua="false" sId="2">
    <nc r="AC22" t="n">
      <f>ALJ22*1.02</f>
    </nc>
  </rcc>
  <rcc rId="21992" ua="false" sId="2">
    <nc r="AC21" t="n">
      <f>+ALK11+ALK15+ALK19</f>
    </nc>
  </rcc>
  <rcc rId="21993" ua="false" sId="2">
    <nc r="AC19" t="n">
      <f>+ALK17-ALK18</f>
    </nc>
  </rcc>
  <rcc rId="21994" ua="false" sId="2">
    <nc r="AC18" t="n">
      <f>ALJ18*1.02</f>
    </nc>
  </rcc>
  <rcc rId="21995" ua="false" sId="2">
    <nc r="AC17" t="n">
      <f>ALJ17*1.02</f>
    </nc>
  </rcc>
  <rcc rId="21996" ua="false" sId="2">
    <nc r="AC15" t="n">
      <f>+ALK13-ALK14</f>
    </nc>
  </rcc>
  <rcc rId="21997" ua="false" sId="2">
    <nc r="AC14" t="n">
      <f>ALJ14*1.02</f>
    </nc>
  </rcc>
  <rcc rId="21998" ua="false" sId="2">
    <nc r="AC13" t="n">
      <f>ALJ13*1.02</f>
    </nc>
  </rcc>
  <rcc rId="21999" ua="false" sId="2">
    <nc r="AC11" t="n">
      <f>+ALK6-ALK10</f>
    </nc>
  </rcc>
  <rcc rId="22000" ua="false" sId="2">
    <nc r="AC10" t="n">
      <f>SUM(ALK7:ALK9)</f>
    </nc>
  </rcc>
  <rcc rId="22001" ua="false" sId="2">
    <nc r="AC9" t="n">
      <f>ALJ9*1.02</f>
    </nc>
  </rcc>
  <rcc rId="22002" ua="false" sId="2">
    <nc r="AC8" t="n">
      <f>ALF8</f>
    </nc>
  </rcc>
  <rcc rId="22003" ua="false" sId="2">
    <nc r="AC7" t="n">
      <f>ALF7</f>
    </nc>
  </rcc>
  <rcc rId="22004" ua="false" sId="2">
    <nc r="AC6" t="n">
      <f>+ALK4-ALK5</f>
    </nc>
  </rcc>
  <rcc rId="22005" ua="false" sId="2">
    <nc r="AC5" t="n">
      <f>ALJ5*1.02</f>
    </nc>
  </rcc>
  <rcc rId="22006" ua="false" sId="2">
    <nc r="AC4" t="n">
      <f>ALJ4*1.02</f>
    </nc>
  </rcc>
  <rcc rId="22007" ua="false" sId="2">
    <nc r="AC1" t="n">
      <v>3003</v>
    </nc>
  </rcc>
  <rcc rId="22008" ua="false" sId="2">
    <nc r="AC1" t="n">
      <v>3003</v>
    </nc>
  </rcc>
  <rcc rId="22009" ua="false" sId="2">
    <oc r="AC23" t="n">
      <f>+ALL21-ALL22*(1+AKW26)</f>
    </oc>
    <nc r="AC23" t="n">
      <f>(+ALL21-ALL22)*(1+AKW26)</f>
    </nc>
  </rcc>
  <rcc rId="22010" ua="false" sId="2">
    <nc r="AC22" t="n">
      <f>ALK22*1.02</f>
    </nc>
  </rcc>
  <rcc rId="22011" ua="false" sId="2">
    <nc r="AC21" t="n">
      <f>+ALL11+ALL15+ALL19</f>
    </nc>
  </rcc>
  <rcc rId="22012" ua="false" sId="2">
    <nc r="AC19" t="n">
      <f>+ALL17-ALL18</f>
    </nc>
  </rcc>
  <rcc rId="22013" ua="false" sId="2">
    <nc r="AC18" t="n">
      <f>ALK18*1.02</f>
    </nc>
  </rcc>
  <rcc rId="22014" ua="false" sId="2">
    <nc r="AC17" t="n">
      <f>ALK17*1.02</f>
    </nc>
  </rcc>
  <rcc rId="22015" ua="false" sId="2">
    <nc r="AC15" t="n">
      <f>+ALL13-ALL14</f>
    </nc>
  </rcc>
  <rcc rId="22016" ua="false" sId="2">
    <nc r="AC14" t="n">
      <f>ALK14*1.02</f>
    </nc>
  </rcc>
  <rcc rId="22017" ua="false" sId="2">
    <nc r="AC13" t="n">
      <f>ALK13*1.02</f>
    </nc>
  </rcc>
  <rcc rId="22018" ua="false" sId="2">
    <nc r="AC11" t="n">
      <f>+ALL6-ALL10</f>
    </nc>
  </rcc>
  <rcc rId="22019" ua="false" sId="2">
    <nc r="AC10" t="n">
      <f>SUM(ALL7:ALL9)</f>
    </nc>
  </rcc>
  <rcc rId="22020" ua="false" sId="2">
    <nc r="AC9" t="n">
      <f>ALK9*1.02</f>
    </nc>
  </rcc>
  <rcc rId="22021" ua="false" sId="2">
    <nc r="AC8" t="n">
      <f>ALG8</f>
    </nc>
  </rcc>
  <rcc rId="22022" ua="false" sId="2">
    <nc r="AC7" t="n">
      <f>ALG7</f>
    </nc>
  </rcc>
  <rcc rId="22023" ua="false" sId="2">
    <nc r="AC6" t="n">
      <f>+ALL4-ALL5</f>
    </nc>
  </rcc>
  <rcc rId="22024" ua="false" sId="2">
    <nc r="AC5" t="n">
      <f>ALK5*1.02</f>
    </nc>
  </rcc>
  <rcc rId="22025" ua="false" sId="2">
    <nc r="AC4" t="n">
      <f>ALK4*1.02</f>
    </nc>
  </rcc>
  <rcc rId="22026" ua="false" sId="2">
    <nc r="AC1" t="n">
      <v>3004</v>
    </nc>
  </rcc>
  <rcc rId="22027" ua="false" sId="2">
    <nc r="AC1" t="n">
      <v>3004</v>
    </nc>
  </rcc>
  <rcc rId="22028" ua="false" sId="2">
    <oc r="AC23" t="n">
      <f>+ALM21-ALM22*(1+AKX26)</f>
    </oc>
    <nc r="AC23" t="n">
      <f>(+ALM21-ALM22)*(1+AKX26)</f>
    </nc>
  </rcc>
  <rcc rId="22029" ua="false" sId="2">
    <nc r="AC22" t="n">
      <f>ALL22*1.02</f>
    </nc>
  </rcc>
  <rcc rId="22030" ua="false" sId="2">
    <nc r="AC21" t="n">
      <f>+ALM11+ALM15+ALM19</f>
    </nc>
  </rcc>
  <rcc rId="22031" ua="false" sId="2">
    <nc r="AC19" t="n">
      <f>+ALM17-ALM18</f>
    </nc>
  </rcc>
  <rcc rId="22032" ua="false" sId="2">
    <nc r="AC18" t="n">
      <f>ALL18*1.02</f>
    </nc>
  </rcc>
  <rcc rId="22033" ua="false" sId="2">
    <nc r="AC17" t="n">
      <f>ALL17*1.02</f>
    </nc>
  </rcc>
  <rcc rId="22034" ua="false" sId="2">
    <nc r="AC15" t="n">
      <f>+ALM13-ALM14</f>
    </nc>
  </rcc>
  <rcc rId="22035" ua="false" sId="2">
    <nc r="AC14" t="n">
      <f>ALL14*1.02</f>
    </nc>
  </rcc>
  <rcc rId="22036" ua="false" sId="2">
    <nc r="AC13" t="n">
      <f>ALL13*1.02</f>
    </nc>
  </rcc>
  <rcc rId="22037" ua="false" sId="2">
    <nc r="AC11" t="n">
      <f>+ALM6-ALM10</f>
    </nc>
  </rcc>
  <rcc rId="22038" ua="false" sId="2">
    <nc r="AC10" t="n">
      <f>SUM(ALM7:ALM9)</f>
    </nc>
  </rcc>
  <rcc rId="22039" ua="false" sId="2">
    <nc r="AC9" t="n">
      <f>ALL9*1.02</f>
    </nc>
  </rcc>
  <rcc rId="22040" ua="false" sId="2">
    <nc r="AC8" t="n">
      <f>ALH8</f>
    </nc>
  </rcc>
  <rcc rId="22041" ua="false" sId="2">
    <nc r="AC7" t="n">
      <f>ALH7</f>
    </nc>
  </rcc>
  <rcc rId="22042" ua="false" sId="2">
    <nc r="AC6" t="n">
      <f>+ALM4-ALM5</f>
    </nc>
  </rcc>
  <rcc rId="22043" ua="false" sId="2">
    <nc r="AC5" t="n">
      <f>ALL5*1.02</f>
    </nc>
  </rcc>
  <rcc rId="22044" ua="false" sId="2">
    <nc r="AC4" t="n">
      <f>ALL4*1.02</f>
    </nc>
  </rcc>
  <rcc rId="22045" ua="false" sId="2">
    <nc r="AC1" t="n">
      <v>3005</v>
    </nc>
  </rcc>
  <rcc rId="22046" ua="false" sId="2">
    <nc r="AC1" t="n">
      <v>3005</v>
    </nc>
  </rcc>
  <rcc rId="22047" ua="false" sId="2">
    <oc r="AC23" t="n">
      <f>+ALN21-ALN22*(1+AKY26)</f>
    </oc>
    <nc r="AC23" t="n">
      <f>(+ALN21-ALN22)*(1+AKY26)</f>
    </nc>
  </rcc>
  <rcc rId="22048" ua="false" sId="2">
    <nc r="AC22" t="n">
      <f>ALM22*1.02</f>
    </nc>
  </rcc>
  <rcc rId="22049" ua="false" sId="2">
    <nc r="AC21" t="n">
      <f>+ALN11+ALN15+ALN19</f>
    </nc>
  </rcc>
  <rcc rId="22050" ua="false" sId="2">
    <nc r="AC19" t="n">
      <f>+ALN17-ALN18</f>
    </nc>
  </rcc>
  <rcc rId="22051" ua="false" sId="2">
    <nc r="AC18" t="n">
      <f>ALM18*1.02</f>
    </nc>
  </rcc>
  <rcc rId="22052" ua="false" sId="2">
    <nc r="AC17" t="n">
      <f>ALM17*1.02</f>
    </nc>
  </rcc>
  <rcc rId="22053" ua="false" sId="2">
    <nc r="AC15" t="n">
      <f>+ALN13-ALN14</f>
    </nc>
  </rcc>
  <rcc rId="22054" ua="false" sId="2">
    <nc r="AC14" t="n">
      <f>ALM14*1.02</f>
    </nc>
  </rcc>
  <rcc rId="22055" ua="false" sId="2">
    <nc r="AC13" t="n">
      <f>ALM13*1.02</f>
    </nc>
  </rcc>
  <rcc rId="22056" ua="false" sId="2">
    <nc r="AC11" t="n">
      <f>+ALN6-ALN10</f>
    </nc>
  </rcc>
  <rcc rId="22057" ua="false" sId="2">
    <nc r="AC10" t="n">
      <f>SUM(ALN7:ALN9)</f>
    </nc>
  </rcc>
  <rcc rId="22058" ua="false" sId="2">
    <nc r="AC9" t="n">
      <f>ALM9*1.02</f>
    </nc>
  </rcc>
  <rcc rId="22059" ua="false" sId="2">
    <nc r="AC8" t="n">
      <f>ALI8</f>
    </nc>
  </rcc>
  <rcc rId="22060" ua="false" sId="2">
    <nc r="AC7" t="n">
      <f>ALI7</f>
    </nc>
  </rcc>
  <rcc rId="22061" ua="false" sId="2">
    <nc r="AC6" t="n">
      <f>+ALN4-ALN5</f>
    </nc>
  </rcc>
  <rcc rId="22062" ua="false" sId="2">
    <nc r="AC5" t="n">
      <f>ALM5*1.02</f>
    </nc>
  </rcc>
  <rcc rId="22063" ua="false" sId="2">
    <nc r="AC4" t="n">
      <f>ALM4*1.02</f>
    </nc>
  </rcc>
  <rcc rId="22064" ua="false" sId="2">
    <nc r="AC1" t="n">
      <v>3006</v>
    </nc>
  </rcc>
  <rcc rId="22065" ua="false" sId="2">
    <nc r="AC1" t="n">
      <v>3006</v>
    </nc>
  </rcc>
  <rcc rId="22066" ua="false" sId="2">
    <oc r="AC23" t="n">
      <f>+ALO21-ALO22*(1+AKZ26)</f>
    </oc>
    <nc r="AC23" t="n">
      <f>(+ALO21-ALO22)*(1+AKZ26)</f>
    </nc>
  </rcc>
  <rcc rId="22067" ua="false" sId="2">
    <nc r="AC22" t="n">
      <f>ALN22*1.02</f>
    </nc>
  </rcc>
  <rcc rId="22068" ua="false" sId="2">
    <nc r="AC21" t="n">
      <f>+ALO11+ALO15+ALO19</f>
    </nc>
  </rcc>
  <rcc rId="22069" ua="false" sId="2">
    <nc r="AC19" t="n">
      <f>+ALO17-ALO18</f>
    </nc>
  </rcc>
  <rcc rId="22070" ua="false" sId="2">
    <nc r="AC18" t="n">
      <f>ALN18*1.02</f>
    </nc>
  </rcc>
  <rcc rId="22071" ua="false" sId="2">
    <nc r="AC17" t="n">
      <f>ALN17*1.02</f>
    </nc>
  </rcc>
  <rcc rId="22072" ua="false" sId="2">
    <nc r="AC15" t="n">
      <f>+ALO13-ALO14</f>
    </nc>
  </rcc>
  <rcc rId="22073" ua="false" sId="2">
    <nc r="AC14" t="n">
      <f>ALN14*1.02</f>
    </nc>
  </rcc>
  <rcc rId="22074" ua="false" sId="2">
    <nc r="AC13" t="n">
      <f>ALN13*1.02</f>
    </nc>
  </rcc>
  <rcc rId="22075" ua="false" sId="2">
    <nc r="AC11" t="n">
      <f>+ALO6-ALO10</f>
    </nc>
  </rcc>
  <rcc rId="22076" ua="false" sId="2">
    <nc r="AC10" t="n">
      <f>SUM(ALO7:ALO9)</f>
    </nc>
  </rcc>
  <rcc rId="22077" ua="false" sId="2">
    <nc r="AC9" t="n">
      <f>ALN9*1.02</f>
    </nc>
  </rcc>
  <rcc rId="22078" ua="false" sId="2">
    <nc r="AC8" t="n">
      <f>ALJ8</f>
    </nc>
  </rcc>
  <rcc rId="22079" ua="false" sId="2">
    <nc r="AC7" t="n">
      <f>ALJ7</f>
    </nc>
  </rcc>
  <rcc rId="22080" ua="false" sId="2">
    <nc r="AC6" t="n">
      <f>+ALO4-ALO5</f>
    </nc>
  </rcc>
  <rcc rId="22081" ua="false" sId="2">
    <nc r="AC5" t="n">
      <f>ALN5*1.02</f>
    </nc>
  </rcc>
  <rcc rId="22082" ua="false" sId="2">
    <nc r="AC4" t="n">
      <f>ALN4*1.02</f>
    </nc>
  </rcc>
  <rcc rId="22083" ua="false" sId="2">
    <nc r="AC1" t="n">
      <v>3007</v>
    </nc>
  </rcc>
  <rcc rId="22084" ua="false" sId="2">
    <nc r="AC1" t="n">
      <v>3007</v>
    </nc>
  </rcc>
  <rcc rId="22085" ua="false" sId="2">
    <oc r="AC23" t="n">
      <f>+ALP21-ALP22*(1+ALA26)</f>
    </oc>
    <nc r="AC23" t="n">
      <f>(+ALP21-ALP22)*(1+ALA26)</f>
    </nc>
  </rcc>
  <rcc rId="22086" ua="false" sId="2">
    <nc r="AC22" t="n">
      <f>ALO22*1.02</f>
    </nc>
  </rcc>
  <rcc rId="22087" ua="false" sId="2">
    <nc r="AC21" t="n">
      <f>+ALP11+ALP15+ALP19</f>
    </nc>
  </rcc>
  <rcc rId="22088" ua="false" sId="2">
    <nc r="AC19" t="n">
      <f>+ALP17-ALP18</f>
    </nc>
  </rcc>
  <rcc rId="22089" ua="false" sId="2">
    <nc r="AC18" t="n">
      <f>ALO18*1.02</f>
    </nc>
  </rcc>
  <rcc rId="22090" ua="false" sId="2">
    <nc r="AC17" t="n">
      <f>ALO17*1.02</f>
    </nc>
  </rcc>
  <rcc rId="22091" ua="false" sId="2">
    <nc r="AC15" t="n">
      <f>+ALP13-ALP14</f>
    </nc>
  </rcc>
  <rcc rId="22092" ua="false" sId="2">
    <nc r="AC14" t="n">
      <f>ALO14*1.02</f>
    </nc>
  </rcc>
  <rcc rId="22093" ua="false" sId="2">
    <nc r="AC13" t="n">
      <f>ALO13*1.02</f>
    </nc>
  </rcc>
  <rcc rId="22094" ua="false" sId="2">
    <nc r="AC11" t="n">
      <f>+ALP6-ALP10</f>
    </nc>
  </rcc>
  <rcc rId="22095" ua="false" sId="2">
    <nc r="AC10" t="n">
      <f>SUM(ALP7:ALP9)</f>
    </nc>
  </rcc>
  <rcc rId="22096" ua="false" sId="2">
    <nc r="AC9" t="n">
      <f>ALO9*1.02</f>
    </nc>
  </rcc>
  <rcc rId="22097" ua="false" sId="2">
    <nc r="AC8" t="n">
      <f>ALK8</f>
    </nc>
  </rcc>
  <rcc rId="22098" ua="false" sId="2">
    <nc r="AC7" t="n">
      <f>ALK7</f>
    </nc>
  </rcc>
  <rcc rId="22099" ua="false" sId="2">
    <nc r="AC6" t="n">
      <f>+ALP4-ALP5</f>
    </nc>
  </rcc>
  <rcc rId="22100" ua="false" sId="2">
    <nc r="AC5" t="n">
      <f>ALO5*1.02</f>
    </nc>
  </rcc>
  <rcc rId="22101" ua="false" sId="2">
    <nc r="AC4" t="n">
      <f>ALO4*1.02</f>
    </nc>
  </rcc>
  <rcc rId="22102" ua="false" sId="2">
    <nc r="AC1" t="n">
      <v>3008</v>
    </nc>
  </rcc>
  <rcc rId="22103" ua="false" sId="2">
    <nc r="AC1" t="n">
      <v>3008</v>
    </nc>
  </rcc>
  <rcc rId="22104" ua="false" sId="2">
    <oc r="AC23" t="n">
      <f>+ALQ21-ALQ22*(1+ALB26)</f>
    </oc>
    <nc r="AC23" t="n">
      <f>(+ALQ21-ALQ22)*(1+ALB26)</f>
    </nc>
  </rcc>
  <rcc rId="22105" ua="false" sId="2">
    <nc r="AC22" t="n">
      <f>ALP22*1.02</f>
    </nc>
  </rcc>
  <rcc rId="22106" ua="false" sId="2">
    <nc r="AC21" t="n">
      <f>+ALQ11+ALQ15+ALQ19</f>
    </nc>
  </rcc>
  <rcc rId="22107" ua="false" sId="2">
    <nc r="AC19" t="n">
      <f>+ALQ17-ALQ18</f>
    </nc>
  </rcc>
  <rcc rId="22108" ua="false" sId="2">
    <nc r="AC18" t="n">
      <f>ALP18*1.02</f>
    </nc>
  </rcc>
  <rcc rId="22109" ua="false" sId="2">
    <nc r="AC17" t="n">
      <f>ALP17*1.02</f>
    </nc>
  </rcc>
  <rcc rId="22110" ua="false" sId="2">
    <nc r="AC15" t="n">
      <f>+ALQ13-ALQ14</f>
    </nc>
  </rcc>
  <rcc rId="22111" ua="false" sId="2">
    <nc r="AC14" t="n">
      <f>ALP14*1.02</f>
    </nc>
  </rcc>
  <rcc rId="22112" ua="false" sId="2">
    <nc r="AC13" t="n">
      <f>ALP13*1.02</f>
    </nc>
  </rcc>
  <rcc rId="22113" ua="false" sId="2">
    <nc r="AC11" t="n">
      <f>+ALQ6-ALQ10</f>
    </nc>
  </rcc>
  <rcc rId="22114" ua="false" sId="2">
    <nc r="AC10" t="n">
      <f>SUM(ALQ7:ALQ9)</f>
    </nc>
  </rcc>
  <rcc rId="22115" ua="false" sId="2">
    <nc r="AC9" t="n">
      <f>ALP9*1.02</f>
    </nc>
  </rcc>
  <rcc rId="22116" ua="false" sId="2">
    <nc r="AC8" t="n">
      <f>ALL8</f>
    </nc>
  </rcc>
  <rcc rId="22117" ua="false" sId="2">
    <nc r="AC7" t="n">
      <f>ALL7</f>
    </nc>
  </rcc>
  <rcc rId="22118" ua="false" sId="2">
    <nc r="AC6" t="n">
      <f>+ALQ4-ALQ5</f>
    </nc>
  </rcc>
  <rcc rId="22119" ua="false" sId="2">
    <nc r="AC5" t="n">
      <f>ALP5*1.02</f>
    </nc>
  </rcc>
  <rcc rId="22120" ua="false" sId="2">
    <nc r="AC4" t="n">
      <f>ALP4*1.02</f>
    </nc>
  </rcc>
  <rcc rId="22121" ua="false" sId="2">
    <nc r="AC1" t="n">
      <v>3009</v>
    </nc>
  </rcc>
  <rcc rId="22122" ua="false" sId="2">
    <nc r="AC1" t="n">
      <v>3009</v>
    </nc>
  </rcc>
  <rcc rId="22123" ua="false" sId="2">
    <oc r="AC23" t="n">
      <f>+ALR21-ALR22*(1+ALC26)</f>
    </oc>
    <nc r="AC23" t="n">
      <f>(+ALR21-ALR22)*(1+ALC26)</f>
    </nc>
  </rcc>
  <rcc rId="22124" ua="false" sId="2">
    <nc r="AC22" t="n">
      <f>ALQ22*1.02</f>
    </nc>
  </rcc>
  <rcc rId="22125" ua="false" sId="2">
    <nc r="AC21" t="n">
      <f>+ALR11+ALR15+ALR19</f>
    </nc>
  </rcc>
  <rcc rId="22126" ua="false" sId="2">
    <nc r="AC19" t="n">
      <f>+ALR17-ALR18</f>
    </nc>
  </rcc>
  <rcc rId="22127" ua="false" sId="2">
    <nc r="AC18" t="n">
      <f>ALQ18*1.02</f>
    </nc>
  </rcc>
  <rcc rId="22128" ua="false" sId="2">
    <nc r="AC17" t="n">
      <f>ALQ17*1.02</f>
    </nc>
  </rcc>
  <rcc rId="22129" ua="false" sId="2">
    <nc r="AC15" t="n">
      <f>+ALR13-ALR14</f>
    </nc>
  </rcc>
  <rcc rId="22130" ua="false" sId="2">
    <nc r="AC14" t="n">
      <f>ALQ14*1.02</f>
    </nc>
  </rcc>
  <rcc rId="22131" ua="false" sId="2">
    <nc r="AC13" t="n">
      <f>ALQ13*1.02</f>
    </nc>
  </rcc>
  <rcc rId="22132" ua="false" sId="2">
    <nc r="AC11" t="n">
      <f>+ALR6-ALR10</f>
    </nc>
  </rcc>
  <rcc rId="22133" ua="false" sId="2">
    <nc r="AC10" t="n">
      <f>SUM(ALR7:ALR9)</f>
    </nc>
  </rcc>
  <rcc rId="22134" ua="false" sId="2">
    <nc r="AC9" t="n">
      <f>ALQ9*1.02</f>
    </nc>
  </rcc>
  <rcc rId="22135" ua="false" sId="2">
    <nc r="AC8" t="n">
      <f>ALM8</f>
    </nc>
  </rcc>
  <rcc rId="22136" ua="false" sId="2">
    <nc r="AC7" t="n">
      <f>ALM7</f>
    </nc>
  </rcc>
  <rcc rId="22137" ua="false" sId="2">
    <nc r="AC6" t="n">
      <f>+ALR4-ALR5</f>
    </nc>
  </rcc>
  <rcc rId="22138" ua="false" sId="2">
    <nc r="AC5" t="n">
      <f>ALQ5*1.02</f>
    </nc>
  </rcc>
  <rcc rId="22139" ua="false" sId="2">
    <nc r="AC4" t="n">
      <f>ALQ4*1.02</f>
    </nc>
  </rcc>
  <rcc rId="22140" ua="false" sId="2">
    <nc r="AC1" t="n">
      <v>3010</v>
    </nc>
  </rcc>
  <rcc rId="22141" ua="false" sId="2">
    <nc r="AC1" t="n">
      <v>3010</v>
    </nc>
  </rcc>
  <rcc rId="22142" ua="false" sId="2">
    <oc r="AC23" t="n">
      <f>+ALS21-ALS22*(1+ALD26)</f>
    </oc>
    <nc r="AC23" t="n">
      <f>(+ALS21-ALS22)*(1+ALD26)</f>
    </nc>
  </rcc>
  <rcc rId="22143" ua="false" sId="2">
    <nc r="AC22" t="n">
      <f>ALR22*1.02</f>
    </nc>
  </rcc>
  <rcc rId="22144" ua="false" sId="2">
    <nc r="AC21" t="n">
      <f>+ALS11+ALS15+ALS19</f>
    </nc>
  </rcc>
  <rcc rId="22145" ua="false" sId="2">
    <nc r="AC19" t="n">
      <f>+ALS17-ALS18</f>
    </nc>
  </rcc>
  <rcc rId="22146" ua="false" sId="2">
    <nc r="AC18" t="n">
      <f>ALR18*1.02</f>
    </nc>
  </rcc>
  <rcc rId="22147" ua="false" sId="2">
    <nc r="AC17" t="n">
      <f>ALR17*1.02</f>
    </nc>
  </rcc>
  <rcc rId="22148" ua="false" sId="2">
    <nc r="AC15" t="n">
      <f>+ALS13-ALS14</f>
    </nc>
  </rcc>
  <rcc rId="22149" ua="false" sId="2">
    <nc r="AC14" t="n">
      <f>ALR14*1.02</f>
    </nc>
  </rcc>
  <rcc rId="22150" ua="false" sId="2">
    <nc r="AC13" t="n">
      <f>ALR13*1.02</f>
    </nc>
  </rcc>
  <rcc rId="22151" ua="false" sId="2">
    <nc r="AC11" t="n">
      <f>+ALS6-ALS10</f>
    </nc>
  </rcc>
  <rcc rId="22152" ua="false" sId="2">
    <nc r="AC10" t="n">
      <f>SUM(ALS7:ALS9)</f>
    </nc>
  </rcc>
  <rcc rId="22153" ua="false" sId="2">
    <nc r="AC9" t="n">
      <f>ALR9*1.02</f>
    </nc>
  </rcc>
  <rcc rId="22154" ua="false" sId="2">
    <nc r="AC8" t="n">
      <f>ALN8</f>
    </nc>
  </rcc>
  <rcc rId="22155" ua="false" sId="2">
    <nc r="AC7" t="n">
      <f>ALN7</f>
    </nc>
  </rcc>
  <rcc rId="22156" ua="false" sId="2">
    <nc r="AC6" t="n">
      <f>+ALS4-ALS5</f>
    </nc>
  </rcc>
  <rcc rId="22157" ua="false" sId="2">
    <nc r="AC5" t="n">
      <f>ALR5*1.02</f>
    </nc>
  </rcc>
  <rcc rId="22158" ua="false" sId="2">
    <nc r="AC4" t="n">
      <f>ALR4*1.02</f>
    </nc>
  </rcc>
  <rcc rId="22159" ua="false" sId="2">
    <nc r="AC1" t="n">
      <v>3011</v>
    </nc>
  </rcc>
  <rcc rId="22160" ua="false" sId="2">
    <nc r="AC1" t="n">
      <v>3011</v>
    </nc>
  </rcc>
  <rcc rId="22161" ua="false" sId="2">
    <oc r="AC23" t="n">
      <f>+ALT21-ALT22*(1+ALE26)</f>
    </oc>
    <nc r="AC23" t="n">
      <f>(+ALT21-ALT22)*(1+ALE26)</f>
    </nc>
  </rcc>
  <rcc rId="22162" ua="false" sId="2">
    <nc r="AC22" t="n">
      <f>ALS22*1.02</f>
    </nc>
  </rcc>
  <rcc rId="22163" ua="false" sId="2">
    <nc r="AC21" t="n">
      <f>+ALT11+ALT15+ALT19</f>
    </nc>
  </rcc>
  <rcc rId="22164" ua="false" sId="2">
    <nc r="AC19" t="n">
      <f>+ALT17-ALT18</f>
    </nc>
  </rcc>
  <rcc rId="22165" ua="false" sId="2">
    <nc r="AC18" t="n">
      <f>ALS18*1.02</f>
    </nc>
  </rcc>
  <rcc rId="22166" ua="false" sId="2">
    <nc r="AC17" t="n">
      <f>ALS17*1.02</f>
    </nc>
  </rcc>
  <rcc rId="22167" ua="false" sId="2">
    <nc r="AC15" t="n">
      <f>+ALT13-ALT14</f>
    </nc>
  </rcc>
  <rcc rId="22168" ua="false" sId="2">
    <nc r="AC14" t="n">
      <f>ALS14*1.02</f>
    </nc>
  </rcc>
  <rcc rId="22169" ua="false" sId="2">
    <nc r="AC13" t="n">
      <f>ALS13*1.02</f>
    </nc>
  </rcc>
  <rcc rId="22170" ua="false" sId="2">
    <nc r="AC11" t="n">
      <f>+ALT6-ALT10</f>
    </nc>
  </rcc>
  <rcc rId="22171" ua="false" sId="2">
    <nc r="AC10" t="n">
      <f>SUM(ALT7:ALT9)</f>
    </nc>
  </rcc>
  <rcc rId="22172" ua="false" sId="2">
    <nc r="AC9" t="n">
      <f>ALS9*1.02</f>
    </nc>
  </rcc>
  <rcc rId="22173" ua="false" sId="2">
    <nc r="AC8" t="n">
      <f>ALO8</f>
    </nc>
  </rcc>
  <rcc rId="22174" ua="false" sId="2">
    <nc r="AC7" t="n">
      <f>ALO7</f>
    </nc>
  </rcc>
  <rcc rId="22175" ua="false" sId="2">
    <nc r="AC6" t="n">
      <f>+ALT4-ALT5</f>
    </nc>
  </rcc>
  <rcc rId="22176" ua="false" sId="2">
    <nc r="AC5" t="n">
      <f>ALS5*1.02</f>
    </nc>
  </rcc>
  <rcc rId="22177" ua="false" sId="2">
    <nc r="AC4" t="n">
      <f>ALS4*1.02</f>
    </nc>
  </rcc>
  <rcc rId="22178" ua="false" sId="2">
    <nc r="AC1" t="n">
      <v>3012</v>
    </nc>
  </rcc>
  <rcc rId="22179" ua="false" sId="2">
    <nc r="AC1" t="n">
      <v>3012</v>
    </nc>
  </rcc>
  <rcc rId="22180" ua="false" sId="2">
    <oc r="AC23" t="n">
      <f>+ALU21-ALU22*(1+ALF26)</f>
    </oc>
    <nc r="AC23" t="n">
      <f>(+ALU21-ALU22)*(1+ALF26)</f>
    </nc>
  </rcc>
  <rcc rId="22181" ua="false" sId="2">
    <nc r="AC22" t="n">
      <f>ALT22*1.02</f>
    </nc>
  </rcc>
  <rcc rId="22182" ua="false" sId="2">
    <nc r="AC21" t="n">
      <f>+ALU11+ALU15+ALU19</f>
    </nc>
  </rcc>
  <rcc rId="22183" ua="false" sId="2">
    <nc r="AC19" t="n">
      <f>+ALU17-ALU18</f>
    </nc>
  </rcc>
  <rcc rId="22184" ua="false" sId="2">
    <nc r="AC18" t="n">
      <f>ALT18*1.02</f>
    </nc>
  </rcc>
  <rcc rId="22185" ua="false" sId="2">
    <nc r="AC17" t="n">
      <f>ALT17*1.02</f>
    </nc>
  </rcc>
  <rcc rId="22186" ua="false" sId="2">
    <nc r="AC15" t="n">
      <f>+ALU13-ALU14</f>
    </nc>
  </rcc>
  <rcc rId="22187" ua="false" sId="2">
    <nc r="AC14" t="n">
      <f>ALT14*1.02</f>
    </nc>
  </rcc>
  <rcc rId="22188" ua="false" sId="2">
    <nc r="AC13" t="n">
      <f>ALT13*1.02</f>
    </nc>
  </rcc>
  <rcc rId="22189" ua="false" sId="2">
    <nc r="AC11" t="n">
      <f>+ALU6-ALU10</f>
    </nc>
  </rcc>
  <rcc rId="22190" ua="false" sId="2">
    <nc r="AC10" t="n">
      <f>SUM(ALU7:ALU9)</f>
    </nc>
  </rcc>
  <rcc rId="22191" ua="false" sId="2">
    <nc r="AC9" t="n">
      <f>ALT9*1.02</f>
    </nc>
  </rcc>
  <rcc rId="22192" ua="false" sId="2">
    <nc r="AC8" t="n">
      <f>ALP8</f>
    </nc>
  </rcc>
  <rcc rId="22193" ua="false" sId="2">
    <nc r="AC7" t="n">
      <f>ALP7</f>
    </nc>
  </rcc>
  <rcc rId="22194" ua="false" sId="2">
    <nc r="AC6" t="n">
      <f>+ALU4-ALU5</f>
    </nc>
  </rcc>
  <rcc rId="22195" ua="false" sId="2">
    <nc r="AC5" t="n">
      <f>ALT5*1.02</f>
    </nc>
  </rcc>
  <rcc rId="22196" ua="false" sId="2">
    <nc r="AC4" t="n">
      <f>ALT4*1.02</f>
    </nc>
  </rcc>
  <rcc rId="22197" ua="false" sId="2">
    <nc r="AC1" t="n">
      <v>3013</v>
    </nc>
  </rcc>
  <rcc rId="22198" ua="false" sId="2">
    <nc r="AC1" t="n">
      <v>3013</v>
    </nc>
  </rcc>
  <rcc rId="22199" ua="false" sId="2">
    <oc r="AC23" t="n">
      <f>+ALV21-ALV22*(1+ALG26)</f>
    </oc>
    <nc r="AC23" t="n">
      <f>(+ALV21-ALV22)*(1+ALG26)</f>
    </nc>
  </rcc>
  <rcc rId="22200" ua="false" sId="2">
    <nc r="AC22" t="n">
      <f>ALU22*1.02</f>
    </nc>
  </rcc>
  <rcc rId="22201" ua="false" sId="2">
    <nc r="AC21" t="n">
      <f>+ALV11+ALV15+ALV19</f>
    </nc>
  </rcc>
  <rcc rId="22202" ua="false" sId="2">
    <nc r="AC19" t="n">
      <f>+ALV17-ALV18</f>
    </nc>
  </rcc>
  <rcc rId="22203" ua="false" sId="2">
    <nc r="AC18" t="n">
      <f>ALU18*1.02</f>
    </nc>
  </rcc>
  <rcc rId="22204" ua="false" sId="2">
    <nc r="AC17" t="n">
      <f>ALU17*1.02</f>
    </nc>
  </rcc>
  <rcc rId="22205" ua="false" sId="2">
    <nc r="AC15" t="n">
      <f>+ALV13-ALV14</f>
    </nc>
  </rcc>
  <rcc rId="22206" ua="false" sId="2">
    <nc r="AC14" t="n">
      <f>ALU14*1.02</f>
    </nc>
  </rcc>
  <rcc rId="22207" ua="false" sId="2">
    <nc r="AC13" t="n">
      <f>ALU13*1.02</f>
    </nc>
  </rcc>
  <rcc rId="22208" ua="false" sId="2">
    <nc r="AC11" t="n">
      <f>+ALV6-ALV10</f>
    </nc>
  </rcc>
  <rcc rId="22209" ua="false" sId="2">
    <nc r="AC10" t="n">
      <f>SUM(ALV7:ALV9)</f>
    </nc>
  </rcc>
  <rcc rId="22210" ua="false" sId="2">
    <nc r="AC9" t="n">
      <f>ALU9*1.02</f>
    </nc>
  </rcc>
  <rcc rId="22211" ua="false" sId="2">
    <nc r="AC8" t="n">
      <f>ALQ8</f>
    </nc>
  </rcc>
  <rcc rId="22212" ua="false" sId="2">
    <nc r="AC7" t="n">
      <f>ALQ7</f>
    </nc>
  </rcc>
  <rcc rId="22213" ua="false" sId="2">
    <nc r="AC6" t="n">
      <f>+ALV4-ALV5</f>
    </nc>
  </rcc>
  <rcc rId="22214" ua="false" sId="2">
    <nc r="AC5" t="n">
      <f>ALU5*1.02</f>
    </nc>
  </rcc>
  <rcc rId="22215" ua="false" sId="2">
    <nc r="AC4" t="n">
      <f>ALU4*1.02</f>
    </nc>
  </rcc>
  <rcc rId="22216" ua="false" sId="2">
    <nc r="AC1" t="n">
      <v>3014</v>
    </nc>
  </rcc>
  <rcc rId="22217" ua="false" sId="2">
    <nc r="AC1" t="n">
      <v>3014</v>
    </nc>
  </rcc>
  <rcc rId="22218" ua="false" sId="2">
    <oc r="AC23" t="n">
      <f>+ALW21-ALW22*(1+ALH26)</f>
    </oc>
    <nc r="AC23" t="n">
      <f>(+ALW21-ALW22)*(1+ALH26)</f>
    </nc>
  </rcc>
  <rcc rId="22219" ua="false" sId="2">
    <nc r="AC22" t="n">
      <f>ALV22*1.02</f>
    </nc>
  </rcc>
  <rcc rId="22220" ua="false" sId="2">
    <nc r="AC21" t="n">
      <f>+ALW11+ALW15+ALW19</f>
    </nc>
  </rcc>
  <rcc rId="22221" ua="false" sId="2">
    <nc r="AC19" t="n">
      <f>+ALW17-ALW18</f>
    </nc>
  </rcc>
  <rcc rId="22222" ua="false" sId="2">
    <nc r="AC18" t="n">
      <f>ALV18*1.02</f>
    </nc>
  </rcc>
  <rcc rId="22223" ua="false" sId="2">
    <nc r="AC17" t="n">
      <f>ALV17*1.02</f>
    </nc>
  </rcc>
  <rcc rId="22224" ua="false" sId="2">
    <nc r="AC15" t="n">
      <f>+ALW13-ALW14</f>
    </nc>
  </rcc>
  <rcc rId="22225" ua="false" sId="2">
    <nc r="AC14" t="n">
      <f>ALV14*1.02</f>
    </nc>
  </rcc>
  <rcc rId="22226" ua="false" sId="2">
    <nc r="AC13" t="n">
      <f>ALV13*1.02</f>
    </nc>
  </rcc>
  <rcc rId="22227" ua="false" sId="2">
    <nc r="AC11" t="n">
      <f>+ALW6-ALW10</f>
    </nc>
  </rcc>
  <rcc rId="22228" ua="false" sId="2">
    <nc r="AC10" t="n">
      <f>SUM(ALW7:ALW9)</f>
    </nc>
  </rcc>
  <rcc rId="22229" ua="false" sId="2">
    <nc r="AC9" t="n">
      <f>ALV9*1.02</f>
    </nc>
  </rcc>
  <rcc rId="22230" ua="false" sId="2">
    <nc r="AC8" t="n">
      <f>ALR8</f>
    </nc>
  </rcc>
  <rcc rId="22231" ua="false" sId="2">
    <nc r="AC7" t="n">
      <f>ALR7</f>
    </nc>
  </rcc>
  <rcc rId="22232" ua="false" sId="2">
    <nc r="AC6" t="n">
      <f>+ALW4-ALW5</f>
    </nc>
  </rcc>
  <rcc rId="22233" ua="false" sId="2">
    <nc r="AC5" t="n">
      <f>ALV5*1.02</f>
    </nc>
  </rcc>
  <rcc rId="22234" ua="false" sId="2">
    <nc r="AC4" t="n">
      <f>ALV4*1.02</f>
    </nc>
  </rcc>
  <rcc rId="22235" ua="false" sId="2">
    <nc r="AC1" t="n">
      <v>3015</v>
    </nc>
  </rcc>
  <rcc rId="22236" ua="false" sId="2">
    <nc r="AC1" t="n">
      <v>3015</v>
    </nc>
  </rcc>
  <rcc rId="22237" ua="false" sId="2">
    <oc r="AC23" t="n">
      <f>+ALX21-ALX22*(1+ALI26)</f>
    </oc>
    <nc r="AC23" t="n">
      <f>(+ALX21-ALX22)*(1+ALI26)</f>
    </nc>
  </rcc>
  <rcc rId="22238" ua="false" sId="2">
    <nc r="AC22" t="n">
      <f>ALW22*1.02</f>
    </nc>
  </rcc>
  <rcc rId="22239" ua="false" sId="2">
    <nc r="AC21" t="n">
      <f>+ALX11+ALX15+ALX19</f>
    </nc>
  </rcc>
  <rcc rId="22240" ua="false" sId="2">
    <nc r="AC19" t="n">
      <f>+ALX17-ALX18</f>
    </nc>
  </rcc>
  <rcc rId="22241" ua="false" sId="2">
    <nc r="AC18" t="n">
      <f>ALW18*1.02</f>
    </nc>
  </rcc>
  <rcc rId="22242" ua="false" sId="2">
    <nc r="AC17" t="n">
      <f>ALW17*1.02</f>
    </nc>
  </rcc>
  <rcc rId="22243" ua="false" sId="2">
    <nc r="AC15" t="n">
      <f>+ALX13-ALX14</f>
    </nc>
  </rcc>
  <rcc rId="22244" ua="false" sId="2">
    <nc r="AC14" t="n">
      <f>ALW14*1.02</f>
    </nc>
  </rcc>
  <rcc rId="22245" ua="false" sId="2">
    <nc r="AC13" t="n">
      <f>ALW13*1.02</f>
    </nc>
  </rcc>
  <rcc rId="22246" ua="false" sId="2">
    <nc r="AC11" t="n">
      <f>+ALX6-ALX10</f>
    </nc>
  </rcc>
  <rcc rId="22247" ua="false" sId="2">
    <nc r="AC10" t="n">
      <f>SUM(ALX7:ALX9)</f>
    </nc>
  </rcc>
  <rcc rId="22248" ua="false" sId="2">
    <nc r="AC9" t="n">
      <f>ALW9*1.02</f>
    </nc>
  </rcc>
  <rcc rId="22249" ua="false" sId="2">
    <nc r="AC8" t="n">
      <f>ALS8</f>
    </nc>
  </rcc>
  <rcc rId="22250" ua="false" sId="2">
    <nc r="AC7" t="n">
      <f>ALS7</f>
    </nc>
  </rcc>
  <rcc rId="22251" ua="false" sId="2">
    <nc r="AC6" t="n">
      <f>+ALX4-ALX5</f>
    </nc>
  </rcc>
  <rcc rId="22252" ua="false" sId="2">
    <nc r="AC5" t="n">
      <f>ALW5*1.02</f>
    </nc>
  </rcc>
  <rcc rId="22253" ua="false" sId="2">
    <nc r="AC4" t="n">
      <f>ALW4*1.02</f>
    </nc>
  </rcc>
  <rcc rId="22254" ua="false" sId="2">
    <nc r="AC1" t="n">
      <v>3016</v>
    </nc>
  </rcc>
  <rcc rId="22255" ua="false" sId="2">
    <nc r="AC1" t="n">
      <v>3016</v>
    </nc>
  </rcc>
  <rcc rId="22256" ua="false" sId="2">
    <oc r="AC23" t="n">
      <f>+ALY21-ALY22*(1+ALJ26)</f>
    </oc>
    <nc r="AC23" t="n">
      <f>(+ALY21-ALY22)*(1+ALJ26)</f>
    </nc>
  </rcc>
  <rcc rId="22257" ua="false" sId="2">
    <nc r="AC22" t="n">
      <f>ALX22*1.02</f>
    </nc>
  </rcc>
  <rcc rId="22258" ua="false" sId="2">
    <nc r="AC21" t="n">
      <f>+ALY11+ALY15+ALY19</f>
    </nc>
  </rcc>
  <rcc rId="22259" ua="false" sId="2">
    <nc r="AC19" t="n">
      <f>+ALY17-ALY18</f>
    </nc>
  </rcc>
  <rcc rId="22260" ua="false" sId="2">
    <nc r="AC18" t="n">
      <f>ALX18*1.02</f>
    </nc>
  </rcc>
  <rcc rId="22261" ua="false" sId="2">
    <nc r="AC17" t="n">
      <f>ALX17*1.02</f>
    </nc>
  </rcc>
  <rcc rId="22262" ua="false" sId="2">
    <nc r="AC15" t="n">
      <f>+ALY13-ALY14</f>
    </nc>
  </rcc>
  <rcc rId="22263" ua="false" sId="2">
    <nc r="AC14" t="n">
      <f>ALX14*1.02</f>
    </nc>
  </rcc>
  <rcc rId="22264" ua="false" sId="2">
    <nc r="AC13" t="n">
      <f>ALX13*1.02</f>
    </nc>
  </rcc>
  <rcc rId="22265" ua="false" sId="2">
    <nc r="AC11" t="n">
      <f>+ALY6-ALY10</f>
    </nc>
  </rcc>
  <rcc rId="22266" ua="false" sId="2">
    <nc r="AC10" t="n">
      <f>SUM(ALY7:ALY9)</f>
    </nc>
  </rcc>
  <rcc rId="22267" ua="false" sId="2">
    <nc r="AC9" t="n">
      <f>ALX9*1.02</f>
    </nc>
  </rcc>
  <rcc rId="22268" ua="false" sId="2">
    <nc r="AC8" t="n">
      <f>ALT8</f>
    </nc>
  </rcc>
  <rcc rId="22269" ua="false" sId="2">
    <nc r="AC7" t="n">
      <f>ALT7</f>
    </nc>
  </rcc>
  <rcc rId="22270" ua="false" sId="2">
    <nc r="AC6" t="n">
      <f>+ALY4-ALY5</f>
    </nc>
  </rcc>
  <rcc rId="22271" ua="false" sId="2">
    <nc r="AC5" t="n">
      <f>ALX5*1.02</f>
    </nc>
  </rcc>
  <rcc rId="22272" ua="false" sId="2">
    <nc r="AC4" t="n">
      <f>ALX4*1.02</f>
    </nc>
  </rcc>
  <rcc rId="22273" ua="false" sId="2">
    <nc r="AC1" t="n">
      <v>3017</v>
    </nc>
  </rcc>
  <rcc rId="22274" ua="false" sId="2">
    <nc r="AC1" t="n">
      <v>3017</v>
    </nc>
  </rcc>
  <rcc rId="22275" ua="false" sId="2">
    <oc r="AC23" t="n">
      <f>+ALZ21-ALZ22*(1+ALK26)</f>
    </oc>
    <nc r="AC23" t="n">
      <f>(+ALZ21-ALZ22)*(1+ALK26)</f>
    </nc>
  </rcc>
  <rcc rId="22276" ua="false" sId="2">
    <nc r="AC22" t="n">
      <f>ALY22*1.02</f>
    </nc>
  </rcc>
  <rcc rId="22277" ua="false" sId="2">
    <nc r="AC21" t="n">
      <f>+ALZ11+ALZ15+ALZ19</f>
    </nc>
  </rcc>
  <rcc rId="22278" ua="false" sId="2">
    <nc r="AC19" t="n">
      <f>+ALZ17-ALZ18</f>
    </nc>
  </rcc>
  <rcc rId="22279" ua="false" sId="2">
    <nc r="AC18" t="n">
      <f>ALY18*1.02</f>
    </nc>
  </rcc>
  <rcc rId="22280" ua="false" sId="2">
    <nc r="AC17" t="n">
      <f>ALY17*1.02</f>
    </nc>
  </rcc>
  <rcc rId="22281" ua="false" sId="2">
    <nc r="AC15" t="n">
      <f>+ALZ13-ALZ14</f>
    </nc>
  </rcc>
  <rcc rId="22282" ua="false" sId="2">
    <nc r="AC14" t="n">
      <f>ALY14*1.02</f>
    </nc>
  </rcc>
  <rcc rId="22283" ua="false" sId="2">
    <nc r="AC13" t="n">
      <f>ALY13*1.02</f>
    </nc>
  </rcc>
  <rcc rId="22284" ua="false" sId="2">
    <nc r="AC11" t="n">
      <f>+ALZ6-ALZ10</f>
    </nc>
  </rcc>
  <rcc rId="22285" ua="false" sId="2">
    <nc r="AC10" t="n">
      <f>SUM(ALZ7:ALZ9)</f>
    </nc>
  </rcc>
  <rcc rId="22286" ua="false" sId="2">
    <nc r="AC9" t="n">
      <f>ALY9*1.02</f>
    </nc>
  </rcc>
  <rcc rId="22287" ua="false" sId="2">
    <nc r="AC8" t="n">
      <f>ALU8</f>
    </nc>
  </rcc>
  <rcc rId="22288" ua="false" sId="2">
    <nc r="AC7" t="n">
      <f>ALU7</f>
    </nc>
  </rcc>
  <rcc rId="22289" ua="false" sId="2">
    <nc r="AC6" t="n">
      <f>+ALZ4-ALZ5</f>
    </nc>
  </rcc>
  <rcc rId="22290" ua="false" sId="2">
    <nc r="AC5" t="n">
      <f>ALY5*1.02</f>
    </nc>
  </rcc>
  <rcc rId="22291" ua="false" sId="2">
    <nc r="AC4" t="n">
      <f>ALY4*1.02</f>
    </nc>
  </rcc>
  <rcc rId="22292" ua="false" sId="2">
    <nc r="AC1" t="n">
      <v>3018</v>
    </nc>
  </rcc>
  <rcc rId="22293" ua="false" sId="2">
    <nc r="AC1" t="n">
      <v>3018</v>
    </nc>
  </rcc>
  <rcc rId="22294" ua="false" sId="2">
    <oc r="AC23" t="n">
      <f>+AMA21-AMA22*(1+ALL26)</f>
    </oc>
    <nc r="AC23" t="n">
      <f>(+AMA21-AMA22)*(1+ALL26)</f>
    </nc>
  </rcc>
  <rcc rId="22295" ua="false" sId="2">
    <nc r="AC22" t="n">
      <f>ALZ22*1.02</f>
    </nc>
  </rcc>
  <rcc rId="22296" ua="false" sId="2">
    <nc r="AC21" t="n">
      <f>+AMA11+AMA15+AMA19</f>
    </nc>
  </rcc>
  <rcc rId="22297" ua="false" sId="2">
    <nc r="AC19" t="n">
      <f>+AMA17-AMA18</f>
    </nc>
  </rcc>
  <rcc rId="22298" ua="false" sId="2">
    <nc r="AC18" t="n">
      <f>ALZ18*1.02</f>
    </nc>
  </rcc>
  <rcc rId="22299" ua="false" sId="2">
    <nc r="AC17" t="n">
      <f>ALZ17*1.02</f>
    </nc>
  </rcc>
  <rcc rId="22300" ua="false" sId="2">
    <nc r="AC15" t="n">
      <f>+AMA13-AMA14</f>
    </nc>
  </rcc>
  <rcc rId="22301" ua="false" sId="2">
    <nc r="AC14" t="n">
      <f>ALZ14*1.02</f>
    </nc>
  </rcc>
  <rcc rId="22302" ua="false" sId="2">
    <nc r="AC13" t="n">
      <f>ALZ13*1.02</f>
    </nc>
  </rcc>
  <rcc rId="22303" ua="false" sId="2">
    <nc r="AC11" t="n">
      <f>+AMA6-AMA10</f>
    </nc>
  </rcc>
  <rcc rId="22304" ua="false" sId="2">
    <nc r="AC10" t="n">
      <f>SUM(AMA7:AMA9)</f>
    </nc>
  </rcc>
  <rcc rId="22305" ua="false" sId="2">
    <nc r="AC9" t="n">
      <f>ALZ9*1.02</f>
    </nc>
  </rcc>
  <rcc rId="22306" ua="false" sId="2">
    <nc r="AC8" t="n">
      <f>ALV8</f>
    </nc>
  </rcc>
  <rcc rId="22307" ua="false" sId="2">
    <nc r="AC7" t="n">
      <f>ALV7</f>
    </nc>
  </rcc>
  <rcc rId="22308" ua="false" sId="2">
    <nc r="AC6" t="n">
      <f>+AMA4-AMA5</f>
    </nc>
  </rcc>
  <rcc rId="22309" ua="false" sId="2">
    <nc r="AC5" t="n">
      <f>ALZ5*1.02</f>
    </nc>
  </rcc>
  <rcc rId="22310" ua="false" sId="2">
    <nc r="AC4" t="n">
      <f>ALZ4*1.02</f>
    </nc>
  </rcc>
  <rcc rId="22311" ua="false" sId="2">
    <nc r="AC1" t="n">
      <v>3019</v>
    </nc>
  </rcc>
  <rcc rId="22312" ua="false" sId="2">
    <nc r="AC1" t="n">
      <v>3019</v>
    </nc>
  </rcc>
  <rcc rId="22313" ua="false" sId="2">
    <oc r="AC23" t="n">
      <f>+AMB21-AMB22*(1+ALM26)</f>
    </oc>
    <nc r="AC23" t="n">
      <f>(+AMB21-AMB22)*(1+ALM26)</f>
    </nc>
  </rcc>
  <rcc rId="22314" ua="false" sId="2">
    <nc r="AC22" t="n">
      <f>AMA22*1.02</f>
    </nc>
  </rcc>
  <rcc rId="22315" ua="false" sId="2">
    <nc r="AC21" t="n">
      <f>+AMB11+AMB15+AMB19</f>
    </nc>
  </rcc>
  <rcc rId="22316" ua="false" sId="2">
    <nc r="AC19" t="n">
      <f>+AMB17-AMB18</f>
    </nc>
  </rcc>
  <rcc rId="22317" ua="false" sId="2">
    <nc r="AC18" t="n">
      <f>AMA18*1.02</f>
    </nc>
  </rcc>
  <rcc rId="22318" ua="false" sId="2">
    <nc r="AC17" t="n">
      <f>AMA17*1.02</f>
    </nc>
  </rcc>
  <rcc rId="22319" ua="false" sId="2">
    <nc r="AC15" t="n">
      <f>+AMB13-AMB14</f>
    </nc>
  </rcc>
  <rcc rId="22320" ua="false" sId="2">
    <nc r="AC14" t="n">
      <f>AMA14*1.02</f>
    </nc>
  </rcc>
  <rcc rId="22321" ua="false" sId="2">
    <nc r="AC13" t="n">
      <f>AMA13*1.02</f>
    </nc>
  </rcc>
  <rcc rId="22322" ua="false" sId="2">
    <nc r="AC11" t="n">
      <f>+AMB6-AMB10</f>
    </nc>
  </rcc>
  <rcc rId="22323" ua="false" sId="2">
    <nc r="AC10" t="n">
      <f>SUM(AMB7:AMB9)</f>
    </nc>
  </rcc>
  <rcc rId="22324" ua="false" sId="2">
    <nc r="AC9" t="n">
      <f>AMA9*1.02</f>
    </nc>
  </rcc>
  <rcc rId="22325" ua="false" sId="2">
    <nc r="AC8" t="n">
      <f>ALW8</f>
    </nc>
  </rcc>
  <rcc rId="22326" ua="false" sId="2">
    <nc r="AC7" t="n">
      <f>ALW7</f>
    </nc>
  </rcc>
  <rcc rId="22327" ua="false" sId="2">
    <nc r="AC6" t="n">
      <f>+AMB4-AMB5</f>
    </nc>
  </rcc>
  <rcc rId="22328" ua="false" sId="2">
    <nc r="AC5" t="n">
      <f>AMA5*1.02</f>
    </nc>
  </rcc>
  <rcc rId="22329" ua="false" sId="2">
    <nc r="AC4" t="n">
      <f>AMA4*1.02</f>
    </nc>
  </rcc>
  <rcc rId="22330" ua="false" sId="2">
    <nc r="AC1" t="n">
      <v>3020</v>
    </nc>
  </rcc>
  <rcc rId="22331" ua="false" sId="2">
    <nc r="AC1" t="n">
      <v>3020</v>
    </nc>
  </rcc>
  <rcc rId="22332" ua="false" sId="2">
    <oc r="AC23" t="n">
      <f>+AMC21-AMC22*(1+ALN26)</f>
    </oc>
    <nc r="AC23" t="n">
      <f>(+AMC21-AMC22)*(1+ALN26)</f>
    </nc>
  </rcc>
  <rcc rId="22333" ua="false" sId="2">
    <nc r="AC22" t="n">
      <f>AMB22*1.02</f>
    </nc>
  </rcc>
  <rcc rId="22334" ua="false" sId="2">
    <nc r="AC21" t="n">
      <f>+AMC11+AMC15+AMC19</f>
    </nc>
  </rcc>
  <rcc rId="22335" ua="false" sId="2">
    <nc r="AC19" t="n">
      <f>+AMC17-AMC18</f>
    </nc>
  </rcc>
  <rcc rId="22336" ua="false" sId="2">
    <nc r="AC18" t="n">
      <f>AMB18*1.02</f>
    </nc>
  </rcc>
  <rcc rId="22337" ua="false" sId="2">
    <nc r="AC17" t="n">
      <f>AMB17*1.02</f>
    </nc>
  </rcc>
  <rcc rId="22338" ua="false" sId="2">
    <nc r="AC15" t="n">
      <f>+AMC13-AMC14</f>
    </nc>
  </rcc>
  <rcc rId="22339" ua="false" sId="2">
    <nc r="AC14" t="n">
      <f>AMB14*1.02</f>
    </nc>
  </rcc>
  <rcc rId="22340" ua="false" sId="2">
    <nc r="AC13" t="n">
      <f>AMB13*1.02</f>
    </nc>
  </rcc>
  <rcc rId="22341" ua="false" sId="2">
    <nc r="AC11" t="n">
      <f>+AMC6-AMC10</f>
    </nc>
  </rcc>
  <rcc rId="22342" ua="false" sId="2">
    <nc r="AC10" t="n">
      <f>SUM(AMC7:AMC9)</f>
    </nc>
  </rcc>
  <rcc rId="22343" ua="false" sId="2">
    <nc r="AC9" t="n">
      <f>AMB9*1.02</f>
    </nc>
  </rcc>
  <rcc rId="22344" ua="false" sId="2">
    <nc r="AC8" t="n">
      <f>ALX8</f>
    </nc>
  </rcc>
  <rcc rId="22345" ua="false" sId="2">
    <nc r="AC7" t="n">
      <f>ALX7</f>
    </nc>
  </rcc>
  <rcc rId="22346" ua="false" sId="2">
    <nc r="AC6" t="n">
      <f>+AMC4-AMC5</f>
    </nc>
  </rcc>
  <rcc rId="22347" ua="false" sId="2">
    <nc r="AC5" t="n">
      <f>AMB5*1.02</f>
    </nc>
  </rcc>
  <rcc rId="22348" ua="false" sId="2">
    <nc r="AC4" t="n">
      <f>AMB4*1.02</f>
    </nc>
  </rcc>
  <rcc rId="22349" ua="false" sId="2">
    <nc r="AC1" t="n">
      <v>3021</v>
    </nc>
  </rcc>
  <rcc rId="22350" ua="false" sId="2">
    <nc r="AC1" t="n">
      <v>3021</v>
    </nc>
  </rcc>
  <rcc rId="22351" ua="false" sId="2">
    <oc r="AC23" t="n">
      <f>+AMD21-AMD22*(1+ALO26)</f>
    </oc>
    <nc r="AC23" t="n">
      <f>(+AMD21-AMD22)*(1+ALO26)</f>
    </nc>
  </rcc>
  <rcc rId="22352" ua="false" sId="2">
    <nc r="AC22" t="n">
      <f>AMC22*1.02</f>
    </nc>
  </rcc>
  <rcc rId="22353" ua="false" sId="2">
    <nc r="AC21" t="n">
      <f>+AMD11+AMD15+AMD19</f>
    </nc>
  </rcc>
  <rcc rId="22354" ua="false" sId="2">
    <nc r="AC19" t="n">
      <f>+AMD17-AMD18</f>
    </nc>
  </rcc>
  <rcc rId="22355" ua="false" sId="2">
    <nc r="AC18" t="n">
      <f>AMC18*1.02</f>
    </nc>
  </rcc>
  <rcc rId="22356" ua="false" sId="2">
    <nc r="AC17" t="n">
      <f>AMC17*1.02</f>
    </nc>
  </rcc>
  <rcc rId="22357" ua="false" sId="2">
    <nc r="AC15" t="n">
      <f>+AMD13-AMD14</f>
    </nc>
  </rcc>
  <rcc rId="22358" ua="false" sId="2">
    <nc r="AC14" t="n">
      <f>AMC14*1.02</f>
    </nc>
  </rcc>
  <rcc rId="22359" ua="false" sId="2">
    <nc r="AC13" t="n">
      <f>AMC13*1.02</f>
    </nc>
  </rcc>
  <rcc rId="22360" ua="false" sId="2">
    <nc r="AC11" t="n">
      <f>+AMD6-AMD10</f>
    </nc>
  </rcc>
  <rcc rId="22361" ua="false" sId="2">
    <nc r="AC10" t="n">
      <f>SUM(AMD7:AMD9)</f>
    </nc>
  </rcc>
  <rcc rId="22362" ua="false" sId="2">
    <nc r="AC9" t="n">
      <f>AMC9*1.02</f>
    </nc>
  </rcc>
  <rcc rId="22363" ua="false" sId="2">
    <nc r="AC8" t="n">
      <f>ALY8</f>
    </nc>
  </rcc>
  <rcc rId="22364" ua="false" sId="2">
    <nc r="AC7" t="n">
      <f>ALY7</f>
    </nc>
  </rcc>
  <rcc rId="22365" ua="false" sId="2">
    <nc r="AC6" t="n">
      <f>+AMD4-AMD5</f>
    </nc>
  </rcc>
  <rcc rId="22366" ua="false" sId="2">
    <nc r="AC5" t="n">
      <f>AMC5*1.02</f>
    </nc>
  </rcc>
  <rcc rId="22367" ua="false" sId="2">
    <nc r="AC4" t="n">
      <f>AMC4*1.02</f>
    </nc>
  </rcc>
  <rcc rId="22368" ua="false" sId="2">
    <nc r="AC1" t="n">
      <v>3022</v>
    </nc>
  </rcc>
  <rcc rId="22369" ua="false" sId="2">
    <nc r="AC1" t="n">
      <v>3022</v>
    </nc>
  </rcc>
  <rcc rId="22370" ua="false" sId="2">
    <oc r="AC23" t="n">
      <f>+AME21-AME22*(1+ALP26)</f>
    </oc>
    <nc r="AC23" t="n">
      <f>(+AME21-AME22)*(1+ALP26)</f>
    </nc>
  </rcc>
  <rcc rId="22371" ua="false" sId="2">
    <nc r="AC22" t="n">
      <f>AMD22*1.02</f>
    </nc>
  </rcc>
  <rcc rId="22372" ua="false" sId="2">
    <nc r="AC21" t="n">
      <f>+AME11+AME15+AME19</f>
    </nc>
  </rcc>
  <rcc rId="22373" ua="false" sId="2">
    <nc r="AC19" t="n">
      <f>+AME17-AME18</f>
    </nc>
  </rcc>
  <rcc rId="22374" ua="false" sId="2">
    <nc r="AC18" t="n">
      <f>AMD18*1.02</f>
    </nc>
  </rcc>
  <rcc rId="22375" ua="false" sId="2">
    <nc r="AC17" t="n">
      <f>AMD17*1.02</f>
    </nc>
  </rcc>
  <rcc rId="22376" ua="false" sId="2">
    <nc r="AC15" t="n">
      <f>+AME13-AME14</f>
    </nc>
  </rcc>
  <rcc rId="22377" ua="false" sId="2">
    <nc r="AC14" t="n">
      <f>AMD14*1.02</f>
    </nc>
  </rcc>
  <rcc rId="22378" ua="false" sId="2">
    <nc r="AC13" t="n">
      <f>AMD13*1.02</f>
    </nc>
  </rcc>
  <rcc rId="22379" ua="false" sId="2">
    <nc r="AC11" t="n">
      <f>+AME6-AME10</f>
    </nc>
  </rcc>
  <rcc rId="22380" ua="false" sId="2">
    <nc r="AC10" t="n">
      <f>SUM(AME7:AME9)</f>
    </nc>
  </rcc>
  <rcc rId="22381" ua="false" sId="2">
    <nc r="AC9" t="n">
      <f>AMD9*1.02</f>
    </nc>
  </rcc>
  <rcc rId="22382" ua="false" sId="2">
    <nc r="AC8" t="n">
      <f>ALZ8</f>
    </nc>
  </rcc>
  <rcc rId="22383" ua="false" sId="2">
    <nc r="AC7" t="n">
      <f>ALZ7</f>
    </nc>
  </rcc>
  <rcc rId="22384" ua="false" sId="2">
    <nc r="AC6" t="n">
      <f>+AME4-AME5</f>
    </nc>
  </rcc>
  <rcc rId="22385" ua="false" sId="2">
    <nc r="AC5" t="n">
      <f>AMD5*1.02</f>
    </nc>
  </rcc>
  <rcc rId="22386" ua="false" sId="2">
    <nc r="AC4" t="n">
      <f>AMD4*1.02</f>
    </nc>
  </rcc>
  <rcc rId="22387" ua="false" sId="2">
    <nc r="AC1" t="n">
      <v>3023</v>
    </nc>
  </rcc>
  <rcc rId="22388" ua="false" sId="2">
    <nc r="AC1" t="n">
      <v>3023</v>
    </nc>
  </rcc>
  <rcc rId="22389" ua="false" sId="2">
    <oc r="AC23" t="n">
      <f>+AMF21-AMF22*(1+ALQ26)</f>
    </oc>
    <nc r="AC23" t="n">
      <f>(+AMF21-AMF22)*(1+ALQ26)</f>
    </nc>
  </rcc>
  <rcc rId="22390" ua="false" sId="2">
    <nc r="AC22" t="n">
      <f>AME22*1.02</f>
    </nc>
  </rcc>
  <rcc rId="22391" ua="false" sId="2">
    <nc r="AC21" t="n">
      <f>+AMF11+AMF15+AMF19</f>
    </nc>
  </rcc>
  <rcc rId="22392" ua="false" sId="2">
    <nc r="AC19" t="n">
      <f>+AMF17-AMF18</f>
    </nc>
  </rcc>
  <rcc rId="22393" ua="false" sId="2">
    <nc r="AC18" t="n">
      <f>AME18*1.02</f>
    </nc>
  </rcc>
  <rcc rId="22394" ua="false" sId="2">
    <nc r="AC17" t="n">
      <f>AME17*1.02</f>
    </nc>
  </rcc>
  <rcc rId="22395" ua="false" sId="2">
    <nc r="AC15" t="n">
      <f>+AMF13-AMF14</f>
    </nc>
  </rcc>
  <rcc rId="22396" ua="false" sId="2">
    <nc r="AC14" t="n">
      <f>AME14*1.02</f>
    </nc>
  </rcc>
  <rcc rId="22397" ua="false" sId="2">
    <nc r="AC13" t="n">
      <f>AME13*1.02</f>
    </nc>
  </rcc>
  <rcc rId="22398" ua="false" sId="2">
    <nc r="AC11" t="n">
      <f>+AMF6-AMF10</f>
    </nc>
  </rcc>
  <rcc rId="22399" ua="false" sId="2">
    <nc r="AC10" t="n">
      <f>SUM(AMF7:AMF9)</f>
    </nc>
  </rcc>
  <rcc rId="22400" ua="false" sId="2">
    <nc r="AC9" t="n">
      <f>AME9*1.02</f>
    </nc>
  </rcc>
  <rcc rId="22401" ua="false" sId="2">
    <nc r="AC8" t="n">
      <f>AMA8</f>
    </nc>
  </rcc>
  <rcc rId="22402" ua="false" sId="2">
    <nc r="AC7" t="n">
      <f>AMA7</f>
    </nc>
  </rcc>
  <rcc rId="22403" ua="false" sId="2">
    <nc r="AC6" t="n">
      <f>+AMF4-AMF5</f>
    </nc>
  </rcc>
  <rcc rId="22404" ua="false" sId="2">
    <nc r="AC5" t="n">
      <f>AME5*1.02</f>
    </nc>
  </rcc>
  <rcc rId="22405" ua="false" sId="2">
    <nc r="AC4" t="n">
      <f>AME4*1.02</f>
    </nc>
  </rcc>
  <rcc rId="22406" ua="false" sId="2">
    <nc r="AC1" t="n">
      <v>3024</v>
    </nc>
  </rcc>
  <rcc rId="22407" ua="false" sId="2">
    <nc r="AC1" t="n">
      <v>3024</v>
    </nc>
  </rcc>
  <rcc rId="22408" ua="false" sId="2">
    <oc r="AC23" t="n">
      <f>+AMG21-AMG22*(1+ALR26)</f>
    </oc>
    <nc r="AC23" t="n">
      <f>(+AMG21-AMG22)*(1+ALR26)</f>
    </nc>
  </rcc>
  <rcc rId="22409" ua="false" sId="2">
    <nc r="AC22" t="n">
      <f>AMF22*1.02</f>
    </nc>
  </rcc>
  <rcc rId="22410" ua="false" sId="2">
    <nc r="AC21" t="n">
      <f>+AMG11+AMG15+AMG19</f>
    </nc>
  </rcc>
  <rcc rId="22411" ua="false" sId="2">
    <nc r="AC19" t="n">
      <f>+AMG17-AMG18</f>
    </nc>
  </rcc>
  <rcc rId="22412" ua="false" sId="2">
    <nc r="AC18" t="n">
      <f>AMF18*1.02</f>
    </nc>
  </rcc>
  <rcc rId="22413" ua="false" sId="2">
    <nc r="AC17" t="n">
      <f>AMF17*1.02</f>
    </nc>
  </rcc>
  <rcc rId="22414" ua="false" sId="2">
    <nc r="AC15" t="n">
      <f>+AMG13-AMG14</f>
    </nc>
  </rcc>
  <rcc rId="22415" ua="false" sId="2">
    <nc r="AC14" t="n">
      <f>AMF14*1.02</f>
    </nc>
  </rcc>
  <rcc rId="22416" ua="false" sId="2">
    <nc r="AC13" t="n">
      <f>AMF13*1.02</f>
    </nc>
  </rcc>
  <rcc rId="22417" ua="false" sId="2">
    <nc r="AC11" t="n">
      <f>+AMG6-AMG10</f>
    </nc>
  </rcc>
  <rcc rId="22418" ua="false" sId="2">
    <nc r="AC10" t="n">
      <f>SUM(AMG7:AMG9)</f>
    </nc>
  </rcc>
  <rcc rId="22419" ua="false" sId="2">
    <nc r="AC9" t="n">
      <f>AMF9*1.02</f>
    </nc>
  </rcc>
  <rcc rId="22420" ua="false" sId="2">
    <nc r="AC8" t="n">
      <f>AMB8</f>
    </nc>
  </rcc>
  <rcc rId="22421" ua="false" sId="2">
    <nc r="AC7" t="n">
      <f>AMB7</f>
    </nc>
  </rcc>
  <rcc rId="22422" ua="false" sId="2">
    <nc r="AC6" t="n">
      <f>+AMG4-AMG5</f>
    </nc>
  </rcc>
  <rcc rId="22423" ua="false" sId="2">
    <nc r="AC5" t="n">
      <f>AMF5*1.02</f>
    </nc>
  </rcc>
  <rcc rId="22424" ua="false" sId="2">
    <nc r="AC4" t="n">
      <f>AMF4*1.02</f>
    </nc>
  </rcc>
  <rcc rId="22425" ua="false" sId="2">
    <nc r="AC1" t="n">
      <v>3025</v>
    </nc>
  </rcc>
  <rcc rId="22426" ua="false" sId="2">
    <nc r="AC1" t="n">
      <v>3025</v>
    </nc>
  </rcc>
  <rcc rId="22427" ua="false" sId="2">
    <oc r="AC23" t="n">
      <f>+AMH21-AMH22*(1+ALS26)</f>
    </oc>
    <nc r="AC23" t="n">
      <f>(+AMH21-AMH22)*(1+ALS26)</f>
    </nc>
  </rcc>
  <rcc rId="22428" ua="false" sId="2">
    <nc r="AC22" t="n">
      <f>AMG22*1.02</f>
    </nc>
  </rcc>
  <rcc rId="22429" ua="false" sId="2">
    <nc r="AC21" t="n">
      <f>+AMH11+AMH15+AMH19</f>
    </nc>
  </rcc>
  <rcc rId="22430" ua="false" sId="2">
    <nc r="AC19" t="n">
      <f>+AMH17-AMH18</f>
    </nc>
  </rcc>
  <rcc rId="22431" ua="false" sId="2">
    <nc r="AC18" t="n">
      <f>AMG18*1.02</f>
    </nc>
  </rcc>
  <rcc rId="22432" ua="false" sId="2">
    <nc r="AC17" t="n">
      <f>AMG17*1.02</f>
    </nc>
  </rcc>
  <rcc rId="22433" ua="false" sId="2">
    <nc r="AC15" t="n">
      <f>+AMH13-AMH14</f>
    </nc>
  </rcc>
  <rcc rId="22434" ua="false" sId="2">
    <nc r="AC14" t="n">
      <f>AMG14*1.02</f>
    </nc>
  </rcc>
  <rcc rId="22435" ua="false" sId="2">
    <nc r="AC13" t="n">
      <f>AMG13*1.02</f>
    </nc>
  </rcc>
  <rcc rId="22436" ua="false" sId="2">
    <nc r="AC11" t="n">
      <f>+AMH6-AMH10</f>
    </nc>
  </rcc>
  <rcc rId="22437" ua="false" sId="2">
    <nc r="AC10" t="n">
      <f>SUM(AMH7:AMH9)</f>
    </nc>
  </rcc>
  <rcc rId="22438" ua="false" sId="2">
    <nc r="AC9" t="n">
      <f>AMG9*1.02</f>
    </nc>
  </rcc>
  <rcc rId="22439" ua="false" sId="2">
    <nc r="AC8" t="n">
      <f>AMC8</f>
    </nc>
  </rcc>
  <rcc rId="22440" ua="false" sId="2">
    <nc r="AC7" t="n">
      <f>AMC7</f>
    </nc>
  </rcc>
  <rcc rId="22441" ua="false" sId="2">
    <nc r="AC6" t="n">
      <f>+AMH4-AMH5</f>
    </nc>
  </rcc>
  <rcc rId="22442" ua="false" sId="2">
    <nc r="AC5" t="n">
      <f>AMG5*1.02</f>
    </nc>
  </rcc>
  <rcc rId="22443" ua="false" sId="2">
    <nc r="AC4" t="n">
      <f>AMG4*1.02</f>
    </nc>
  </rcc>
  <rcc rId="22444" ua="false" sId="2">
    <nc r="AC1" t="n">
      <v>3026</v>
    </nc>
  </rcc>
  <rcc rId="22445" ua="false" sId="2">
    <nc r="AC1" t="n">
      <v>3026</v>
    </nc>
  </rcc>
  <rcc rId="22446" ua="false" sId="2">
    <oc r="AC23" t="n">
      <f>+AMI21-AMI22*(1+ALT26)</f>
    </oc>
    <nc r="AC23" t="n">
      <f>(+AMI21-AMI22)*(1+ALT26)</f>
    </nc>
  </rcc>
  <rcc rId="22447" ua="false" sId="2">
    <nc r="AC22" t="n">
      <f>AMH22*1.02</f>
    </nc>
  </rcc>
  <rcc rId="22448" ua="false" sId="2">
    <nc r="AC21" t="n">
      <f>+AMI11+AMI15+AMI19</f>
    </nc>
  </rcc>
  <rcc rId="22449" ua="false" sId="2">
    <nc r="AC19" t="n">
      <f>+AMI17-AMI18</f>
    </nc>
  </rcc>
  <rcc rId="22450" ua="false" sId="2">
    <nc r="AC18" t="n">
      <f>AMH18*1.02</f>
    </nc>
  </rcc>
  <rcc rId="22451" ua="false" sId="2">
    <nc r="AC17" t="n">
      <f>AMH17*1.02</f>
    </nc>
  </rcc>
  <rcc rId="22452" ua="false" sId="2">
    <nc r="AC15" t="n">
      <f>+AMI13-AMI14</f>
    </nc>
  </rcc>
  <rcc rId="22453" ua="false" sId="2">
    <nc r="AC14" t="n">
      <f>AMH14*1.02</f>
    </nc>
  </rcc>
  <rcc rId="22454" ua="false" sId="2">
    <nc r="AC13" t="n">
      <f>AMH13*1.02</f>
    </nc>
  </rcc>
  <rcc rId="22455" ua="false" sId="2">
    <nc r="AC11" t="n">
      <f>+AMI6-AMI10</f>
    </nc>
  </rcc>
  <rcc rId="22456" ua="false" sId="2">
    <nc r="AC10" t="n">
      <f>SUM(AMI7:AMI9)</f>
    </nc>
  </rcc>
  <rcc rId="22457" ua="false" sId="2">
    <nc r="AC9" t="n">
      <f>AMH9*1.02</f>
    </nc>
  </rcc>
  <rcc rId="22458" ua="false" sId="2">
    <nc r="AC8" t="n">
      <f>AMD8</f>
    </nc>
  </rcc>
  <rcc rId="22459" ua="false" sId="2">
    <nc r="AC7" t="n">
      <f>AMD7</f>
    </nc>
  </rcc>
  <rcc rId="22460" ua="false" sId="2">
    <nc r="AC6" t="n">
      <f>+AMI4-AMI5</f>
    </nc>
  </rcc>
  <rcc rId="22461" ua="false" sId="2">
    <nc r="AC5" t="n">
      <f>AMH5*1.02</f>
    </nc>
  </rcc>
  <rcc rId="22462" ua="false" sId="2">
    <nc r="AC4" t="n">
      <f>AMH4*1.02</f>
    </nc>
  </rcc>
  <rcc rId="22463" ua="false" sId="2">
    <nc r="AC1" t="n">
      <v>3027</v>
    </nc>
  </rcc>
  <rcc rId="22464" ua="false" sId="2">
    <nc r="AC1" t="n">
      <v>3027</v>
    </nc>
  </rcc>
  <rcc rId="22465" ua="false" sId="2">
    <oc r="AC23" t="n">
      <f>+AMJ21-AMJ22*(1+ALU26)</f>
    </oc>
    <nc r="AC23" t="n">
      <f>(+AMJ21-AMJ22)*(1+ALU26)</f>
    </nc>
  </rcc>
  <rcc rId="22466" ua="false" sId="2">
    <nc r="AC22" t="n">
      <f>AMI22*1.02</f>
    </nc>
  </rcc>
  <rcc rId="22467" ua="false" sId="2">
    <nc r="AC21" t="n">
      <f>+AMJ11+AMJ15+AMJ19</f>
    </nc>
  </rcc>
  <rcc rId="22468" ua="false" sId="2">
    <nc r="AC19" t="n">
      <f>+AMJ17-AMJ18</f>
    </nc>
  </rcc>
  <rcc rId="22469" ua="false" sId="2">
    <nc r="AC18" t="n">
      <f>AMI18*1.02</f>
    </nc>
  </rcc>
  <rcc rId="22470" ua="false" sId="2">
    <nc r="AC17" t="n">
      <f>AMI17*1.02</f>
    </nc>
  </rcc>
  <rcc rId="22471" ua="false" sId="2">
    <nc r="AC15" t="n">
      <f>+AMJ13-AMJ14</f>
    </nc>
  </rcc>
  <rcc rId="22472" ua="false" sId="2">
    <nc r="AC14" t="n">
      <f>AMI14*1.02</f>
    </nc>
  </rcc>
  <rcc rId="22473" ua="false" sId="2">
    <nc r="AC13" t="n">
      <f>AMI13*1.02</f>
    </nc>
  </rcc>
  <rcc rId="22474" ua="false" sId="2">
    <nc r="AC11" t="n">
      <f>+AMJ6-AMJ10</f>
    </nc>
  </rcc>
  <rcc rId="22475" ua="false" sId="2">
    <nc r="AC10" t="n">
      <f>SUM(AMJ7:AMJ9)</f>
    </nc>
  </rcc>
  <rcc rId="22476" ua="false" sId="2">
    <nc r="AC9" t="n">
      <f>AMI9*1.02</f>
    </nc>
  </rcc>
  <rcc rId="22477" ua="false" sId="2">
    <nc r="AC8" t="n">
      <f>AME8</f>
    </nc>
  </rcc>
  <rcc rId="22478" ua="false" sId="2">
    <nc r="AC7" t="n">
      <f>AME7</f>
    </nc>
  </rcc>
  <rcc rId="22479" ua="false" sId="2">
    <nc r="AC6" t="n">
      <f>+AMJ4-AMJ5</f>
    </nc>
  </rcc>
  <rcc rId="22480" ua="false" sId="2">
    <nc r="AC5" t="n">
      <f>AMI5*1.02</f>
    </nc>
  </rcc>
  <rcc rId="22481" ua="false" sId="2">
    <nc r="AC4" t="n">
      <f>AMI4*1.02</f>
    </nc>
  </rcc>
  <rcc rId="22482" ua="false" sId="2">
    <nc r="AC1" t="n">
      <v>3028</v>
    </nc>
  </rcc>
  <rcc rId="22483" ua="false" sId="2">
    <nc r="AC1" t="n">
      <v>3028</v>
    </nc>
  </rcc>
  <rcc rId="22484" ua="false" sId="2">
    <nc r="AC24" t="n">
      <f>-AC24-C2</f>
    </nc>
  </rcc>
  <rcc rId="22485" ua="false" sId="2">
    <oc r="AC24" t="n">
      <f>-AC24-C2</f>
    </oc>
    <nc r="AC24"/>
  </rcc>
  <rcc rId="22486" ua="false" sId="2">
    <oc r="C26" t="n">
      <v>0.19</v>
    </oc>
    <nc r="C26"/>
  </rcc>
  <rcc rId="22487" ua="false" sId="2">
    <oc r="D26" t="n">
      <v>0.13</v>
    </oc>
    <nc r="D26"/>
  </rcc>
  <rcc rId="22488" ua="false" sId="2">
    <oc r="E26" t="n">
      <v>0.06</v>
    </oc>
    <nc r="E26"/>
  </rcc>
  <rcc rId="22489" ua="false" sId="2">
    <oc r="F26" t="n">
      <v>0.06</v>
    </oc>
    <nc r="F26"/>
  </rcc>
  <rcc rId="22490" ua="false" sId="2">
    <oc r="G26" t="n">
      <v>0.06</v>
    </oc>
    <nc r="G26"/>
  </rcc>
  <rcc rId="22491" ua="false" sId="2">
    <oc r="H26" t="n">
      <v>0.06</v>
    </oc>
    <nc r="H26"/>
  </rcc>
  <rcc rId="22492" ua="false" sId="2">
    <oc r="I26" t="n">
      <v>0.06</v>
    </oc>
    <nc r="I26"/>
  </rcc>
  <rcc rId="22493" ua="false" sId="2">
    <oc r="J26" t="n">
      <v>0.06</v>
    </oc>
    <nc r="J26"/>
  </rcc>
  <rcc rId="22494" ua="false" sId="2">
    <oc r="K26" t="n">
      <v>0.06</v>
    </oc>
    <nc r="K26"/>
  </rcc>
  <rcc rId="22495" ua="false" sId="2">
    <oc r="L26" t="n">
      <v>0.06</v>
    </oc>
    <nc r="L26"/>
  </rcc>
  <rcc rId="22496" ua="false" sId="2">
    <oc r="M26" t="n">
      <v>0.06</v>
    </oc>
    <nc r="M26"/>
  </rcc>
  <rcc rId="22497" ua="false" sId="2">
    <oc r="N26" t="n">
      <v>0.06</v>
    </oc>
    <nc r="N26"/>
  </rcc>
  <rcc rId="22498" ua="false" sId="2">
    <oc r="O26" t="n">
      <v>0.06</v>
    </oc>
    <nc r="O26"/>
  </rcc>
  <rcc rId="22499" ua="false" sId="2">
    <oc r="P26" t="n">
      <v>0.06</v>
    </oc>
    <nc r="P26"/>
  </rcc>
  <rcc rId="22500" ua="false" sId="2">
    <oc r="Q26" t="n">
      <v>0.06</v>
    </oc>
    <nc r="Q26"/>
  </rcc>
  <rcc rId="22501" ua="false" sId="2">
    <oc r="R26" t="n">
      <v>0.06</v>
    </oc>
    <nc r="R26"/>
  </rcc>
  <rcc rId="22502" ua="false" sId="2">
    <oc r="S26" t="n">
      <v>0.06</v>
    </oc>
    <nc r="S26"/>
  </rcc>
  <rcc rId="22503" ua="false" sId="2">
    <oc r="T26" t="n">
      <v>0.06</v>
    </oc>
    <nc r="T26"/>
  </rcc>
  <rcc rId="22504" ua="false" sId="2">
    <oc r="U26" t="n">
      <v>0.06</v>
    </oc>
    <nc r="U26"/>
  </rcc>
  <rcc rId="22505" ua="false" sId="2">
    <oc r="V26" t="n">
      <v>0.06</v>
    </oc>
    <nc r="V26"/>
  </rcc>
  <rcc rId="22506" ua="false" sId="2">
    <oc r="W26" t="n">
      <v>0.06</v>
    </oc>
    <nc r="W26"/>
  </rcc>
  <rcc rId="22507" ua="false" sId="2">
    <oc r="X26" t="n">
      <v>0.06</v>
    </oc>
    <nc r="X26"/>
  </rcc>
  <rcc rId="22508" ua="false" sId="2">
    <oc r="Y26" t="n">
      <v>0.06</v>
    </oc>
    <nc r="Y26"/>
  </rcc>
  <rcc rId="22509" ua="false" sId="2">
    <oc r="Z26" t="n">
      <v>0.06</v>
    </oc>
    <nc r="Z26"/>
  </rcc>
  <rcc rId="22510" ua="false" sId="2">
    <oc r="AA26" t="n">
      <v>0.06</v>
    </oc>
    <nc r="AA26"/>
  </rcc>
  <rcc rId="22511" ua="false" sId="2">
    <oc r="AB26" t="n">
      <v>0.06</v>
    </oc>
    <nc r="AB26"/>
  </rcc>
  <rcc rId="22512" ua="false" sId="2">
    <nc r="AB26" t="n">
      <v>0.02</v>
    </nc>
  </rcc>
</revisions>
</file>

<file path=xl/revisions/revisionLog9.xml><?xml version="1.0" encoding="utf-8"?>
<revisions xmlns="http://schemas.openxmlformats.org/spreadsheetml/2006/main" xmlns:r="http://schemas.openxmlformats.org/officeDocument/2006/relationships">
  <rcc rId="22513" ua="false" sId="2">
    <oc r="R4" t="n">
      <f>Q4*1.05</f>
    </oc>
    <nc r="R4" t="n">
      <f>Q4*0.99</f>
    </nc>
  </rcc>
</revisions>
</file>

<file path=xl/revisions/userNames.xml><?xml version="1.0" encoding="utf-8"?>
<users xmlns="http://schemas.openxmlformats.org/spreadsheetml/2006/main" xmlns:r="http://schemas.openxmlformats.org/officeDocument/2006/relationships" count="0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7" activeCellId="0" sqref="E7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16.3"/>
    <col collapsed="false" customWidth="true" hidden="false" outlineLevel="0" max="2" min="2" style="0" width="17.27"/>
    <col collapsed="false" customWidth="true" hidden="false" outlineLevel="0" max="3" min="3" style="0" width="18.92"/>
    <col collapsed="false" customWidth="true" hidden="false" outlineLevel="0" max="4" min="4" style="0" width="18.77"/>
    <col collapsed="false" customWidth="true" hidden="false" outlineLevel="0" max="5" min="5" style="0" width="20.45"/>
    <col collapsed="false" customWidth="true" hidden="false" outlineLevel="0" max="6" min="6" style="0" width="3.45"/>
    <col collapsed="false" customWidth="true" hidden="false" outlineLevel="0" max="7" min="7" style="0" width="6.94"/>
    <col collapsed="false" customWidth="true" hidden="false" outlineLevel="0" max="8" min="8" style="0" width="10.12"/>
    <col collapsed="false" customWidth="true" hidden="false" outlineLevel="0" max="9" min="9" style="0" width="15.68"/>
    <col collapsed="false" customWidth="true" hidden="false" outlineLevel="0" max="12" min="12" style="1" width="12.8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2" t="s">
        <v>1</v>
      </c>
      <c r="B2" s="0" t="s">
        <v>2</v>
      </c>
      <c r="C2" s="3" t="s">
        <v>3</v>
      </c>
      <c r="D2" s="0" t="s">
        <v>4</v>
      </c>
      <c r="E2" s="4"/>
      <c r="F2" s="5"/>
      <c r="G2" s="6"/>
      <c r="H2" s="6"/>
      <c r="I2" s="6"/>
      <c r="J2" s="6"/>
      <c r="K2" s="6"/>
      <c r="L2" s="7"/>
      <c r="M2" s="6"/>
    </row>
    <row r="3" customFormat="false" ht="12.8" hidden="false" customHeight="false" outlineLevel="0" collapsed="false">
      <c r="A3" s="2" t="s">
        <v>5</v>
      </c>
      <c r="B3" s="0" t="s">
        <v>6</v>
      </c>
      <c r="C3" s="3" t="s">
        <v>7</v>
      </c>
      <c r="D3" s="0" t="s">
        <v>8</v>
      </c>
      <c r="E3" s="3" t="s">
        <v>9</v>
      </c>
      <c r="F3" s="6"/>
      <c r="G3" s="3" t="s">
        <v>10</v>
      </c>
      <c r="H3" s="8" t="s">
        <v>11</v>
      </c>
      <c r="I3" s="9" t="s">
        <v>12</v>
      </c>
      <c r="J3" s="8" t="s">
        <v>13</v>
      </c>
      <c r="K3" s="9" t="s">
        <v>12</v>
      </c>
      <c r="L3" s="8" t="s">
        <v>14</v>
      </c>
      <c r="M3" s="9" t="s">
        <v>12</v>
      </c>
    </row>
    <row r="4" customFormat="false" ht="12.8" hidden="false" customHeight="false" outlineLevel="0" collapsed="false">
      <c r="A4" s="2" t="s">
        <v>15</v>
      </c>
      <c r="C4" s="10"/>
      <c r="E4" s="10"/>
      <c r="F4" s="6"/>
      <c r="G4" s="4"/>
      <c r="H4" s="11"/>
      <c r="I4" s="12"/>
      <c r="J4" s="11"/>
      <c r="K4" s="12"/>
      <c r="L4" s="11"/>
      <c r="M4" s="12"/>
    </row>
    <row r="5" customFormat="false" ht="13.8" hidden="false" customHeight="false" outlineLevel="0" collapsed="false">
      <c r="D5" s="0" t="s">
        <v>16</v>
      </c>
      <c r="E5" s="13" t="n">
        <v>17361.88</v>
      </c>
      <c r="F5" s="6"/>
      <c r="G5" s="4"/>
      <c r="H5" s="14"/>
      <c r="I5" s="12"/>
      <c r="J5" s="14"/>
      <c r="K5" s="12"/>
      <c r="L5" s="11"/>
      <c r="M5" s="12"/>
    </row>
    <row r="6" customFormat="false" ht="12.8" hidden="false" customHeight="false" outlineLevel="0" collapsed="false">
      <c r="D6" s="0" t="s">
        <v>17</v>
      </c>
      <c r="E6" s="15" t="n">
        <f aca="false">854061/1000</f>
        <v>854.061</v>
      </c>
      <c r="F6" s="6"/>
      <c r="G6" s="4"/>
      <c r="H6" s="14"/>
      <c r="I6" s="12"/>
      <c r="J6" s="14"/>
      <c r="K6" s="12"/>
      <c r="L6" s="11"/>
      <c r="M6" s="12"/>
    </row>
    <row r="7" customFormat="false" ht="12.8" hidden="false" customHeight="false" outlineLevel="0" collapsed="false">
      <c r="D7" s="0" t="s">
        <v>18</v>
      </c>
      <c r="E7" s="16" t="n">
        <f aca="false">Средства!B26</f>
        <v>2522002.8</v>
      </c>
      <c r="F7" s="6"/>
      <c r="G7" s="4"/>
      <c r="H7" s="14"/>
      <c r="I7" s="12"/>
      <c r="J7" s="14"/>
      <c r="K7" s="12"/>
      <c r="L7" s="11"/>
      <c r="M7" s="12"/>
    </row>
    <row r="8" customFormat="false" ht="12.8" hidden="false" customHeight="false" outlineLevel="0" collapsed="false">
      <c r="A8" s="6"/>
      <c r="B8" s="6"/>
      <c r="C8" s="6"/>
      <c r="D8" s="6"/>
      <c r="E8" s="6"/>
      <c r="F8" s="6"/>
      <c r="G8" s="4"/>
      <c r="H8" s="14"/>
      <c r="I8" s="12"/>
      <c r="J8" s="14"/>
      <c r="K8" s="12"/>
      <c r="L8" s="11"/>
      <c r="M8" s="12"/>
    </row>
    <row r="9" customFormat="false" ht="12.8" hidden="false" customHeight="false" outlineLevel="0" collapsed="false">
      <c r="A9" s="17" t="s">
        <v>19</v>
      </c>
      <c r="B9" s="17" t="s">
        <v>20</v>
      </c>
      <c r="C9" s="17" t="s">
        <v>21</v>
      </c>
      <c r="D9" s="18" t="s">
        <v>22</v>
      </c>
      <c r="E9" s="17" t="s">
        <v>23</v>
      </c>
      <c r="F9" s="6"/>
      <c r="G9" s="4"/>
      <c r="H9" s="14"/>
      <c r="I9" s="12"/>
      <c r="J9" s="14"/>
      <c r="K9" s="12"/>
      <c r="L9" s="11"/>
      <c r="M9" s="12"/>
    </row>
    <row r="10" customFormat="false" ht="12.8" hidden="false" customHeight="false" outlineLevel="0" collapsed="false">
      <c r="F10" s="6"/>
      <c r="G10" s="4"/>
      <c r="H10" s="11"/>
      <c r="I10" s="12"/>
      <c r="J10" s="11"/>
      <c r="K10" s="12"/>
      <c r="L10" s="11"/>
      <c r="M10" s="12"/>
    </row>
    <row r="11" customFormat="false" ht="12.8" hidden="false" customHeight="false" outlineLevel="0" collapsed="false">
      <c r="F11" s="6"/>
      <c r="G11" s="4"/>
      <c r="H11" s="14"/>
      <c r="I11" s="12"/>
      <c r="J11" s="14"/>
      <c r="K11" s="12"/>
      <c r="L11" s="11"/>
      <c r="M11" s="12"/>
    </row>
    <row r="12" customFormat="false" ht="12.8" hidden="false" customHeight="false" outlineLevel="0" collapsed="false">
      <c r="F12" s="6"/>
      <c r="G12" s="4"/>
      <c r="H12" s="14"/>
      <c r="I12" s="12"/>
      <c r="J12" s="14"/>
      <c r="K12" s="12"/>
      <c r="L12" s="11"/>
      <c r="M12" s="12"/>
    </row>
    <row r="13" customFormat="false" ht="12.8" hidden="false" customHeight="false" outlineLevel="0" collapsed="false">
      <c r="F13" s="6"/>
      <c r="G13" s="4"/>
      <c r="H13" s="14"/>
      <c r="I13" s="12"/>
      <c r="J13" s="14"/>
      <c r="K13" s="12"/>
      <c r="L13" s="11"/>
      <c r="M13" s="12"/>
    </row>
    <row r="14" customFormat="false" ht="12.8" hidden="false" customHeight="false" outlineLevel="0" collapsed="false">
      <c r="F14" s="6"/>
      <c r="G14" s="4"/>
      <c r="H14" s="14"/>
      <c r="I14" s="12"/>
      <c r="J14" s="14"/>
      <c r="K14" s="12"/>
      <c r="L14" s="11"/>
      <c r="M14" s="12"/>
    </row>
    <row r="15" customFormat="false" ht="12.8" hidden="false" customHeight="false" outlineLevel="0" collapsed="false">
      <c r="F15" s="6"/>
      <c r="G15" s="4"/>
      <c r="H15" s="14"/>
      <c r="I15" s="12"/>
      <c r="J15" s="14"/>
      <c r="K15" s="12"/>
      <c r="L15" s="11"/>
      <c r="M15" s="12"/>
    </row>
  </sheetData>
  <hyperlinks>
    <hyperlink ref="A2" location="Готовински принос" display="Готвински принос"/>
    <hyperlink ref="A3" location="Средства" display="Средства"/>
    <hyperlink ref="A4" location="Бонитет и насока" display="Бонитет и насока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B6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7" activePane="bottomRight" state="frozen"/>
      <selection pane="topLeft" activeCell="A1" activeCellId="0" sqref="A1"/>
      <selection pane="topRight" activeCell="B1" activeCellId="0" sqref="B1"/>
      <selection pane="bottomLeft" activeCell="A27" activeCellId="0" sqref="A27"/>
      <selection pane="bottomRight" activeCell="H49" activeCellId="0" sqref="H4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7.41"/>
    <col collapsed="false" customWidth="false" hidden="false" outlineLevel="0" max="14" min="3" style="1" width="11.52"/>
    <col collapsed="false" customWidth="true" hidden="false" outlineLevel="0" max="28" min="15" style="0" width="11.71"/>
  </cols>
  <sheetData>
    <row r="1" customFormat="false" ht="12.8" hidden="false" customHeight="false" outlineLevel="0" collapsed="false">
      <c r="A1" s="2" t="s">
        <v>24</v>
      </c>
      <c r="B1" s="8" t="n">
        <v>2019</v>
      </c>
      <c r="C1" s="8" t="s">
        <v>25</v>
      </c>
      <c r="D1" s="19" t="s">
        <v>26</v>
      </c>
      <c r="E1" s="1" t="s">
        <v>27</v>
      </c>
      <c r="F1" s="20" t="s">
        <v>28</v>
      </c>
      <c r="G1" s="1" t="n">
        <v>2020</v>
      </c>
      <c r="H1" s="8" t="s">
        <v>29</v>
      </c>
      <c r="I1" s="1" t="s">
        <v>30</v>
      </c>
      <c r="J1" s="1" t="s">
        <v>31</v>
      </c>
      <c r="K1" s="20" t="s">
        <v>32</v>
      </c>
      <c r="L1" s="1" t="n">
        <v>2021</v>
      </c>
      <c r="M1" s="1" t="s">
        <v>33</v>
      </c>
      <c r="N1" s="21"/>
      <c r="O1" s="22" t="n">
        <v>2019</v>
      </c>
      <c r="P1" s="22" t="n">
        <v>2020</v>
      </c>
      <c r="Q1" s="22" t="n">
        <v>2021</v>
      </c>
      <c r="R1" s="22" t="n">
        <v>2022</v>
      </c>
      <c r="S1" s="22" t="n">
        <v>2023</v>
      </c>
      <c r="T1" s="22" t="n">
        <v>2024</v>
      </c>
      <c r="U1" s="22" t="n">
        <v>2025</v>
      </c>
      <c r="V1" s="22" t="n">
        <v>2026</v>
      </c>
      <c r="W1" s="22" t="n">
        <v>2027</v>
      </c>
      <c r="X1" s="22" t="n">
        <v>2028</v>
      </c>
      <c r="Y1" s="22" t="n">
        <v>2029</v>
      </c>
      <c r="Z1" s="22" t="n">
        <v>2030</v>
      </c>
      <c r="AA1" s="22" t="n">
        <v>2031</v>
      </c>
      <c r="AB1" s="22" t="n">
        <v>2032</v>
      </c>
    </row>
    <row r="2" customFormat="false" ht="12.8" hidden="false" customHeight="false" outlineLevel="0" collapsed="false">
      <c r="N2" s="2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</row>
    <row r="3" customFormat="false" ht="12.8" hidden="false" customHeight="false" outlineLevel="0" collapsed="false">
      <c r="A3" s="23" t="s">
        <v>34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1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23"/>
      <c r="AB3" s="23"/>
    </row>
    <row r="4" customFormat="false" ht="12.8" hidden="false" customHeight="false" outlineLevel="0" collapsed="false">
      <c r="A4" s="0" t="s">
        <v>35</v>
      </c>
      <c r="B4" s="24" t="n">
        <v>11102808</v>
      </c>
      <c r="C4" s="24" t="n">
        <v>3367918</v>
      </c>
      <c r="D4" s="24" t="n">
        <f aca="false">6067516-C4</f>
        <v>2699598</v>
      </c>
      <c r="E4" s="24" t="n">
        <f aca="false">8929100-(D4+C4)</f>
        <v>2861584</v>
      </c>
      <c r="F4" s="24" t="n">
        <f aca="false">(12132328)-(E4+D4+C4)</f>
        <v>3203228</v>
      </c>
      <c r="G4" s="25" t="n">
        <f aca="false">SUM(C4:F4)</f>
        <v>12132328</v>
      </c>
      <c r="H4" s="24" t="n">
        <v>3273226</v>
      </c>
      <c r="I4" s="24" t="n">
        <f aca="false">6272412-H4</f>
        <v>2999186</v>
      </c>
      <c r="J4" s="24" t="n">
        <f aca="false">9449288-(I4+H4)</f>
        <v>3176876</v>
      </c>
      <c r="K4" s="24" t="n">
        <f aca="false">(12764180)-(J4+I4+H4)</f>
        <v>3314892</v>
      </c>
      <c r="L4" s="25" t="n">
        <f aca="false">SUM(H4:K4)</f>
        <v>12764180</v>
      </c>
      <c r="M4" s="24" t="n">
        <v>3623626</v>
      </c>
      <c r="N4" s="21"/>
      <c r="O4" s="24" t="n">
        <f aca="false">B4</f>
        <v>11102808</v>
      </c>
      <c r="P4" s="24" t="n">
        <f aca="false">G4</f>
        <v>12132328</v>
      </c>
      <c r="Q4" s="24" t="n">
        <f aca="false">L4</f>
        <v>12764180</v>
      </c>
      <c r="R4" s="24" t="n">
        <f aca="false">Q4*0.99</f>
        <v>12636538.2</v>
      </c>
      <c r="S4" s="24" t="n">
        <f aca="false">R4*1.045</f>
        <v>13205182.419</v>
      </c>
      <c r="T4" s="24" t="n">
        <f aca="false">S4*1.04</f>
        <v>13733389.71576</v>
      </c>
      <c r="U4" s="24" t="n">
        <f aca="false">T4*1.03</f>
        <v>14145391.4072328</v>
      </c>
      <c r="V4" s="24" t="n">
        <f aca="false">U4*0.99</f>
        <v>14003937.4931605</v>
      </c>
      <c r="W4" s="24" t="n">
        <f aca="false">V4*0.99</f>
        <v>13863898.1182289</v>
      </c>
      <c r="X4" s="24" t="n">
        <f aca="false">W4*1.01</f>
        <v>14002537.0994112</v>
      </c>
      <c r="Y4" s="24" t="n">
        <f aca="false">X4*1.015</f>
        <v>14212575.1559023</v>
      </c>
      <c r="Z4" s="24" t="n">
        <f aca="false">Y4*0.99</f>
        <v>14070449.4043433</v>
      </c>
      <c r="AA4" s="24" t="n">
        <f aca="false">Z4*1</f>
        <v>14070449.4043433</v>
      </c>
      <c r="AB4" s="24" t="n">
        <f aca="false">AA4*0.99</f>
        <v>13929744.9102999</v>
      </c>
    </row>
    <row r="5" customFormat="false" ht="12.8" hidden="false" customHeight="false" outlineLevel="0" collapsed="false">
      <c r="A5" s="0" t="s">
        <v>36</v>
      </c>
      <c r="B5" s="24" t="n">
        <f aca="false">1909931+2953140+85693+973423+2409746+10499</f>
        <v>8342432</v>
      </c>
      <c r="C5" s="24" t="n">
        <f aca="false">549684+741078+10616+242711+655916</f>
        <v>2200005</v>
      </c>
      <c r="D5" s="24" t="n">
        <f aca="false">(1041979+1604975+356563+484+592+1361221)-C5</f>
        <v>2165809</v>
      </c>
      <c r="E5" s="24" t="n">
        <f aca="false">(1555100+2304239+44690+712828+1930367)-(D5+C5)</f>
        <v>2181410</v>
      </c>
      <c r="F5" s="24" t="n">
        <f aca="false">(2123063+3079953+72929+967413+2663368+9737)-(E5+D5+C5)</f>
        <v>2369239</v>
      </c>
      <c r="G5" s="25" t="n">
        <f aca="false">SUM(C5:F5)</f>
        <v>8916463</v>
      </c>
      <c r="H5" s="24" t="n">
        <f aca="false">524644+820938+14407+226856+693587</f>
        <v>2280432</v>
      </c>
      <c r="I5" s="24" t="n">
        <f aca="false">(1074723+1594487+37381+468200+1422677)-H5</f>
        <v>2317036</v>
      </c>
      <c r="J5" s="24" t="n">
        <f aca="false">(1635918+2338387+57689+74929+2084562)-(I5+H5)</f>
        <v>1594017</v>
      </c>
      <c r="K5" s="24" t="n">
        <f aca="false">(2215374+3226901+86066+967676+2891498)-(J5+I5+H5)</f>
        <v>3196030</v>
      </c>
      <c r="L5" s="25" t="n">
        <f aca="false">SUM(H5:K5)</f>
        <v>9387515</v>
      </c>
      <c r="M5" s="24" t="n">
        <f aca="false">523949+926688+27380+278386+772412</f>
        <v>2528815</v>
      </c>
      <c r="N5" s="21"/>
      <c r="O5" s="24" t="n">
        <f aca="false">B5</f>
        <v>8342432</v>
      </c>
      <c r="P5" s="24" t="n">
        <f aca="false">G5</f>
        <v>8916463</v>
      </c>
      <c r="Q5" s="24" t="n">
        <f aca="false">L5</f>
        <v>9387515</v>
      </c>
      <c r="R5" s="24" t="n">
        <f aca="false">Q5*0.99</f>
        <v>9293639.85</v>
      </c>
      <c r="S5" s="24" t="n">
        <f aca="false">R5*0.99</f>
        <v>9200703.4515</v>
      </c>
      <c r="T5" s="24" t="n">
        <f aca="false">S5*0.98</f>
        <v>9016689.38247</v>
      </c>
      <c r="U5" s="24" t="n">
        <f aca="false">T5*0.95</f>
        <v>8565854.9133465</v>
      </c>
      <c r="V5" s="24" t="n">
        <f aca="false">U5*0.92</f>
        <v>7880586.52027878</v>
      </c>
      <c r="W5" s="24" t="n">
        <f aca="false">V5*0.99</f>
        <v>7801780.65507599</v>
      </c>
      <c r="X5" s="24" t="n">
        <f aca="false">W5*0.99</f>
        <v>7723762.84852523</v>
      </c>
      <c r="Y5" s="24" t="n">
        <f aca="false">X5*0.99</f>
        <v>7646525.22003998</v>
      </c>
      <c r="Z5" s="24" t="n">
        <f aca="false">Y5*0.99</f>
        <v>7570059.96783958</v>
      </c>
      <c r="AA5" s="24" t="n">
        <f aca="false">Z5*0.99</f>
        <v>7494359.36816119</v>
      </c>
      <c r="AB5" s="24" t="n">
        <f aca="false">AA5*0.99</f>
        <v>7419415.77447957</v>
      </c>
    </row>
    <row r="6" customFormat="false" ht="12.8" hidden="false" customHeight="false" outlineLevel="0" collapsed="false">
      <c r="A6" s="0" t="s">
        <v>37</v>
      </c>
      <c r="B6" s="26" t="n">
        <f aca="false">+B4-B5</f>
        <v>2760376</v>
      </c>
      <c r="C6" s="26" t="n">
        <f aca="false">+C4-C5</f>
        <v>1167913</v>
      </c>
      <c r="D6" s="26" t="n">
        <f aca="false">+D4-D5</f>
        <v>533789</v>
      </c>
      <c r="E6" s="26" t="n">
        <f aca="false">+E4-E5</f>
        <v>680174</v>
      </c>
      <c r="F6" s="26" t="n">
        <f aca="false">+F4-F5</f>
        <v>833989</v>
      </c>
      <c r="G6" s="27" t="n">
        <f aca="false">SUM(C6:F6)</f>
        <v>3215865</v>
      </c>
      <c r="H6" s="26" t="n">
        <f aca="false">+H4-H5</f>
        <v>992794</v>
      </c>
      <c r="I6" s="26" t="n">
        <f aca="false">+I4-I5</f>
        <v>682150</v>
      </c>
      <c r="J6" s="26" t="n">
        <f aca="false">+J4-J5</f>
        <v>1582859</v>
      </c>
      <c r="K6" s="26" t="n">
        <f aca="false">+K4-K5</f>
        <v>118862</v>
      </c>
      <c r="L6" s="27" t="n">
        <f aca="false">SUM(H6:K6)</f>
        <v>3376665</v>
      </c>
      <c r="M6" s="26" t="n">
        <f aca="false">+M4-M5</f>
        <v>1094811</v>
      </c>
      <c r="N6" s="21"/>
      <c r="O6" s="26" t="n">
        <f aca="false">+O4-O5</f>
        <v>2760376</v>
      </c>
      <c r="P6" s="26" t="n">
        <f aca="false">+P4-P5</f>
        <v>3215865</v>
      </c>
      <c r="Q6" s="26" t="n">
        <f aca="false">+Q4-Q5</f>
        <v>3376665</v>
      </c>
      <c r="R6" s="26" t="n">
        <f aca="false">+R4-R5</f>
        <v>3342898.35</v>
      </c>
      <c r="S6" s="26" t="n">
        <f aca="false">+S4-S5</f>
        <v>4004478.9675</v>
      </c>
      <c r="T6" s="26" t="n">
        <f aca="false">+T4-T5</f>
        <v>4716700.33329</v>
      </c>
      <c r="U6" s="26" t="n">
        <f aca="false">+U4-U5</f>
        <v>5579536.4938863</v>
      </c>
      <c r="V6" s="26" t="n">
        <f aca="false">+V4-V5</f>
        <v>6123350.97288169</v>
      </c>
      <c r="W6" s="26" t="n">
        <f aca="false">+W4-W5</f>
        <v>6062117.46315287</v>
      </c>
      <c r="X6" s="26" t="n">
        <f aca="false">+X4-X5</f>
        <v>6278774.25088592</v>
      </c>
      <c r="Y6" s="26" t="n">
        <f aca="false">+Y4-Y5</f>
        <v>6566049.93586234</v>
      </c>
      <c r="Z6" s="26" t="n">
        <f aca="false">+Z4-Z5</f>
        <v>6500389.43650372</v>
      </c>
      <c r="AA6" s="26" t="n">
        <f aca="false">+AA4-AA5</f>
        <v>6576090.03618211</v>
      </c>
      <c r="AB6" s="26" t="n">
        <f aca="false">+AB4-AB5</f>
        <v>6510329.13582029</v>
      </c>
    </row>
    <row r="7" customFormat="false" ht="12.8" hidden="false" customHeight="false" outlineLevel="0" collapsed="false">
      <c r="A7" s="0" t="s">
        <v>38</v>
      </c>
      <c r="B7" s="24" t="n">
        <v>0</v>
      </c>
      <c r="C7" s="24" t="n">
        <v>0</v>
      </c>
      <c r="D7" s="24" t="n">
        <f aca="false">0-C7</f>
        <v>0</v>
      </c>
      <c r="E7" s="24" t="n">
        <f aca="false">0-(D7+C7)</f>
        <v>0</v>
      </c>
      <c r="F7" s="24" t="n">
        <f aca="false">(0)-(E7+D7+C7)</f>
        <v>0</v>
      </c>
      <c r="G7" s="25" t="n">
        <f aca="false">SUM(C7:F7)</f>
        <v>0</v>
      </c>
      <c r="H7" s="24" t="n">
        <v>0</v>
      </c>
      <c r="I7" s="24" t="n">
        <f aca="false">0-H7</f>
        <v>0</v>
      </c>
      <c r="J7" s="24" t="n">
        <f aca="false">0-(I7+H7)</f>
        <v>0</v>
      </c>
      <c r="K7" s="24" t="n">
        <f aca="false">(0)-(J7+I7+H7)</f>
        <v>0</v>
      </c>
      <c r="L7" s="25" t="n">
        <f aca="false">SUM(H7:K7)</f>
        <v>0</v>
      </c>
      <c r="M7" s="24" t="n">
        <v>0</v>
      </c>
      <c r="N7" s="21"/>
      <c r="O7" s="24" t="n">
        <f aca="false">B7</f>
        <v>0</v>
      </c>
      <c r="P7" s="24" t="n">
        <f aca="false">G7</f>
        <v>0</v>
      </c>
      <c r="Q7" s="24" t="n">
        <f aca="false">L7</f>
        <v>0</v>
      </c>
      <c r="R7" s="24" t="n">
        <f aca="false">M7</f>
        <v>0</v>
      </c>
      <c r="S7" s="24" t="n">
        <f aca="false">N7</f>
        <v>0</v>
      </c>
      <c r="T7" s="24" t="n">
        <f aca="false">O7</f>
        <v>0</v>
      </c>
      <c r="U7" s="24" t="n">
        <f aca="false">P7</f>
        <v>0</v>
      </c>
      <c r="V7" s="24" t="n">
        <f aca="false">Q7</f>
        <v>0</v>
      </c>
      <c r="W7" s="24" t="n">
        <f aca="false">R7</f>
        <v>0</v>
      </c>
      <c r="X7" s="24" t="n">
        <f aca="false">S7</f>
        <v>0</v>
      </c>
      <c r="Y7" s="24" t="n">
        <f aca="false">T7</f>
        <v>0</v>
      </c>
      <c r="Z7" s="24" t="n">
        <f aca="false">U7</f>
        <v>0</v>
      </c>
      <c r="AA7" s="24" t="n">
        <f aca="false">V7</f>
        <v>0</v>
      </c>
      <c r="AB7" s="24" t="n">
        <f aca="false">W7</f>
        <v>0</v>
      </c>
    </row>
    <row r="8" customFormat="false" ht="12.8" hidden="false" customHeight="false" outlineLevel="0" collapsed="false">
      <c r="A8" s="28" t="s">
        <v>39</v>
      </c>
      <c r="B8" s="24" t="n">
        <v>0</v>
      </c>
      <c r="C8" s="24" t="n">
        <v>0</v>
      </c>
      <c r="D8" s="24" t="n">
        <f aca="false">0-C8</f>
        <v>0</v>
      </c>
      <c r="E8" s="24" t="n">
        <f aca="false">0-(D8+C8)</f>
        <v>0</v>
      </c>
      <c r="F8" s="24" t="n">
        <f aca="false">(0)-(E8+D8+C8)</f>
        <v>0</v>
      </c>
      <c r="G8" s="25" t="n">
        <f aca="false">SUM(C8:F8)</f>
        <v>0</v>
      </c>
      <c r="H8" s="24" t="n">
        <v>0</v>
      </c>
      <c r="I8" s="24" t="n">
        <f aca="false">0-H8</f>
        <v>0</v>
      </c>
      <c r="J8" s="24" t="n">
        <f aca="false">0-(I8+H8)</f>
        <v>0</v>
      </c>
      <c r="K8" s="24" t="n">
        <f aca="false">(0)-(J8+I8+H8)</f>
        <v>0</v>
      </c>
      <c r="L8" s="25" t="n">
        <f aca="false">SUM(H8:K8)</f>
        <v>0</v>
      </c>
      <c r="M8" s="24" t="n">
        <v>0</v>
      </c>
      <c r="N8" s="21"/>
      <c r="O8" s="24" t="n">
        <f aca="false">B8</f>
        <v>0</v>
      </c>
      <c r="P8" s="24" t="n">
        <f aca="false">G8</f>
        <v>0</v>
      </c>
      <c r="Q8" s="24" t="n">
        <f aca="false">L8</f>
        <v>0</v>
      </c>
      <c r="R8" s="24" t="n">
        <f aca="false">M8</f>
        <v>0</v>
      </c>
      <c r="S8" s="24" t="n">
        <f aca="false">N8</f>
        <v>0</v>
      </c>
      <c r="T8" s="24" t="n">
        <f aca="false">O8</f>
        <v>0</v>
      </c>
      <c r="U8" s="24" t="n">
        <f aca="false">P8</f>
        <v>0</v>
      </c>
      <c r="V8" s="24" t="n">
        <f aca="false">Q8</f>
        <v>0</v>
      </c>
      <c r="W8" s="24" t="n">
        <f aca="false">R8</f>
        <v>0</v>
      </c>
      <c r="X8" s="24" t="n">
        <f aca="false">S8</f>
        <v>0</v>
      </c>
      <c r="Y8" s="24" t="n">
        <f aca="false">T8</f>
        <v>0</v>
      </c>
      <c r="Z8" s="24" t="n">
        <f aca="false">U8</f>
        <v>0</v>
      </c>
      <c r="AA8" s="24" t="n">
        <f aca="false">V8</f>
        <v>0</v>
      </c>
      <c r="AB8" s="24" t="n">
        <f aca="false">W8</f>
        <v>0</v>
      </c>
    </row>
    <row r="9" customFormat="false" ht="12.8" hidden="false" customHeight="false" outlineLevel="0" collapsed="false">
      <c r="A9" s="0" t="s">
        <v>40</v>
      </c>
      <c r="B9" s="24" t="n">
        <v>1038137</v>
      </c>
      <c r="C9" s="24" t="n">
        <v>467918</v>
      </c>
      <c r="D9" s="24" t="n">
        <f aca="false">(531509)-C9</f>
        <v>63591</v>
      </c>
      <c r="E9" s="24" t="n">
        <f aca="false">(849360)-(D9+C9)</f>
        <v>317851</v>
      </c>
      <c r="F9" s="24" t="n">
        <f aca="false">(1189972)-(E9+D9+C9)</f>
        <v>340612</v>
      </c>
      <c r="G9" s="25" t="n">
        <f aca="false">SUM(C9:F9)</f>
        <v>1189972</v>
      </c>
      <c r="H9" s="24" t="n">
        <v>400217</v>
      </c>
      <c r="I9" s="24" t="n">
        <f aca="false">(689458)-H9</f>
        <v>289241</v>
      </c>
      <c r="J9" s="24" t="n">
        <f aca="false">(877617)-(I9+H9)</f>
        <v>188159</v>
      </c>
      <c r="K9" s="24" t="n">
        <f aca="false">(1260350)-(J9+I9+H9)</f>
        <v>382733</v>
      </c>
      <c r="L9" s="25" t="n">
        <f aca="false">SUM(H9:K9)</f>
        <v>1260350</v>
      </c>
      <c r="M9" s="24" t="n">
        <v>330518</v>
      </c>
      <c r="N9" s="21"/>
      <c r="O9" s="24" t="n">
        <f aca="false">B9</f>
        <v>1038137</v>
      </c>
      <c r="P9" s="24" t="n">
        <f aca="false">G9</f>
        <v>1189972</v>
      </c>
      <c r="Q9" s="24" t="n">
        <f aca="false">L9</f>
        <v>1260350</v>
      </c>
      <c r="R9" s="24" t="n">
        <f aca="false">Q9*0.99</f>
        <v>1247746.5</v>
      </c>
      <c r="S9" s="24" t="n">
        <f aca="false">R9*0.99</f>
        <v>1235269.035</v>
      </c>
      <c r="T9" s="24" t="n">
        <f aca="false">S9*0.99</f>
        <v>1222916.34465</v>
      </c>
      <c r="U9" s="24" t="n">
        <f aca="false">T9*0.99</f>
        <v>1210687.1812035</v>
      </c>
      <c r="V9" s="24" t="n">
        <f aca="false">U9*0.99</f>
        <v>1198580.30939146</v>
      </c>
      <c r="W9" s="24" t="n">
        <f aca="false">V9*0.99</f>
        <v>1186594.50629755</v>
      </c>
      <c r="X9" s="24" t="n">
        <f aca="false">W9*0.99</f>
        <v>1174728.56123457</v>
      </c>
      <c r="Y9" s="24" t="n">
        <f aca="false">X9*0.99</f>
        <v>1162981.27562223</v>
      </c>
      <c r="Z9" s="24" t="n">
        <f aca="false">Y9*0.99</f>
        <v>1151351.46286601</v>
      </c>
      <c r="AA9" s="24" t="n">
        <f aca="false">Z9*0.99</f>
        <v>1139837.94823735</v>
      </c>
      <c r="AB9" s="24" t="n">
        <f aca="false">AA9*0.99</f>
        <v>1128439.56875497</v>
      </c>
    </row>
    <row r="10" customFormat="false" ht="12.8" hidden="false" customHeight="false" outlineLevel="0" collapsed="false">
      <c r="A10" s="0" t="s">
        <v>41</v>
      </c>
      <c r="B10" s="26" t="n">
        <f aca="false">SUM(B7:B9)</f>
        <v>1038137</v>
      </c>
      <c r="C10" s="26" t="n">
        <f aca="false">SUM(C7:C9)</f>
        <v>467918</v>
      </c>
      <c r="D10" s="26" t="n">
        <f aca="false">SUM(D7:D9)</f>
        <v>63591</v>
      </c>
      <c r="E10" s="26" t="n">
        <f aca="false">SUM(E7:E9)</f>
        <v>317851</v>
      </c>
      <c r="F10" s="26" t="n">
        <f aca="false">SUM(F7:F9)</f>
        <v>340612</v>
      </c>
      <c r="G10" s="27" t="n">
        <f aca="false">SUM(C10:F10)</f>
        <v>1189972</v>
      </c>
      <c r="H10" s="26" t="n">
        <f aca="false">SUM(H7:H9)</f>
        <v>400217</v>
      </c>
      <c r="I10" s="26" t="n">
        <f aca="false">SUM(I7:I9)</f>
        <v>289241</v>
      </c>
      <c r="J10" s="26" t="n">
        <f aca="false">SUM(J7:J9)</f>
        <v>188159</v>
      </c>
      <c r="K10" s="26" t="n">
        <f aca="false">SUM(K7:K9)</f>
        <v>382733</v>
      </c>
      <c r="L10" s="27" t="n">
        <f aca="false">SUM(H10:K10)</f>
        <v>1260350</v>
      </c>
      <c r="M10" s="26" t="n">
        <f aca="false">SUM(M7:M9)</f>
        <v>330518</v>
      </c>
      <c r="N10" s="21"/>
      <c r="O10" s="26" t="n">
        <f aca="false">SUM(O7:O9)</f>
        <v>1038137</v>
      </c>
      <c r="P10" s="26" t="n">
        <f aca="false">SUM(P7:P9)</f>
        <v>1189972</v>
      </c>
      <c r="Q10" s="26" t="n">
        <f aca="false">SUM(Q7:Q9)</f>
        <v>1260350</v>
      </c>
      <c r="R10" s="26" t="n">
        <f aca="false">SUM(R7:R9)</f>
        <v>1247746.5</v>
      </c>
      <c r="S10" s="26" t="n">
        <f aca="false">SUM(S7:S9)</f>
        <v>1235269.035</v>
      </c>
      <c r="T10" s="26" t="n">
        <f aca="false">SUM(T7:T9)</f>
        <v>1222916.34465</v>
      </c>
      <c r="U10" s="26" t="n">
        <f aca="false">SUM(U7:U9)</f>
        <v>1210687.1812035</v>
      </c>
      <c r="V10" s="26" t="n">
        <f aca="false">SUM(V7:V9)</f>
        <v>1198580.30939146</v>
      </c>
      <c r="W10" s="26" t="n">
        <f aca="false">SUM(W7:W9)</f>
        <v>1186594.50629755</v>
      </c>
      <c r="X10" s="26" t="n">
        <f aca="false">SUM(X7:X9)</f>
        <v>1174728.56123457</v>
      </c>
      <c r="Y10" s="26" t="n">
        <f aca="false">SUM(Y7:Y9)</f>
        <v>1162981.27562223</v>
      </c>
      <c r="Z10" s="26" t="n">
        <f aca="false">SUM(Z7:Z9)</f>
        <v>1151351.46286601</v>
      </c>
      <c r="AA10" s="26" t="n">
        <f aca="false">SUM(AA7:AA9)</f>
        <v>1139837.94823735</v>
      </c>
      <c r="AB10" s="26" t="n">
        <f aca="false">SUM(AB7:AB9)</f>
        <v>1128439.56875497</v>
      </c>
    </row>
    <row r="11" customFormat="false" ht="12.8" hidden="false" customHeight="false" outlineLevel="0" collapsed="false">
      <c r="A11" s="0" t="s">
        <v>42</v>
      </c>
      <c r="B11" s="29" t="n">
        <f aca="false">+B6-B10</f>
        <v>1722239</v>
      </c>
      <c r="C11" s="29" t="n">
        <f aca="false">+C6-C10</f>
        <v>699995</v>
      </c>
      <c r="D11" s="29" t="n">
        <f aca="false">+D6-D10</f>
        <v>470198</v>
      </c>
      <c r="E11" s="29" t="n">
        <f aca="false">+E6-E10</f>
        <v>362323</v>
      </c>
      <c r="F11" s="29" t="n">
        <f aca="false">+F6-F10</f>
        <v>493377</v>
      </c>
      <c r="G11" s="27" t="n">
        <f aca="false">SUM(C11:F11)</f>
        <v>2025893</v>
      </c>
      <c r="H11" s="29" t="n">
        <f aca="false">+H6-H10</f>
        <v>592577</v>
      </c>
      <c r="I11" s="29" t="n">
        <f aca="false">+I6-I10</f>
        <v>392909</v>
      </c>
      <c r="J11" s="29" t="n">
        <f aca="false">+J6-J10</f>
        <v>1394700</v>
      </c>
      <c r="K11" s="29" t="n">
        <f aca="false">+K6-K10</f>
        <v>-263871</v>
      </c>
      <c r="L11" s="27" t="n">
        <f aca="false">SUM(H11:K11)</f>
        <v>2116315</v>
      </c>
      <c r="M11" s="29" t="n">
        <f aca="false">+M6-M10</f>
        <v>764293</v>
      </c>
      <c r="N11" s="21"/>
      <c r="O11" s="29" t="n">
        <f aca="false">+O6-O10</f>
        <v>1722239</v>
      </c>
      <c r="P11" s="29" t="n">
        <f aca="false">+P6-P10</f>
        <v>2025893</v>
      </c>
      <c r="Q11" s="29" t="n">
        <f aca="false">+Q6-Q10</f>
        <v>2116315</v>
      </c>
      <c r="R11" s="29" t="n">
        <f aca="false">+R6-R10</f>
        <v>2095151.85</v>
      </c>
      <c r="S11" s="29" t="n">
        <f aca="false">+S6-S10</f>
        <v>2769209.9325</v>
      </c>
      <c r="T11" s="29" t="n">
        <f aca="false">+T6-T10</f>
        <v>3493783.98864</v>
      </c>
      <c r="U11" s="29" t="n">
        <f aca="false">+U6-U10</f>
        <v>4368849.3126828</v>
      </c>
      <c r="V11" s="29" t="n">
        <f aca="false">+V6-V10</f>
        <v>4924770.66349022</v>
      </c>
      <c r="W11" s="29" t="n">
        <f aca="false">+W6-W10</f>
        <v>4875522.95685532</v>
      </c>
      <c r="X11" s="29" t="n">
        <f aca="false">+X6-X10</f>
        <v>5104045.68965135</v>
      </c>
      <c r="Y11" s="29" t="n">
        <f aca="false">+Y6-Y10</f>
        <v>5403068.66024011</v>
      </c>
      <c r="Z11" s="29" t="n">
        <f aca="false">+Z6-Z10</f>
        <v>5349037.97363771</v>
      </c>
      <c r="AA11" s="29" t="n">
        <f aca="false">+AA6-AA10</f>
        <v>5436252.08794477</v>
      </c>
      <c r="AB11" s="29" t="n">
        <f aca="false">+AB6-AB10</f>
        <v>5381889.56706532</v>
      </c>
    </row>
    <row r="12" customFormat="false" ht="12.8" hidden="false" customHeight="false" outlineLevel="0" collapsed="false">
      <c r="A12" s="30" t="s">
        <v>43</v>
      </c>
      <c r="B12" s="30"/>
      <c r="C12" s="30"/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21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</row>
    <row r="13" customFormat="false" ht="12.8" hidden="false" customHeight="false" outlineLevel="0" collapsed="false">
      <c r="A13" s="0" t="s">
        <v>44</v>
      </c>
      <c r="B13" s="24" t="n">
        <v>892</v>
      </c>
      <c r="C13" s="24" t="n">
        <v>8</v>
      </c>
      <c r="D13" s="24" t="n">
        <f aca="false">0-C13</f>
        <v>-8</v>
      </c>
      <c r="E13" s="24" t="n">
        <f aca="false">0-(D13+C13)</f>
        <v>0</v>
      </c>
      <c r="F13" s="24" t="n">
        <f aca="false">(1)-(E13+D13+C13)</f>
        <v>1</v>
      </c>
      <c r="G13" s="25" t="n">
        <f aca="false">SUM(C13:F13)</f>
        <v>1</v>
      </c>
      <c r="H13" s="24" t="n">
        <v>0</v>
      </c>
      <c r="I13" s="24" t="n">
        <f aca="false">0-H13</f>
        <v>0</v>
      </c>
      <c r="J13" s="24" t="n">
        <f aca="false">0-(I13+H13)</f>
        <v>0</v>
      </c>
      <c r="K13" s="24" t="n">
        <f aca="false">(303)-(J13+I13+H13)</f>
        <v>303</v>
      </c>
      <c r="L13" s="25" t="n">
        <f aca="false">SUM(H13:K13)</f>
        <v>303</v>
      </c>
      <c r="M13" s="24" t="n">
        <v>395</v>
      </c>
      <c r="N13" s="21"/>
      <c r="O13" s="24" t="n">
        <f aca="false">B13</f>
        <v>892</v>
      </c>
      <c r="P13" s="24" t="n">
        <f aca="false">G13</f>
        <v>1</v>
      </c>
      <c r="Q13" s="24" t="n">
        <f aca="false">L13</f>
        <v>303</v>
      </c>
      <c r="R13" s="24" t="n">
        <f aca="false">Q13*0.99</f>
        <v>299.97</v>
      </c>
      <c r="S13" s="24" t="n">
        <f aca="false">R13*0.99</f>
        <v>296.9703</v>
      </c>
      <c r="T13" s="24" t="n">
        <f aca="false">S13*0.99</f>
        <v>294.000597</v>
      </c>
      <c r="U13" s="24" t="n">
        <f aca="false">T13*0.99</f>
        <v>291.06059103</v>
      </c>
      <c r="V13" s="24" t="n">
        <f aca="false">U13*0.99</f>
        <v>288.1499851197</v>
      </c>
      <c r="W13" s="24" t="n">
        <f aca="false">V13*0.99</f>
        <v>285.268485268503</v>
      </c>
      <c r="X13" s="24" t="n">
        <f aca="false">W13*0.99</f>
        <v>282.415800415818</v>
      </c>
      <c r="Y13" s="24" t="n">
        <f aca="false">X13*0.99</f>
        <v>279.59164241166</v>
      </c>
      <c r="Z13" s="24" t="n">
        <f aca="false">Y13*0.99</f>
        <v>276.795725987543</v>
      </c>
      <c r="AA13" s="24" t="n">
        <f aca="false">Z13*0.99</f>
        <v>274.027768727668</v>
      </c>
      <c r="AB13" s="24" t="n">
        <f aca="false">AA13*0.99</f>
        <v>271.287491040391</v>
      </c>
    </row>
    <row r="14" customFormat="false" ht="12.8" hidden="false" customHeight="false" outlineLevel="0" collapsed="false">
      <c r="A14" s="0" t="s">
        <v>45</v>
      </c>
      <c r="B14" s="24" t="n">
        <v>13453</v>
      </c>
      <c r="C14" s="24" t="n">
        <v>4197</v>
      </c>
      <c r="D14" s="24" t="n">
        <f aca="false">(7792)-C14</f>
        <v>3595</v>
      </c>
      <c r="E14" s="24" t="n">
        <f aca="false">(13385)-(D14+C14)</f>
        <v>5593</v>
      </c>
      <c r="F14" s="24" t="n">
        <f aca="false">(17818)-(E14+D14+C14)</f>
        <v>4433</v>
      </c>
      <c r="G14" s="25" t="n">
        <f aca="false">SUM(C14:F14)</f>
        <v>17818</v>
      </c>
      <c r="H14" s="24" t="n">
        <v>4373</v>
      </c>
      <c r="I14" s="24" t="n">
        <f aca="false">(9029)-H14</f>
        <v>4656</v>
      </c>
      <c r="J14" s="24" t="n">
        <f aca="false">(14360)-(I14+H14)</f>
        <v>5331</v>
      </c>
      <c r="K14" s="24" t="n">
        <f aca="false">(19531)-(J14+I14+H14)</f>
        <v>5171</v>
      </c>
      <c r="L14" s="25" t="n">
        <f aca="false">SUM(H14:K14)</f>
        <v>19531</v>
      </c>
      <c r="M14" s="24" t="n">
        <v>4163</v>
      </c>
      <c r="N14" s="21"/>
      <c r="O14" s="24" t="n">
        <f aca="false">B14</f>
        <v>13453</v>
      </c>
      <c r="P14" s="24" t="n">
        <f aca="false">G14</f>
        <v>17818</v>
      </c>
      <c r="Q14" s="24" t="n">
        <f aca="false">L14</f>
        <v>19531</v>
      </c>
      <c r="R14" s="24" t="n">
        <f aca="false">Q14*0.99</f>
        <v>19335.69</v>
      </c>
      <c r="S14" s="24" t="n">
        <f aca="false">R14*0.99</f>
        <v>19142.3331</v>
      </c>
      <c r="T14" s="24" t="n">
        <f aca="false">S14*0.99</f>
        <v>18950.909769</v>
      </c>
      <c r="U14" s="24" t="n">
        <f aca="false">T14*0.99</f>
        <v>18761.40067131</v>
      </c>
      <c r="V14" s="24" t="n">
        <f aca="false">U14*0.99</f>
        <v>18573.7866645969</v>
      </c>
      <c r="W14" s="24" t="n">
        <f aca="false">V14*0.99</f>
        <v>18388.0487979509</v>
      </c>
      <c r="X14" s="24" t="n">
        <f aca="false">W14*0.99</f>
        <v>18204.1683099714</v>
      </c>
      <c r="Y14" s="24" t="n">
        <f aca="false">X14*0.99</f>
        <v>18022.1266268717</v>
      </c>
      <c r="Z14" s="24" t="n">
        <f aca="false">Y14*0.99</f>
        <v>17841.905360603</v>
      </c>
      <c r="AA14" s="24" t="n">
        <f aca="false">Z14*0.99</f>
        <v>17663.486306997</v>
      </c>
      <c r="AB14" s="24" t="n">
        <f aca="false">AA14*0.99</f>
        <v>17486.851443927</v>
      </c>
    </row>
    <row r="15" customFormat="false" ht="12.8" hidden="false" customHeight="false" outlineLevel="0" collapsed="false">
      <c r="A15" s="0" t="s">
        <v>46</v>
      </c>
      <c r="B15" s="26" t="n">
        <f aca="false">+B13-B14</f>
        <v>-12561</v>
      </c>
      <c r="C15" s="26" t="n">
        <f aca="false">+C13-C14</f>
        <v>-4189</v>
      </c>
      <c r="D15" s="26" t="n">
        <f aca="false">+D13-D14</f>
        <v>-3603</v>
      </c>
      <c r="E15" s="26" t="n">
        <f aca="false">+E13-E14</f>
        <v>-5593</v>
      </c>
      <c r="F15" s="26" t="n">
        <f aca="false">+F13-F14</f>
        <v>-4432</v>
      </c>
      <c r="G15" s="27" t="n">
        <f aca="false">SUM(C15:F15)</f>
        <v>-17817</v>
      </c>
      <c r="H15" s="26" t="n">
        <f aca="false">+H13-H14</f>
        <v>-4373</v>
      </c>
      <c r="I15" s="26" t="n">
        <f aca="false">+I13-I14</f>
        <v>-4656</v>
      </c>
      <c r="J15" s="26" t="n">
        <f aca="false">+J13-J14</f>
        <v>-5331</v>
      </c>
      <c r="K15" s="26" t="n">
        <f aca="false">+K13-K14</f>
        <v>-4868</v>
      </c>
      <c r="L15" s="27" t="n">
        <f aca="false">SUM(H15:K15)</f>
        <v>-19228</v>
      </c>
      <c r="M15" s="26" t="n">
        <f aca="false">+M13-M14</f>
        <v>-3768</v>
      </c>
      <c r="N15" s="21"/>
      <c r="O15" s="26" t="n">
        <f aca="false">+O13-O14</f>
        <v>-12561</v>
      </c>
      <c r="P15" s="26" t="n">
        <f aca="false">+P13-P14</f>
        <v>-17817</v>
      </c>
      <c r="Q15" s="26" t="n">
        <f aca="false">+Q13-Q14</f>
        <v>-19228</v>
      </c>
      <c r="R15" s="26" t="n">
        <f aca="false">+R13-R14</f>
        <v>-19035.72</v>
      </c>
      <c r="S15" s="26" t="n">
        <f aca="false">+S13-S14</f>
        <v>-18845.3628</v>
      </c>
      <c r="T15" s="26" t="n">
        <f aca="false">+T13-T14</f>
        <v>-18656.909172</v>
      </c>
      <c r="U15" s="26" t="n">
        <f aca="false">+U13-U14</f>
        <v>-18470.34008028</v>
      </c>
      <c r="V15" s="26" t="n">
        <f aca="false">+V13-V14</f>
        <v>-18285.6366794772</v>
      </c>
      <c r="W15" s="26" t="n">
        <f aca="false">+W13-W14</f>
        <v>-18102.7803126824</v>
      </c>
      <c r="X15" s="26" t="n">
        <f aca="false">+X13-X14</f>
        <v>-17921.7525095556</v>
      </c>
      <c r="Y15" s="26" t="n">
        <f aca="false">+Y13-Y14</f>
        <v>-17742.53498446</v>
      </c>
      <c r="Z15" s="26" t="n">
        <f aca="false">+Z13-Z14</f>
        <v>-17565.1096346154</v>
      </c>
      <c r="AA15" s="26" t="n">
        <f aca="false">+AA13-AA14</f>
        <v>-17389.4585382693</v>
      </c>
      <c r="AB15" s="26" t="n">
        <f aca="false">+AB13-AB14</f>
        <v>-17215.5639528866</v>
      </c>
    </row>
    <row r="16" customFormat="false" ht="12.8" hidden="false" customHeight="false" outlineLevel="0" collapsed="false">
      <c r="A16" s="31" t="s">
        <v>47</v>
      </c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2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</row>
    <row r="17" customFormat="false" ht="12.8" hidden="false" customHeight="false" outlineLevel="0" collapsed="false">
      <c r="A17" s="0" t="s">
        <v>48</v>
      </c>
      <c r="B17" s="24" t="n">
        <v>245019</v>
      </c>
      <c r="C17" s="24" t="n">
        <v>109302</v>
      </c>
      <c r="D17" s="24" t="n">
        <f aca="false">204319-C17</f>
        <v>95017</v>
      </c>
      <c r="E17" s="24" t="n">
        <f aca="false">296936-(D17+C17)</f>
        <v>92617</v>
      </c>
      <c r="F17" s="24" t="n">
        <f aca="false">(421554)-(E17+D17+C17)</f>
        <v>124618</v>
      </c>
      <c r="G17" s="25" t="n">
        <f aca="false">SUM(C17:F17)</f>
        <v>421554</v>
      </c>
      <c r="H17" s="24" t="n">
        <v>94008</v>
      </c>
      <c r="I17" s="24" t="n">
        <f aca="false">181372-H17</f>
        <v>87364</v>
      </c>
      <c r="J17" s="24" t="n">
        <f aca="false">236733-(I17+H17)</f>
        <v>55361</v>
      </c>
      <c r="K17" s="24" t="n">
        <f aca="false">(402212)-(J17+I17+H17)</f>
        <v>165479</v>
      </c>
      <c r="L17" s="25" t="n">
        <f aca="false">SUM(H17:K17)</f>
        <v>402212</v>
      </c>
      <c r="M17" s="24" t="n">
        <v>71683</v>
      </c>
      <c r="N17" s="21"/>
      <c r="O17" s="24" t="n">
        <f aca="false">B17</f>
        <v>245019</v>
      </c>
      <c r="P17" s="24" t="n">
        <f aca="false">G17</f>
        <v>421554</v>
      </c>
      <c r="Q17" s="24" t="n">
        <f aca="false">L17</f>
        <v>402212</v>
      </c>
      <c r="R17" s="24" t="n">
        <f aca="false">Q17*0.99</f>
        <v>398189.88</v>
      </c>
      <c r="S17" s="24" t="n">
        <f aca="false">R17*0.99</f>
        <v>394207.9812</v>
      </c>
      <c r="T17" s="24" t="n">
        <f aca="false">S17*0.99</f>
        <v>390265.901388</v>
      </c>
      <c r="U17" s="24" t="n">
        <f aca="false">T17*0.99</f>
        <v>386363.24237412</v>
      </c>
      <c r="V17" s="24" t="n">
        <f aca="false">U17*0.99</f>
        <v>382499.609950379</v>
      </c>
      <c r="W17" s="24" t="n">
        <f aca="false">V17*0.99</f>
        <v>378674.613850875</v>
      </c>
      <c r="X17" s="24" t="n">
        <f aca="false">W17*0.99</f>
        <v>374887.867712366</v>
      </c>
      <c r="Y17" s="24" t="n">
        <f aca="false">X17*0.99</f>
        <v>371138.989035243</v>
      </c>
      <c r="Z17" s="24" t="n">
        <f aca="false">Y17*0.99</f>
        <v>367427.59914489</v>
      </c>
      <c r="AA17" s="24" t="n">
        <f aca="false">Z17*0.99</f>
        <v>363753.323153441</v>
      </c>
      <c r="AB17" s="24" t="n">
        <f aca="false">AA17*0.99</f>
        <v>360115.789921907</v>
      </c>
    </row>
    <row r="18" customFormat="false" ht="12.8" hidden="false" customHeight="false" outlineLevel="0" collapsed="false">
      <c r="A18" s="0" t="s">
        <v>49</v>
      </c>
      <c r="B18" s="24" t="n">
        <v>307322</v>
      </c>
      <c r="C18" s="24" t="n">
        <v>181364</v>
      </c>
      <c r="D18" s="24" t="n">
        <f aca="false">(252147)-C18</f>
        <v>70783</v>
      </c>
      <c r="E18" s="24" t="n">
        <f aca="false">(408859)-(D18+C18)</f>
        <v>156712</v>
      </c>
      <c r="F18" s="24" t="n">
        <f aca="false">(502418)-(E18+D18+C18)</f>
        <v>93559</v>
      </c>
      <c r="G18" s="25" t="n">
        <f aca="false">SUM(C18:F18)</f>
        <v>502418</v>
      </c>
      <c r="H18" s="24" t="n">
        <v>69284</v>
      </c>
      <c r="I18" s="24" t="n">
        <f aca="false">(138821)-H18</f>
        <v>69537</v>
      </c>
      <c r="J18" s="24" t="n">
        <f aca="false">(195999)-(I18+H18)</f>
        <v>57178</v>
      </c>
      <c r="K18" s="24" t="n">
        <f aca="false">(345116)-(J18+I18+H18)</f>
        <v>149117</v>
      </c>
      <c r="L18" s="25" t="n">
        <f aca="false">SUM(H18:K18)</f>
        <v>345116</v>
      </c>
      <c r="M18" s="24" t="n">
        <v>145563</v>
      </c>
      <c r="N18" s="21"/>
      <c r="O18" s="24" t="n">
        <f aca="false">B18</f>
        <v>307322</v>
      </c>
      <c r="P18" s="24" t="n">
        <f aca="false">G18</f>
        <v>502418</v>
      </c>
      <c r="Q18" s="24" t="n">
        <f aca="false">L18</f>
        <v>345116</v>
      </c>
      <c r="R18" s="24" t="n">
        <f aca="false">Q18*0.99</f>
        <v>341664.84</v>
      </c>
      <c r="S18" s="24" t="n">
        <f aca="false">R18*0.99</f>
        <v>338248.1916</v>
      </c>
      <c r="T18" s="24" t="n">
        <f aca="false">S18*0.99</f>
        <v>334865.709684</v>
      </c>
      <c r="U18" s="24" t="n">
        <f aca="false">T18*0.99</f>
        <v>331517.05258716</v>
      </c>
      <c r="V18" s="24" t="n">
        <f aca="false">U18*0.99</f>
        <v>328201.882061288</v>
      </c>
      <c r="W18" s="24" t="n">
        <f aca="false">V18*0.99</f>
        <v>324919.863240676</v>
      </c>
      <c r="X18" s="24" t="n">
        <f aca="false">W18*0.99</f>
        <v>321670.664608269</v>
      </c>
      <c r="Y18" s="24" t="n">
        <f aca="false">X18*0.99</f>
        <v>318453.957962186</v>
      </c>
      <c r="Z18" s="24" t="n">
        <f aca="false">Y18*0.99</f>
        <v>315269.418382564</v>
      </c>
      <c r="AA18" s="24" t="n">
        <f aca="false">Z18*0.99</f>
        <v>312116.724198739</v>
      </c>
      <c r="AB18" s="24" t="n">
        <f aca="false">AA18*0.99</f>
        <v>308995.556956751</v>
      </c>
    </row>
    <row r="19" customFormat="false" ht="12.8" hidden="false" customHeight="false" outlineLevel="0" collapsed="false">
      <c r="A19" s="0" t="s">
        <v>50</v>
      </c>
      <c r="B19" s="26" t="n">
        <f aca="false">B17-B18</f>
        <v>-62303</v>
      </c>
      <c r="C19" s="26" t="n">
        <f aca="false">C17-C18</f>
        <v>-72062</v>
      </c>
      <c r="D19" s="26" t="n">
        <f aca="false">+D17-D18</f>
        <v>24234</v>
      </c>
      <c r="E19" s="26" t="n">
        <f aca="false">+E17-E18</f>
        <v>-64095</v>
      </c>
      <c r="F19" s="26" t="n">
        <f aca="false">+F17-F18</f>
        <v>31059</v>
      </c>
      <c r="G19" s="27" t="n">
        <f aca="false">SUM(C19:F19)</f>
        <v>-80864</v>
      </c>
      <c r="H19" s="26" t="n">
        <f aca="false">+H17-H18</f>
        <v>24724</v>
      </c>
      <c r="I19" s="26" t="n">
        <f aca="false">+I17-I18</f>
        <v>17827</v>
      </c>
      <c r="J19" s="26" t="n">
        <f aca="false">+J17-J18</f>
        <v>-1817</v>
      </c>
      <c r="K19" s="26" t="n">
        <f aca="false">+K17-K18</f>
        <v>16362</v>
      </c>
      <c r="L19" s="27" t="n">
        <f aca="false">SUM(H19:K19)</f>
        <v>57096</v>
      </c>
      <c r="M19" s="26" t="n">
        <f aca="false">+M17-M18</f>
        <v>-73880</v>
      </c>
      <c r="N19" s="21"/>
      <c r="O19" s="26" t="n">
        <f aca="false">+O17-O18</f>
        <v>-62303</v>
      </c>
      <c r="P19" s="26" t="n">
        <f aca="false">+P17-P18</f>
        <v>-80864</v>
      </c>
      <c r="Q19" s="26" t="n">
        <f aca="false">+Q17-Q18</f>
        <v>57096</v>
      </c>
      <c r="R19" s="26" t="n">
        <f aca="false">+R17-R18</f>
        <v>56525.04</v>
      </c>
      <c r="S19" s="26" t="n">
        <f aca="false">+S17-S18</f>
        <v>55959.7896</v>
      </c>
      <c r="T19" s="26" t="n">
        <f aca="false">+T17-T18</f>
        <v>55400.191704</v>
      </c>
      <c r="U19" s="26" t="n">
        <f aca="false">+U17-U18</f>
        <v>54846.18978696</v>
      </c>
      <c r="V19" s="26" t="n">
        <f aca="false">+V17-V18</f>
        <v>54297.7278890904</v>
      </c>
      <c r="W19" s="26" t="n">
        <f aca="false">+W17-W18</f>
        <v>53754.7506101995</v>
      </c>
      <c r="X19" s="26" t="n">
        <f aca="false">+X17-X18</f>
        <v>53217.2031040975</v>
      </c>
      <c r="Y19" s="26" t="n">
        <f aca="false">+Y17-Y18</f>
        <v>52685.0310730565</v>
      </c>
      <c r="Z19" s="26" t="n">
        <f aca="false">+Z17-Z18</f>
        <v>52158.1807623259</v>
      </c>
      <c r="AA19" s="26" t="n">
        <f aca="false">+AA17-AA18</f>
        <v>51636.5989547026</v>
      </c>
      <c r="AB19" s="26" t="n">
        <f aca="false">+AB17-AB18</f>
        <v>51120.2329651556</v>
      </c>
    </row>
    <row r="20" customFormat="false" ht="12.8" hidden="false" customHeight="false" outlineLevel="0" collapsed="false">
      <c r="A20" s="32" t="s">
        <v>51</v>
      </c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21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customFormat="false" ht="12.8" hidden="false" customHeight="false" outlineLevel="0" collapsed="false">
      <c r="A21" s="0" t="s">
        <v>52</v>
      </c>
      <c r="B21" s="29" t="n">
        <f aca="false">+B11+B15+B19</f>
        <v>1647375</v>
      </c>
      <c r="C21" s="29" t="n">
        <f aca="false">+C11+C15+C19</f>
        <v>623744</v>
      </c>
      <c r="D21" s="29" t="n">
        <f aca="false">+D11+D15+D19</f>
        <v>490829</v>
      </c>
      <c r="E21" s="29" t="n">
        <f aca="false">+E11+E15+E19</f>
        <v>292635</v>
      </c>
      <c r="F21" s="29" t="n">
        <f aca="false">+F11+F15+F19</f>
        <v>520004</v>
      </c>
      <c r="G21" s="33" t="n">
        <f aca="false">SUM(C21:F21)</f>
        <v>1927212</v>
      </c>
      <c r="H21" s="29" t="n">
        <f aca="false">+H11+H15+H19</f>
        <v>612928</v>
      </c>
      <c r="I21" s="29" t="n">
        <f aca="false">+I11+I15+I19</f>
        <v>406080</v>
      </c>
      <c r="J21" s="29" t="n">
        <f aca="false">+J11+J15+J19</f>
        <v>1387552</v>
      </c>
      <c r="K21" s="29" t="n">
        <f aca="false">+K11+K15+K19</f>
        <v>-252377</v>
      </c>
      <c r="L21" s="33" t="n">
        <f aca="false">SUM(H21:K21)</f>
        <v>2154183</v>
      </c>
      <c r="M21" s="29" t="n">
        <f aca="false">+M11+M15+M19</f>
        <v>686645</v>
      </c>
      <c r="N21" s="21"/>
      <c r="O21" s="29" t="n">
        <f aca="false">+O11+O15+O19</f>
        <v>1647375</v>
      </c>
      <c r="P21" s="29" t="n">
        <f aca="false">+P11+P15+P19</f>
        <v>1927212</v>
      </c>
      <c r="Q21" s="29" t="n">
        <f aca="false">+Q11+Q15+Q19</f>
        <v>2154183</v>
      </c>
      <c r="R21" s="29" t="n">
        <f aca="false">+R11+R15+R19</f>
        <v>2132641.17</v>
      </c>
      <c r="S21" s="29" t="n">
        <f aca="false">+S11+S15+S19</f>
        <v>2806324.3593</v>
      </c>
      <c r="T21" s="29" t="n">
        <f aca="false">+T11+T15+T19</f>
        <v>3530527.271172</v>
      </c>
      <c r="U21" s="29" t="n">
        <f aca="false">+U11+U15+U19</f>
        <v>4405225.16238948</v>
      </c>
      <c r="V21" s="29" t="n">
        <f aca="false">+V11+V15+V19</f>
        <v>4960782.75469984</v>
      </c>
      <c r="W21" s="29" t="n">
        <f aca="false">+W11+W15+W19</f>
        <v>4911174.92715284</v>
      </c>
      <c r="X21" s="29" t="n">
        <f aca="false">+X11+X15+X19</f>
        <v>5139341.14024589</v>
      </c>
      <c r="Y21" s="29" t="n">
        <f aca="false">+Y11+Y15+Y19</f>
        <v>5438011.15632871</v>
      </c>
      <c r="Z21" s="29" t="n">
        <f aca="false">+Z11+Z15+Z19</f>
        <v>5383631.04476542</v>
      </c>
      <c r="AA21" s="29" t="n">
        <f aca="false">+AA11+AA15+AA19</f>
        <v>5470499.2283612</v>
      </c>
      <c r="AB21" s="29" t="n">
        <f aca="false">+AB11+AB15+AB19</f>
        <v>5415794.23607759</v>
      </c>
    </row>
    <row r="22" customFormat="false" ht="12.8" hidden="false" customHeight="false" outlineLevel="0" collapsed="false">
      <c r="A22" s="0" t="s">
        <v>53</v>
      </c>
      <c r="B22" s="24" t="n">
        <v>173051</v>
      </c>
      <c r="C22" s="24" t="n">
        <v>44312</v>
      </c>
      <c r="D22" s="24" t="n">
        <f aca="false">(98909)-C22</f>
        <v>54597</v>
      </c>
      <c r="E22" s="24" t="n">
        <f aca="false">(142671)-(D22+C22)</f>
        <v>43762</v>
      </c>
      <c r="F22" s="24" t="n">
        <f aca="false">(160914)-(E22+D22+C22)</f>
        <v>18243</v>
      </c>
      <c r="G22" s="25" t="n">
        <f aca="false">SUM(C22:F22)</f>
        <v>160914</v>
      </c>
      <c r="H22" s="24" t="n">
        <v>45228</v>
      </c>
      <c r="I22" s="24" t="n">
        <f aca="false">(0)-H22</f>
        <v>-45228</v>
      </c>
      <c r="J22" s="24" t="n">
        <f aca="false">(144680)-(I22+H22)</f>
        <v>144680</v>
      </c>
      <c r="K22" s="24" t="n">
        <f aca="false">(154964)-(J22+I22+H22)</f>
        <v>10284</v>
      </c>
      <c r="L22" s="25" t="n">
        <f aca="false">SUM(H22:K22)</f>
        <v>154964</v>
      </c>
      <c r="M22" s="24" t="n">
        <v>57877</v>
      </c>
      <c r="N22" s="21"/>
      <c r="O22" s="24" t="n">
        <f aca="false">B22</f>
        <v>173051</v>
      </c>
      <c r="P22" s="24" t="n">
        <f aca="false">G22</f>
        <v>160914</v>
      </c>
      <c r="Q22" s="24" t="n">
        <f aca="false">L22</f>
        <v>154964</v>
      </c>
      <c r="R22" s="24" t="n">
        <f aca="false">Q22*0.99</f>
        <v>153414.36</v>
      </c>
      <c r="S22" s="24" t="n">
        <f aca="false">R22*0.99</f>
        <v>151880.2164</v>
      </c>
      <c r="T22" s="24" t="n">
        <f aca="false">S22*0.99</f>
        <v>150361.414236</v>
      </c>
      <c r="U22" s="24" t="n">
        <f aca="false">T22*0.99</f>
        <v>148857.80009364</v>
      </c>
      <c r="V22" s="24" t="n">
        <f aca="false">U22*0.99</f>
        <v>147369.222092704</v>
      </c>
      <c r="W22" s="24" t="n">
        <f aca="false">V22*0.99</f>
        <v>145895.529871777</v>
      </c>
      <c r="X22" s="24" t="n">
        <f aca="false">W22*0.99</f>
        <v>144436.574573059</v>
      </c>
      <c r="Y22" s="24" t="n">
        <f aca="false">X22*0.99</f>
        <v>142992.208827328</v>
      </c>
      <c r="Z22" s="24" t="n">
        <f aca="false">Y22*0.99</f>
        <v>141562.286739055</v>
      </c>
      <c r="AA22" s="24" t="n">
        <f aca="false">Z22*0.99</f>
        <v>140146.663871664</v>
      </c>
      <c r="AB22" s="24" t="n">
        <f aca="false">AA22*0.99</f>
        <v>138745.197232948</v>
      </c>
    </row>
    <row r="23" customFormat="false" ht="12.8" hidden="false" customHeight="false" outlineLevel="0" collapsed="false">
      <c r="A23" s="0" t="s">
        <v>54</v>
      </c>
      <c r="B23" s="34" t="n">
        <f aca="false">+B21-B22</f>
        <v>1474324</v>
      </c>
      <c r="C23" s="34" t="n">
        <f aca="false">+C21-C22</f>
        <v>579432</v>
      </c>
      <c r="D23" s="34" t="n">
        <f aca="false">+D21-D22</f>
        <v>436232</v>
      </c>
      <c r="E23" s="34" t="n">
        <f aca="false">+E21-E22</f>
        <v>248873</v>
      </c>
      <c r="F23" s="34" t="n">
        <f aca="false">+F21-F22</f>
        <v>501761</v>
      </c>
      <c r="G23" s="35" t="n">
        <f aca="false">SUM(C23:F23)</f>
        <v>1766298</v>
      </c>
      <c r="H23" s="34" t="n">
        <f aca="false">+H21-H22</f>
        <v>567700</v>
      </c>
      <c r="I23" s="34" t="n">
        <f aca="false">+I21-I22</f>
        <v>451308</v>
      </c>
      <c r="J23" s="34" t="n">
        <f aca="false">+J21-J22</f>
        <v>1242872</v>
      </c>
      <c r="K23" s="34" t="n">
        <f aca="false">+K21-K22</f>
        <v>-262661</v>
      </c>
      <c r="L23" s="35" t="n">
        <f aca="false">SUM(H23:K23)</f>
        <v>1999219</v>
      </c>
      <c r="M23" s="34" t="n">
        <f aca="false">+M21-M22</f>
        <v>628768</v>
      </c>
      <c r="N23" s="21"/>
      <c r="O23" s="34" t="n">
        <f aca="false">+O21-O22</f>
        <v>1474324</v>
      </c>
      <c r="P23" s="34" t="n">
        <f aca="false">+P21-P22</f>
        <v>1766298</v>
      </c>
      <c r="Q23" s="34" t="n">
        <f aca="false">+Q21-Q22</f>
        <v>1999219</v>
      </c>
      <c r="R23" s="34" t="n">
        <f aca="false">(+R21-R22)*(1+C26)</f>
        <v>1939642.2738</v>
      </c>
      <c r="S23" s="34" t="n">
        <f aca="false">(+S21-S22)*(1+D26)</f>
        <v>2601355.260042</v>
      </c>
      <c r="T23" s="34" t="n">
        <f aca="false">(+T21-T22)*(1+E26)</f>
        <v>3312562.53979728</v>
      </c>
      <c r="U23" s="34" t="n">
        <f aca="false">(+U21-U22)*(1+F26)</f>
        <v>4171240.01504992</v>
      </c>
      <c r="V23" s="34" t="n">
        <f aca="false">(+V21-V22)*(1+G26)</f>
        <v>4717145.26195499</v>
      </c>
      <c r="W23" s="34" t="n">
        <f aca="false">(+W21-W22)*(1+H26)</f>
        <v>4669973.80933544</v>
      </c>
      <c r="X23" s="34" t="n">
        <f aca="false">(+X21-X22)*(1+I26)</f>
        <v>4895006.47435937</v>
      </c>
      <c r="Y23" s="34" t="n">
        <f aca="false">(+Y21-Y22)*(1+J26)</f>
        <v>5189118.56855135</v>
      </c>
      <c r="Z23" s="34" t="n">
        <f aca="false">(+Z21-Z22)*(1+K26)</f>
        <v>5137227.38286584</v>
      </c>
      <c r="AA23" s="34" t="n">
        <f aca="false">(+AA21-AA22)*(1+L26)</f>
        <v>5223745.51319974</v>
      </c>
      <c r="AB23" s="34" t="n">
        <f aca="false">(+AB21-AB22)*(1+M26)</f>
        <v>5171508.05806775</v>
      </c>
    </row>
    <row r="24" customFormat="false" ht="12.8" hidden="false" customHeight="false" outlineLevel="0" collapsed="false">
      <c r="A24" s="6"/>
      <c r="B24" s="6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</row>
    <row r="25" customFormat="false" ht="12.8" hidden="false" customHeight="false" outlineLevel="0" collapsed="false">
      <c r="A25" s="0" t="s">
        <v>55</v>
      </c>
      <c r="B25" s="37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  <c r="AB25" s="38"/>
    </row>
    <row r="26" customFormat="false" ht="12.8" hidden="false" customHeight="false" outlineLevel="0" collapsed="false">
      <c r="A26" s="0" t="s">
        <v>56</v>
      </c>
      <c r="B26" s="39"/>
      <c r="C26" s="40" t="n">
        <v>-0.02</v>
      </c>
      <c r="D26" s="40" t="n">
        <v>-0.02</v>
      </c>
      <c r="E26" s="40" t="n">
        <v>-0.02</v>
      </c>
      <c r="F26" s="40" t="n">
        <v>-0.02</v>
      </c>
      <c r="G26" s="40" t="n">
        <v>-0.02</v>
      </c>
      <c r="H26" s="40" t="n">
        <v>-0.02</v>
      </c>
      <c r="I26" s="40" t="n">
        <v>-0.02</v>
      </c>
      <c r="J26" s="40" t="n">
        <v>-0.02</v>
      </c>
      <c r="K26" s="40" t="n">
        <v>-0.02</v>
      </c>
      <c r="L26" s="40" t="n">
        <v>-0.02</v>
      </c>
      <c r="M26" s="40" t="n">
        <v>-0.02</v>
      </c>
      <c r="N26" s="40" t="n">
        <v>-0.02</v>
      </c>
      <c r="O26" s="40" t="n">
        <v>-0.02</v>
      </c>
      <c r="P26" s="40" t="n">
        <v>-0.02</v>
      </c>
      <c r="Q26" s="40" t="n">
        <v>-0.02</v>
      </c>
      <c r="R26" s="40" t="n">
        <v>-0.02</v>
      </c>
      <c r="S26" s="40" t="n">
        <v>-0.02</v>
      </c>
      <c r="T26" s="40" t="n">
        <v>-0.02</v>
      </c>
      <c r="U26" s="40" t="n">
        <v>-0.02</v>
      </c>
      <c r="V26" s="40" t="n">
        <v>-0.02</v>
      </c>
      <c r="W26" s="40" t="n">
        <v>-0.02</v>
      </c>
      <c r="X26" s="40" t="n">
        <v>-0.02</v>
      </c>
      <c r="Y26" s="40" t="n">
        <v>-0.02</v>
      </c>
      <c r="Z26" s="40" t="n">
        <v>-0.02</v>
      </c>
      <c r="AA26" s="40" t="n">
        <v>-0.02</v>
      </c>
      <c r="AB26" s="40" t="n">
        <v>-0.02</v>
      </c>
    </row>
    <row r="27" customFormat="false" ht="12.8" hidden="false" customHeight="false" outlineLevel="0" collapsed="false">
      <c r="A27" s="0" t="s">
        <v>57</v>
      </c>
      <c r="B27" s="39"/>
      <c r="C27" s="41" t="n">
        <v>0.06</v>
      </c>
      <c r="D27" s="42"/>
      <c r="E27" s="42"/>
      <c r="F27" s="42"/>
      <c r="G27" s="42"/>
      <c r="H27" s="42"/>
      <c r="I27" s="42"/>
      <c r="J27" s="42"/>
      <c r="K27" s="42"/>
      <c r="L27" s="42"/>
      <c r="M27" s="42"/>
    </row>
    <row r="28" customFormat="false" ht="12.8" hidden="false" customHeight="false" outlineLevel="0" collapsed="false">
      <c r="B28" s="39"/>
      <c r="C28" s="41"/>
      <c r="D28" s="42"/>
      <c r="E28" s="42"/>
      <c r="F28" s="42"/>
      <c r="G28" s="42"/>
      <c r="H28" s="42"/>
      <c r="I28" s="42"/>
      <c r="J28" s="42"/>
      <c r="K28" s="42"/>
      <c r="L28" s="42"/>
      <c r="M28" s="42"/>
    </row>
    <row r="29" customFormat="false" ht="12.8" hidden="false" customHeight="false" outlineLevel="0" collapsed="false">
      <c r="A29" s="0" t="s">
        <v>58</v>
      </c>
      <c r="B29" s="39"/>
      <c r="C29" s="16" t="n">
        <f aca="false">NPV(C27,R23:AB23)</f>
        <v>32240516.1017868</v>
      </c>
      <c r="D29" s="42"/>
      <c r="E29" s="42"/>
      <c r="F29" s="42"/>
      <c r="G29" s="42"/>
      <c r="H29" s="42"/>
      <c r="I29" s="42"/>
      <c r="J29" s="42"/>
      <c r="K29" s="42"/>
      <c r="L29" s="42"/>
      <c r="M29" s="42"/>
    </row>
    <row r="30" customFormat="false" ht="12.8" hidden="false" customHeight="false" outlineLevel="0" collapsed="false">
      <c r="A30" s="0" t="s">
        <v>18</v>
      </c>
      <c r="B30" s="39"/>
      <c r="C30" s="16" t="n">
        <f aca="false">+Опис!E7</f>
        <v>2522002.8</v>
      </c>
      <c r="D30" s="42"/>
      <c r="E30" s="42"/>
      <c r="F30" s="42"/>
      <c r="G30" s="42"/>
      <c r="H30" s="42"/>
      <c r="I30" s="42"/>
      <c r="J30" s="42"/>
      <c r="K30" s="42"/>
      <c r="L30" s="42"/>
      <c r="M30" s="42"/>
    </row>
    <row r="31" customFormat="false" ht="12.8" hidden="false" customHeight="false" outlineLevel="0" collapsed="false">
      <c r="A31" s="0" t="s">
        <v>59</v>
      </c>
      <c r="B31" s="39"/>
      <c r="C31" s="16" t="n">
        <f aca="false">C29+C30</f>
        <v>34762518.9017868</v>
      </c>
    </row>
    <row r="32" customFormat="false" ht="12.8" hidden="false" customHeight="false" outlineLevel="0" collapsed="false">
      <c r="A32" s="0" t="s">
        <v>60</v>
      </c>
      <c r="B32" s="39"/>
      <c r="C32" s="16" t="n">
        <f aca="false">C31/(Опис!E6)</f>
        <v>40702.6183162406</v>
      </c>
    </row>
    <row r="33" customFormat="false" ht="12.8" hidden="false" customHeight="false" outlineLevel="0" collapsed="false">
      <c r="A33" s="0" t="s">
        <v>61</v>
      </c>
      <c r="B33" s="39"/>
      <c r="C33" s="43" t="n">
        <f aca="false">Опис!E5</f>
        <v>17361.88</v>
      </c>
    </row>
    <row r="34" customFormat="false" ht="12.8" hidden="false" customHeight="false" outlineLevel="0" collapsed="false">
      <c r="A34" s="0" t="s">
        <v>62</v>
      </c>
      <c r="B34" s="39"/>
      <c r="C34" s="44" t="n">
        <f aca="false">E35/C33-1</f>
        <v>1.67953249250566</v>
      </c>
      <c r="D34" s="1" t="s">
        <v>63</v>
      </c>
      <c r="E34" s="1" t="s">
        <v>64</v>
      </c>
      <c r="F34" s="1" t="s">
        <v>65</v>
      </c>
    </row>
    <row r="35" customFormat="false" ht="12.8" hidden="false" customHeight="false" outlineLevel="0" collapsed="false">
      <c r="A35" s="0" t="s">
        <v>66</v>
      </c>
      <c r="B35" s="39"/>
      <c r="C35" s="45" t="n">
        <f aca="false">C32*1.015</f>
        <v>41313.1575909842</v>
      </c>
      <c r="D35" s="46" t="n">
        <f aca="false">C33*0.03*10</f>
        <v>5208.564</v>
      </c>
      <c r="E35" s="46" t="n">
        <f aca="false">C35+D35</f>
        <v>46521.7215909842</v>
      </c>
    </row>
    <row r="36" customFormat="false" ht="12.8" hidden="false" customHeight="false" outlineLevel="0" collapsed="false">
      <c r="A36" s="0" t="s">
        <v>67</v>
      </c>
      <c r="B36" s="39"/>
      <c r="C36" s="45" t="n">
        <f aca="false">C32-C35</f>
        <v>-610.539274743605</v>
      </c>
    </row>
    <row r="37" customFormat="false" ht="12.8" hidden="false" customHeight="false" outlineLevel="0" collapsed="false">
      <c r="B37" s="47" t="s">
        <v>68</v>
      </c>
      <c r="G37" s="47" t="s">
        <v>68</v>
      </c>
      <c r="L37" s="47" t="s">
        <v>68</v>
      </c>
    </row>
    <row r="38" customFormat="false" ht="12.8" hidden="false" customHeight="false" outlineLevel="0" collapsed="false">
      <c r="A38" s="0" t="s">
        <v>69</v>
      </c>
      <c r="B38" s="48" t="n">
        <f aca="false">B6/B4</f>
        <v>0.248619628475967</v>
      </c>
      <c r="C38" s="49" t="n">
        <f aca="false">C6/C4</f>
        <v>0.34677596069738</v>
      </c>
      <c r="D38" s="49" t="n">
        <f aca="false">D6/D4</f>
        <v>0.197729069291057</v>
      </c>
      <c r="E38" s="49" t="n">
        <f aca="false">E6/E4</f>
        <v>0.237691432437419</v>
      </c>
      <c r="F38" s="49" t="n">
        <f aca="false">F6/F4</f>
        <v>0.260358925433968</v>
      </c>
      <c r="G38" s="48" t="n">
        <f aca="false">G6/G4</f>
        <v>0.265065781274624</v>
      </c>
      <c r="H38" s="49" t="n">
        <f aca="false">H6/H4</f>
        <v>0.303307501529073</v>
      </c>
      <c r="I38" s="49" t="n">
        <f aca="false">I6/I4</f>
        <v>0.22744504675602</v>
      </c>
      <c r="J38" s="49" t="n">
        <f aca="false">J6/J4</f>
        <v>0.498243872282078</v>
      </c>
      <c r="K38" s="49" t="n">
        <f aca="false">K6/K4</f>
        <v>0.0358569751292048</v>
      </c>
      <c r="L38" s="48" t="n">
        <f aca="false">L6/L4</f>
        <v>0.264542258100403</v>
      </c>
      <c r="M38" s="49" t="n">
        <f aca="false">M6/M4</f>
        <v>0.302131345784581</v>
      </c>
    </row>
    <row r="39" customFormat="false" ht="12.8" hidden="false" customHeight="false" outlineLevel="0" collapsed="false">
      <c r="A39" s="0" t="s">
        <v>70</v>
      </c>
      <c r="B39" s="48" t="n">
        <f aca="false">B11/B4</f>
        <v>0.155117426150214</v>
      </c>
      <c r="C39" s="49" t="n">
        <f aca="false">C11/C4</f>
        <v>0.207842055536982</v>
      </c>
      <c r="D39" s="49" t="n">
        <f aca="false">D11/D4</f>
        <v>0.174173339882457</v>
      </c>
      <c r="E39" s="49" t="n">
        <f aca="false">E11/E4</f>
        <v>0.126616237720088</v>
      </c>
      <c r="F39" s="49" t="n">
        <f aca="false">F11/F4</f>
        <v>0.154024939841934</v>
      </c>
      <c r="G39" s="48" t="n">
        <f aca="false">G11/G4</f>
        <v>0.166983039034223</v>
      </c>
      <c r="H39" s="49" t="n">
        <f aca="false">H11/H4</f>
        <v>0.18103760632477</v>
      </c>
      <c r="I39" s="49" t="n">
        <f aca="false">I11/I4</f>
        <v>0.131005212747726</v>
      </c>
      <c r="J39" s="49" t="n">
        <f aca="false">J11/J4</f>
        <v>0.439016190748396</v>
      </c>
      <c r="K39" s="49" t="n">
        <f aca="false">K11/K4</f>
        <v>-0.0796016883807979</v>
      </c>
      <c r="L39" s="48" t="n">
        <f aca="false">L11/L4</f>
        <v>0.165801093372234</v>
      </c>
      <c r="M39" s="49" t="n">
        <f aca="false">M11/M4</f>
        <v>0.21091939399927</v>
      </c>
    </row>
    <row r="40" customFormat="false" ht="12.8" hidden="false" customHeight="false" outlineLevel="0" collapsed="false">
      <c r="A40" s="0" t="s">
        <v>71</v>
      </c>
      <c r="B40" s="48" t="n">
        <f aca="false">B23/B4</f>
        <v>0.13278839010816</v>
      </c>
      <c r="C40" s="49" t="n">
        <f aca="false">C23/C4</f>
        <v>0.172044568781069</v>
      </c>
      <c r="D40" s="49" t="n">
        <f aca="false">D23/D4</f>
        <v>0.161591466581321</v>
      </c>
      <c r="E40" s="49" t="n">
        <f aca="false">E23/E4</f>
        <v>0.0869703632673372</v>
      </c>
      <c r="F40" s="49" t="n">
        <f aca="false">F23/F4</f>
        <v>0.156642299580298</v>
      </c>
      <c r="G40" s="48" t="n">
        <f aca="false">G23/G4</f>
        <v>0.145586073835129</v>
      </c>
      <c r="H40" s="49" t="n">
        <f aca="false">H23/H4</f>
        <v>0.173437458947228</v>
      </c>
      <c r="I40" s="49" t="n">
        <f aca="false">I23/I4</f>
        <v>0.150476829379705</v>
      </c>
      <c r="J40" s="49" t="n">
        <f aca="false">J23/J4</f>
        <v>0.39122458666942</v>
      </c>
      <c r="K40" s="49" t="n">
        <f aca="false">K23/K4</f>
        <v>-0.079236668947284</v>
      </c>
      <c r="L40" s="48" t="n">
        <f aca="false">L23/L4</f>
        <v>0.156627296073857</v>
      </c>
      <c r="M40" s="49" t="n">
        <f aca="false">M23/M4</f>
        <v>0.173519011067919</v>
      </c>
    </row>
    <row r="41" customFormat="false" ht="12.8" hidden="false" customHeight="false" outlineLevel="0" collapsed="false">
      <c r="A41" s="0" t="s">
        <v>72</v>
      </c>
      <c r="B41" s="48" t="n">
        <f aca="false">B22/B21</f>
        <v>0.105046513392518</v>
      </c>
      <c r="C41" s="49" t="n">
        <f aca="false">C22/C21</f>
        <v>0.0710419659347425</v>
      </c>
      <c r="D41" s="49" t="n">
        <f aca="false">D22/D21</f>
        <v>0.111234258774441</v>
      </c>
      <c r="E41" s="49" t="n">
        <f aca="false">E22/E21</f>
        <v>0.149544654603858</v>
      </c>
      <c r="F41" s="49" t="n">
        <f aca="false">F22/F21</f>
        <v>0.0350824224429043</v>
      </c>
      <c r="G41" s="48" t="n">
        <f aca="false">G22/G21</f>
        <v>0.0834957441111824</v>
      </c>
      <c r="H41" s="49" t="n">
        <f aca="false">H22/H21</f>
        <v>0.0737900699592774</v>
      </c>
      <c r="I41" s="49" t="n">
        <f aca="false">I22/I21</f>
        <v>-0.11137706855792</v>
      </c>
      <c r="J41" s="49" t="n">
        <f aca="false">J22/J21</f>
        <v>0.104269966098568</v>
      </c>
      <c r="K41" s="49" t="n">
        <f aca="false">K22/K21</f>
        <v>-0.0407485626661701</v>
      </c>
      <c r="L41" s="48" t="n">
        <f aca="false">L22/L21</f>
        <v>0.071936321101782</v>
      </c>
      <c r="M41" s="49" t="n">
        <f aca="false">M22/M21</f>
        <v>0.084289552825696</v>
      </c>
    </row>
    <row r="42" customFormat="false" ht="12.8" hidden="false" customHeight="false" outlineLevel="0" collapsed="false">
      <c r="A42" s="50" t="s">
        <v>73</v>
      </c>
      <c r="B42" s="50"/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</row>
    <row r="43" customFormat="false" ht="12.8" hidden="false" customHeight="false" outlineLevel="0" collapsed="false">
      <c r="A43" s="51"/>
      <c r="B43" s="47" t="s">
        <v>68</v>
      </c>
      <c r="C43" s="49"/>
      <c r="D43" s="49"/>
      <c r="E43" s="49"/>
      <c r="F43" s="49"/>
      <c r="G43" s="47" t="s">
        <v>68</v>
      </c>
      <c r="H43" s="49"/>
      <c r="I43" s="49"/>
      <c r="J43" s="49"/>
      <c r="K43" s="49"/>
      <c r="L43" s="47" t="s">
        <v>68</v>
      </c>
      <c r="M43" s="49"/>
    </row>
    <row r="44" customFormat="false" ht="12.8" hidden="false" customHeight="false" outlineLevel="0" collapsed="false">
      <c r="A44" s="52" t="s">
        <v>74</v>
      </c>
      <c r="B44" s="48" t="n">
        <f aca="false">B11/SUM(B11,B15,B19)</f>
        <v>1.04544441915168</v>
      </c>
      <c r="C44" s="53" t="n">
        <f aca="false">C11/SUM(C11,C15,C19)</f>
        <v>1.12224726810999</v>
      </c>
      <c r="D44" s="53" t="n">
        <f aca="false">D11/SUM(D11,D15,D19)</f>
        <v>0.957967031287882</v>
      </c>
      <c r="E44" s="53" t="n">
        <f aca="false">E11/SUM(E11,E15,E19)</f>
        <v>1.23813966203633</v>
      </c>
      <c r="F44" s="53" t="n">
        <f aca="false">F11/SUM(F11,F15,F19)</f>
        <v>0.948794624656733</v>
      </c>
      <c r="G44" s="48" t="n">
        <f aca="false">G11/SUM(G11,G15,G19)</f>
        <v>1.05120401907004</v>
      </c>
      <c r="H44" s="53" t="n">
        <f aca="false">H11/SUM(H11,H15,H19)</f>
        <v>0.966797078939125</v>
      </c>
      <c r="I44" s="53" t="n">
        <f aca="false">I11/SUM(I11,I15,I19)</f>
        <v>0.967565504334121</v>
      </c>
      <c r="J44" s="53" t="n">
        <f aca="false">J11/SUM(J11,J15,J19)</f>
        <v>1.00515151864579</v>
      </c>
      <c r="K44" s="53" t="n">
        <f aca="false">K11/SUM(K11,K15,K19)</f>
        <v>1.04554297737116</v>
      </c>
      <c r="L44" s="48" t="n">
        <f aca="false">L11/SUM(L11,L15,L19)</f>
        <v>0.982421177773662</v>
      </c>
      <c r="M44" s="53" t="n">
        <f aca="false">M11/SUM(M11,M15,M19)</f>
        <v>1.11308317980907</v>
      </c>
    </row>
    <row r="45" customFormat="false" ht="12.8" hidden="false" customHeight="false" outlineLevel="0" collapsed="false">
      <c r="A45" s="54" t="s">
        <v>75</v>
      </c>
      <c r="B45" s="48" t="n">
        <f aca="false">B15/SUM(B11,B15,B19)</f>
        <v>-0.00762485772820396</v>
      </c>
      <c r="C45" s="53" t="n">
        <f aca="false">C15/SUM(C11,C15,C19)</f>
        <v>-0.00671589626513441</v>
      </c>
      <c r="D45" s="53" t="n">
        <f aca="false">D15/SUM(D11,D15,D19)</f>
        <v>-0.0073406420566022</v>
      </c>
      <c r="E45" s="53" t="n">
        <f aca="false">E15/SUM(E11,E15,E19)</f>
        <v>-0.0191125463461308</v>
      </c>
      <c r="F45" s="53" t="n">
        <f aca="false">F15/SUM(F11,F15,F19)</f>
        <v>-0.00852301136145107</v>
      </c>
      <c r="G45" s="48" t="n">
        <f aca="false">G15/SUM(G11,G15,G19)</f>
        <v>-0.00924496111481249</v>
      </c>
      <c r="H45" s="53" t="n">
        <f aca="false">H15/SUM(H11,H15,H19)</f>
        <v>-0.00713460634854339</v>
      </c>
      <c r="I45" s="53" t="n">
        <f aca="false">I15/SUM(I11,I15,I19)</f>
        <v>-0.0114657210401891</v>
      </c>
      <c r="J45" s="53" t="n">
        <f aca="false">J15/SUM(J11,J15,J19)</f>
        <v>-0.00384201817301261</v>
      </c>
      <c r="K45" s="53" t="n">
        <f aca="false">K15/SUM(K11,K15,K19)</f>
        <v>0.0192886039536091</v>
      </c>
      <c r="L45" s="48" t="n">
        <f aca="false">L15/SUM(L11,L15,L19)</f>
        <v>-0.00892588976888222</v>
      </c>
      <c r="M45" s="53" t="n">
        <f aca="false">M15/SUM(M11,M15,M19)</f>
        <v>-0.00548755179168275</v>
      </c>
    </row>
    <row r="46" customFormat="false" ht="12.8" hidden="false" customHeight="false" outlineLevel="0" collapsed="false">
      <c r="A46" s="55" t="s">
        <v>76</v>
      </c>
      <c r="B46" s="48" t="n">
        <f aca="false">B19/SUM(B11,B15,B19)</f>
        <v>-0.0378195614234767</v>
      </c>
      <c r="C46" s="53" t="n">
        <f aca="false">C19/SUM(C11,C15,C19)</f>
        <v>-0.115531371844859</v>
      </c>
      <c r="D46" s="53" t="n">
        <f aca="false">D19/SUM(D11,D15,D19)</f>
        <v>0.0493736107687199</v>
      </c>
      <c r="E46" s="53" t="n">
        <f aca="false">E19/SUM(E11,E15,E19)</f>
        <v>-0.219027115690194</v>
      </c>
      <c r="F46" s="53" t="n">
        <f aca="false">F19/SUM(F11,F15,F19)</f>
        <v>0.0597283867047177</v>
      </c>
      <c r="G46" s="48" t="n">
        <f aca="false">G19/SUM(G11,G15,G19)</f>
        <v>-0.0419590579552224</v>
      </c>
      <c r="H46" s="53" t="n">
        <f aca="false">H19/SUM(H11,H15,H19)</f>
        <v>0.0403375274094184</v>
      </c>
      <c r="I46" s="53" t="n">
        <f aca="false">I19/SUM(I11,I15,I19)</f>
        <v>0.0439002167060678</v>
      </c>
      <c r="J46" s="53" t="n">
        <f aca="false">J19/SUM(J11,J15,J19)</f>
        <v>-0.00130950047277507</v>
      </c>
      <c r="K46" s="53" t="n">
        <f aca="false">K19/SUM(K11,K15,K19)</f>
        <v>-0.0648315813247641</v>
      </c>
      <c r="L46" s="48" t="n">
        <f aca="false">L19/SUM(L11,L15,L19)</f>
        <v>0.0265047119952205</v>
      </c>
      <c r="M46" s="53" t="n">
        <f aca="false">M19/SUM(M11,M15,M19)</f>
        <v>-0.107595628017389</v>
      </c>
    </row>
    <row r="47" customFormat="false" ht="12.8" hidden="false" customHeight="false" outlineLevel="0" collapsed="false">
      <c r="G47" s="42"/>
      <c r="L47" s="19"/>
    </row>
    <row r="48" customFormat="false" ht="12.8" hidden="false" customHeight="false" outlineLevel="0" collapsed="false">
      <c r="A48" s="0" t="s">
        <v>77</v>
      </c>
      <c r="F48" s="49"/>
      <c r="G48" s="48" t="n">
        <f aca="false">(G6-B6)/B6</f>
        <v>0.165009766785394</v>
      </c>
      <c r="H48" s="49" t="n">
        <f aca="false">(H6-C6)/H6</f>
        <v>-0.176390066821516</v>
      </c>
      <c r="I48" s="49" t="n">
        <f aca="false">(I6-D6)/I6</f>
        <v>0.217490288059811</v>
      </c>
      <c r="J48" s="49" t="n">
        <f aca="false">(J6-E6)/J6</f>
        <v>0.570287688290618</v>
      </c>
      <c r="K48" s="49" t="n">
        <f aca="false">(K6-F6)/K6</f>
        <v>-6.01644764516835</v>
      </c>
      <c r="L48" s="48" t="n">
        <f aca="false">(L6-G6)/L6</f>
        <v>0.0476209514417332</v>
      </c>
      <c r="M48" s="49" t="n">
        <f aca="false">(M6-H6)/M6</f>
        <v>0.0931822935648253</v>
      </c>
    </row>
    <row r="49" customFormat="false" ht="12.8" hidden="false" customHeight="false" outlineLevel="0" collapsed="false">
      <c r="A49" s="0" t="s">
        <v>78</v>
      </c>
      <c r="F49" s="49"/>
      <c r="G49" s="48" t="n">
        <f aca="false">(G5-B5)/B5</f>
        <v>0.0688085920268814</v>
      </c>
      <c r="H49" s="49" t="n">
        <f aca="false">(H5-C5)/H5</f>
        <v>0.0352683175819318</v>
      </c>
      <c r="I49" s="49" t="n">
        <f aca="false">(I5-D5)/I5</f>
        <v>0.0652674365007708</v>
      </c>
      <c r="J49" s="49" t="n">
        <f aca="false">(J5-E5)/J5</f>
        <v>-0.368498579375251</v>
      </c>
      <c r="K49" s="49" t="n">
        <f aca="false">(K5-F5)/K5</f>
        <v>0.258693128662747</v>
      </c>
      <c r="L49" s="48" t="n">
        <f aca="false">(L5-G5)/L5</f>
        <v>0.0501785616321252</v>
      </c>
      <c r="M49" s="49" t="n">
        <f aca="false">(M5-H5)/M5</f>
        <v>0.0982211035603633</v>
      </c>
    </row>
    <row r="50" customFormat="false" ht="12.8" hidden="false" customHeight="false" outlineLevel="0" collapsed="false">
      <c r="A50" s="0" t="s">
        <v>79</v>
      </c>
      <c r="F50" s="49"/>
      <c r="G50" s="48" t="n">
        <f aca="false">(G10-B10)/B10</f>
        <v>0.146257189561686</v>
      </c>
      <c r="H50" s="49" t="n">
        <f aca="false">(H10-C10)/H10</f>
        <v>-0.16916073030381</v>
      </c>
      <c r="I50" s="49" t="n">
        <f aca="false">(I10-D10)/I10</f>
        <v>0.780145276776114</v>
      </c>
      <c r="J50" s="49" t="n">
        <f aca="false">(J10-E10)/J10</f>
        <v>-0.689268118984476</v>
      </c>
      <c r="K50" s="49" t="n">
        <f aca="false">(K10-F10)/K10</f>
        <v>0.110053222481469</v>
      </c>
      <c r="L50" s="48" t="n">
        <f aca="false">(L10-G10)/L10</f>
        <v>0.0558400444321022</v>
      </c>
      <c r="M50" s="49" t="n">
        <f aca="false">(M10-H10)/M10</f>
        <v>-0.210878076231854</v>
      </c>
    </row>
    <row r="51" customFormat="false" ht="12.8" hidden="false" customHeight="false" outlineLevel="0" collapsed="false">
      <c r="A51" s="0" t="s">
        <v>80</v>
      </c>
      <c r="F51" s="49"/>
      <c r="G51" s="48" t="n">
        <f aca="false">+G48-AVERAGE(G50,G49)</f>
        <v>0.0574768759911108</v>
      </c>
      <c r="H51" s="49" t="n">
        <f aca="false">+H48-AVERAGE(H50,H49)</f>
        <v>-0.109443860460577</v>
      </c>
      <c r="I51" s="49" t="n">
        <f aca="false">+I48-AVERAGE(I50,I49)</f>
        <v>-0.205216068578631</v>
      </c>
      <c r="J51" s="49" t="n">
        <f aca="false">+J48-AVERAGE(J50,J49)</f>
        <v>1.09917103747048</v>
      </c>
      <c r="K51" s="49" t="n">
        <f aca="false">+K48-AVERAGE(K50,K49)</f>
        <v>-6.20082082074045</v>
      </c>
      <c r="L51" s="48" t="n">
        <f aca="false">+L48-AVERAGE(L50,L49)</f>
        <v>-0.00538835159038052</v>
      </c>
      <c r="M51" s="49" t="n">
        <f aca="false">+M48-AVERAGE(M50,M49)</f>
        <v>0.149510779900571</v>
      </c>
    </row>
    <row r="52" customFormat="false" ht="12.8" hidden="false" customHeight="false" outlineLevel="0" collapsed="false">
      <c r="A52" s="0" t="s">
        <v>81</v>
      </c>
      <c r="G52" s="48" t="n">
        <f aca="false">G23/B23-1</f>
        <v>0.198039236965552</v>
      </c>
      <c r="H52" s="49" t="n">
        <f aca="false">H23/C23</f>
        <v>0.979752585290422</v>
      </c>
      <c r="I52" s="49" t="n">
        <f aca="false">I23/D23</f>
        <v>1.03455959214363</v>
      </c>
      <c r="J52" s="49" t="n">
        <f aca="false">J23/E23</f>
        <v>4.99400095631105</v>
      </c>
      <c r="K52" s="49" t="n">
        <f aca="false">K23/F23</f>
        <v>-0.523478309394313</v>
      </c>
      <c r="L52" s="48" t="n">
        <f aca="false">L23/G23-1</f>
        <v>0.131869593919033</v>
      </c>
      <c r="M52" s="49" t="n">
        <f aca="false">M23/H23</f>
        <v>1.1075709001233</v>
      </c>
    </row>
    <row r="53" customFormat="false" ht="12.8" hidden="false" customHeight="false" outlineLevel="0" collapsed="false">
      <c r="A53" s="56" t="s">
        <v>82</v>
      </c>
      <c r="B53" s="57" t="s">
        <v>82</v>
      </c>
      <c r="C53" s="57"/>
      <c r="D53" s="57"/>
    </row>
    <row r="54" customFormat="false" ht="12.8" hidden="false" customHeight="false" outlineLevel="0" collapsed="false">
      <c r="A54" s="51"/>
      <c r="B54" s="58" t="n">
        <v>2019</v>
      </c>
      <c r="C54" s="22" t="n">
        <v>2020</v>
      </c>
      <c r="D54" s="22" t="n">
        <v>2021</v>
      </c>
    </row>
    <row r="55" customFormat="false" ht="12.8" hidden="false" customHeight="false" outlineLevel="0" collapsed="false">
      <c r="A55" s="0" t="s">
        <v>83</v>
      </c>
      <c r="B55" s="59" t="n">
        <f aca="false">B23/Средства!B24</f>
        <v>0.108454821647945</v>
      </c>
      <c r="C55" s="59" t="n">
        <f aca="false">G23/Средства!C24</f>
        <v>0.11763921544285</v>
      </c>
      <c r="D55" s="59" t="n">
        <f aca="false">L23/Средства!D24</f>
        <v>0.125906336576709</v>
      </c>
    </row>
    <row r="56" customFormat="false" ht="12.8" hidden="false" customHeight="false" outlineLevel="0" collapsed="false">
      <c r="A56" s="0" t="s">
        <v>84</v>
      </c>
      <c r="B56" s="59" t="n">
        <f aca="false">B23/Средства!G25</f>
        <v>0.143212055299955</v>
      </c>
      <c r="C56" s="60" t="n">
        <f aca="false">G23/Средства!H25</f>
        <v>0.161933998183638</v>
      </c>
      <c r="D56" s="60" t="n">
        <f aca="false">L23/Средства!I25</f>
        <v>0.171430274151207</v>
      </c>
    </row>
    <row r="57" customFormat="false" ht="12.8" hidden="false" customHeight="false" outlineLevel="0" collapsed="false">
      <c r="A57" s="0" t="s">
        <v>85</v>
      </c>
      <c r="B57" s="59" t="n">
        <f aca="false">Опис!E5/B23</f>
        <v>0.0117761631771578</v>
      </c>
      <c r="C57" s="60" t="n">
        <f aca="false">Опис!E5/G23</f>
        <v>0.00982953046428179</v>
      </c>
      <c r="D57" s="60" t="n">
        <f aca="false">Опис!E5/L23</f>
        <v>0.00868433123134584</v>
      </c>
    </row>
    <row r="58" customFormat="false" ht="12.8" hidden="false" customHeight="false" outlineLevel="0" collapsed="false">
      <c r="A58" s="0" t="s">
        <v>86</v>
      </c>
      <c r="B58" s="60" t="n">
        <f aca="false">Опис!E5/Средства!G25</f>
        <v>0.00168648853214841</v>
      </c>
      <c r="C58" s="60" t="n">
        <f aca="false">Опис!E5/Средства!H25</f>
        <v>0.00159173516834902</v>
      </c>
      <c r="D58" s="60" t="n">
        <f aca="false">Опис!E5/Средства!I25</f>
        <v>0.0014887572838095</v>
      </c>
    </row>
    <row r="60" customFormat="false" ht="12.8" hidden="false" customHeight="false" outlineLevel="0" collapsed="false">
      <c r="A60" s="61" t="s">
        <v>87</v>
      </c>
      <c r="B60" s="62" t="s">
        <v>87</v>
      </c>
      <c r="C60" s="62"/>
      <c r="D60" s="62"/>
    </row>
    <row r="61" customFormat="false" ht="12.8" hidden="false" customHeight="false" outlineLevel="0" collapsed="false">
      <c r="A61" s="0" t="s">
        <v>88</v>
      </c>
      <c r="B61" s="59" t="n">
        <f aca="false">Средства!G18/Средства!G25</f>
        <v>0.3204127913686</v>
      </c>
      <c r="C61" s="59" t="n">
        <f aca="false">Средства!H18/Средства!H25</f>
        <v>0.376474097957024</v>
      </c>
      <c r="D61" s="59" t="n">
        <f aca="false">Средства!I18/Средства!I25</f>
        <v>0.361519534179186</v>
      </c>
    </row>
    <row r="62" customFormat="false" ht="12.8" hidden="false" customHeight="false" outlineLevel="0" collapsed="false">
      <c r="A62" s="0" t="s">
        <v>89</v>
      </c>
      <c r="B62" s="59" t="n">
        <f aca="false">Средства!G18/Средства!B24</f>
        <v>0.242649350076137</v>
      </c>
      <c r="C62" s="59" t="n">
        <f aca="false">Средства!H18/Средства!C24</f>
        <v>0.273494868372205</v>
      </c>
      <c r="D62" s="59" t="n">
        <f aca="false">Средства!I18/Средства!D24</f>
        <v>0.265516696947424</v>
      </c>
    </row>
  </sheetData>
  <mergeCells count="7">
    <mergeCell ref="A3:M3"/>
    <mergeCell ref="A12:M12"/>
    <mergeCell ref="A16:M16"/>
    <mergeCell ref="A20:M20"/>
    <mergeCell ref="A42:M42"/>
    <mergeCell ref="B53:D53"/>
    <mergeCell ref="B60:D60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52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D19" activeCellId="0" sqref="D1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8.48"/>
    <col collapsed="false" customWidth="true" hidden="false" outlineLevel="0" max="2" min="2" style="24" width="11.54"/>
    <col collapsed="false" customWidth="true" hidden="false" outlineLevel="0" max="3" min="3" style="46" width="11.54"/>
    <col collapsed="false" customWidth="true" hidden="false" outlineLevel="0" max="4" min="4" style="24" width="11.54"/>
    <col collapsed="false" customWidth="true" hidden="false" outlineLevel="0" max="5" min="5" style="24" width="11.52"/>
    <col collapsed="false" customWidth="true" hidden="false" outlineLevel="0" max="6" min="6" style="0" width="29.08"/>
    <col collapsed="false" customWidth="true" hidden="false" outlineLevel="0" max="9" min="7" style="16" width="11.54"/>
  </cols>
  <sheetData>
    <row r="1" customFormat="false" ht="12.8" hidden="false" customHeight="false" outlineLevel="0" collapsed="false">
      <c r="A1" s="2" t="s">
        <v>24</v>
      </c>
      <c r="B1" s="63"/>
      <c r="D1" s="63"/>
      <c r="E1" s="63"/>
      <c r="G1" s="0"/>
      <c r="H1" s="0"/>
      <c r="I1" s="0"/>
    </row>
    <row r="2" customFormat="false" ht="12.8" hidden="false" customHeight="false" outlineLevel="0" collapsed="false">
      <c r="A2" s="0" t="s">
        <v>90</v>
      </c>
      <c r="B2" s="63"/>
      <c r="D2" s="63"/>
      <c r="E2" s="63"/>
      <c r="G2" s="0"/>
      <c r="H2" s="0"/>
      <c r="I2" s="0"/>
    </row>
    <row r="3" customFormat="false" ht="12.8" hidden="false" customHeight="false" outlineLevel="0" collapsed="false">
      <c r="B3" s="64" t="n">
        <v>2019</v>
      </c>
      <c r="C3" s="65" t="n">
        <v>2020</v>
      </c>
      <c r="D3" s="64" t="n">
        <v>2021</v>
      </c>
      <c r="E3" s="66"/>
      <c r="G3" s="64" t="n">
        <v>2019</v>
      </c>
      <c r="H3" s="65" t="n">
        <v>2020</v>
      </c>
      <c r="I3" s="64" t="n">
        <v>2021</v>
      </c>
    </row>
    <row r="4" customFormat="false" ht="12.8" hidden="false" customHeight="false" outlineLevel="0" collapsed="false">
      <c r="A4" s="67" t="s">
        <v>91</v>
      </c>
      <c r="B4" s="67"/>
      <c r="C4" s="67"/>
      <c r="D4" s="67"/>
      <c r="E4" s="68"/>
      <c r="F4" s="69" t="s">
        <v>92</v>
      </c>
      <c r="G4" s="69"/>
      <c r="H4" s="69"/>
      <c r="I4" s="69"/>
    </row>
    <row r="5" customFormat="false" ht="12.8" hidden="false" customHeight="false" outlineLevel="0" collapsed="false">
      <c r="A5" s="0" t="s">
        <v>93</v>
      </c>
      <c r="B5" s="70" t="n">
        <v>357348</v>
      </c>
      <c r="C5" s="71" t="n">
        <v>335008</v>
      </c>
      <c r="D5" s="71" t="n">
        <v>496555</v>
      </c>
      <c r="E5" s="72"/>
      <c r="F5" s="0" t="s">
        <v>94</v>
      </c>
      <c r="G5" s="73" t="n">
        <v>2192088</v>
      </c>
      <c r="H5" s="73" t="n">
        <v>2377478</v>
      </c>
      <c r="I5" s="73" t="n">
        <v>2437107</v>
      </c>
    </row>
    <row r="6" customFormat="false" ht="12.8" hidden="false" customHeight="false" outlineLevel="0" collapsed="false">
      <c r="A6" s="0" t="s">
        <v>95</v>
      </c>
      <c r="B6" s="70"/>
      <c r="C6" s="71"/>
      <c r="D6" s="71"/>
      <c r="E6" s="68"/>
      <c r="F6" s="0" t="s">
        <v>96</v>
      </c>
      <c r="G6" s="73" t="n">
        <v>61767</v>
      </c>
      <c r="H6" s="73" t="n">
        <v>30964</v>
      </c>
      <c r="I6" s="73" t="n">
        <v>19833</v>
      </c>
    </row>
    <row r="7" customFormat="false" ht="12.8" hidden="false" customHeight="false" outlineLevel="0" collapsed="false">
      <c r="A7" s="28" t="s">
        <v>97</v>
      </c>
      <c r="B7" s="24" t="n">
        <v>2405172</v>
      </c>
      <c r="C7" s="46" t="n">
        <v>2603483</v>
      </c>
      <c r="D7" s="24" t="n">
        <v>2477483</v>
      </c>
      <c r="E7" s="68"/>
      <c r="F7" s="74" t="s">
        <v>98</v>
      </c>
      <c r="G7" s="73" t="n">
        <v>466656</v>
      </c>
      <c r="H7" s="73" t="n">
        <v>613748</v>
      </c>
      <c r="I7" s="73" t="n">
        <v>518320</v>
      </c>
    </row>
    <row r="8" customFormat="false" ht="12.8" hidden="false" customHeight="true" outlineLevel="0" collapsed="false">
      <c r="A8" s="0" t="s">
        <v>99</v>
      </c>
      <c r="B8" s="24" t="n">
        <v>256529</v>
      </c>
      <c r="C8" s="46" t="n">
        <v>255766</v>
      </c>
      <c r="D8" s="24" t="n">
        <v>307346</v>
      </c>
      <c r="E8" s="68"/>
      <c r="F8" s="0" t="s">
        <v>100</v>
      </c>
      <c r="G8" s="73" t="n">
        <v>0</v>
      </c>
      <c r="H8" s="73" t="n">
        <v>0</v>
      </c>
      <c r="I8" s="73" t="n">
        <v>0</v>
      </c>
      <c r="J8" s="10"/>
    </row>
    <row r="9" customFormat="false" ht="12.8" hidden="false" customHeight="false" outlineLevel="0" collapsed="false">
      <c r="A9" s="0" t="s">
        <v>101</v>
      </c>
      <c r="B9" s="24" t="n">
        <v>0</v>
      </c>
      <c r="C9" s="46" t="n">
        <v>0</v>
      </c>
      <c r="D9" s="24" t="n">
        <v>0</v>
      </c>
      <c r="E9" s="68"/>
      <c r="F9" s="0" t="s">
        <v>102</v>
      </c>
      <c r="G9" s="73" t="n">
        <v>224549</v>
      </c>
      <c r="H9" s="73" t="n">
        <v>396094</v>
      </c>
      <c r="I9" s="73" t="n">
        <v>499650</v>
      </c>
    </row>
    <row r="10" customFormat="false" ht="12.8" hidden="false" customHeight="false" outlineLevel="0" collapsed="false">
      <c r="A10" s="0" t="s">
        <v>103</v>
      </c>
      <c r="B10" s="24" t="n">
        <v>3262593</v>
      </c>
      <c r="C10" s="46" t="n">
        <v>3698352</v>
      </c>
      <c r="D10" s="24" t="n">
        <v>4037576</v>
      </c>
      <c r="E10" s="68"/>
      <c r="F10" s="0" t="s">
        <v>92</v>
      </c>
      <c r="G10" s="75" t="n">
        <f aca="false">SUM(G5:G9)</f>
        <v>2945060</v>
      </c>
      <c r="H10" s="75" t="n">
        <f aca="false">SUM(H5:H9)</f>
        <v>3418284</v>
      </c>
      <c r="I10" s="75" t="n">
        <f aca="false">SUM(I5:I9)</f>
        <v>3474910</v>
      </c>
    </row>
    <row r="11" customFormat="false" ht="12.8" hidden="false" customHeight="false" outlineLevel="0" collapsed="false">
      <c r="A11" s="0" t="s">
        <v>104</v>
      </c>
      <c r="B11" s="24" t="n">
        <v>32373</v>
      </c>
      <c r="C11" s="46" t="n">
        <v>53975</v>
      </c>
      <c r="D11" s="24" t="n">
        <v>46543</v>
      </c>
      <c r="E11" s="68"/>
      <c r="F11" s="76" t="s">
        <v>105</v>
      </c>
      <c r="G11" s="76"/>
      <c r="H11" s="76"/>
      <c r="I11" s="76"/>
    </row>
    <row r="12" customFormat="false" ht="12.8" hidden="false" customHeight="false" outlineLevel="0" collapsed="false">
      <c r="A12" s="0" t="s">
        <v>91</v>
      </c>
      <c r="B12" s="26" t="n">
        <f aca="false">SUM(B5:B11)</f>
        <v>6314015</v>
      </c>
      <c r="C12" s="26" t="n">
        <f aca="false">SUM(C5:C11)</f>
        <v>6946584</v>
      </c>
      <c r="D12" s="26" t="n">
        <f aca="false">SUM(D5:D11)</f>
        <v>7365503</v>
      </c>
      <c r="E12" s="68"/>
      <c r="F12" s="0" t="s">
        <v>106</v>
      </c>
      <c r="G12" s="73" t="n">
        <v>312812</v>
      </c>
      <c r="H12" s="73" t="n">
        <v>626459</v>
      </c>
      <c r="I12" s="73" t="n">
        <v>681883</v>
      </c>
    </row>
    <row r="13" customFormat="false" ht="12.8" hidden="false" customHeight="false" outlineLevel="0" collapsed="false">
      <c r="A13" s="77" t="s">
        <v>107</v>
      </c>
      <c r="B13" s="77"/>
      <c r="C13" s="77"/>
      <c r="D13" s="77"/>
      <c r="E13" s="78"/>
      <c r="F13" s="0" t="s">
        <v>108</v>
      </c>
      <c r="G13" s="73" t="n">
        <v>0</v>
      </c>
      <c r="H13" s="73" t="n">
        <v>0</v>
      </c>
      <c r="I13" s="73" t="n">
        <v>0</v>
      </c>
    </row>
    <row r="14" customFormat="false" ht="12.8" hidden="false" customHeight="true" outlineLevel="0" collapsed="false">
      <c r="A14" s="0" t="s">
        <v>109</v>
      </c>
      <c r="B14" s="24" t="n">
        <v>3232545</v>
      </c>
      <c r="C14" s="46" t="n">
        <v>3422238</v>
      </c>
      <c r="D14" s="24" t="n">
        <v>3535866</v>
      </c>
      <c r="E14" s="68"/>
      <c r="F14" s="0" t="s">
        <v>110</v>
      </c>
      <c r="G14" s="73" t="n">
        <v>40559</v>
      </c>
      <c r="H14" s="73" t="n">
        <v>50300</v>
      </c>
      <c r="I14" s="73" t="n">
        <v>58995</v>
      </c>
    </row>
    <row r="15" customFormat="false" ht="12.8" hidden="false" customHeight="false" outlineLevel="0" collapsed="false">
      <c r="A15" s="28" t="s">
        <v>111</v>
      </c>
      <c r="B15" s="24" t="n">
        <v>1837120</v>
      </c>
      <c r="C15" s="46" t="n">
        <v>2417256</v>
      </c>
      <c r="D15" s="24" t="n">
        <v>2676092</v>
      </c>
      <c r="E15" s="68"/>
      <c r="F15" s="0" t="s">
        <v>112</v>
      </c>
      <c r="G15" s="73" t="n">
        <v>120</v>
      </c>
      <c r="H15" s="73" t="n">
        <v>11355</v>
      </c>
      <c r="I15" s="73" t="n">
        <v>251</v>
      </c>
    </row>
    <row r="16" customFormat="false" ht="12.8" hidden="false" customHeight="false" outlineLevel="0" collapsed="false">
      <c r="A16" s="0" t="s">
        <v>113</v>
      </c>
      <c r="B16" s="24" t="n">
        <v>0</v>
      </c>
      <c r="C16" s="46" t="n">
        <v>0</v>
      </c>
      <c r="D16" s="24" t="n">
        <v>0</v>
      </c>
      <c r="E16" s="68"/>
      <c r="F16" s="0" t="s">
        <v>114</v>
      </c>
      <c r="G16" s="75" t="n">
        <f aca="false">SUM(G12:G15)</f>
        <v>353491</v>
      </c>
      <c r="H16" s="75" t="n">
        <f aca="false">SUM(H12:H15)</f>
        <v>688114</v>
      </c>
      <c r="I16" s="75" t="n">
        <f aca="false">SUM(I12:I15)</f>
        <v>741129</v>
      </c>
    </row>
    <row r="17" customFormat="false" ht="12.8" hidden="false" customHeight="false" outlineLevel="0" collapsed="false">
      <c r="A17" s="0" t="s">
        <v>115</v>
      </c>
      <c r="B17" s="24" t="n">
        <v>5353</v>
      </c>
      <c r="C17" s="46" t="n">
        <v>4211</v>
      </c>
      <c r="D17" s="24" t="n">
        <v>16508</v>
      </c>
      <c r="E17" s="68"/>
      <c r="G17" s="0"/>
      <c r="H17" s="0"/>
      <c r="I17" s="0"/>
    </row>
    <row r="18" customFormat="false" ht="12.8" hidden="false" customHeight="false" outlineLevel="0" collapsed="false">
      <c r="A18" s="0" t="s">
        <v>116</v>
      </c>
      <c r="B18" s="24" t="n">
        <v>116646</v>
      </c>
      <c r="C18" s="46" t="n">
        <v>64049</v>
      </c>
      <c r="D18" s="24" t="n">
        <v>138041</v>
      </c>
      <c r="E18" s="68"/>
      <c r="F18" s="0" t="s">
        <v>117</v>
      </c>
      <c r="G18" s="73" t="n">
        <f aca="false">+G10+G16</f>
        <v>3298551</v>
      </c>
      <c r="H18" s="73" t="n">
        <f aca="false">+H10+H16</f>
        <v>4106398</v>
      </c>
      <c r="I18" s="73" t="n">
        <f aca="false">+I10+I16</f>
        <v>4216039</v>
      </c>
    </row>
    <row r="19" customFormat="false" ht="12.8" hidden="false" customHeight="false" outlineLevel="0" collapsed="false">
      <c r="A19" s="0" t="s">
        <v>118</v>
      </c>
      <c r="B19" s="24" t="n">
        <v>1732098</v>
      </c>
      <c r="C19" s="46" t="n">
        <v>1829491</v>
      </c>
      <c r="D19" s="24" t="n">
        <v>1897561</v>
      </c>
      <c r="E19" s="68"/>
      <c r="G19" s="0"/>
      <c r="H19" s="0"/>
      <c r="I19" s="0"/>
    </row>
    <row r="20" customFormat="false" ht="12.8" hidden="false" customHeight="false" outlineLevel="0" collapsed="false">
      <c r="A20" s="0" t="s">
        <v>119</v>
      </c>
      <c r="B20" s="24" t="n">
        <v>7411</v>
      </c>
      <c r="C20" s="46" t="n">
        <v>7114</v>
      </c>
      <c r="D20" s="24" t="n">
        <v>8867</v>
      </c>
      <c r="E20" s="68"/>
      <c r="F20" s="79" t="s">
        <v>120</v>
      </c>
      <c r="G20" s="79"/>
      <c r="H20" s="79"/>
      <c r="I20" s="79"/>
    </row>
    <row r="21" customFormat="false" ht="12.8" hidden="false" customHeight="false" outlineLevel="0" collapsed="false">
      <c r="A21" s="28" t="s">
        <v>121</v>
      </c>
      <c r="B21" s="24" t="n">
        <v>348712</v>
      </c>
      <c r="C21" s="46" t="n">
        <v>323591</v>
      </c>
      <c r="D21" s="24" t="n">
        <v>240183</v>
      </c>
      <c r="E21" s="68"/>
      <c r="F21" s="0" t="s">
        <v>122</v>
      </c>
      <c r="G21" s="73" t="n">
        <v>2121322</v>
      </c>
      <c r="H21" s="73" t="n">
        <v>2110842</v>
      </c>
      <c r="I21" s="73" t="n">
        <v>2110842</v>
      </c>
    </row>
    <row r="22" customFormat="false" ht="12.8" hidden="false" customHeight="false" outlineLevel="0" collapsed="false">
      <c r="A22" s="0" t="s">
        <v>123</v>
      </c>
      <c r="B22" s="26" t="n">
        <f aca="false">SUM(B14:B21)</f>
        <v>7279885</v>
      </c>
      <c r="C22" s="26" t="n">
        <f aca="false">SUM(C14:C21)</f>
        <v>8067950</v>
      </c>
      <c r="D22" s="26" t="n">
        <f aca="false">SUM(D14:D21)</f>
        <v>8513118</v>
      </c>
      <c r="E22" s="68"/>
      <c r="F22" s="0" t="s">
        <v>124</v>
      </c>
      <c r="G22" s="73" t="n">
        <v>2286354</v>
      </c>
      <c r="H22" s="73" t="n">
        <v>2258619</v>
      </c>
      <c r="I22" s="73" t="n">
        <v>2276883</v>
      </c>
    </row>
    <row r="23" customFormat="false" ht="12.8" hidden="false" customHeight="false" outlineLevel="0" collapsed="false">
      <c r="B23" s="63"/>
      <c r="D23" s="63"/>
      <c r="E23" s="68"/>
      <c r="F23" s="0" t="s">
        <v>125</v>
      </c>
      <c r="G23" s="73" t="n">
        <v>5887016</v>
      </c>
      <c r="H23" s="73" t="n">
        <v>6538057</v>
      </c>
      <c r="I23" s="73" t="n">
        <v>7274270</v>
      </c>
    </row>
    <row r="24" customFormat="false" ht="12.8" hidden="false" customHeight="false" outlineLevel="0" collapsed="false">
      <c r="A24" s="0" t="s">
        <v>126</v>
      </c>
      <c r="B24" s="24" t="n">
        <f aca="false">B22+B12</f>
        <v>13593900</v>
      </c>
      <c r="C24" s="24" t="n">
        <f aca="false">C22+C12</f>
        <v>15014534</v>
      </c>
      <c r="D24" s="24" t="n">
        <f aca="false">D22+D12</f>
        <v>15878621</v>
      </c>
      <c r="E24" s="68"/>
      <c r="F24" s="0" t="s">
        <v>127</v>
      </c>
      <c r="G24" s="73" t="n">
        <v>657</v>
      </c>
      <c r="H24" s="73" t="n">
        <v>618</v>
      </c>
      <c r="I24" s="73" t="n">
        <v>590</v>
      </c>
    </row>
    <row r="25" customFormat="false" ht="12.8" hidden="false" customHeight="false" outlineLevel="0" collapsed="false">
      <c r="B25" s="63"/>
      <c r="D25" s="63"/>
      <c r="E25" s="68"/>
      <c r="F25" s="0" t="s">
        <v>128</v>
      </c>
      <c r="G25" s="75" t="n">
        <f aca="false">SUM(G21:G23)</f>
        <v>10294692</v>
      </c>
      <c r="H25" s="75" t="n">
        <f aca="false">SUM(H21:H23)</f>
        <v>10907518</v>
      </c>
      <c r="I25" s="75" t="n">
        <f aca="false">SUM(I21:I23)</f>
        <v>11661995</v>
      </c>
    </row>
    <row r="26" customFormat="false" ht="12.8" hidden="false" customHeight="false" outlineLevel="0" collapsed="false">
      <c r="A26" s="0" t="s">
        <v>129</v>
      </c>
      <c r="B26" s="24" t="n">
        <f aca="false">+B5+B6+(B7*0.9)</f>
        <v>2522002.8</v>
      </c>
      <c r="C26" s="24" t="n">
        <f aca="false">+D5+C6+(C7*0.9)</f>
        <v>2839689.7</v>
      </c>
      <c r="D26" s="24" t="n">
        <f aca="false">+D5+D6+(D7*0.8)</f>
        <v>2478541.4</v>
      </c>
      <c r="E26" s="68"/>
      <c r="G26" s="80"/>
      <c r="H26" s="80"/>
      <c r="I26" s="80"/>
    </row>
    <row r="27" customFormat="false" ht="12.8" hidden="false" customHeight="false" outlineLevel="0" collapsed="false">
      <c r="B27" s="0"/>
      <c r="C27" s="0"/>
      <c r="D27" s="0"/>
      <c r="E27" s="68"/>
      <c r="F27" s="0" t="s">
        <v>130</v>
      </c>
      <c r="G27" s="73" t="n">
        <f aca="false">G25+G18</f>
        <v>13593243</v>
      </c>
      <c r="H27" s="73" t="n">
        <f aca="false">H25+H18</f>
        <v>15013916</v>
      </c>
      <c r="I27" s="73" t="n">
        <f aca="false">I25+I18</f>
        <v>15878034</v>
      </c>
    </row>
    <row r="28" customFormat="false" ht="12.8" hidden="false" customHeight="false" outlineLevel="0" collapsed="false">
      <c r="B28" s="63"/>
      <c r="D28" s="63"/>
      <c r="E28" s="63"/>
      <c r="G28" s="0"/>
      <c r="H28" s="0"/>
      <c r="I28" s="0"/>
    </row>
    <row r="29" customFormat="false" ht="12.8" hidden="false" customHeight="false" outlineLevel="0" collapsed="false">
      <c r="B29" s="63"/>
      <c r="D29" s="63"/>
      <c r="E29" s="63"/>
    </row>
    <row r="30" customFormat="false" ht="12.8" hidden="false" customHeight="false" outlineLevel="0" collapsed="false">
      <c r="B30" s="63"/>
      <c r="D30" s="63"/>
      <c r="E30" s="63"/>
    </row>
    <row r="31" customFormat="false" ht="12.8" hidden="false" customHeight="false" outlineLevel="0" collapsed="false">
      <c r="B31" s="63"/>
      <c r="D31" s="63"/>
      <c r="E31" s="63"/>
    </row>
    <row r="32" customFormat="false" ht="12.8" hidden="false" customHeight="false" outlineLevel="0" collapsed="false">
      <c r="B32" s="63"/>
      <c r="D32" s="63"/>
      <c r="E32" s="63"/>
    </row>
    <row r="33" customFormat="false" ht="12.8" hidden="false" customHeight="false" outlineLevel="0" collapsed="false">
      <c r="B33" s="63"/>
      <c r="D33" s="63"/>
      <c r="E33" s="63"/>
    </row>
    <row r="34" customFormat="false" ht="12.8" hidden="false" customHeight="false" outlineLevel="0" collapsed="false">
      <c r="B34" s="63"/>
      <c r="D34" s="63"/>
      <c r="E34" s="63"/>
    </row>
    <row r="35" customFormat="false" ht="12.8" hidden="false" customHeight="false" outlineLevel="0" collapsed="false">
      <c r="B35" s="63"/>
      <c r="D35" s="63"/>
      <c r="E35" s="63"/>
    </row>
    <row r="36" customFormat="false" ht="12.8" hidden="false" customHeight="false" outlineLevel="0" collapsed="false">
      <c r="B36" s="63"/>
      <c r="D36" s="63"/>
      <c r="E36" s="63"/>
    </row>
    <row r="37" customFormat="false" ht="12.8" hidden="false" customHeight="false" outlineLevel="0" collapsed="false">
      <c r="B37" s="63"/>
      <c r="D37" s="63"/>
      <c r="E37" s="63"/>
    </row>
    <row r="38" customFormat="false" ht="12.8" hidden="false" customHeight="false" outlineLevel="0" collapsed="false">
      <c r="B38" s="63"/>
      <c r="D38" s="63"/>
      <c r="E38" s="63"/>
    </row>
    <row r="39" customFormat="false" ht="12.8" hidden="false" customHeight="false" outlineLevel="0" collapsed="false">
      <c r="B39" s="63"/>
      <c r="D39" s="63"/>
      <c r="E39" s="63"/>
    </row>
    <row r="40" customFormat="false" ht="12.8" hidden="false" customHeight="false" outlineLevel="0" collapsed="false">
      <c r="B40" s="63"/>
      <c r="D40" s="63"/>
      <c r="E40" s="63"/>
    </row>
    <row r="41" customFormat="false" ht="12.8" hidden="false" customHeight="false" outlineLevel="0" collapsed="false">
      <c r="B41" s="63"/>
      <c r="D41" s="63"/>
      <c r="E41" s="63"/>
    </row>
    <row r="42" customFormat="false" ht="12.8" hidden="false" customHeight="false" outlineLevel="0" collapsed="false">
      <c r="B42" s="63"/>
      <c r="D42" s="63"/>
      <c r="E42" s="63"/>
    </row>
    <row r="43" customFormat="false" ht="12.8" hidden="false" customHeight="false" outlineLevel="0" collapsed="false">
      <c r="B43" s="63"/>
      <c r="D43" s="63"/>
      <c r="E43" s="63"/>
    </row>
    <row r="44" customFormat="false" ht="12.8" hidden="false" customHeight="false" outlineLevel="0" collapsed="false">
      <c r="B44" s="63"/>
      <c r="D44" s="63"/>
      <c r="E44" s="63"/>
    </row>
    <row r="45" customFormat="false" ht="12.8" hidden="false" customHeight="false" outlineLevel="0" collapsed="false">
      <c r="B45" s="63"/>
      <c r="D45" s="63"/>
      <c r="E45" s="63"/>
    </row>
    <row r="46" customFormat="false" ht="12.8" hidden="false" customHeight="false" outlineLevel="0" collapsed="false">
      <c r="B46" s="63"/>
      <c r="D46" s="63"/>
      <c r="E46" s="63"/>
    </row>
    <row r="47" customFormat="false" ht="12.8" hidden="false" customHeight="false" outlineLevel="0" collapsed="false">
      <c r="B47" s="63"/>
      <c r="D47" s="63"/>
      <c r="E47" s="63"/>
    </row>
    <row r="48" customFormat="false" ht="12.8" hidden="false" customHeight="false" outlineLevel="0" collapsed="false">
      <c r="B48" s="63"/>
      <c r="D48" s="63"/>
      <c r="E48" s="63"/>
    </row>
    <row r="49" customFormat="false" ht="12.8" hidden="false" customHeight="false" outlineLevel="0" collapsed="false">
      <c r="B49" s="63"/>
      <c r="D49" s="63"/>
      <c r="E49" s="63"/>
    </row>
    <row r="50" customFormat="false" ht="12.8" hidden="false" customHeight="false" outlineLevel="0" collapsed="false">
      <c r="B50" s="63"/>
      <c r="D50" s="63"/>
      <c r="E50" s="63"/>
    </row>
    <row r="51" customFormat="false" ht="12.8" hidden="false" customHeight="false" outlineLevel="0" collapsed="false">
      <c r="B51" s="63"/>
      <c r="D51" s="63"/>
      <c r="E51" s="63"/>
    </row>
    <row r="52" customFormat="false" ht="12.8" hidden="false" customHeight="false" outlineLevel="0" collapsed="false">
      <c r="B52" s="63"/>
      <c r="D52" s="63"/>
      <c r="E52" s="63"/>
    </row>
  </sheetData>
  <mergeCells count="8">
    <mergeCell ref="A4:D4"/>
    <mergeCell ref="F4:I4"/>
    <mergeCell ref="B5:B6"/>
    <mergeCell ref="C5:C6"/>
    <mergeCell ref="D5:D6"/>
    <mergeCell ref="F11:I11"/>
    <mergeCell ref="A13:D13"/>
    <mergeCell ref="F20:I20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48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G19" activeCellId="0" sqref="G19"/>
    </sheetView>
  </sheetViews>
  <sheetFormatPr defaultColWidth="11.7421875" defaultRowHeight="12.8" zeroHeight="false" outlineLevelRow="0" outlineLevelCol="0"/>
  <cols>
    <col collapsed="false" customWidth="true" hidden="false" outlineLevel="0" max="1" min="1" style="0" width="25.14"/>
    <col collapsed="false" customWidth="true" hidden="false" outlineLevel="0" max="4" min="2" style="46" width="11.54"/>
    <col collapsed="false" customWidth="true" hidden="false" outlineLevel="0" max="5" min="5" style="44" width="9.63"/>
    <col collapsed="false" customWidth="true" hidden="false" outlineLevel="0" max="6" min="6" style="46" width="11.52"/>
    <col collapsed="false" customWidth="true" hidden="false" outlineLevel="0" max="7" min="7" style="49" width="10.19"/>
    <col collapsed="false" customWidth="true" hidden="false" outlineLevel="0" max="8" min="8" style="0" width="9.17"/>
    <col collapsed="false" customWidth="true" hidden="false" outlineLevel="0" max="9" min="9" style="0" width="20.01"/>
    <col collapsed="false" customWidth="true" hidden="false" outlineLevel="0" max="10" min="10" style="0" width="15.68"/>
    <col collapsed="false" customWidth="true" hidden="false" outlineLevel="0" max="11" min="11" style="0" width="3.74"/>
    <col collapsed="false" customWidth="true" hidden="false" outlineLevel="0" max="14" min="12" style="1" width="11.52"/>
  </cols>
  <sheetData>
    <row r="1" customFormat="false" ht="12.8" hidden="false" customHeight="false" outlineLevel="0" collapsed="false">
      <c r="A1" s="2" t="s">
        <v>24</v>
      </c>
    </row>
    <row r="2" customFormat="false" ht="12.8" hidden="false" customHeight="false" outlineLevel="0" collapsed="false">
      <c r="A2" s="0" t="s">
        <v>131</v>
      </c>
      <c r="B2" s="46" t="s">
        <v>132</v>
      </c>
      <c r="C2" s="81" t="n">
        <v>2021</v>
      </c>
      <c r="D2" s="82" t="n">
        <v>2020</v>
      </c>
      <c r="E2" s="49" t="s">
        <v>133</v>
      </c>
      <c r="F2" s="47" t="n">
        <v>2019</v>
      </c>
      <c r="G2" s="49" t="s">
        <v>133</v>
      </c>
    </row>
    <row r="3" customFormat="false" ht="12.8" hidden="false" customHeight="false" outlineLevel="0" collapsed="false">
      <c r="A3" s="83" t="s">
        <v>34</v>
      </c>
      <c r="B3" s="83"/>
      <c r="C3" s="83"/>
      <c r="D3" s="83"/>
      <c r="E3" s="83"/>
      <c r="F3" s="83"/>
      <c r="G3" s="83"/>
      <c r="I3" s="84" t="s">
        <v>134</v>
      </c>
      <c r="J3" s="84"/>
      <c r="K3" s="84"/>
      <c r="L3" s="18" t="s">
        <v>135</v>
      </c>
      <c r="M3" s="18" t="s">
        <v>136</v>
      </c>
      <c r="N3" s="85" t="s">
        <v>137</v>
      </c>
    </row>
    <row r="4" customFormat="false" ht="12.8" hidden="false" customHeight="false" outlineLevel="0" collapsed="false">
      <c r="A4" s="0" t="s">
        <v>138</v>
      </c>
      <c r="B4" s="46" t="str">
        <f aca="false">IF(C4&gt;0,"+","-")</f>
        <v>+</v>
      </c>
      <c r="C4" s="86" t="n">
        <v>1304960</v>
      </c>
      <c r="D4" s="24" t="n">
        <v>1167485</v>
      </c>
      <c r="E4" s="44" t="n">
        <f aca="false">(+C4/D4)-1</f>
        <v>0.117753118883754</v>
      </c>
      <c r="F4" s="24" t="n">
        <v>1015260</v>
      </c>
      <c r="G4" s="44" t="n">
        <f aca="false">(+D4/F4)-1</f>
        <v>0.149936961960483</v>
      </c>
      <c r="I4" s="87"/>
      <c r="J4" s="87"/>
      <c r="K4" s="87"/>
      <c r="L4" s="38"/>
      <c r="M4" s="38"/>
      <c r="N4" s="88"/>
    </row>
    <row r="5" customFormat="false" ht="12.8" hidden="false" customHeight="false" outlineLevel="0" collapsed="false">
      <c r="A5" s="89"/>
      <c r="B5" s="90"/>
      <c r="C5" s="90"/>
      <c r="D5" s="90"/>
      <c r="E5" s="91"/>
      <c r="F5" s="90"/>
      <c r="G5" s="91"/>
      <c r="I5" s="87"/>
      <c r="J5" s="87"/>
      <c r="K5" s="87"/>
      <c r="L5" s="38"/>
      <c r="M5" s="38"/>
      <c r="N5" s="88"/>
    </row>
    <row r="6" customFormat="false" ht="12.8" hidden="false" customHeight="false" outlineLevel="0" collapsed="false">
      <c r="A6" s="0" t="s">
        <v>139</v>
      </c>
      <c r="B6" s="46" t="str">
        <f aca="false">IF(C6&gt;0,"+","-")</f>
        <v>+</v>
      </c>
      <c r="C6" s="24" t="n">
        <v>823410</v>
      </c>
      <c r="D6" s="24" t="n">
        <v>731680</v>
      </c>
      <c r="E6" s="44" t="n">
        <f aca="false">(+C6/D6)-1</f>
        <v>0.125369013776514</v>
      </c>
      <c r="F6" s="24" t="n">
        <v>656927</v>
      </c>
      <c r="G6" s="44" t="n">
        <f aca="false">(+D6/F6)-1</f>
        <v>0.113791943397059</v>
      </c>
      <c r="I6" s="87"/>
      <c r="J6" s="87"/>
      <c r="K6" s="87"/>
      <c r="L6" s="38"/>
      <c r="M6" s="38"/>
      <c r="N6" s="88"/>
    </row>
    <row r="7" customFormat="false" ht="12.8" hidden="false" customHeight="false" outlineLevel="0" collapsed="false">
      <c r="A7" s="0" t="s">
        <v>140</v>
      </c>
      <c r="B7" s="46" t="str">
        <f aca="false">IF(C7&gt;0,"+","-")</f>
        <v>-</v>
      </c>
      <c r="C7" s="24" t="n">
        <v>-410568</v>
      </c>
      <c r="D7" s="24" t="n">
        <v>-435759</v>
      </c>
      <c r="E7" s="44" t="n">
        <f aca="false">(+C7/D7)-1</f>
        <v>-0.0578094772569241</v>
      </c>
      <c r="F7" s="24" t="n">
        <v>-500841</v>
      </c>
      <c r="G7" s="44" t="n">
        <f aca="false">(+D7/F7)-1</f>
        <v>-0.12994543178374</v>
      </c>
      <c r="I7" s="87"/>
      <c r="J7" s="87"/>
      <c r="K7" s="87"/>
      <c r="L7" s="38"/>
      <c r="M7" s="38"/>
      <c r="N7" s="88"/>
    </row>
    <row r="8" customFormat="false" ht="12.8" hidden="false" customHeight="false" outlineLevel="0" collapsed="false">
      <c r="A8" s="0" t="s">
        <v>141</v>
      </c>
      <c r="B8" s="46" t="str">
        <f aca="false">IF(C8&gt;0,"+","-")</f>
        <v>+</v>
      </c>
      <c r="C8" s="24" t="n">
        <v>126000</v>
      </c>
      <c r="D8" s="24" t="n">
        <v>-198311</v>
      </c>
      <c r="E8" s="44" t="n">
        <f aca="false">(+C8/D8)-1</f>
        <v>-1.63536566302424</v>
      </c>
      <c r="F8" s="24" t="n">
        <v>-186687</v>
      </c>
      <c r="G8" s="44" t="n">
        <f aca="false">(+D8/F8)-1</f>
        <v>0.0622646461724705</v>
      </c>
      <c r="I8" s="87"/>
      <c r="J8" s="87"/>
      <c r="K8" s="87"/>
      <c r="L8" s="38"/>
      <c r="M8" s="38"/>
      <c r="N8" s="88"/>
    </row>
    <row r="9" customFormat="false" ht="12.8" hidden="false" customHeight="false" outlineLevel="0" collapsed="false">
      <c r="A9" s="0" t="s">
        <v>142</v>
      </c>
      <c r="B9" s="46" t="str">
        <f aca="false">IF(C9&gt;0,"+","-")</f>
        <v>-</v>
      </c>
      <c r="C9" s="24" t="n">
        <v>-21274</v>
      </c>
      <c r="D9" s="24" t="n">
        <v>15250</v>
      </c>
      <c r="E9" s="44" t="n">
        <f aca="false">(+C9/D9)-1</f>
        <v>-2.39501639344262</v>
      </c>
      <c r="F9" s="24" t="n">
        <v>-13029</v>
      </c>
      <c r="G9" s="44" t="n">
        <f aca="false">(+D9/F9)-1</f>
        <v>-2.17046588379768</v>
      </c>
    </row>
    <row r="10" customFormat="false" ht="12.8" hidden="false" customHeight="false" outlineLevel="0" collapsed="false">
      <c r="A10" s="92" t="s">
        <v>143</v>
      </c>
      <c r="B10" s="46" t="str">
        <f aca="false">IF(C10&gt;0,"+","-")</f>
        <v>-</v>
      </c>
      <c r="C10" s="24" t="n">
        <v>0</v>
      </c>
      <c r="D10" s="24" t="n">
        <v>0</v>
      </c>
      <c r="E10" s="44" t="e">
        <f aca="false">(+C10/D10)-1</f>
        <v>#DIV/0!</v>
      </c>
      <c r="F10" s="24" t="n">
        <v>0</v>
      </c>
      <c r="G10" s="44" t="e">
        <f aca="false">(+D10/F10)-1</f>
        <v>#DIV/0!</v>
      </c>
    </row>
    <row r="11" customFormat="false" ht="12.8" hidden="false" customHeight="false" outlineLevel="0" collapsed="false">
      <c r="A11" s="0" t="s">
        <v>144</v>
      </c>
      <c r="B11" s="46" t="str">
        <f aca="false">IF(C11&gt;0,"+","-")</f>
        <v>-</v>
      </c>
      <c r="C11" s="24" t="n">
        <v>-24838</v>
      </c>
      <c r="D11" s="24" t="n">
        <v>-14487</v>
      </c>
      <c r="E11" s="44" t="n">
        <f aca="false">(+C11/D11)-1</f>
        <v>0.714502657555049</v>
      </c>
      <c r="F11" s="24" t="n">
        <v>-34584</v>
      </c>
      <c r="G11" s="44" t="n">
        <f aca="false">(+D11/F11)-1</f>
        <v>-0.581106870229008</v>
      </c>
      <c r="I11" s="0" t="s">
        <v>145</v>
      </c>
    </row>
    <row r="12" customFormat="false" ht="12.8" hidden="false" customHeight="false" outlineLevel="0" collapsed="false">
      <c r="A12" s="0" t="s">
        <v>104</v>
      </c>
      <c r="B12" s="46" t="str">
        <f aca="false">IF(C12&gt;0,"+","-")</f>
        <v>+</v>
      </c>
      <c r="C12" s="24" t="n">
        <v>7432</v>
      </c>
      <c r="D12" s="24" t="n">
        <v>-21602</v>
      </c>
      <c r="E12" s="44" t="n">
        <f aca="false">(+C12/D12)-1</f>
        <v>-1.34404221831312</v>
      </c>
      <c r="F12" s="24" t="n">
        <v>25396</v>
      </c>
      <c r="G12" s="44" t="n">
        <f aca="false">(+D12/F12)-1</f>
        <v>-1.85060639470783</v>
      </c>
      <c r="I12" s="0" t="s">
        <v>89</v>
      </c>
    </row>
    <row r="13" customFormat="false" ht="12.8" hidden="false" customHeight="false" outlineLevel="0" collapsed="false">
      <c r="A13" s="52"/>
      <c r="B13" s="93"/>
      <c r="C13" s="93"/>
      <c r="D13" s="93"/>
      <c r="E13" s="94"/>
      <c r="F13" s="93"/>
      <c r="G13" s="95"/>
      <c r="I13" s="0" t="s">
        <v>146</v>
      </c>
    </row>
    <row r="14" customFormat="false" ht="12.8" hidden="false" customHeight="false" outlineLevel="0" collapsed="false">
      <c r="A14" s="0" t="s">
        <v>147</v>
      </c>
      <c r="B14" s="46" t="str">
        <f aca="false">IF(C14&gt;0,"+","-")</f>
        <v>+</v>
      </c>
      <c r="C14" s="24" t="n">
        <v>803</v>
      </c>
      <c r="D14" s="24" t="n">
        <v>105744</v>
      </c>
      <c r="E14" s="44" t="n">
        <f aca="false">(+C14/D14)-1</f>
        <v>-0.992406188530791</v>
      </c>
      <c r="F14" s="24" t="n">
        <v>282123</v>
      </c>
      <c r="G14" s="44" t="n">
        <f aca="false">(+D14/F14)-1</f>
        <v>-0.625184759838794</v>
      </c>
    </row>
    <row r="15" customFormat="false" ht="12.8" hidden="false" customHeight="false" outlineLevel="0" collapsed="false">
      <c r="A15" s="0" t="s">
        <v>148</v>
      </c>
      <c r="B15" s="46" t="str">
        <f aca="false">IF(C15&gt;0,"+","-")</f>
        <v>-</v>
      </c>
      <c r="C15" s="24" t="n">
        <v>-11953</v>
      </c>
      <c r="D15" s="24" t="n">
        <v>13644</v>
      </c>
      <c r="E15" s="44" t="n">
        <f aca="false">(+C15/D15)-1</f>
        <v>-1.87606273819994</v>
      </c>
      <c r="F15" s="24" t="n">
        <v>-1965</v>
      </c>
      <c r="G15" s="44" t="n">
        <f aca="false">(+D15/F15)-1</f>
        <v>-7.94351145038168</v>
      </c>
      <c r="I15" s="0" t="s">
        <v>149</v>
      </c>
    </row>
    <row r="16" customFormat="false" ht="12.8" hidden="false" customHeight="false" outlineLevel="0" collapsed="false">
      <c r="A16" s="0" t="s">
        <v>150</v>
      </c>
      <c r="B16" s="46" t="str">
        <f aca="false">IF(C16&gt;0,"+","-")</f>
        <v>+</v>
      </c>
      <c r="C16" s="24" t="n">
        <v>65308</v>
      </c>
      <c r="D16" s="24" t="n">
        <v>66006</v>
      </c>
      <c r="E16" s="44" t="n">
        <f aca="false">(+C16/D16)-1</f>
        <v>-0.0105747962306457</v>
      </c>
      <c r="F16" s="24" t="n">
        <v>17201</v>
      </c>
      <c r="G16" s="44" t="n">
        <f aca="false">(+D16/F16)-1</f>
        <v>2.83733503866054</v>
      </c>
    </row>
    <row r="17" customFormat="false" ht="12.8" hidden="false" customHeight="false" outlineLevel="0" collapsed="false">
      <c r="A17" s="0" t="s">
        <v>102</v>
      </c>
      <c r="B17" s="46" t="str">
        <f aca="false">IF(C17&gt;0,"+","-")</f>
        <v>+</v>
      </c>
      <c r="C17" s="24" t="n">
        <v>174900</v>
      </c>
      <c r="D17" s="24" t="n">
        <v>171545</v>
      </c>
      <c r="E17" s="44" t="n">
        <f aca="false">(+C17/D17)-1</f>
        <v>0.0195575504969541</v>
      </c>
      <c r="F17" s="24" t="n">
        <v>102165</v>
      </c>
      <c r="G17" s="44" t="n">
        <f aca="false">(+D17/F17)-1</f>
        <v>0.679097538295894</v>
      </c>
      <c r="L17" s="0"/>
      <c r="M17" s="0"/>
      <c r="N17" s="0"/>
    </row>
    <row r="18" customFormat="false" ht="12.8" hidden="false" customHeight="false" outlineLevel="0" collapsed="false">
      <c r="A18" s="0" t="s">
        <v>151</v>
      </c>
      <c r="B18" s="46" t="str">
        <f aca="false">IF(C18&gt;0,"+","-")</f>
        <v>-</v>
      </c>
      <c r="C18" s="24" t="n">
        <v>-21561</v>
      </c>
      <c r="D18" s="24" t="n">
        <v>-18885</v>
      </c>
      <c r="E18" s="44" t="n">
        <f aca="false">(+C18/D18)-1</f>
        <v>0.141699761715647</v>
      </c>
      <c r="F18" s="24" t="n">
        <v>-16437</v>
      </c>
      <c r="G18" s="44" t="n">
        <f aca="false">(+D18/F18)-1</f>
        <v>0.14893228691367</v>
      </c>
      <c r="L18" s="0"/>
      <c r="M18" s="0"/>
      <c r="N18" s="0"/>
    </row>
    <row r="19" customFormat="false" ht="12.8" hidden="false" customHeight="false" outlineLevel="0" collapsed="false">
      <c r="A19" s="96"/>
      <c r="B19" s="97"/>
      <c r="C19" s="97"/>
      <c r="D19" s="97"/>
      <c r="E19" s="98"/>
      <c r="F19" s="97"/>
      <c r="G19" s="99"/>
    </row>
    <row r="20" customFormat="false" ht="12.8" hidden="false" customHeight="false" outlineLevel="0" collapsed="false">
      <c r="A20" s="0" t="s">
        <v>152</v>
      </c>
      <c r="B20" s="46" t="str">
        <f aca="false">IF(C20&gt;0,"+","-")</f>
        <v>-</v>
      </c>
      <c r="C20" s="24" t="n">
        <v>0</v>
      </c>
      <c r="D20" s="24" t="n">
        <v>0</v>
      </c>
      <c r="E20" s="44" t="e">
        <f aca="false">(+C20/D20)-1</f>
        <v>#DIV/0!</v>
      </c>
      <c r="F20" s="24" t="n">
        <v>0</v>
      </c>
      <c r="G20" s="44" t="e">
        <f aca="false">(+D20/F20)-1</f>
        <v>#DIV/0!</v>
      </c>
    </row>
    <row r="21" customFormat="false" ht="12.8" hidden="false" customHeight="false" outlineLevel="0" collapsed="false">
      <c r="A21" s="0" t="s">
        <v>153</v>
      </c>
      <c r="B21" s="46" t="str">
        <f aca="false">IF(C21&gt;0,"+","-")</f>
        <v>-</v>
      </c>
      <c r="C21" s="24" t="n">
        <v>-190914</v>
      </c>
      <c r="D21" s="24" t="n">
        <v>-171051</v>
      </c>
      <c r="E21" s="44" t="n">
        <f aca="false">(+C21/D21)-1</f>
        <v>0.116123261483417</v>
      </c>
      <c r="F21" s="24" t="n">
        <v>-106355</v>
      </c>
      <c r="G21" s="44" t="n">
        <f aca="false">(+D21/F21)-1</f>
        <v>0.608302383526867</v>
      </c>
    </row>
    <row r="22" customFormat="false" ht="12.8" hidden="false" customHeight="false" outlineLevel="0" collapsed="false">
      <c r="A22" s="0" t="s">
        <v>154</v>
      </c>
      <c r="B22" s="46" t="str">
        <f aca="false">IF(C22&gt;0,"+","-")</f>
        <v>-</v>
      </c>
      <c r="C22" s="24" t="n">
        <v>0</v>
      </c>
      <c r="D22" s="24" t="n">
        <v>0</v>
      </c>
      <c r="E22" s="44" t="e">
        <f aca="false">(+C22/D22)-1</f>
        <v>#DIV/0!</v>
      </c>
      <c r="F22" s="24" t="n">
        <v>0</v>
      </c>
      <c r="G22" s="44" t="e">
        <f aca="false">(+D22/F22)-1</f>
        <v>#DIV/0!</v>
      </c>
    </row>
    <row r="23" customFormat="false" ht="12.8" hidden="false" customHeight="false" outlineLevel="0" collapsed="false">
      <c r="A23" s="0" t="s">
        <v>155</v>
      </c>
      <c r="B23" s="46" t="str">
        <f aca="false">IF(C23&gt;0,"+","-")</f>
        <v>-</v>
      </c>
      <c r="C23" s="24" t="n">
        <v>0</v>
      </c>
      <c r="D23" s="24" t="n">
        <v>0</v>
      </c>
      <c r="E23" s="44" t="e">
        <f aca="false">(+C23/D23)-1</f>
        <v>#DIV/0!</v>
      </c>
      <c r="F23" s="24" t="n">
        <v>0</v>
      </c>
      <c r="G23" s="44" t="e">
        <f aca="false">(+D23/F23)-1</f>
        <v>#DIV/0!</v>
      </c>
    </row>
    <row r="24" customFormat="false" ht="12.8" hidden="false" customHeight="false" outlineLevel="0" collapsed="false">
      <c r="A24" s="0" t="s">
        <v>156</v>
      </c>
      <c r="B24" s="46" t="str">
        <f aca="false">IF(C24&gt;0,"+","-")</f>
        <v>-</v>
      </c>
      <c r="C24" s="24" t="n">
        <v>0</v>
      </c>
      <c r="D24" s="24" t="n">
        <v>0</v>
      </c>
      <c r="E24" s="44" t="e">
        <f aca="false">(+C24/D24)-1</f>
        <v>#DIV/0!</v>
      </c>
      <c r="F24" s="24" t="n">
        <v>0</v>
      </c>
      <c r="G24" s="44" t="e">
        <f aca="false">(+D24/F24)-1</f>
        <v>#DIV/0!</v>
      </c>
    </row>
    <row r="25" customFormat="false" ht="12.8" hidden="false" customHeight="false" outlineLevel="0" collapsed="false">
      <c r="A25" s="100" t="s">
        <v>157</v>
      </c>
      <c r="B25" s="101" t="n">
        <f aca="false">SUM(C4:C24)</f>
        <v>1821705</v>
      </c>
      <c r="C25" s="101"/>
      <c r="D25" s="26" t="n">
        <f aca="false">SUM(D4:D24)</f>
        <v>1411259</v>
      </c>
      <c r="E25" s="102" t="n">
        <f aca="false">(+B25/D25)-1</f>
        <v>0.290836763485654</v>
      </c>
      <c r="F25" s="26" t="n">
        <f aca="false">SUM(F4:F24)</f>
        <v>1239174</v>
      </c>
      <c r="G25" s="102" t="n">
        <f aca="false">(+D25/F25)-1</f>
        <v>0.138870731632523</v>
      </c>
    </row>
    <row r="26" customFormat="false" ht="12.8" hidden="false" customHeight="false" outlineLevel="0" collapsed="false">
      <c r="A26" s="30" t="s">
        <v>158</v>
      </c>
      <c r="B26" s="30"/>
      <c r="C26" s="30"/>
      <c r="D26" s="30"/>
      <c r="E26" s="30"/>
      <c r="F26" s="30"/>
      <c r="G26" s="30"/>
    </row>
    <row r="27" customFormat="false" ht="12.8" hidden="false" customHeight="false" outlineLevel="0" collapsed="false">
      <c r="A27" s="0" t="s">
        <v>159</v>
      </c>
      <c r="B27" s="46" t="str">
        <f aca="false">IF(C27&gt;0,"+","-")</f>
        <v>-</v>
      </c>
      <c r="C27" s="24" t="n">
        <v>-1224578</v>
      </c>
      <c r="D27" s="24" t="n">
        <v>-1433337</v>
      </c>
      <c r="E27" s="44" t="n">
        <f aca="false">(+C27/D27)-1</f>
        <v>-0.145645441372127</v>
      </c>
      <c r="F27" s="24" t="n">
        <v>-992098</v>
      </c>
      <c r="G27" s="44" t="n">
        <f aca="false">(+D27/F27)-1</f>
        <v>0.444753441696284</v>
      </c>
    </row>
    <row r="28" customFormat="false" ht="12.8" hidden="false" customHeight="false" outlineLevel="0" collapsed="false">
      <c r="A28" s="0" t="s">
        <v>160</v>
      </c>
      <c r="B28" s="46" t="str">
        <f aca="false">IF(C28&gt;0,"+","-")</f>
        <v>+</v>
      </c>
      <c r="C28" s="24" t="n">
        <v>93</v>
      </c>
      <c r="D28" s="24" t="n">
        <v>543</v>
      </c>
      <c r="E28" s="44" t="n">
        <f aca="false">(+C28/D28)-1</f>
        <v>-0.828729281767956</v>
      </c>
      <c r="F28" s="24" t="n">
        <v>376</v>
      </c>
      <c r="G28" s="44" t="n">
        <f aca="false">(+D28/F28)-1</f>
        <v>0.444148936170213</v>
      </c>
    </row>
    <row r="29" customFormat="false" ht="12.8" hidden="false" customHeight="false" outlineLevel="0" collapsed="false">
      <c r="A29" s="0" t="s">
        <v>161</v>
      </c>
      <c r="B29" s="46" t="str">
        <f aca="false">IF(C29&gt;0,"+","-")</f>
        <v>-</v>
      </c>
      <c r="C29" s="24" t="n">
        <v>0</v>
      </c>
      <c r="D29" s="24" t="n">
        <v>0</v>
      </c>
      <c r="E29" s="44" t="e">
        <f aca="false">(+C29/D29)-1</f>
        <v>#DIV/0!</v>
      </c>
      <c r="F29" s="22" t="n">
        <v>0</v>
      </c>
      <c r="G29" s="44" t="e">
        <f aca="false">(+D29/F29)-1</f>
        <v>#DIV/0!</v>
      </c>
    </row>
    <row r="30" customFormat="false" ht="12.8" hidden="false" customHeight="false" outlineLevel="0" collapsed="false">
      <c r="A30" s="0" t="s">
        <v>162</v>
      </c>
      <c r="B30" s="46" t="str">
        <f aca="false">IF(C30&gt;0,"+","-")</f>
        <v>-</v>
      </c>
      <c r="C30" s="24" t="n">
        <v>0</v>
      </c>
      <c r="D30" s="24" t="n">
        <v>0</v>
      </c>
      <c r="E30" s="44" t="e">
        <f aca="false">(+C30/D30)-1</f>
        <v>#DIV/0!</v>
      </c>
      <c r="F30" s="24" t="n">
        <v>0</v>
      </c>
      <c r="G30" s="44" t="e">
        <f aca="false">(+D30/F30)-1</f>
        <v>#DIV/0!</v>
      </c>
    </row>
    <row r="31" customFormat="false" ht="12.8" hidden="false" customHeight="false" outlineLevel="0" collapsed="false">
      <c r="A31" s="0" t="s">
        <v>156</v>
      </c>
      <c r="B31" s="46" t="str">
        <f aca="false">IF(C31&gt;0,"+","-")</f>
        <v>+</v>
      </c>
      <c r="C31" s="24" t="n">
        <v>113864</v>
      </c>
      <c r="D31" s="24" t="n">
        <v>64203</v>
      </c>
      <c r="E31" s="44" t="n">
        <f aca="false">(+C31/D31)-1</f>
        <v>0.773499680700279</v>
      </c>
      <c r="F31" s="24" t="n">
        <v>20762</v>
      </c>
      <c r="G31" s="44" t="n">
        <f aca="false">(+D31/F31)-1</f>
        <v>2.09233214526539</v>
      </c>
      <c r="L31" s="0"/>
      <c r="M31" s="0"/>
      <c r="N31" s="0"/>
    </row>
    <row r="32" customFormat="false" ht="12.8" hidden="false" customHeight="false" outlineLevel="0" collapsed="false">
      <c r="A32" s="0" t="s">
        <v>163</v>
      </c>
      <c r="B32" s="46" t="str">
        <f aca="false">IF(C32&gt;0,"+","-")</f>
        <v>-</v>
      </c>
      <c r="C32" s="24" t="n">
        <v>0</v>
      </c>
      <c r="D32" s="24" t="n">
        <v>0</v>
      </c>
      <c r="E32" s="44" t="e">
        <f aca="false">(+C32/D32)-1</f>
        <v>#DIV/0!</v>
      </c>
      <c r="F32" s="24" t="n">
        <v>0</v>
      </c>
      <c r="G32" s="44" t="e">
        <f aca="false">(+D32/F32)-1</f>
        <v>#DIV/0!</v>
      </c>
      <c r="L32" s="0"/>
      <c r="M32" s="0"/>
      <c r="N32" s="0"/>
    </row>
    <row r="33" customFormat="false" ht="12.8" hidden="false" customHeight="false" outlineLevel="0" collapsed="false">
      <c r="A33" s="0" t="s">
        <v>164</v>
      </c>
      <c r="B33" s="46" t="str">
        <f aca="false">IF(C33&gt;0,"+","-")</f>
        <v>-</v>
      </c>
      <c r="C33" s="24" t="n">
        <v>0</v>
      </c>
      <c r="D33" s="24" t="n">
        <v>0</v>
      </c>
      <c r="E33" s="44" t="e">
        <f aca="false">(+C33/D33)-1</f>
        <v>#DIV/0!</v>
      </c>
      <c r="F33" s="24" t="n">
        <v>0</v>
      </c>
      <c r="G33" s="44" t="e">
        <f aca="false">(+D33/F33)-1</f>
        <v>#DIV/0!</v>
      </c>
    </row>
    <row r="34" customFormat="false" ht="12.8" hidden="false" customHeight="false" outlineLevel="0" collapsed="false">
      <c r="A34" s="100" t="s">
        <v>157</v>
      </c>
      <c r="B34" s="103" t="n">
        <f aca="false">SUM(C27:C33)</f>
        <v>-1110621</v>
      </c>
      <c r="C34" s="103"/>
      <c r="D34" s="26" t="n">
        <f aca="false">SUM(D27:D33)</f>
        <v>-1368591</v>
      </c>
      <c r="E34" s="102" t="n">
        <f aca="false">(+B34/D34)-1</f>
        <v>-0.188493129064856</v>
      </c>
      <c r="F34" s="26" t="n">
        <f aca="false">SUM(F27:F33)</f>
        <v>-970960</v>
      </c>
      <c r="G34" s="102" t="n">
        <f aca="false">(+D34/F34)-1</f>
        <v>0.409523564307489</v>
      </c>
    </row>
    <row r="35" customFormat="false" ht="12.8" hidden="false" customHeight="false" outlineLevel="0" collapsed="false">
      <c r="A35" s="104" t="s">
        <v>165</v>
      </c>
      <c r="B35" s="104"/>
      <c r="C35" s="104"/>
      <c r="D35" s="104"/>
      <c r="E35" s="104"/>
      <c r="F35" s="104"/>
      <c r="G35" s="104"/>
    </row>
    <row r="36" customFormat="false" ht="12.8" hidden="false" customHeight="false" outlineLevel="0" collapsed="false">
      <c r="A36" s="28" t="s">
        <v>166</v>
      </c>
      <c r="B36" s="46" t="str">
        <f aca="false">IF(C36&gt;0,"+","-")</f>
        <v>-</v>
      </c>
      <c r="C36" s="24" t="n">
        <v>0</v>
      </c>
      <c r="D36" s="24" t="n">
        <v>0</v>
      </c>
      <c r="E36" s="105" t="e">
        <f aca="false">(+C36/D36)-1</f>
        <v>#DIV/0!</v>
      </c>
      <c r="F36" s="24" t="n">
        <v>0</v>
      </c>
      <c r="G36" s="44" t="e">
        <f aca="false">(+D36/F36)-1</f>
        <v>#DIV/0!</v>
      </c>
    </row>
    <row r="37" customFormat="false" ht="12.8" hidden="false" customHeight="false" outlineLevel="0" collapsed="false">
      <c r="A37" s="0" t="s">
        <v>167</v>
      </c>
      <c r="B37" s="46" t="str">
        <f aca="false">IF(C37&gt;0,"+","-")</f>
        <v>-</v>
      </c>
      <c r="C37" s="24" t="n">
        <v>-3100073</v>
      </c>
      <c r="D37" s="24" t="n">
        <v>-3064391</v>
      </c>
      <c r="E37" s="105" t="n">
        <f aca="false">(+C37/D37)-1</f>
        <v>0.0116440754459859</v>
      </c>
      <c r="F37" s="24" t="n">
        <v>-2389287</v>
      </c>
      <c r="G37" s="44" t="n">
        <f aca="false">(+D37/F37)-1</f>
        <v>0.282554586368235</v>
      </c>
    </row>
    <row r="38" customFormat="false" ht="19.4" hidden="false" customHeight="false" outlineLevel="0" collapsed="false">
      <c r="A38" s="106" t="s">
        <v>168</v>
      </c>
      <c r="B38" s="46" t="str">
        <f aca="false">IF(C38&gt;0,"+","-")</f>
        <v>+</v>
      </c>
      <c r="C38" s="24" t="n">
        <v>3083041</v>
      </c>
      <c r="D38" s="24" t="n">
        <v>3518461</v>
      </c>
      <c r="E38" s="105" t="n">
        <f aca="false">(+C38/D38)-1</f>
        <v>-0.123752970403822</v>
      </c>
      <c r="F38" s="24" t="n">
        <v>2569703</v>
      </c>
      <c r="G38" s="44" t="n">
        <f aca="false">(+D38/F38)-1</f>
        <v>0.369209204332174</v>
      </c>
    </row>
    <row r="39" customFormat="false" ht="12.8" hidden="false" customHeight="false" outlineLevel="0" collapsed="false">
      <c r="A39" s="0" t="s">
        <v>169</v>
      </c>
      <c r="B39" s="46" t="str">
        <f aca="false">IF(C39&gt;0,"+","-")</f>
        <v>-</v>
      </c>
      <c r="C39" s="24" t="n">
        <v>0</v>
      </c>
      <c r="D39" s="24" t="n">
        <v>0</v>
      </c>
      <c r="E39" s="105" t="e">
        <f aca="false">(+C39/D39)-1</f>
        <v>#DIV/0!</v>
      </c>
      <c r="F39" s="24" t="n">
        <v>0</v>
      </c>
      <c r="G39" s="44" t="e">
        <f aca="false">(+D39/F39)-1</f>
        <v>#DIV/0!</v>
      </c>
    </row>
    <row r="40" customFormat="false" ht="12.8" hidden="false" customHeight="false" outlineLevel="0" collapsed="false">
      <c r="A40" s="0" t="s">
        <v>170</v>
      </c>
      <c r="B40" s="46" t="str">
        <f aca="false">IF(C40&gt;0,"+","-")</f>
        <v>-</v>
      </c>
      <c r="C40" s="24" t="n">
        <v>-562212</v>
      </c>
      <c r="D40" s="24" t="n">
        <v>-506301</v>
      </c>
      <c r="E40" s="105" t="n">
        <f aca="false">(+C40/D40)-1</f>
        <v>0.110430356645553</v>
      </c>
      <c r="F40" s="24" t="n">
        <v>-448982</v>
      </c>
      <c r="G40" s="44" t="n">
        <f aca="false">(+D40/F40)-1</f>
        <v>0.127664360709338</v>
      </c>
    </row>
    <row r="41" customFormat="false" ht="12.8" hidden="false" customHeight="false" outlineLevel="0" collapsed="false">
      <c r="A41" s="0" t="s">
        <v>171</v>
      </c>
      <c r="B41" s="46" t="str">
        <f aca="false">IF(C41&gt;0,"+","-")</f>
        <v>-</v>
      </c>
      <c r="C41" s="24" t="n">
        <v>0</v>
      </c>
      <c r="D41" s="24" t="n">
        <v>-10480</v>
      </c>
      <c r="E41" s="105" t="n">
        <f aca="false">(+C41/D41)-1</f>
        <v>-1</v>
      </c>
      <c r="F41" s="24" t="n">
        <v>-75773</v>
      </c>
      <c r="G41" s="44" t="n">
        <f aca="false">(+D41/F41)-1</f>
        <v>-0.861692159476331</v>
      </c>
    </row>
    <row r="42" customFormat="false" ht="12.8" hidden="false" customHeight="false" outlineLevel="0" collapsed="false">
      <c r="A42" s="0" t="s">
        <v>172</v>
      </c>
      <c r="B42" s="46" t="str">
        <f aca="false">IF(C42&gt;0,"+","-")</f>
        <v>-</v>
      </c>
      <c r="C42" s="24" t="n">
        <v>-293</v>
      </c>
      <c r="D42" s="24" t="n">
        <v>-293</v>
      </c>
      <c r="E42" s="105" t="n">
        <f aca="false">(+C42/D42)-1</f>
        <v>0</v>
      </c>
      <c r="F42" s="24" t="n">
        <v>-338</v>
      </c>
      <c r="G42" s="44" t="n">
        <f aca="false">(+D42/F42)-1</f>
        <v>-0.133136094674556</v>
      </c>
    </row>
    <row r="43" customFormat="false" ht="12.8" hidden="false" customHeight="false" outlineLevel="0" collapsed="false">
      <c r="A43" s="100" t="s">
        <v>157</v>
      </c>
      <c r="B43" s="103" t="n">
        <f aca="false">SUM(C36:C42)</f>
        <v>-579537</v>
      </c>
      <c r="C43" s="103"/>
      <c r="D43" s="26" t="n">
        <f aca="false">SUM(D36:D42)</f>
        <v>-63004</v>
      </c>
      <c r="E43" s="102" t="n">
        <f aca="false">(+B43/D43)-1</f>
        <v>8.19841597358898</v>
      </c>
      <c r="F43" s="26" t="n">
        <f aca="false">SUM(F36:F42)</f>
        <v>-344677</v>
      </c>
      <c r="G43" s="102" t="n">
        <f aca="false">(+D43/F43)-1</f>
        <v>-0.817208574984696</v>
      </c>
    </row>
    <row r="44" customFormat="false" ht="12.8" hidden="false" customHeight="false" outlineLevel="0" collapsed="false">
      <c r="A44" s="50" t="s">
        <v>173</v>
      </c>
      <c r="B44" s="50"/>
      <c r="C44" s="50"/>
      <c r="D44" s="50"/>
      <c r="E44" s="50"/>
      <c r="F44" s="50"/>
      <c r="G44" s="50"/>
    </row>
    <row r="45" customFormat="false" ht="12.8" hidden="false" customHeight="false" outlineLevel="0" collapsed="false">
      <c r="A45" s="100" t="s">
        <v>174</v>
      </c>
      <c r="B45" s="107" t="n">
        <v>335008</v>
      </c>
      <c r="C45" s="107"/>
      <c r="D45" s="26" t="n">
        <v>357348</v>
      </c>
      <c r="E45" s="102" t="n">
        <f aca="false">(+B45/D45)-1</f>
        <v>-0.0625160907574689</v>
      </c>
      <c r="F45" s="26" t="n">
        <v>433811</v>
      </c>
      <c r="G45" s="102" t="n">
        <f aca="false">(+D45/F45)-1</f>
        <v>-0.176258785507975</v>
      </c>
    </row>
    <row r="46" customFormat="false" ht="12.8" hidden="false" customHeight="false" outlineLevel="0" collapsed="false">
      <c r="A46" s="100" t="s">
        <v>175</v>
      </c>
      <c r="B46" s="107" t="n">
        <f aca="false">+B25+B34+B43</f>
        <v>131547</v>
      </c>
      <c r="C46" s="107"/>
      <c r="D46" s="26" t="n">
        <f aca="false">+D43+D34+D25</f>
        <v>-20336</v>
      </c>
      <c r="E46" s="102" t="n">
        <f aca="false">(+B46/D46)-1</f>
        <v>-7.46867623918175</v>
      </c>
      <c r="F46" s="26" t="n">
        <f aca="false">+F43+F34+F25</f>
        <v>-76463</v>
      </c>
      <c r="G46" s="102" t="n">
        <f aca="false">(+D46/F46)-1</f>
        <v>-0.734041301021409</v>
      </c>
    </row>
    <row r="47" customFormat="false" ht="12.8" hidden="false" customHeight="false" outlineLevel="0" collapsed="false">
      <c r="A47" s="100" t="s">
        <v>176</v>
      </c>
      <c r="B47" s="107" t="n">
        <f aca="false">+B45+B46</f>
        <v>466555</v>
      </c>
      <c r="C47" s="107"/>
      <c r="D47" s="26" t="n">
        <f aca="false">+D45+D46</f>
        <v>337012</v>
      </c>
      <c r="E47" s="102" t="n">
        <f aca="false">(+B47/D47)-1</f>
        <v>0.384386906104234</v>
      </c>
      <c r="F47" s="26" t="n">
        <f aca="false">+F45+F46</f>
        <v>357348</v>
      </c>
      <c r="G47" s="102" t="n">
        <f aca="false">(+D47/F47)-1</f>
        <v>-0.0569081119804784</v>
      </c>
    </row>
    <row r="48" customFormat="false" ht="12.8" hidden="false" customHeight="false" outlineLevel="0" collapsed="false">
      <c r="A48" s="50"/>
      <c r="B48" s="50"/>
      <c r="C48" s="50"/>
      <c r="D48" s="50"/>
      <c r="E48" s="50"/>
      <c r="F48" s="50"/>
      <c r="G48" s="50"/>
    </row>
  </sheetData>
  <mergeCells count="17">
    <mergeCell ref="A3:G3"/>
    <mergeCell ref="I3:K3"/>
    <mergeCell ref="I4:K4"/>
    <mergeCell ref="I5:K5"/>
    <mergeCell ref="I6:K6"/>
    <mergeCell ref="I7:K7"/>
    <mergeCell ref="I8:K8"/>
    <mergeCell ref="B25:C25"/>
    <mergeCell ref="A26:G26"/>
    <mergeCell ref="B34:C34"/>
    <mergeCell ref="A35:G35"/>
    <mergeCell ref="B43:C43"/>
    <mergeCell ref="A44:G44"/>
    <mergeCell ref="B45:C45"/>
    <mergeCell ref="B46:C46"/>
    <mergeCell ref="B47:C47"/>
    <mergeCell ref="A48:G48"/>
  </mergeCells>
  <hyperlinks>
    <hyperlink ref="A1" location="Опис" display="Назад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2022-05-23T16:46:00Z</dcterms:created>
  <dc:creator/>
  <dc:description/>
  <dc:language>en-US</dc:language>
  <cp:lastModifiedBy/>
  <dcterms:modified xsi:type="dcterms:W3CDTF">2022-05-28T11:16:13Z</dcterms:modified>
  <cp:revision>28</cp:revision>
  <dc:subject/>
  <dc:title/>
</cp:coreProperties>
</file>