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"/>
    </mc:Choice>
  </mc:AlternateContent>
  <bookViews>
    <workbookView xWindow="0" yWindow="0" windowWidth="28800" windowHeight="12240" activeTab="1"/>
  </bookViews>
  <sheets>
    <sheet name="Sheet1" sheetId="1" r:id="rId1"/>
    <sheet name="sigmoid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2" i="2"/>
  <c r="H3" i="2" l="1"/>
  <c r="C11" i="2" s="1"/>
  <c r="D11" i="2" s="1"/>
  <c r="M77" i="1"/>
  <c r="M78" i="1"/>
  <c r="M79" i="1"/>
  <c r="M80" i="1"/>
  <c r="M81" i="1"/>
  <c r="M76" i="1"/>
  <c r="H77" i="1"/>
  <c r="H78" i="1"/>
  <c r="H79" i="1"/>
  <c r="H80" i="1"/>
  <c r="H81" i="1"/>
  <c r="H76" i="1"/>
  <c r="F11" i="2" l="1"/>
  <c r="C53" i="2"/>
  <c r="C60" i="2"/>
  <c r="C44" i="2"/>
  <c r="C59" i="2"/>
  <c r="C51" i="2"/>
  <c r="C43" i="2"/>
  <c r="C35" i="2"/>
  <c r="C27" i="2"/>
  <c r="C19" i="2"/>
  <c r="C3" i="2"/>
  <c r="C58" i="2"/>
  <c r="C50" i="2"/>
  <c r="C42" i="2"/>
  <c r="C34" i="2"/>
  <c r="C26" i="2"/>
  <c r="C18" i="2"/>
  <c r="C10" i="2"/>
  <c r="C57" i="2"/>
  <c r="C49" i="2"/>
  <c r="C41" i="2"/>
  <c r="C33" i="2"/>
  <c r="C25" i="2"/>
  <c r="C17" i="2"/>
  <c r="C9" i="2"/>
  <c r="C56" i="2"/>
  <c r="C48" i="2"/>
  <c r="C40" i="2"/>
  <c r="C32" i="2"/>
  <c r="C24" i="2"/>
  <c r="C16" i="2"/>
  <c r="C8" i="2"/>
  <c r="C55" i="2"/>
  <c r="C47" i="2"/>
  <c r="C39" i="2"/>
  <c r="C31" i="2"/>
  <c r="C23" i="2"/>
  <c r="C15" i="2"/>
  <c r="C7" i="2"/>
  <c r="C62" i="2"/>
  <c r="C54" i="2"/>
  <c r="C46" i="2"/>
  <c r="C38" i="2"/>
  <c r="C30" i="2"/>
  <c r="C22" i="2"/>
  <c r="C14" i="2"/>
  <c r="C6" i="2"/>
  <c r="C61" i="2"/>
  <c r="C45" i="2"/>
  <c r="C37" i="2"/>
  <c r="C29" i="2"/>
  <c r="C21" i="2"/>
  <c r="C13" i="2"/>
  <c r="C5" i="2"/>
  <c r="C52" i="2"/>
  <c r="C36" i="2"/>
  <c r="C28" i="2"/>
  <c r="C20" i="2"/>
  <c r="C12" i="2"/>
  <c r="C4" i="2"/>
  <c r="D46" i="2" l="1"/>
  <c r="F46" i="2"/>
  <c r="F60" i="2"/>
  <c r="D60" i="2"/>
  <c r="F6" i="2"/>
  <c r="D6" i="2"/>
  <c r="D26" i="2"/>
  <c r="F26" i="2"/>
  <c r="D15" i="2"/>
  <c r="F15" i="2"/>
  <c r="F16" i="2"/>
  <c r="D16" i="2"/>
  <c r="D25" i="2"/>
  <c r="F25" i="2"/>
  <c r="F34" i="2"/>
  <c r="D34" i="2"/>
  <c r="D43" i="2"/>
  <c r="F43" i="2"/>
  <c r="D3" i="2"/>
  <c r="F3" i="2"/>
  <c r="F52" i="2"/>
  <c r="D52" i="2"/>
  <c r="D35" i="2"/>
  <c r="F35" i="2"/>
  <c r="F22" i="2"/>
  <c r="D22" i="2"/>
  <c r="D23" i="2"/>
  <c r="F23" i="2"/>
  <c r="F24" i="2"/>
  <c r="D24" i="2"/>
  <c r="D33" i="2"/>
  <c r="F33" i="2"/>
  <c r="F42" i="2"/>
  <c r="D42" i="2"/>
  <c r="D51" i="2"/>
  <c r="F51" i="2"/>
  <c r="D47" i="2"/>
  <c r="F47" i="2"/>
  <c r="F28" i="2"/>
  <c r="D28" i="2"/>
  <c r="D7" i="2"/>
  <c r="F7" i="2"/>
  <c r="F8" i="2"/>
  <c r="D8" i="2"/>
  <c r="F14" i="2"/>
  <c r="D14" i="2"/>
  <c r="D4" i="2"/>
  <c r="F4" i="2"/>
  <c r="D30" i="2"/>
  <c r="F30" i="2"/>
  <c r="D31" i="2"/>
  <c r="F31" i="2"/>
  <c r="F32" i="2"/>
  <c r="D32" i="2"/>
  <c r="D41" i="2"/>
  <c r="F41" i="2"/>
  <c r="F50" i="2"/>
  <c r="D50" i="2"/>
  <c r="D59" i="2"/>
  <c r="F59" i="2"/>
  <c r="D37" i="2"/>
  <c r="F37" i="2"/>
  <c r="D57" i="2"/>
  <c r="F57" i="2"/>
  <c r="F54" i="2"/>
  <c r="D54" i="2"/>
  <c r="D17" i="2"/>
  <c r="F17" i="2"/>
  <c r="D5" i="2"/>
  <c r="F5" i="2"/>
  <c r="D13" i="2"/>
  <c r="F13" i="2"/>
  <c r="D21" i="2"/>
  <c r="F21" i="2"/>
  <c r="F12" i="2"/>
  <c r="D12" i="2"/>
  <c r="D29" i="2"/>
  <c r="F29" i="2"/>
  <c r="D38" i="2"/>
  <c r="F38" i="2"/>
  <c r="D39" i="2"/>
  <c r="F39" i="2"/>
  <c r="F40" i="2"/>
  <c r="D40" i="2"/>
  <c r="D49" i="2"/>
  <c r="F49" i="2"/>
  <c r="D58" i="2"/>
  <c r="F58" i="2"/>
  <c r="F44" i="2"/>
  <c r="D44" i="2"/>
  <c r="F20" i="2"/>
  <c r="D20" i="2"/>
  <c r="F48" i="2"/>
  <c r="D48" i="2"/>
  <c r="D45" i="2"/>
  <c r="F45" i="2"/>
  <c r="D55" i="2"/>
  <c r="F55" i="2"/>
  <c r="F56" i="2"/>
  <c r="D56" i="2"/>
  <c r="D10" i="2"/>
  <c r="F10" i="2"/>
  <c r="D19" i="2"/>
  <c r="F19" i="2"/>
  <c r="D53" i="2"/>
  <c r="F53" i="2"/>
  <c r="F36" i="2"/>
  <c r="D36" i="2"/>
  <c r="D61" i="2"/>
  <c r="F61" i="2"/>
  <c r="F62" i="2"/>
  <c r="D62" i="2"/>
  <c r="F2" i="2"/>
  <c r="D2" i="2"/>
  <c r="D9" i="2"/>
  <c r="F9" i="2"/>
  <c r="D18" i="2"/>
  <c r="F18" i="2"/>
  <c r="D27" i="2"/>
  <c r="F27" i="2"/>
</calcChain>
</file>

<file path=xl/sharedStrings.xml><?xml version="1.0" encoding="utf-8"?>
<sst xmlns="http://schemas.openxmlformats.org/spreadsheetml/2006/main" count="54" uniqueCount="30">
  <si>
    <t>pa</t>
    <phoneticPr fontId="1"/>
  </si>
  <si>
    <t>pb</t>
    <phoneticPr fontId="1"/>
  </si>
  <si>
    <t>pc</t>
    <phoneticPr fontId="1"/>
  </si>
  <si>
    <t>D</t>
    <phoneticPr fontId="1"/>
  </si>
  <si>
    <t>y=a(x-p)^2-q</t>
    <phoneticPr fontId="1"/>
  </si>
  <si>
    <t>x</t>
    <phoneticPr fontId="1"/>
  </si>
  <si>
    <t>p</t>
    <phoneticPr fontId="1"/>
  </si>
  <si>
    <t>q</t>
    <phoneticPr fontId="1"/>
  </si>
  <si>
    <t>y</t>
    <phoneticPr fontId="1"/>
  </si>
  <si>
    <t>a</t>
    <phoneticPr fontId="1"/>
  </si>
  <si>
    <t>x</t>
    <phoneticPr fontId="1"/>
  </si>
  <si>
    <t>b:変曲点</t>
    <rPh sb="2" eb="5">
      <t>ヘンキョクテン</t>
    </rPh>
    <phoneticPr fontId="1"/>
  </si>
  <si>
    <t>a:傾き</t>
    <rPh sb="2" eb="3">
      <t>カタム</t>
    </rPh>
    <phoneticPr fontId="1"/>
  </si>
  <si>
    <t>杉本論文確率パラメータグラフ目視</t>
    <rPh sb="0" eb="2">
      <t>スギモト</t>
    </rPh>
    <rPh sb="2" eb="4">
      <t>ロンブン</t>
    </rPh>
    <rPh sb="4" eb="6">
      <t>カクリツ</t>
    </rPh>
    <rPh sb="14" eb="16">
      <t>モクシ</t>
    </rPh>
    <phoneticPr fontId="1"/>
  </si>
  <si>
    <t>放物線近似</t>
    <rPh sb="0" eb="3">
      <t>ホウブツセン</t>
    </rPh>
    <rPh sb="3" eb="5">
      <t>キンジ</t>
    </rPh>
    <phoneticPr fontId="1"/>
  </si>
  <si>
    <t>D=&lt;1.3を定数にするには他の関数が必要</t>
    <rPh sb="7" eb="9">
      <t>テイスウ</t>
    </rPh>
    <rPh sb="14" eb="15">
      <t>ホカ</t>
    </rPh>
    <rPh sb="16" eb="18">
      <t>カンスウ</t>
    </rPh>
    <rPh sb="19" eb="21">
      <t>ヒツヨウ</t>
    </rPh>
    <phoneticPr fontId="1"/>
  </si>
  <si>
    <t>シグモイド関数を使う</t>
    <rPh sb="5" eb="7">
      <t>カンスウ</t>
    </rPh>
    <rPh sb="8" eb="9">
      <t>ツカ</t>
    </rPh>
    <phoneticPr fontId="1"/>
  </si>
  <si>
    <t>プロット点を減らして近似式を簡単にしたい</t>
    <rPh sb="4" eb="5">
      <t>テン</t>
    </rPh>
    <rPh sb="6" eb="7">
      <t>ヘ</t>
    </rPh>
    <rPh sb="10" eb="13">
      <t>キンジシキ</t>
    </rPh>
    <rPh sb="14" eb="16">
      <t>カンタン</t>
    </rPh>
    <phoneticPr fontId="1"/>
  </si>
  <si>
    <t>別シートで計算した</t>
    <rPh sb="0" eb="1">
      <t>ベツ</t>
    </rPh>
    <rPh sb="5" eb="7">
      <t>ケイサン</t>
    </rPh>
    <phoneticPr fontId="1"/>
  </si>
  <si>
    <t>D＝&lt;1.3を定数にしたい</t>
    <rPh sb="7" eb="9">
      <t>テイスウ</t>
    </rPh>
    <phoneticPr fontId="1"/>
  </si>
  <si>
    <t>a=13.5</t>
    <phoneticPr fontId="1"/>
  </si>
  <si>
    <t>b=1.58</t>
    <phoneticPr fontId="1"/>
  </si>
  <si>
    <t>いい感じの係数</t>
    <rPh sb="2" eb="3">
      <t>カン</t>
    </rPh>
    <rPh sb="5" eb="7">
      <t>ケイスウ</t>
    </rPh>
    <phoneticPr fontId="1"/>
  </si>
  <si>
    <t>b</t>
    <phoneticPr fontId="1"/>
  </si>
  <si>
    <t>siga</t>
    <phoneticPr fontId="1"/>
  </si>
  <si>
    <t>sigb</t>
    <phoneticPr fontId="1"/>
  </si>
  <si>
    <t>sigy</t>
    <phoneticPr fontId="1"/>
  </si>
  <si>
    <t>Pa:順方向</t>
    <rPh sb="3" eb="6">
      <t>ジュンホウコウ</t>
    </rPh>
    <phoneticPr fontId="1"/>
  </si>
  <si>
    <t>Pb:左右方向</t>
    <rPh sb="3" eb="5">
      <t>サユウ</t>
    </rPh>
    <rPh sb="5" eb="7">
      <t>ホウコウ</t>
    </rPh>
    <phoneticPr fontId="1"/>
  </si>
  <si>
    <t>Pc:全方向</t>
    <rPh sb="3" eb="4">
      <t>ゼン</t>
    </rPh>
    <rPh sb="4" eb="6">
      <t>ホウコウ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</si>
</sst>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0.77</c:v>
                </c:pt>
                <c:pt idx="3">
                  <c:v>0.65</c:v>
                </c:pt>
                <c:pt idx="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C67-9FF7-E030620EF45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0.13</c:v>
                </c:pt>
                <c:pt idx="1">
                  <c:v>0.09</c:v>
                </c:pt>
                <c:pt idx="2">
                  <c:v>0.13</c:v>
                </c:pt>
                <c:pt idx="3">
                  <c:v>0.26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5-4C67-9FF7-E030620EF456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5-4C67-9FF7-E030620E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94904"/>
        <c:axId val="482790968"/>
      </c:scatterChart>
      <c:valAx>
        <c:axId val="482794904"/>
        <c:scaling>
          <c:orientation val="minMax"/>
          <c:max val="1.6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790968"/>
        <c:crosses val="autoZero"/>
        <c:crossBetween val="midCat"/>
      </c:valAx>
      <c:valAx>
        <c:axId val="4827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79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Sheet1!$B$28:$B$32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0.77</c:v>
                </c:pt>
                <c:pt idx="3">
                  <c:v>0.65</c:v>
                </c:pt>
                <c:pt idx="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E-41CC-A51D-F558A5FB9E72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Sheet1!$B$28:$B$32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0.13</c:v>
                </c:pt>
                <c:pt idx="3">
                  <c:v>0.26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E-41CC-A51D-F558A5FB9E72}"/>
            </c:ext>
          </c:extLst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Sheet1!$B$28:$B$32</c:f>
              <c:numCache>
                <c:formatCode>General</c:formatCode>
                <c:ptCount val="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E-41CC-A51D-F558A5FB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97528"/>
        <c:axId val="482790312"/>
      </c:scatterChart>
      <c:valAx>
        <c:axId val="482797528"/>
        <c:scaling>
          <c:orientation val="minMax"/>
          <c:max val="1.6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790312"/>
        <c:crosses val="autoZero"/>
        <c:crossBetween val="midCat"/>
      </c:valAx>
      <c:valAx>
        <c:axId val="4827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79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81666666666667"/>
                  <c:y val="-9.9386847477398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Sheet1!$B$52:$B$54</c:f>
              <c:numCache>
                <c:formatCode>General</c:formatCod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numCache>
            </c:numRef>
          </c:xVal>
          <c:yVal>
            <c:numRef>
              <c:f>Sheet1!$C$52:$C$54</c:f>
              <c:numCache>
                <c:formatCode>General</c:formatCode>
                <c:ptCount val="3"/>
                <c:pt idx="0">
                  <c:v>0.8</c:v>
                </c:pt>
                <c:pt idx="1">
                  <c:v>0.77</c:v>
                </c:pt>
                <c:pt idx="2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1-45E9-B7EE-815AB9C9580E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pb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93066491688538"/>
                  <c:y val="0.1108355205599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Sheet1!$B$52:$B$54</c:f>
              <c:numCache>
                <c:formatCode>General</c:formatCod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numCache>
            </c:numRef>
          </c:xVal>
          <c:yVal>
            <c:numRef>
              <c:f>Sheet1!$D$52:$D$54</c:f>
              <c:numCache>
                <c:formatCode>General</c:formatCode>
                <c:ptCount val="3"/>
                <c:pt idx="0">
                  <c:v>0.1</c:v>
                </c:pt>
                <c:pt idx="1">
                  <c:v>0.13</c:v>
                </c:pt>
                <c:pt idx="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1-45E9-B7EE-815AB9C9580E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Sheet1!$B$52:$B$54</c:f>
              <c:numCache>
                <c:formatCode>General</c:formatCode>
                <c:ptCount val="3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</c:numCache>
            </c:numRef>
          </c:xVal>
          <c:yVal>
            <c:numRef>
              <c:f>Sheet1!$E$52:$E$54</c:f>
              <c:numCache>
                <c:formatCode>General</c:formatCode>
                <c:ptCount val="3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1-45E9-B7EE-815AB9C9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85424"/>
        <c:axId val="268086736"/>
      </c:scatterChart>
      <c:valAx>
        <c:axId val="268085424"/>
        <c:scaling>
          <c:orientation val="minMax"/>
          <c:max val="1.6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086736"/>
        <c:crosses val="autoZero"/>
        <c:crossBetween val="midCat"/>
      </c:valAx>
      <c:valAx>
        <c:axId val="2680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08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Sheet1!$B$75:$B$80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xVal>
          <c:yVal>
            <c:numRef>
              <c:f>Sheet1!$C$75:$C$80</c:f>
              <c:numCache>
                <c:formatCode>General</c:formatCode>
                <c:ptCount val="6"/>
                <c:pt idx="0">
                  <c:v>0.27999999999999992</c:v>
                </c:pt>
                <c:pt idx="1">
                  <c:v>0.14500000000000007</c:v>
                </c:pt>
                <c:pt idx="2">
                  <c:v>0.1</c:v>
                </c:pt>
                <c:pt idx="3">
                  <c:v>0.14499999999999991</c:v>
                </c:pt>
                <c:pt idx="4">
                  <c:v>0.27999999999999992</c:v>
                </c:pt>
                <c:pt idx="5">
                  <c:v>0.50500000000000012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4798-8C15-B3D6A7F68431}"/>
            </c:ext>
          </c:extLst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Sheet1!$B$75:$B$80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xVal>
          <c:yVal>
            <c:numRef>
              <c:f>Sheet1!$D$75:$D$80</c:f>
              <c:numCache>
                <c:formatCode>General</c:formatCode>
                <c:ptCount val="6"/>
                <c:pt idx="0">
                  <c:v>0.62000000000000011</c:v>
                </c:pt>
                <c:pt idx="1">
                  <c:v>0.755</c:v>
                </c:pt>
                <c:pt idx="2">
                  <c:v>0.8</c:v>
                </c:pt>
                <c:pt idx="3">
                  <c:v>0.75500000000000012</c:v>
                </c:pt>
                <c:pt idx="4">
                  <c:v>0.62000000000000011</c:v>
                </c:pt>
                <c:pt idx="5">
                  <c:v>0.39499999999999991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A-4798-8C15-B3D6A7F68431}"/>
            </c:ext>
          </c:extLst>
        </c:ser>
        <c:ser>
          <c:idx val="2"/>
          <c:order val="2"/>
          <c:tx>
            <c:strRef>
              <c:f>Sheet1!$E$74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Sheet1!$B$75:$B$80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</c:numCache>
            </c:numRef>
          </c:xVal>
          <c:yVal>
            <c:numRef>
              <c:f>Sheet1!$E$75:$E$80</c:f>
              <c:numCache>
                <c:formatCode>General</c:formatCode>
                <c:ptCount val="6"/>
                <c:pt idx="0">
                  <c:v>9.9999999999999978E-2</c:v>
                </c:pt>
                <c:pt idx="1">
                  <c:v>9.9999999999999867E-2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9.9999999999999978E-2</c:v>
                </c:pt>
                <c:pt idx="5">
                  <c:v>9.9999999999999978E-2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A-4798-8C15-B3D6A7F6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56224"/>
        <c:axId val="484760160"/>
      </c:scatterChart>
      <c:valAx>
        <c:axId val="484756224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760160"/>
        <c:crosses val="autoZero"/>
        <c:crossBetween val="midCat"/>
      </c:valAx>
      <c:valAx>
        <c:axId val="484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7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303048078876"/>
          <c:y val="2.9100529100529099E-2"/>
          <c:w val="0.8591822154035903"/>
          <c:h val="0.770212845531713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sigmoid!$D$1</c:f>
              <c:strCache>
                <c:ptCount val="1"/>
                <c:pt idx="0">
                  <c:v>Pa:順方向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sigmoid!$D$2:$D$62</c:f>
              <c:numCache>
                <c:formatCode>General</c:formatCode>
                <c:ptCount val="6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0.79999999999999993</c:v>
                </c:pt>
                <c:pt idx="20">
                  <c:v>0.79999999999999949</c:v>
                </c:pt>
                <c:pt idx="21">
                  <c:v>0.79999999999999805</c:v>
                </c:pt>
                <c:pt idx="22">
                  <c:v>0.79999999999999227</c:v>
                </c:pt>
                <c:pt idx="23">
                  <c:v>0.79999999999997007</c:v>
                </c:pt>
                <c:pt idx="24">
                  <c:v>0.79999999999988425</c:v>
                </c:pt>
                <c:pt idx="25">
                  <c:v>0.79999999999955329</c:v>
                </c:pt>
                <c:pt idx="26">
                  <c:v>0.79999999999827653</c:v>
                </c:pt>
                <c:pt idx="27">
                  <c:v>0.79999999999335181</c:v>
                </c:pt>
                <c:pt idx="28">
                  <c:v>0.79999999997435511</c:v>
                </c:pt>
                <c:pt idx="29">
                  <c:v>0.79999999990107662</c:v>
                </c:pt>
                <c:pt idx="30">
                  <c:v>0.79999999961841028</c:v>
                </c:pt>
                <c:pt idx="31">
                  <c:v>0.79999999852804582</c:v>
                </c:pt>
                <c:pt idx="32">
                  <c:v>0.79999999432204649</c:v>
                </c:pt>
                <c:pt idx="33">
                  <c:v>0.79999997809771739</c:v>
                </c:pt>
                <c:pt idx="34">
                  <c:v>0.79999991551358329</c:v>
                </c:pt>
                <c:pt idx="35">
                  <c:v>0.79999967410005168</c:v>
                </c:pt>
                <c:pt idx="36">
                  <c:v>0.7999987428668911</c:v>
                </c:pt>
                <c:pt idx="37">
                  <c:v>0.79999515072753513</c:v>
                </c:pt>
                <c:pt idx="38">
                  <c:v>0.79998129466285883</c:v>
                </c:pt>
                <c:pt idx="39">
                  <c:v>0.79992785106394604</c:v>
                </c:pt>
                <c:pt idx="40">
                  <c:v>0.79972177279402379</c:v>
                </c:pt>
                <c:pt idx="41">
                  <c:v>0.79892797680509775</c:v>
                </c:pt>
                <c:pt idx="42">
                  <c:v>0.79588276752335507</c:v>
                </c:pt>
                <c:pt idx="43">
                  <c:v>0.78438059291067752</c:v>
                </c:pt>
                <c:pt idx="44">
                  <c:v>0.74336057294917446</c:v>
                </c:pt>
                <c:pt idx="45">
                  <c:v>0.62254578833636387</c:v>
                </c:pt>
                <c:pt idx="46">
                  <c:v>0.40303496652418208</c:v>
                </c:pt>
                <c:pt idx="47">
                  <c:v>0.2156434091334305</c:v>
                </c:pt>
                <c:pt idx="48">
                  <c:v>0.13415980609916012</c:v>
                </c:pt>
                <c:pt idx="49">
                  <c:v>0.10918772283597211</c:v>
                </c:pt>
                <c:pt idx="50">
                  <c:v>0.10240521284342774</c:v>
                </c:pt>
                <c:pt idx="51">
                  <c:v>0.10062511909760885</c:v>
                </c:pt>
                <c:pt idx="52">
                  <c:v>0.10016216331185523</c:v>
                </c:pt>
                <c:pt idx="53">
                  <c:v>0.1000420464746512</c:v>
                </c:pt>
                <c:pt idx="54">
                  <c:v>0.10001090062406859</c:v>
                </c:pt>
                <c:pt idx="55">
                  <c:v>0.10000282591322263</c:v>
                </c:pt>
                <c:pt idx="56">
                  <c:v>0.10000073259267128</c:v>
                </c:pt>
                <c:pt idx="57">
                  <c:v>0.10000018991766235</c:v>
                </c:pt>
                <c:pt idx="58">
                  <c:v>0.10000004923431416</c:v>
                </c:pt>
                <c:pt idx="59">
                  <c:v>0.10000001276351722</c:v>
                </c:pt>
                <c:pt idx="60">
                  <c:v>0.10000000330881764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3-4E84-927E-89A34AB67FCA}"/>
            </c:ext>
          </c:extLst>
        </c:ser>
        <c:ser>
          <c:idx val="3"/>
          <c:order val="2"/>
          <c:tx>
            <c:strRef>
              <c:f>sigmoid!$E$1</c:f>
              <c:strCache>
                <c:ptCount val="1"/>
                <c:pt idx="0">
                  <c:v>Pb:左右方向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sigmoid!$B$2:$B$62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sigmoid!$E$2:$E$62</c:f>
              <c:numCache>
                <c:formatCode>General</c:formatCode>
                <c:ptCount val="6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3-4E84-927E-89A34AB67FCA}"/>
            </c:ext>
          </c:extLst>
        </c:ser>
        <c:ser>
          <c:idx val="2"/>
          <c:order val="3"/>
          <c:tx>
            <c:strRef>
              <c:f>sigmoid!$F$1</c:f>
              <c:strCache>
                <c:ptCount val="1"/>
                <c:pt idx="0">
                  <c:v>Pc:全方向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sigmoid!$B$2:$B$62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sigmoid!$F$2:$F$62</c:f>
              <c:numCache>
                <c:formatCode>General</c:formatCode>
                <c:ptCount val="6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0.10000000000000002</c:v>
                </c:pt>
                <c:pt idx="18">
                  <c:v>0.10000000000000005</c:v>
                </c:pt>
                <c:pt idx="19">
                  <c:v>0.10000000000000014</c:v>
                </c:pt>
                <c:pt idx="20">
                  <c:v>0.10000000000000053</c:v>
                </c:pt>
                <c:pt idx="21">
                  <c:v>0.10000000000000202</c:v>
                </c:pt>
                <c:pt idx="22">
                  <c:v>0.10000000000000779</c:v>
                </c:pt>
                <c:pt idx="23">
                  <c:v>0.10000000000003004</c:v>
                </c:pt>
                <c:pt idx="24">
                  <c:v>0.10000000000011583</c:v>
                </c:pt>
                <c:pt idx="25">
                  <c:v>0.1000000000004468</c:v>
                </c:pt>
                <c:pt idx="26">
                  <c:v>0.10000000000172349</c:v>
                </c:pt>
                <c:pt idx="27">
                  <c:v>0.1000000000066482</c:v>
                </c:pt>
                <c:pt idx="28">
                  <c:v>0.10000000002564494</c:v>
                </c:pt>
                <c:pt idx="29">
                  <c:v>0.10000000009892344</c:v>
                </c:pt>
                <c:pt idx="30">
                  <c:v>0.10000000038158979</c:v>
                </c:pt>
                <c:pt idx="31">
                  <c:v>0.10000000147195419</c:v>
                </c:pt>
                <c:pt idx="32">
                  <c:v>0.1000000056779536</c:v>
                </c:pt>
                <c:pt idx="33">
                  <c:v>0.10000002190228265</c:v>
                </c:pt>
                <c:pt idx="34">
                  <c:v>0.1000000844864167</c:v>
                </c:pt>
                <c:pt idx="35">
                  <c:v>0.10000032589994838</c:v>
                </c:pt>
                <c:pt idx="36">
                  <c:v>0.10000125713310891</c:v>
                </c:pt>
                <c:pt idx="37">
                  <c:v>0.10000484927246495</c:v>
                </c:pt>
                <c:pt idx="38">
                  <c:v>0.10001870533714118</c:v>
                </c:pt>
                <c:pt idx="39">
                  <c:v>0.100072148936054</c:v>
                </c:pt>
                <c:pt idx="40">
                  <c:v>0.10027822720597626</c:v>
                </c:pt>
                <c:pt idx="41">
                  <c:v>0.1010720231949023</c:v>
                </c:pt>
                <c:pt idx="42">
                  <c:v>0.10411723247664502</c:v>
                </c:pt>
                <c:pt idx="43">
                  <c:v>0.11561940708932256</c:v>
                </c:pt>
                <c:pt idx="44">
                  <c:v>0.15663942705082556</c:v>
                </c:pt>
                <c:pt idx="45">
                  <c:v>0.27745421166363621</c:v>
                </c:pt>
                <c:pt idx="46">
                  <c:v>0.496965033475818</c:v>
                </c:pt>
                <c:pt idx="47">
                  <c:v>0.68435659086656953</c:v>
                </c:pt>
                <c:pt idx="48">
                  <c:v>0.76584019390083991</c:v>
                </c:pt>
                <c:pt idx="49">
                  <c:v>0.79081227716402791</c:v>
                </c:pt>
                <c:pt idx="50">
                  <c:v>0.79759478715657228</c:v>
                </c:pt>
                <c:pt idx="51">
                  <c:v>0.79937488090239117</c:v>
                </c:pt>
                <c:pt idx="52">
                  <c:v>0.79983783668814479</c:v>
                </c:pt>
                <c:pt idx="53">
                  <c:v>0.79995795352534882</c:v>
                </c:pt>
                <c:pt idx="54">
                  <c:v>0.79998909937593143</c:v>
                </c:pt>
                <c:pt idx="55">
                  <c:v>0.7999971740867774</c:v>
                </c:pt>
                <c:pt idx="56">
                  <c:v>0.79999926740732874</c:v>
                </c:pt>
                <c:pt idx="57">
                  <c:v>0.79999981008233767</c:v>
                </c:pt>
                <c:pt idx="58">
                  <c:v>0.79999995076568586</c:v>
                </c:pt>
                <c:pt idx="59">
                  <c:v>0.7999999872364828</c:v>
                </c:pt>
                <c:pt idx="60">
                  <c:v>0.79999999669118238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3-4E84-927E-89A34AB6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85488"/>
        <c:axId val="386784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sigmoid!$C$1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sigmoid!$B$2:$B$62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-3</c:v>
                      </c:pt>
                      <c:pt idx="1">
                        <c:v>-2.9</c:v>
                      </c:pt>
                      <c:pt idx="2">
                        <c:v>-2.8</c:v>
                      </c:pt>
                      <c:pt idx="3">
                        <c:v>-2.7</c:v>
                      </c:pt>
                      <c:pt idx="4">
                        <c:v>-2.6</c:v>
                      </c:pt>
                      <c:pt idx="5">
                        <c:v>-2.5</c:v>
                      </c:pt>
                      <c:pt idx="6">
                        <c:v>-2.4</c:v>
                      </c:pt>
                      <c:pt idx="7">
                        <c:v>-2.2999999999999998</c:v>
                      </c:pt>
                      <c:pt idx="8">
                        <c:v>-2.2000000000000002</c:v>
                      </c:pt>
                      <c:pt idx="9">
                        <c:v>-2.1</c:v>
                      </c:pt>
                      <c:pt idx="10">
                        <c:v>-2</c:v>
                      </c:pt>
                      <c:pt idx="11">
                        <c:v>-1.9</c:v>
                      </c:pt>
                      <c:pt idx="12">
                        <c:v>-1.8</c:v>
                      </c:pt>
                      <c:pt idx="13">
                        <c:v>-1.7</c:v>
                      </c:pt>
                      <c:pt idx="14">
                        <c:v>-1.6</c:v>
                      </c:pt>
                      <c:pt idx="15">
                        <c:v>-1.5</c:v>
                      </c:pt>
                      <c:pt idx="16">
                        <c:v>-1.4</c:v>
                      </c:pt>
                      <c:pt idx="17">
                        <c:v>-1.3</c:v>
                      </c:pt>
                      <c:pt idx="18">
                        <c:v>-1.2</c:v>
                      </c:pt>
                      <c:pt idx="19">
                        <c:v>-1.1000000000000001</c:v>
                      </c:pt>
                      <c:pt idx="20">
                        <c:v>-1</c:v>
                      </c:pt>
                      <c:pt idx="21">
                        <c:v>-0.9</c:v>
                      </c:pt>
                      <c:pt idx="22">
                        <c:v>-0.8</c:v>
                      </c:pt>
                      <c:pt idx="23">
                        <c:v>-0.7</c:v>
                      </c:pt>
                      <c:pt idx="24">
                        <c:v>-0.6</c:v>
                      </c:pt>
                      <c:pt idx="25">
                        <c:v>-0.5</c:v>
                      </c:pt>
                      <c:pt idx="26">
                        <c:v>-0.4</c:v>
                      </c:pt>
                      <c:pt idx="27">
                        <c:v>-0.3</c:v>
                      </c:pt>
                      <c:pt idx="28">
                        <c:v>-0.2</c:v>
                      </c:pt>
                      <c:pt idx="29">
                        <c:v>-0.1</c:v>
                      </c:pt>
                      <c:pt idx="30">
                        <c:v>0</c:v>
                      </c:pt>
                      <c:pt idx="31">
                        <c:v>0.1</c:v>
                      </c:pt>
                      <c:pt idx="32">
                        <c:v>0.2</c:v>
                      </c:pt>
                      <c:pt idx="33">
                        <c:v>0.3</c:v>
                      </c:pt>
                      <c:pt idx="34">
                        <c:v>0.4</c:v>
                      </c:pt>
                      <c:pt idx="35">
                        <c:v>0.5</c:v>
                      </c:pt>
                      <c:pt idx="36">
                        <c:v>0.6</c:v>
                      </c:pt>
                      <c:pt idx="37">
                        <c:v>0.7</c:v>
                      </c:pt>
                      <c:pt idx="38">
                        <c:v>0.8</c:v>
                      </c:pt>
                      <c:pt idx="39">
                        <c:v>0.9</c:v>
                      </c:pt>
                      <c:pt idx="40">
                        <c:v>1</c:v>
                      </c:pt>
                      <c:pt idx="41">
                        <c:v>1.1000000000000001</c:v>
                      </c:pt>
                      <c:pt idx="42">
                        <c:v>1.2</c:v>
                      </c:pt>
                      <c:pt idx="43">
                        <c:v>1.3</c:v>
                      </c:pt>
                      <c:pt idx="44">
                        <c:v>1.4</c:v>
                      </c:pt>
                      <c:pt idx="45">
                        <c:v>1.5</c:v>
                      </c:pt>
                      <c:pt idx="46">
                        <c:v>1.6</c:v>
                      </c:pt>
                      <c:pt idx="47">
                        <c:v>1.7</c:v>
                      </c:pt>
                      <c:pt idx="48">
                        <c:v>1.8</c:v>
                      </c:pt>
                      <c:pt idx="49">
                        <c:v>1.9</c:v>
                      </c:pt>
                      <c:pt idx="50">
                        <c:v>2</c:v>
                      </c:pt>
                      <c:pt idx="51">
                        <c:v>2.1</c:v>
                      </c:pt>
                      <c:pt idx="52">
                        <c:v>2.2000000000000002</c:v>
                      </c:pt>
                      <c:pt idx="53">
                        <c:v>2.2999999999999998</c:v>
                      </c:pt>
                      <c:pt idx="54">
                        <c:v>2.4</c:v>
                      </c:pt>
                      <c:pt idx="55">
                        <c:v>2.5000000000000102</c:v>
                      </c:pt>
                      <c:pt idx="56">
                        <c:v>2.6</c:v>
                      </c:pt>
                      <c:pt idx="57">
                        <c:v>2.7</c:v>
                      </c:pt>
                      <c:pt idx="58">
                        <c:v>2.80000000000001</c:v>
                      </c:pt>
                      <c:pt idx="59">
                        <c:v>2.9000000000000101</c:v>
                      </c:pt>
                      <c:pt idx="60">
                        <c:v>3.0000000000000102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sigmoid!$C$2:$C$62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1.4046631327058504E-27</c:v>
                      </c:pt>
                      <c:pt idx="1">
                        <c:v>5.4183834301283083E-27</c:v>
                      </c:pt>
                      <c:pt idx="2">
                        <c:v>2.0901010578482561E-26</c:v>
                      </c:pt>
                      <c:pt idx="3">
                        <c:v>8.0624091822805708E-26</c:v>
                      </c:pt>
                      <c:pt idx="4">
                        <c:v>3.1100143018654614E-25</c:v>
                      </c:pt>
                      <c:pt idx="5">
                        <c:v>1.1996648568848659E-24</c:v>
                      </c:pt>
                      <c:pt idx="6">
                        <c:v>4.6276178472275874E-24</c:v>
                      </c:pt>
                      <c:pt idx="7">
                        <c:v>1.785069123020482E-23</c:v>
                      </c:pt>
                      <c:pt idx="8">
                        <c:v>6.885771209198026E-23</c:v>
                      </c:pt>
                      <c:pt idx="9">
                        <c:v>2.6561349660898491E-22</c:v>
                      </c:pt>
                      <c:pt idx="10">
                        <c:v>1.0245842831172013E-21</c:v>
                      </c:pt>
                      <c:pt idx="11">
                        <c:v>3.9522575720471267E-21</c:v>
                      </c:pt>
                      <c:pt idx="12">
                        <c:v>1.5245539262305045E-20</c:v>
                      </c:pt>
                      <c:pt idx="13">
                        <c:v>5.8808532379658689E-20</c:v>
                      </c:pt>
                      <c:pt idx="14">
                        <c:v>2.2684953422411381E-19</c:v>
                      </c:pt>
                      <c:pt idx="15">
                        <c:v>8.7505518494282118E-19</c:v>
                      </c:pt>
                      <c:pt idx="16">
                        <c:v>3.375460211167181E-18</c:v>
                      </c:pt>
                      <c:pt idx="17">
                        <c:v>1.3020586396408106E-17</c:v>
                      </c:pt>
                      <c:pt idx="18">
                        <c:v>5.0225942390150406E-17</c:v>
                      </c:pt>
                      <c:pt idx="19">
                        <c:v>1.9374283247908047E-16</c:v>
                      </c:pt>
                      <c:pt idx="20">
                        <c:v>7.4734854839435791E-16</c:v>
                      </c:pt>
                      <c:pt idx="21">
                        <c:v>2.882841370905697E-15</c:v>
                      </c:pt>
                      <c:pt idx="22">
                        <c:v>1.1120345905081025E-14</c:v>
                      </c:pt>
                      <c:pt idx="23">
                        <c:v>4.2895906204439795E-14</c:v>
                      </c:pt>
                      <c:pt idx="24">
                        <c:v>1.6546776375536875E-13</c:v>
                      </c:pt>
                      <c:pt idx="25">
                        <c:v>6.3827957641699183E-13</c:v>
                      </c:pt>
                      <c:pt idx="26">
                        <c:v>2.4621159337888591E-12</c:v>
                      </c:pt>
                      <c:pt idx="27">
                        <c:v>9.4974288624661611E-12</c:v>
                      </c:pt>
                      <c:pt idx="28">
                        <c:v>3.6635624569061122E-11</c:v>
                      </c:pt>
                      <c:pt idx="29">
                        <c:v>1.4131919353093162E-10</c:v>
                      </c:pt>
                      <c:pt idx="30">
                        <c:v>5.451282648835953E-10</c:v>
                      </c:pt>
                      <c:pt idx="31">
                        <c:v>2.1027916831910849E-9</c:v>
                      </c:pt>
                      <c:pt idx="32">
                        <c:v>8.1113622757408444E-9</c:v>
                      </c:pt>
                      <c:pt idx="33">
                        <c:v>3.1288975205971306E-8</c:v>
                      </c:pt>
                      <c:pt idx="34">
                        <c:v>1.2069488099802184E-7</c:v>
                      </c:pt>
                      <c:pt idx="35">
                        <c:v>4.6557135482152041E-7</c:v>
                      </c:pt>
                      <c:pt idx="36">
                        <c:v>1.7959044412943231E-6</c:v>
                      </c:pt>
                      <c:pt idx="37">
                        <c:v>6.9275320927792891E-6</c:v>
                      </c:pt>
                      <c:pt idx="38">
                        <c:v>2.6721910201680425E-5</c:v>
                      </c:pt>
                      <c:pt idx="39">
                        <c:v>1.0306990864856916E-4</c:v>
                      </c:pt>
                      <c:pt idx="40">
                        <c:v>3.9746743710894521E-4</c:v>
                      </c:pt>
                      <c:pt idx="41">
                        <c:v>1.5314617070032849E-3</c:v>
                      </c:pt>
                      <c:pt idx="42">
                        <c:v>5.8817606809214449E-3</c:v>
                      </c:pt>
                      <c:pt idx="43">
                        <c:v>2.2313438699032212E-2</c:v>
                      </c:pt>
                      <c:pt idx="44">
                        <c:v>8.0913467215465107E-2</c:v>
                      </c:pt>
                      <c:pt idx="45">
                        <c:v>0.25350601666233746</c:v>
                      </c:pt>
                      <c:pt idx="46">
                        <c:v>0.56709290496545428</c:v>
                      </c:pt>
                      <c:pt idx="47">
                        <c:v>0.83479512980938508</c:v>
                      </c:pt>
                      <c:pt idx="48">
                        <c:v>0.95120027700120002</c:v>
                      </c:pt>
                      <c:pt idx="49">
                        <c:v>0.98687468166289716</c:v>
                      </c:pt>
                      <c:pt idx="50">
                        <c:v>0.99656398165224613</c:v>
                      </c:pt>
                      <c:pt idx="51">
                        <c:v>0.99910697271770177</c:v>
                      </c:pt>
                      <c:pt idx="52">
                        <c:v>0.99976833812592125</c:v>
                      </c:pt>
                      <c:pt idx="53">
                        <c:v>0.99993993360764133</c:v>
                      </c:pt>
                      <c:pt idx="54">
                        <c:v>0.99998442767990214</c:v>
                      </c:pt>
                      <c:pt idx="55">
                        <c:v>0.9999959629811106</c:v>
                      </c:pt>
                      <c:pt idx="56">
                        <c:v>0.99999895343904122</c:v>
                      </c:pt>
                      <c:pt idx="57">
                        <c:v>0.99999972868905396</c:v>
                      </c:pt>
                      <c:pt idx="58">
                        <c:v>0.99999992966526563</c:v>
                      </c:pt>
                      <c:pt idx="59">
                        <c:v>0.99999998176640414</c:v>
                      </c:pt>
                      <c:pt idx="60">
                        <c:v>0.99999999527311778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83-4E84-927E-89A34AB67FCA}"/>
                  </c:ext>
                </c:extLst>
              </c15:ser>
            </c15:filteredScatterSeries>
          </c:ext>
        </c:extLst>
      </c:scatterChart>
      <c:valAx>
        <c:axId val="386785488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フラクタル次元 </a:t>
                </a:r>
                <a:r>
                  <a:rPr lang="en-US" altLang="ja-JP" sz="18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D</a:t>
                </a:r>
                <a:endParaRPr lang="ja-JP" altLang="en-US" sz="1800" b="1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0583883014623173"/>
              <c:y val="0.9284683738856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784176"/>
        <c:crosses val="autoZero"/>
        <c:crossBetween val="midCat"/>
      </c:valAx>
      <c:valAx>
        <c:axId val="386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確率</a:t>
                </a:r>
                <a:r>
                  <a:rPr lang="en-US" altLang="ja-JP" sz="18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P</a:t>
                </a:r>
                <a:endParaRPr lang="ja-JP" altLang="en-US" sz="1800" b="1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785488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28747452413720492"/>
          <c:y val="2.8828828828828829E-2"/>
          <c:w val="0.68814460513352738"/>
          <c:h val="8.1097727648908741E-2"/>
        </c:manualLayout>
      </c:layout>
      <c:overlay val="0"/>
      <c:spPr>
        <a:noFill/>
        <a:ln w="190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0.98201379003790845</c:v>
                </c:pt>
                <c:pt idx="1">
                  <c:v>0.97340300642313404</c:v>
                </c:pt>
                <c:pt idx="2">
                  <c:v>0.96083427720323566</c:v>
                </c:pt>
                <c:pt idx="3">
                  <c:v>0.94267582410113127</c:v>
                </c:pt>
                <c:pt idx="4">
                  <c:v>0.91682730350607766</c:v>
                </c:pt>
                <c:pt idx="5">
                  <c:v>0.88079707797788231</c:v>
                </c:pt>
                <c:pt idx="6">
                  <c:v>0.83201838513392445</c:v>
                </c:pt>
                <c:pt idx="7">
                  <c:v>0.76852478349901776</c:v>
                </c:pt>
                <c:pt idx="8">
                  <c:v>0.6899744811276125</c:v>
                </c:pt>
                <c:pt idx="9">
                  <c:v>0.598687660112452</c:v>
                </c:pt>
                <c:pt idx="10">
                  <c:v>0.5</c:v>
                </c:pt>
                <c:pt idx="11">
                  <c:v>0.40131233988754794</c:v>
                </c:pt>
                <c:pt idx="12">
                  <c:v>0.31002551887238755</c:v>
                </c:pt>
                <c:pt idx="13">
                  <c:v>0.23147521650098232</c:v>
                </c:pt>
                <c:pt idx="14">
                  <c:v>0.16798161486607557</c:v>
                </c:pt>
                <c:pt idx="15">
                  <c:v>0.11920292202211755</c:v>
                </c:pt>
                <c:pt idx="16">
                  <c:v>8.3172696493922352E-2</c:v>
                </c:pt>
                <c:pt idx="17">
                  <c:v>5.7324175898868755E-2</c:v>
                </c:pt>
                <c:pt idx="18">
                  <c:v>3.9165722796764356E-2</c:v>
                </c:pt>
                <c:pt idx="19">
                  <c:v>2.6596993576865863E-2</c:v>
                </c:pt>
                <c:pt idx="20">
                  <c:v>1.7986209962091559E-2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4-460E-8D8F-05FE364013F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sigy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1.7986209962091559E-2</c:v>
                </c:pt>
                <c:pt idx="1">
                  <c:v>2.6596993576865856E-2</c:v>
                </c:pt>
                <c:pt idx="2">
                  <c:v>3.9165722796764356E-2</c:v>
                </c:pt>
                <c:pt idx="3">
                  <c:v>5.7324175898868755E-2</c:v>
                </c:pt>
                <c:pt idx="4">
                  <c:v>8.317269649392238E-2</c:v>
                </c:pt>
                <c:pt idx="5">
                  <c:v>0.11920292202211755</c:v>
                </c:pt>
                <c:pt idx="6">
                  <c:v>0.16798161486607552</c:v>
                </c:pt>
                <c:pt idx="7">
                  <c:v>0.23147521650098232</c:v>
                </c:pt>
                <c:pt idx="8">
                  <c:v>0.31002551887238755</c:v>
                </c:pt>
                <c:pt idx="9">
                  <c:v>0.401312339887548</c:v>
                </c:pt>
                <c:pt idx="10">
                  <c:v>0.5</c:v>
                </c:pt>
                <c:pt idx="11">
                  <c:v>0.59868766011245211</c:v>
                </c:pt>
                <c:pt idx="12">
                  <c:v>0.6899744811276125</c:v>
                </c:pt>
                <c:pt idx="13">
                  <c:v>0.76852478349901776</c:v>
                </c:pt>
                <c:pt idx="14">
                  <c:v>0.83201838513392445</c:v>
                </c:pt>
                <c:pt idx="15">
                  <c:v>0.88079707797788231</c:v>
                </c:pt>
                <c:pt idx="16">
                  <c:v>0.91682730350607766</c:v>
                </c:pt>
                <c:pt idx="17">
                  <c:v>0.94267582410113127</c:v>
                </c:pt>
                <c:pt idx="18">
                  <c:v>0.96083427720323566</c:v>
                </c:pt>
                <c:pt idx="19">
                  <c:v>0.97340300642313404</c:v>
                </c:pt>
                <c:pt idx="20">
                  <c:v>0.98201379003790845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4-460E-8D8F-05FE3640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17048"/>
        <c:axId val="534137888"/>
      </c:scatterChart>
      <c:valAx>
        <c:axId val="53411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137888"/>
        <c:crosses val="autoZero"/>
        <c:crossBetween val="midCat"/>
      </c:valAx>
      <c:valAx>
        <c:axId val="5341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11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9</xdr:row>
      <xdr:rowOff>104775</xdr:rowOff>
    </xdr:from>
    <xdr:to>
      <xdr:col>11</xdr:col>
      <xdr:colOff>152401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80961</xdr:colOff>
      <xdr:row>32</xdr:row>
      <xdr:rowOff>76200</xdr:rowOff>
    </xdr:from>
    <xdr:to>
      <xdr:col>10</xdr:col>
      <xdr:colOff>533400</xdr:colOff>
      <xdr:row>47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633411</xdr:colOff>
      <xdr:row>54</xdr:row>
      <xdr:rowOff>209549</xdr:rowOff>
    </xdr:from>
    <xdr:to>
      <xdr:col>13</xdr:col>
      <xdr:colOff>390524</xdr:colOff>
      <xdr:row>70</xdr:row>
      <xdr:rowOff>142874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204787</xdr:colOff>
      <xdr:row>82</xdr:row>
      <xdr:rowOff>38099</xdr:rowOff>
    </xdr:from>
    <xdr:to>
      <xdr:col>12</xdr:col>
      <xdr:colOff>542925</xdr:colOff>
      <xdr:row>102</xdr:row>
      <xdr:rowOff>104774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2</xdr:row>
      <xdr:rowOff>0</xdr:rowOff>
    </xdr:from>
    <xdr:to>
      <xdr:col>18</xdr:col>
      <xdr:colOff>476251</xdr:colOff>
      <xdr:row>17</xdr:row>
      <xdr:rowOff>171450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19050</xdr:rowOff>
    </xdr:from>
    <xdr:to>
      <xdr:col>11</xdr:col>
      <xdr:colOff>228600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8"/>
  <sheetViews>
    <sheetView workbookViewId="0">
      <selection activeCell="B27" sqref="B27"/>
    </sheetView>
  </sheetViews>
  <sheetFormatPr defaultRowHeight="18.75" x14ac:dyDescent="0.4"/>
  <sheetData>
    <row r="3" spans="2:5" ht="19.5" thickBot="1" x14ac:dyDescent="0.45">
      <c r="B3" t="s">
        <v>13</v>
      </c>
    </row>
    <row r="4" spans="2:5" x14ac:dyDescent="0.4">
      <c r="B4" s="18" t="s">
        <v>3</v>
      </c>
      <c r="C4" s="20" t="s">
        <v>0</v>
      </c>
      <c r="D4" s="20" t="s">
        <v>1</v>
      </c>
      <c r="E4" s="19" t="s">
        <v>2</v>
      </c>
    </row>
    <row r="5" spans="2:5" x14ac:dyDescent="0.4">
      <c r="B5" s="6">
        <v>1.2</v>
      </c>
      <c r="C5" s="10">
        <v>0.75</v>
      </c>
      <c r="D5" s="10">
        <v>0.13</v>
      </c>
      <c r="E5" s="7">
        <v>0.12</v>
      </c>
    </row>
    <row r="6" spans="2:5" x14ac:dyDescent="0.4">
      <c r="B6" s="6">
        <v>1.3</v>
      </c>
      <c r="C6" s="10">
        <v>0.8</v>
      </c>
      <c r="D6" s="10">
        <v>0.09</v>
      </c>
      <c r="E6" s="7">
        <v>0.11</v>
      </c>
    </row>
    <row r="7" spans="2:5" x14ac:dyDescent="0.4">
      <c r="B7" s="6">
        <v>1.4</v>
      </c>
      <c r="C7" s="10">
        <v>0.77</v>
      </c>
      <c r="D7" s="10">
        <v>0.13</v>
      </c>
      <c r="E7" s="7">
        <v>0.1</v>
      </c>
    </row>
    <row r="8" spans="2:5" x14ac:dyDescent="0.4">
      <c r="B8" s="6">
        <v>1.5</v>
      </c>
      <c r="C8" s="10">
        <v>0.65</v>
      </c>
      <c r="D8" s="10">
        <v>0.26</v>
      </c>
      <c r="E8" s="7">
        <v>0.09</v>
      </c>
    </row>
    <row r="9" spans="2:5" ht="19.5" thickBot="1" x14ac:dyDescent="0.45">
      <c r="B9" s="8">
        <v>1.6</v>
      </c>
      <c r="C9" s="17">
        <v>0.43</v>
      </c>
      <c r="D9" s="17">
        <v>0.49</v>
      </c>
      <c r="E9" s="9">
        <v>0.08</v>
      </c>
    </row>
    <row r="26" spans="2:5" ht="19.5" thickBot="1" x14ac:dyDescent="0.45">
      <c r="B26" t="s">
        <v>19</v>
      </c>
    </row>
    <row r="27" spans="2:5" x14ac:dyDescent="0.4">
      <c r="B27" s="18" t="s">
        <v>3</v>
      </c>
      <c r="C27" s="20" t="s">
        <v>0</v>
      </c>
      <c r="D27" s="20" t="s">
        <v>1</v>
      </c>
      <c r="E27" s="19" t="s">
        <v>2</v>
      </c>
    </row>
    <row r="28" spans="2:5" x14ac:dyDescent="0.4">
      <c r="B28" s="6">
        <v>1.2</v>
      </c>
      <c r="C28" s="10">
        <v>0.8</v>
      </c>
      <c r="D28" s="10">
        <v>0.1</v>
      </c>
      <c r="E28" s="7">
        <v>0.1</v>
      </c>
    </row>
    <row r="29" spans="2:5" x14ac:dyDescent="0.4">
      <c r="B29" s="6">
        <v>1.3</v>
      </c>
      <c r="C29" s="10">
        <v>0.8</v>
      </c>
      <c r="D29" s="10">
        <v>0.1</v>
      </c>
      <c r="E29" s="7">
        <v>0.1</v>
      </c>
    </row>
    <row r="30" spans="2:5" x14ac:dyDescent="0.4">
      <c r="B30" s="6">
        <v>1.4</v>
      </c>
      <c r="C30" s="10">
        <v>0.77</v>
      </c>
      <c r="D30" s="10">
        <v>0.13</v>
      </c>
      <c r="E30" s="7">
        <v>0.1</v>
      </c>
    </row>
    <row r="31" spans="2:5" x14ac:dyDescent="0.4">
      <c r="B31" s="6">
        <v>1.5</v>
      </c>
      <c r="C31" s="10">
        <v>0.65</v>
      </c>
      <c r="D31" s="10">
        <v>0.26</v>
      </c>
      <c r="E31" s="7">
        <v>0.09</v>
      </c>
    </row>
    <row r="32" spans="2:5" ht="19.5" thickBot="1" x14ac:dyDescent="0.45">
      <c r="B32" s="8">
        <v>1.6</v>
      </c>
      <c r="C32" s="17">
        <v>0.43</v>
      </c>
      <c r="D32" s="17">
        <v>0.49</v>
      </c>
      <c r="E32" s="9">
        <v>0.08</v>
      </c>
    </row>
    <row r="50" spans="2:5" ht="19.5" thickBot="1" x14ac:dyDescent="0.45">
      <c r="B50" t="s">
        <v>17</v>
      </c>
    </row>
    <row r="51" spans="2:5" x14ac:dyDescent="0.4">
      <c r="B51" s="18" t="s">
        <v>3</v>
      </c>
      <c r="C51" s="20" t="s">
        <v>0</v>
      </c>
      <c r="D51" s="20" t="s">
        <v>1</v>
      </c>
      <c r="E51" s="19" t="s">
        <v>2</v>
      </c>
    </row>
    <row r="52" spans="2:5" x14ac:dyDescent="0.4">
      <c r="B52" s="6">
        <v>1.2</v>
      </c>
      <c r="C52" s="10">
        <v>0.8</v>
      </c>
      <c r="D52" s="10">
        <v>0.1</v>
      </c>
      <c r="E52" s="7">
        <v>0.1</v>
      </c>
    </row>
    <row r="53" spans="2:5" x14ac:dyDescent="0.4">
      <c r="B53" s="6">
        <v>1.4</v>
      </c>
      <c r="C53" s="10">
        <v>0.77</v>
      </c>
      <c r="D53" s="10">
        <v>0.13</v>
      </c>
      <c r="E53" s="7">
        <v>0.09</v>
      </c>
    </row>
    <row r="54" spans="2:5" ht="19.5" thickBot="1" x14ac:dyDescent="0.45">
      <c r="B54" s="8">
        <v>1.6</v>
      </c>
      <c r="C54" s="17">
        <v>0.43</v>
      </c>
      <c r="D54" s="17">
        <v>0.49</v>
      </c>
      <c r="E54" s="9">
        <v>0.08</v>
      </c>
    </row>
    <row r="73" spans="2:15" ht="19.5" thickBot="1" x14ac:dyDescent="0.45">
      <c r="B73" t="s">
        <v>14</v>
      </c>
      <c r="G73" t="s">
        <v>0</v>
      </c>
      <c r="L73" t="s">
        <v>1</v>
      </c>
    </row>
    <row r="74" spans="2:15" x14ac:dyDescent="0.4">
      <c r="B74" s="18" t="s">
        <v>3</v>
      </c>
      <c r="C74" s="20" t="s">
        <v>0</v>
      </c>
      <c r="D74" s="20" t="s">
        <v>1</v>
      </c>
      <c r="E74" s="19" t="s">
        <v>2</v>
      </c>
      <c r="G74" s="22" t="s">
        <v>4</v>
      </c>
      <c r="H74" s="23"/>
      <c r="I74" s="13" t="s">
        <v>9</v>
      </c>
      <c r="J74" s="1">
        <v>4.5</v>
      </c>
      <c r="L74" s="22" t="s">
        <v>4</v>
      </c>
      <c r="M74" s="23"/>
      <c r="N74" s="13" t="s">
        <v>9</v>
      </c>
      <c r="O74" s="1">
        <v>-4.5</v>
      </c>
    </row>
    <row r="75" spans="2:15" ht="19.5" thickBot="1" x14ac:dyDescent="0.45">
      <c r="B75" s="6">
        <v>1.1000000000000001</v>
      </c>
      <c r="C75" s="10">
        <v>0.27999999999999992</v>
      </c>
      <c r="D75" s="10">
        <v>0.62000000000000011</v>
      </c>
      <c r="E75" s="7">
        <v>9.9999999999999978E-2</v>
      </c>
      <c r="G75" s="11" t="s">
        <v>5</v>
      </c>
      <c r="H75" s="12" t="s">
        <v>8</v>
      </c>
      <c r="I75" s="14" t="s">
        <v>6</v>
      </c>
      <c r="J75" s="2">
        <v>1.3</v>
      </c>
      <c r="L75" s="11" t="s">
        <v>5</v>
      </c>
      <c r="M75" s="12" t="s">
        <v>8</v>
      </c>
      <c r="N75" s="14" t="s">
        <v>6</v>
      </c>
      <c r="O75" s="2">
        <v>1.3</v>
      </c>
    </row>
    <row r="76" spans="2:15" ht="19.5" thickBot="1" x14ac:dyDescent="0.45">
      <c r="B76" s="6">
        <v>1.2</v>
      </c>
      <c r="C76" s="10">
        <v>0.14500000000000007</v>
      </c>
      <c r="D76" s="10">
        <v>0.755</v>
      </c>
      <c r="E76" s="7">
        <v>9.9999999999999867E-2</v>
      </c>
      <c r="G76" s="6">
        <v>1.1000000000000001</v>
      </c>
      <c r="H76" s="10">
        <f t="shared" ref="H76:H81" si="0">$J$74*POWER(G76-$J$75,2)-$J$76</f>
        <v>0.27999999999999992</v>
      </c>
      <c r="I76" s="15" t="s">
        <v>7</v>
      </c>
      <c r="J76" s="3">
        <v>-0.1</v>
      </c>
      <c r="L76" s="4">
        <v>1.1000000000000001</v>
      </c>
      <c r="M76" s="5">
        <f t="shared" ref="M76:M81" si="1">$O$74*POWER(L76-$O$75,2)-$O$76</f>
        <v>0.62000000000000011</v>
      </c>
      <c r="N76" s="16" t="s">
        <v>7</v>
      </c>
      <c r="O76" s="3">
        <v>-0.8</v>
      </c>
    </row>
    <row r="77" spans="2:15" x14ac:dyDescent="0.4">
      <c r="B77" s="6">
        <v>1.3</v>
      </c>
      <c r="C77" s="10">
        <v>0.1</v>
      </c>
      <c r="D77" s="10">
        <v>0.8</v>
      </c>
      <c r="E77" s="7">
        <v>9.9999999999999978E-2</v>
      </c>
      <c r="G77" s="6">
        <v>1.2</v>
      </c>
      <c r="H77" s="7">
        <f t="shared" si="0"/>
        <v>0.14500000000000007</v>
      </c>
      <c r="L77" s="6">
        <v>1.2</v>
      </c>
      <c r="M77" s="7">
        <f t="shared" si="1"/>
        <v>0.755</v>
      </c>
    </row>
    <row r="78" spans="2:15" x14ac:dyDescent="0.4">
      <c r="B78" s="6">
        <v>1.4</v>
      </c>
      <c r="C78" s="10">
        <v>0.14499999999999991</v>
      </c>
      <c r="D78" s="10">
        <v>0.75500000000000012</v>
      </c>
      <c r="E78" s="7">
        <v>9.9999999999999978E-2</v>
      </c>
      <c r="G78" s="6">
        <v>1.3</v>
      </c>
      <c r="H78" s="7">
        <f t="shared" si="0"/>
        <v>0.1</v>
      </c>
      <c r="L78" s="6">
        <v>1.3</v>
      </c>
      <c r="M78" s="7">
        <f t="shared" si="1"/>
        <v>0.8</v>
      </c>
    </row>
    <row r="79" spans="2:15" x14ac:dyDescent="0.4">
      <c r="B79" s="6">
        <v>1.5</v>
      </c>
      <c r="C79" s="10">
        <v>0.27999999999999992</v>
      </c>
      <c r="D79" s="10">
        <v>0.62000000000000011</v>
      </c>
      <c r="E79" s="7">
        <v>9.9999999999999978E-2</v>
      </c>
      <c r="G79" s="6">
        <v>1.4</v>
      </c>
      <c r="H79" s="7">
        <f t="shared" si="0"/>
        <v>0.14499999999999991</v>
      </c>
      <c r="L79" s="6">
        <v>1.4</v>
      </c>
      <c r="M79" s="7">
        <f t="shared" si="1"/>
        <v>0.75500000000000012</v>
      </c>
    </row>
    <row r="80" spans="2:15" ht="19.5" thickBot="1" x14ac:dyDescent="0.45">
      <c r="B80" s="8">
        <v>1.6</v>
      </c>
      <c r="C80" s="17">
        <v>0.50500000000000012</v>
      </c>
      <c r="D80" s="17">
        <v>0.39499999999999991</v>
      </c>
      <c r="E80" s="9">
        <v>9.9999999999999978E-2</v>
      </c>
      <c r="G80" s="6">
        <v>1.5</v>
      </c>
      <c r="H80" s="7">
        <f t="shared" si="0"/>
        <v>0.27999999999999992</v>
      </c>
      <c r="L80" s="6">
        <v>1.5</v>
      </c>
      <c r="M80" s="7">
        <f t="shared" si="1"/>
        <v>0.62000000000000011</v>
      </c>
    </row>
    <row r="81" spans="7:13" ht="19.5" thickBot="1" x14ac:dyDescent="0.45">
      <c r="G81" s="8">
        <v>1.6</v>
      </c>
      <c r="H81" s="9">
        <f t="shared" si="0"/>
        <v>0.50500000000000012</v>
      </c>
      <c r="L81" s="8">
        <v>1.6</v>
      </c>
      <c r="M81" s="9">
        <f t="shared" si="1"/>
        <v>0.39499999999999991</v>
      </c>
    </row>
    <row r="106" spans="2:3" x14ac:dyDescent="0.4">
      <c r="B106" t="s">
        <v>15</v>
      </c>
    </row>
    <row r="107" spans="2:3" x14ac:dyDescent="0.4">
      <c r="C107" t="s">
        <v>16</v>
      </c>
    </row>
    <row r="108" spans="2:3" x14ac:dyDescent="0.4">
      <c r="C108" t="s">
        <v>18</v>
      </c>
    </row>
  </sheetData>
  <mergeCells count="2">
    <mergeCell ref="G74:H74"/>
    <mergeCell ref="L74:M7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topLeftCell="B1" workbookViewId="0">
      <selection activeCell="R22" sqref="R22"/>
    </sheetView>
  </sheetViews>
  <sheetFormatPr defaultRowHeight="18.75" x14ac:dyDescent="0.4"/>
  <cols>
    <col min="3" max="3" width="13.375" bestFit="1" customWidth="1"/>
  </cols>
  <sheetData>
    <row r="1" spans="2:8" x14ac:dyDescent="0.4">
      <c r="B1" s="18" t="s">
        <v>10</v>
      </c>
      <c r="C1" s="20" t="s">
        <v>8</v>
      </c>
      <c r="D1" s="20" t="s">
        <v>27</v>
      </c>
      <c r="E1" s="21" t="s">
        <v>28</v>
      </c>
      <c r="F1" s="19" t="s">
        <v>29</v>
      </c>
      <c r="G1" s="20" t="s">
        <v>12</v>
      </c>
      <c r="H1" s="19" t="s">
        <v>11</v>
      </c>
    </row>
    <row r="2" spans="2:8" ht="19.5" thickBot="1" x14ac:dyDescent="0.45">
      <c r="B2" s="6">
        <v>-3</v>
      </c>
      <c r="C2" s="10">
        <f t="shared" ref="C2:C33" si="0">1/(1+EXP(-$G$2*B2-$H$3))</f>
        <v>1.4046631327058504E-27</v>
      </c>
      <c r="D2" s="10">
        <f>-0.7*C2+0.8</f>
        <v>0.8</v>
      </c>
      <c r="E2" s="10">
        <v>0.1</v>
      </c>
      <c r="F2" s="7">
        <f t="shared" ref="F2:F33" si="1">0.7*C2+0.1</f>
        <v>0.1</v>
      </c>
      <c r="G2" s="17">
        <v>13.5</v>
      </c>
      <c r="H2" s="9">
        <v>1.58</v>
      </c>
    </row>
    <row r="3" spans="2:8" x14ac:dyDescent="0.4">
      <c r="B3" s="6">
        <v>-2.9</v>
      </c>
      <c r="C3" s="10">
        <f t="shared" si="0"/>
        <v>5.4183834301283083E-27</v>
      </c>
      <c r="D3" s="10">
        <f t="shared" ref="D3:D62" si="2">-0.7*C3+0.8</f>
        <v>0.8</v>
      </c>
      <c r="E3" s="10">
        <v>0.1</v>
      </c>
      <c r="F3" s="7">
        <f t="shared" si="1"/>
        <v>0.1</v>
      </c>
      <c r="H3">
        <f>G2*-H2</f>
        <v>-21.330000000000002</v>
      </c>
    </row>
    <row r="4" spans="2:8" x14ac:dyDescent="0.4">
      <c r="B4" s="6">
        <v>-2.8</v>
      </c>
      <c r="C4" s="10">
        <f t="shared" si="0"/>
        <v>2.0901010578482561E-26</v>
      </c>
      <c r="D4" s="10">
        <f t="shared" si="2"/>
        <v>0.8</v>
      </c>
      <c r="E4" s="10">
        <v>0.1</v>
      </c>
      <c r="F4" s="7">
        <f t="shared" si="1"/>
        <v>0.1</v>
      </c>
    </row>
    <row r="5" spans="2:8" x14ac:dyDescent="0.4">
      <c r="B5" s="6">
        <v>-2.7</v>
      </c>
      <c r="C5" s="10">
        <f t="shared" si="0"/>
        <v>8.0624091822805708E-26</v>
      </c>
      <c r="D5" s="10">
        <f t="shared" si="2"/>
        <v>0.8</v>
      </c>
      <c r="E5" s="10">
        <v>0.1</v>
      </c>
      <c r="F5" s="7">
        <f t="shared" si="1"/>
        <v>0.1</v>
      </c>
      <c r="H5" t="s">
        <v>22</v>
      </c>
    </row>
    <row r="6" spans="2:8" x14ac:dyDescent="0.4">
      <c r="B6" s="6">
        <v>-2.6</v>
      </c>
      <c r="C6" s="10">
        <f t="shared" si="0"/>
        <v>3.1100143018654614E-25</v>
      </c>
      <c r="D6" s="10">
        <f t="shared" si="2"/>
        <v>0.8</v>
      </c>
      <c r="E6" s="10">
        <v>0.1</v>
      </c>
      <c r="F6" s="7">
        <f t="shared" si="1"/>
        <v>0.1</v>
      </c>
      <c r="H6" t="s">
        <v>20</v>
      </c>
    </row>
    <row r="7" spans="2:8" x14ac:dyDescent="0.4">
      <c r="B7" s="6">
        <v>-2.5</v>
      </c>
      <c r="C7" s="10">
        <f t="shared" si="0"/>
        <v>1.1996648568848659E-24</v>
      </c>
      <c r="D7" s="10">
        <f t="shared" si="2"/>
        <v>0.8</v>
      </c>
      <c r="E7" s="10">
        <v>0.1</v>
      </c>
      <c r="F7" s="7">
        <f t="shared" si="1"/>
        <v>0.1</v>
      </c>
      <c r="H7" t="s">
        <v>21</v>
      </c>
    </row>
    <row r="8" spans="2:8" x14ac:dyDescent="0.4">
      <c r="B8" s="6">
        <v>-2.4</v>
      </c>
      <c r="C8" s="10">
        <f t="shared" si="0"/>
        <v>4.6276178472275874E-24</v>
      </c>
      <c r="D8" s="10">
        <f t="shared" si="2"/>
        <v>0.8</v>
      </c>
      <c r="E8" s="10">
        <v>0.1</v>
      </c>
      <c r="F8" s="7">
        <f t="shared" si="1"/>
        <v>0.1</v>
      </c>
    </row>
    <row r="9" spans="2:8" x14ac:dyDescent="0.4">
      <c r="B9" s="6">
        <v>-2.2999999999999998</v>
      </c>
      <c r="C9" s="10">
        <f t="shared" si="0"/>
        <v>1.785069123020482E-23</v>
      </c>
      <c r="D9" s="10">
        <f t="shared" si="2"/>
        <v>0.8</v>
      </c>
      <c r="E9" s="10">
        <v>0.1</v>
      </c>
      <c r="F9" s="7">
        <f t="shared" si="1"/>
        <v>0.1</v>
      </c>
    </row>
    <row r="10" spans="2:8" x14ac:dyDescent="0.4">
      <c r="B10" s="6">
        <v>-2.2000000000000002</v>
      </c>
      <c r="C10" s="10">
        <f t="shared" si="0"/>
        <v>6.885771209198026E-23</v>
      </c>
      <c r="D10" s="10">
        <f t="shared" si="2"/>
        <v>0.8</v>
      </c>
      <c r="E10" s="10">
        <v>0.1</v>
      </c>
      <c r="F10" s="7">
        <f t="shared" si="1"/>
        <v>0.1</v>
      </c>
    </row>
    <row r="11" spans="2:8" x14ac:dyDescent="0.4">
      <c r="B11" s="6">
        <v>-2.1</v>
      </c>
      <c r="C11" s="10">
        <f t="shared" si="0"/>
        <v>2.6561349660898491E-22</v>
      </c>
      <c r="D11" s="10">
        <f t="shared" si="2"/>
        <v>0.8</v>
      </c>
      <c r="E11" s="10">
        <v>0.1</v>
      </c>
      <c r="F11" s="7">
        <f t="shared" si="1"/>
        <v>0.1</v>
      </c>
    </row>
    <row r="12" spans="2:8" x14ac:dyDescent="0.4">
      <c r="B12" s="6">
        <v>-2</v>
      </c>
      <c r="C12" s="10">
        <f t="shared" si="0"/>
        <v>1.0245842831172013E-21</v>
      </c>
      <c r="D12" s="10">
        <f t="shared" si="2"/>
        <v>0.8</v>
      </c>
      <c r="E12" s="10">
        <v>0.1</v>
      </c>
      <c r="F12" s="7">
        <f t="shared" si="1"/>
        <v>0.1</v>
      </c>
    </row>
    <row r="13" spans="2:8" x14ac:dyDescent="0.4">
      <c r="B13" s="6">
        <v>-1.9</v>
      </c>
      <c r="C13" s="10">
        <f t="shared" si="0"/>
        <v>3.9522575720471267E-21</v>
      </c>
      <c r="D13" s="10">
        <f t="shared" si="2"/>
        <v>0.8</v>
      </c>
      <c r="E13" s="10">
        <v>0.1</v>
      </c>
      <c r="F13" s="7">
        <f t="shared" si="1"/>
        <v>0.1</v>
      </c>
    </row>
    <row r="14" spans="2:8" x14ac:dyDescent="0.4">
      <c r="B14" s="6">
        <v>-1.8</v>
      </c>
      <c r="C14" s="10">
        <f t="shared" si="0"/>
        <v>1.5245539262305045E-20</v>
      </c>
      <c r="D14" s="10">
        <f t="shared" si="2"/>
        <v>0.8</v>
      </c>
      <c r="E14" s="10">
        <v>0.1</v>
      </c>
      <c r="F14" s="7">
        <f t="shared" si="1"/>
        <v>0.1</v>
      </c>
    </row>
    <row r="15" spans="2:8" x14ac:dyDescent="0.4">
      <c r="B15" s="6">
        <v>-1.7</v>
      </c>
      <c r="C15" s="10">
        <f t="shared" si="0"/>
        <v>5.8808532379658689E-20</v>
      </c>
      <c r="D15" s="10">
        <f t="shared" si="2"/>
        <v>0.8</v>
      </c>
      <c r="E15" s="10">
        <v>0.1</v>
      </c>
      <c r="F15" s="7">
        <f t="shared" si="1"/>
        <v>0.1</v>
      </c>
    </row>
    <row r="16" spans="2:8" x14ac:dyDescent="0.4">
      <c r="B16" s="6">
        <v>-1.6</v>
      </c>
      <c r="C16" s="10">
        <f t="shared" si="0"/>
        <v>2.2684953422411381E-19</v>
      </c>
      <c r="D16" s="10">
        <f t="shared" si="2"/>
        <v>0.8</v>
      </c>
      <c r="E16" s="10">
        <v>0.1</v>
      </c>
      <c r="F16" s="7">
        <f t="shared" si="1"/>
        <v>0.1</v>
      </c>
    </row>
    <row r="17" spans="2:6" x14ac:dyDescent="0.4">
      <c r="B17" s="6">
        <v>-1.5</v>
      </c>
      <c r="C17" s="10">
        <f t="shared" si="0"/>
        <v>8.7505518494282118E-19</v>
      </c>
      <c r="D17" s="10">
        <f t="shared" si="2"/>
        <v>0.8</v>
      </c>
      <c r="E17" s="10">
        <v>0.1</v>
      </c>
      <c r="F17" s="7">
        <f t="shared" si="1"/>
        <v>0.1</v>
      </c>
    </row>
    <row r="18" spans="2:6" x14ac:dyDescent="0.4">
      <c r="B18" s="6">
        <v>-1.4</v>
      </c>
      <c r="C18" s="10">
        <f t="shared" si="0"/>
        <v>3.375460211167181E-18</v>
      </c>
      <c r="D18" s="10">
        <f t="shared" si="2"/>
        <v>0.8</v>
      </c>
      <c r="E18" s="10">
        <v>0.1</v>
      </c>
      <c r="F18" s="7">
        <f t="shared" si="1"/>
        <v>0.1</v>
      </c>
    </row>
    <row r="19" spans="2:6" x14ac:dyDescent="0.4">
      <c r="B19" s="6">
        <v>-1.3</v>
      </c>
      <c r="C19" s="10">
        <f t="shared" si="0"/>
        <v>1.3020586396408106E-17</v>
      </c>
      <c r="D19" s="10">
        <f t="shared" si="2"/>
        <v>0.8</v>
      </c>
      <c r="E19" s="10">
        <v>0.1</v>
      </c>
      <c r="F19" s="7">
        <f t="shared" si="1"/>
        <v>0.10000000000000002</v>
      </c>
    </row>
    <row r="20" spans="2:6" x14ac:dyDescent="0.4">
      <c r="B20" s="6">
        <v>-1.2</v>
      </c>
      <c r="C20" s="10">
        <f t="shared" si="0"/>
        <v>5.0225942390150406E-17</v>
      </c>
      <c r="D20" s="10">
        <f t="shared" si="2"/>
        <v>0.8</v>
      </c>
      <c r="E20" s="10">
        <v>0.1</v>
      </c>
      <c r="F20" s="7">
        <f t="shared" si="1"/>
        <v>0.10000000000000005</v>
      </c>
    </row>
    <row r="21" spans="2:6" x14ac:dyDescent="0.4">
      <c r="B21" s="6">
        <v>-1.1000000000000001</v>
      </c>
      <c r="C21" s="10">
        <f t="shared" si="0"/>
        <v>1.9374283247908047E-16</v>
      </c>
      <c r="D21" s="10">
        <f t="shared" si="2"/>
        <v>0.79999999999999993</v>
      </c>
      <c r="E21" s="10">
        <v>0.1</v>
      </c>
      <c r="F21" s="7">
        <f t="shared" si="1"/>
        <v>0.10000000000000014</v>
      </c>
    </row>
    <row r="22" spans="2:6" x14ac:dyDescent="0.4">
      <c r="B22" s="6">
        <v>-1</v>
      </c>
      <c r="C22" s="10">
        <f t="shared" si="0"/>
        <v>7.4734854839435791E-16</v>
      </c>
      <c r="D22" s="10">
        <f t="shared" si="2"/>
        <v>0.79999999999999949</v>
      </c>
      <c r="E22" s="10">
        <v>0.1</v>
      </c>
      <c r="F22" s="7">
        <f t="shared" si="1"/>
        <v>0.10000000000000053</v>
      </c>
    </row>
    <row r="23" spans="2:6" x14ac:dyDescent="0.4">
      <c r="B23" s="6">
        <v>-0.9</v>
      </c>
      <c r="C23" s="10">
        <f t="shared" si="0"/>
        <v>2.882841370905697E-15</v>
      </c>
      <c r="D23" s="10">
        <f t="shared" si="2"/>
        <v>0.79999999999999805</v>
      </c>
      <c r="E23" s="10">
        <v>0.1</v>
      </c>
      <c r="F23" s="7">
        <f t="shared" si="1"/>
        <v>0.10000000000000202</v>
      </c>
    </row>
    <row r="24" spans="2:6" x14ac:dyDescent="0.4">
      <c r="B24" s="6">
        <v>-0.8</v>
      </c>
      <c r="C24" s="10">
        <f t="shared" si="0"/>
        <v>1.1120345905081025E-14</v>
      </c>
      <c r="D24" s="10">
        <f t="shared" si="2"/>
        <v>0.79999999999999227</v>
      </c>
      <c r="E24" s="10">
        <v>0.1</v>
      </c>
      <c r="F24" s="7">
        <f t="shared" si="1"/>
        <v>0.10000000000000779</v>
      </c>
    </row>
    <row r="25" spans="2:6" x14ac:dyDescent="0.4">
      <c r="B25" s="6">
        <v>-0.7</v>
      </c>
      <c r="C25" s="10">
        <f t="shared" si="0"/>
        <v>4.2895906204439795E-14</v>
      </c>
      <c r="D25" s="10">
        <f t="shared" si="2"/>
        <v>0.79999999999997007</v>
      </c>
      <c r="E25" s="10">
        <v>0.1</v>
      </c>
      <c r="F25" s="7">
        <f t="shared" si="1"/>
        <v>0.10000000000003004</v>
      </c>
    </row>
    <row r="26" spans="2:6" x14ac:dyDescent="0.4">
      <c r="B26" s="6">
        <v>-0.6</v>
      </c>
      <c r="C26" s="10">
        <f t="shared" si="0"/>
        <v>1.6546776375536875E-13</v>
      </c>
      <c r="D26" s="10">
        <f t="shared" si="2"/>
        <v>0.79999999999988425</v>
      </c>
      <c r="E26" s="10">
        <v>0.1</v>
      </c>
      <c r="F26" s="7">
        <f t="shared" si="1"/>
        <v>0.10000000000011583</v>
      </c>
    </row>
    <row r="27" spans="2:6" x14ac:dyDescent="0.4">
      <c r="B27" s="6">
        <v>-0.5</v>
      </c>
      <c r="C27" s="10">
        <f t="shared" si="0"/>
        <v>6.3827957641699183E-13</v>
      </c>
      <c r="D27" s="10">
        <f t="shared" si="2"/>
        <v>0.79999999999955329</v>
      </c>
      <c r="E27" s="10">
        <v>0.1</v>
      </c>
      <c r="F27" s="7">
        <f t="shared" si="1"/>
        <v>0.1000000000004468</v>
      </c>
    </row>
    <row r="28" spans="2:6" x14ac:dyDescent="0.4">
      <c r="B28" s="6">
        <v>-0.4</v>
      </c>
      <c r="C28" s="10">
        <f t="shared" si="0"/>
        <v>2.4621159337888591E-12</v>
      </c>
      <c r="D28" s="10">
        <f t="shared" si="2"/>
        <v>0.79999999999827653</v>
      </c>
      <c r="E28" s="10">
        <v>0.1</v>
      </c>
      <c r="F28" s="7">
        <f t="shared" si="1"/>
        <v>0.10000000000172349</v>
      </c>
    </row>
    <row r="29" spans="2:6" x14ac:dyDescent="0.4">
      <c r="B29" s="6">
        <v>-0.3</v>
      </c>
      <c r="C29" s="10">
        <f t="shared" si="0"/>
        <v>9.4974288624661611E-12</v>
      </c>
      <c r="D29" s="10">
        <f t="shared" si="2"/>
        <v>0.79999999999335181</v>
      </c>
      <c r="E29" s="10">
        <v>0.1</v>
      </c>
      <c r="F29" s="7">
        <f t="shared" si="1"/>
        <v>0.1000000000066482</v>
      </c>
    </row>
    <row r="30" spans="2:6" x14ac:dyDescent="0.4">
      <c r="B30" s="6">
        <v>-0.2</v>
      </c>
      <c r="C30" s="10">
        <f t="shared" si="0"/>
        <v>3.6635624569061122E-11</v>
      </c>
      <c r="D30" s="10">
        <f t="shared" si="2"/>
        <v>0.79999999997435511</v>
      </c>
      <c r="E30" s="10">
        <v>0.1</v>
      </c>
      <c r="F30" s="7">
        <f t="shared" si="1"/>
        <v>0.10000000002564494</v>
      </c>
    </row>
    <row r="31" spans="2:6" x14ac:dyDescent="0.4">
      <c r="B31" s="6">
        <v>-0.1</v>
      </c>
      <c r="C31" s="10">
        <f t="shared" si="0"/>
        <v>1.4131919353093162E-10</v>
      </c>
      <c r="D31" s="10">
        <f t="shared" si="2"/>
        <v>0.79999999990107662</v>
      </c>
      <c r="E31" s="10">
        <v>0.1</v>
      </c>
      <c r="F31" s="7">
        <f t="shared" si="1"/>
        <v>0.10000000009892344</v>
      </c>
    </row>
    <row r="32" spans="2:6" x14ac:dyDescent="0.4">
      <c r="B32" s="6">
        <v>0</v>
      </c>
      <c r="C32" s="10">
        <f t="shared" si="0"/>
        <v>5.451282648835953E-10</v>
      </c>
      <c r="D32" s="10">
        <f t="shared" si="2"/>
        <v>0.79999999961841028</v>
      </c>
      <c r="E32" s="10">
        <v>0.1</v>
      </c>
      <c r="F32" s="7">
        <f t="shared" si="1"/>
        <v>0.10000000038158979</v>
      </c>
    </row>
    <row r="33" spans="2:6" x14ac:dyDescent="0.4">
      <c r="B33" s="6">
        <v>0.1</v>
      </c>
      <c r="C33" s="10">
        <f t="shared" si="0"/>
        <v>2.1027916831910849E-9</v>
      </c>
      <c r="D33" s="10">
        <f t="shared" si="2"/>
        <v>0.79999999852804582</v>
      </c>
      <c r="E33" s="10">
        <v>0.1</v>
      </c>
      <c r="F33" s="7">
        <f t="shared" si="1"/>
        <v>0.10000000147195419</v>
      </c>
    </row>
    <row r="34" spans="2:6" x14ac:dyDescent="0.4">
      <c r="B34" s="6">
        <v>0.2</v>
      </c>
      <c r="C34" s="10">
        <f t="shared" ref="C34:C62" si="3">1/(1+EXP(-$G$2*B34-$H$3))</f>
        <v>8.1113622757408444E-9</v>
      </c>
      <c r="D34" s="10">
        <f t="shared" si="2"/>
        <v>0.79999999432204649</v>
      </c>
      <c r="E34" s="10">
        <v>0.1</v>
      </c>
      <c r="F34" s="7">
        <f t="shared" ref="F34:F62" si="4">0.7*C34+0.1</f>
        <v>0.1000000056779536</v>
      </c>
    </row>
    <row r="35" spans="2:6" x14ac:dyDescent="0.4">
      <c r="B35" s="6">
        <v>0.3</v>
      </c>
      <c r="C35" s="10">
        <f t="shared" si="3"/>
        <v>3.1288975205971306E-8</v>
      </c>
      <c r="D35" s="10">
        <f t="shared" si="2"/>
        <v>0.79999997809771739</v>
      </c>
      <c r="E35" s="10">
        <v>0.1</v>
      </c>
      <c r="F35" s="7">
        <f t="shared" si="4"/>
        <v>0.10000002190228265</v>
      </c>
    </row>
    <row r="36" spans="2:6" x14ac:dyDescent="0.4">
      <c r="B36" s="6">
        <v>0.4</v>
      </c>
      <c r="C36" s="10">
        <f t="shared" si="3"/>
        <v>1.2069488099802184E-7</v>
      </c>
      <c r="D36" s="10">
        <f t="shared" si="2"/>
        <v>0.79999991551358329</v>
      </c>
      <c r="E36" s="10">
        <v>0.1</v>
      </c>
      <c r="F36" s="7">
        <f t="shared" si="4"/>
        <v>0.1000000844864167</v>
      </c>
    </row>
    <row r="37" spans="2:6" x14ac:dyDescent="0.4">
      <c r="B37" s="6">
        <v>0.5</v>
      </c>
      <c r="C37" s="10">
        <f t="shared" si="3"/>
        <v>4.6557135482152041E-7</v>
      </c>
      <c r="D37" s="10">
        <f t="shared" si="2"/>
        <v>0.79999967410005168</v>
      </c>
      <c r="E37" s="10">
        <v>0.1</v>
      </c>
      <c r="F37" s="7">
        <f t="shared" si="4"/>
        <v>0.10000032589994838</v>
      </c>
    </row>
    <row r="38" spans="2:6" x14ac:dyDescent="0.4">
      <c r="B38" s="6">
        <v>0.6</v>
      </c>
      <c r="C38" s="10">
        <f t="shared" si="3"/>
        <v>1.7959044412943231E-6</v>
      </c>
      <c r="D38" s="10">
        <f t="shared" si="2"/>
        <v>0.7999987428668911</v>
      </c>
      <c r="E38" s="10">
        <v>0.1</v>
      </c>
      <c r="F38" s="7">
        <f t="shared" si="4"/>
        <v>0.10000125713310891</v>
      </c>
    </row>
    <row r="39" spans="2:6" x14ac:dyDescent="0.4">
      <c r="B39" s="6">
        <v>0.7</v>
      </c>
      <c r="C39" s="10">
        <f t="shared" si="3"/>
        <v>6.9275320927792891E-6</v>
      </c>
      <c r="D39" s="10">
        <f t="shared" si="2"/>
        <v>0.79999515072753513</v>
      </c>
      <c r="E39" s="10">
        <v>0.1</v>
      </c>
      <c r="F39" s="7">
        <f t="shared" si="4"/>
        <v>0.10000484927246495</v>
      </c>
    </row>
    <row r="40" spans="2:6" x14ac:dyDescent="0.4">
      <c r="B40" s="6">
        <v>0.8</v>
      </c>
      <c r="C40" s="10">
        <f t="shared" si="3"/>
        <v>2.6721910201680425E-5</v>
      </c>
      <c r="D40" s="10">
        <f t="shared" si="2"/>
        <v>0.79998129466285883</v>
      </c>
      <c r="E40" s="10">
        <v>0.1</v>
      </c>
      <c r="F40" s="7">
        <f t="shared" si="4"/>
        <v>0.10001870533714118</v>
      </c>
    </row>
    <row r="41" spans="2:6" x14ac:dyDescent="0.4">
      <c r="B41" s="6">
        <v>0.9</v>
      </c>
      <c r="C41" s="10">
        <f t="shared" si="3"/>
        <v>1.0306990864856916E-4</v>
      </c>
      <c r="D41" s="10">
        <f t="shared" si="2"/>
        <v>0.79992785106394604</v>
      </c>
      <c r="E41" s="10">
        <v>0.1</v>
      </c>
      <c r="F41" s="7">
        <f t="shared" si="4"/>
        <v>0.100072148936054</v>
      </c>
    </row>
    <row r="42" spans="2:6" x14ac:dyDescent="0.4">
      <c r="B42" s="6">
        <v>1</v>
      </c>
      <c r="C42" s="10">
        <f t="shared" si="3"/>
        <v>3.9746743710894521E-4</v>
      </c>
      <c r="D42" s="10">
        <f t="shared" si="2"/>
        <v>0.79972177279402379</v>
      </c>
      <c r="E42" s="10">
        <v>0.1</v>
      </c>
      <c r="F42" s="7">
        <f t="shared" si="4"/>
        <v>0.10027822720597626</v>
      </c>
    </row>
    <row r="43" spans="2:6" x14ac:dyDescent="0.4">
      <c r="B43" s="6">
        <v>1.1000000000000001</v>
      </c>
      <c r="C43" s="10">
        <f t="shared" si="3"/>
        <v>1.5314617070032849E-3</v>
      </c>
      <c r="D43" s="10">
        <f t="shared" si="2"/>
        <v>0.79892797680509775</v>
      </c>
      <c r="E43" s="10">
        <v>0.1</v>
      </c>
      <c r="F43" s="7">
        <f t="shared" si="4"/>
        <v>0.1010720231949023</v>
      </c>
    </row>
    <row r="44" spans="2:6" x14ac:dyDescent="0.4">
      <c r="B44" s="6">
        <v>1.2</v>
      </c>
      <c r="C44" s="10">
        <f t="shared" si="3"/>
        <v>5.8817606809214449E-3</v>
      </c>
      <c r="D44" s="10">
        <f t="shared" si="2"/>
        <v>0.79588276752335507</v>
      </c>
      <c r="E44" s="10">
        <v>0.1</v>
      </c>
      <c r="F44" s="7">
        <f t="shared" si="4"/>
        <v>0.10411723247664502</v>
      </c>
    </row>
    <row r="45" spans="2:6" x14ac:dyDescent="0.4">
      <c r="B45" s="6">
        <v>1.3</v>
      </c>
      <c r="C45" s="10">
        <f t="shared" si="3"/>
        <v>2.2313438699032212E-2</v>
      </c>
      <c r="D45" s="10">
        <f t="shared" si="2"/>
        <v>0.78438059291067752</v>
      </c>
      <c r="E45" s="10">
        <v>0.1</v>
      </c>
      <c r="F45" s="7">
        <f t="shared" si="4"/>
        <v>0.11561940708932256</v>
      </c>
    </row>
    <row r="46" spans="2:6" x14ac:dyDescent="0.4">
      <c r="B46" s="6">
        <v>1.4</v>
      </c>
      <c r="C46" s="10">
        <f t="shared" si="3"/>
        <v>8.0913467215465107E-2</v>
      </c>
      <c r="D46" s="10">
        <f t="shared" si="2"/>
        <v>0.74336057294917446</v>
      </c>
      <c r="E46" s="10">
        <v>0.1</v>
      </c>
      <c r="F46" s="7">
        <f t="shared" si="4"/>
        <v>0.15663942705082556</v>
      </c>
    </row>
    <row r="47" spans="2:6" x14ac:dyDescent="0.4">
      <c r="B47" s="6">
        <v>1.5</v>
      </c>
      <c r="C47" s="10">
        <f t="shared" si="3"/>
        <v>0.25350601666233746</v>
      </c>
      <c r="D47" s="10">
        <f t="shared" si="2"/>
        <v>0.62254578833636387</v>
      </c>
      <c r="E47" s="10">
        <v>0.1</v>
      </c>
      <c r="F47" s="7">
        <f t="shared" si="4"/>
        <v>0.27745421166363621</v>
      </c>
    </row>
    <row r="48" spans="2:6" x14ac:dyDescent="0.4">
      <c r="B48" s="6">
        <v>1.6</v>
      </c>
      <c r="C48" s="10">
        <f t="shared" si="3"/>
        <v>0.56709290496545428</v>
      </c>
      <c r="D48" s="10">
        <f t="shared" si="2"/>
        <v>0.40303496652418208</v>
      </c>
      <c r="E48" s="10">
        <v>0.1</v>
      </c>
      <c r="F48" s="7">
        <f t="shared" si="4"/>
        <v>0.496965033475818</v>
      </c>
    </row>
    <row r="49" spans="2:6" x14ac:dyDescent="0.4">
      <c r="B49" s="6">
        <v>1.7</v>
      </c>
      <c r="C49" s="10">
        <f t="shared" si="3"/>
        <v>0.83479512980938508</v>
      </c>
      <c r="D49" s="10">
        <f t="shared" si="2"/>
        <v>0.2156434091334305</v>
      </c>
      <c r="E49" s="10">
        <v>0.1</v>
      </c>
      <c r="F49" s="7">
        <f t="shared" si="4"/>
        <v>0.68435659086656953</v>
      </c>
    </row>
    <row r="50" spans="2:6" x14ac:dyDescent="0.4">
      <c r="B50" s="6">
        <v>1.8</v>
      </c>
      <c r="C50" s="10">
        <f t="shared" si="3"/>
        <v>0.95120027700120002</v>
      </c>
      <c r="D50" s="10">
        <f t="shared" si="2"/>
        <v>0.13415980609916012</v>
      </c>
      <c r="E50" s="10">
        <v>0.1</v>
      </c>
      <c r="F50" s="7">
        <f t="shared" si="4"/>
        <v>0.76584019390083991</v>
      </c>
    </row>
    <row r="51" spans="2:6" x14ac:dyDescent="0.4">
      <c r="B51" s="6">
        <v>1.9</v>
      </c>
      <c r="C51" s="10">
        <f t="shared" si="3"/>
        <v>0.98687468166289716</v>
      </c>
      <c r="D51" s="10">
        <f t="shared" si="2"/>
        <v>0.10918772283597211</v>
      </c>
      <c r="E51" s="10">
        <v>0.1</v>
      </c>
      <c r="F51" s="7">
        <f t="shared" si="4"/>
        <v>0.79081227716402791</v>
      </c>
    </row>
    <row r="52" spans="2:6" x14ac:dyDescent="0.4">
      <c r="B52" s="6">
        <v>2</v>
      </c>
      <c r="C52" s="10">
        <f t="shared" si="3"/>
        <v>0.99656398165224613</v>
      </c>
      <c r="D52" s="10">
        <f t="shared" si="2"/>
        <v>0.10240521284342774</v>
      </c>
      <c r="E52" s="10">
        <v>0.1</v>
      </c>
      <c r="F52" s="7">
        <f t="shared" si="4"/>
        <v>0.79759478715657228</v>
      </c>
    </row>
    <row r="53" spans="2:6" x14ac:dyDescent="0.4">
      <c r="B53" s="6">
        <v>2.1</v>
      </c>
      <c r="C53" s="10">
        <f t="shared" si="3"/>
        <v>0.99910697271770177</v>
      </c>
      <c r="D53" s="10">
        <f t="shared" si="2"/>
        <v>0.10062511909760885</v>
      </c>
      <c r="E53" s="10">
        <v>0.1</v>
      </c>
      <c r="F53" s="7">
        <f t="shared" si="4"/>
        <v>0.79937488090239117</v>
      </c>
    </row>
    <row r="54" spans="2:6" x14ac:dyDescent="0.4">
      <c r="B54" s="6">
        <v>2.2000000000000002</v>
      </c>
      <c r="C54" s="10">
        <f t="shared" si="3"/>
        <v>0.99976833812592125</v>
      </c>
      <c r="D54" s="10">
        <f t="shared" si="2"/>
        <v>0.10016216331185523</v>
      </c>
      <c r="E54" s="10">
        <v>0.1</v>
      </c>
      <c r="F54" s="7">
        <f t="shared" si="4"/>
        <v>0.79983783668814479</v>
      </c>
    </row>
    <row r="55" spans="2:6" x14ac:dyDescent="0.4">
      <c r="B55" s="6">
        <v>2.2999999999999998</v>
      </c>
      <c r="C55" s="10">
        <f t="shared" si="3"/>
        <v>0.99993993360764133</v>
      </c>
      <c r="D55" s="10">
        <f t="shared" si="2"/>
        <v>0.1000420464746512</v>
      </c>
      <c r="E55" s="10">
        <v>0.1</v>
      </c>
      <c r="F55" s="7">
        <f t="shared" si="4"/>
        <v>0.79995795352534882</v>
      </c>
    </row>
    <row r="56" spans="2:6" x14ac:dyDescent="0.4">
      <c r="B56" s="6">
        <v>2.4</v>
      </c>
      <c r="C56" s="10">
        <f t="shared" si="3"/>
        <v>0.99998442767990214</v>
      </c>
      <c r="D56" s="10">
        <f t="shared" si="2"/>
        <v>0.10001090062406859</v>
      </c>
      <c r="E56" s="10">
        <v>0.1</v>
      </c>
      <c r="F56" s="7">
        <f t="shared" si="4"/>
        <v>0.79998909937593143</v>
      </c>
    </row>
    <row r="57" spans="2:6" x14ac:dyDescent="0.4">
      <c r="B57" s="6">
        <v>2.5000000000000102</v>
      </c>
      <c r="C57" s="10">
        <f t="shared" si="3"/>
        <v>0.9999959629811106</v>
      </c>
      <c r="D57" s="10">
        <f t="shared" si="2"/>
        <v>0.10000282591322263</v>
      </c>
      <c r="E57" s="10">
        <v>0.1</v>
      </c>
      <c r="F57" s="7">
        <f t="shared" si="4"/>
        <v>0.7999971740867774</v>
      </c>
    </row>
    <row r="58" spans="2:6" x14ac:dyDescent="0.4">
      <c r="B58" s="6">
        <v>2.6</v>
      </c>
      <c r="C58" s="10">
        <f t="shared" si="3"/>
        <v>0.99999895343904122</v>
      </c>
      <c r="D58" s="10">
        <f t="shared" si="2"/>
        <v>0.10000073259267128</v>
      </c>
      <c r="E58" s="10">
        <v>0.1</v>
      </c>
      <c r="F58" s="7">
        <f t="shared" si="4"/>
        <v>0.79999926740732874</v>
      </c>
    </row>
    <row r="59" spans="2:6" x14ac:dyDescent="0.4">
      <c r="B59" s="6">
        <v>2.7</v>
      </c>
      <c r="C59" s="10">
        <f t="shared" si="3"/>
        <v>0.99999972868905396</v>
      </c>
      <c r="D59" s="10">
        <f t="shared" si="2"/>
        <v>0.10000018991766235</v>
      </c>
      <c r="E59" s="10">
        <v>0.1</v>
      </c>
      <c r="F59" s="7">
        <f t="shared" si="4"/>
        <v>0.79999981008233767</v>
      </c>
    </row>
    <row r="60" spans="2:6" x14ac:dyDescent="0.4">
      <c r="B60" s="6">
        <v>2.80000000000001</v>
      </c>
      <c r="C60" s="10">
        <f t="shared" si="3"/>
        <v>0.99999992966526563</v>
      </c>
      <c r="D60" s="10">
        <f t="shared" si="2"/>
        <v>0.10000004923431416</v>
      </c>
      <c r="E60" s="10">
        <v>0.1</v>
      </c>
      <c r="F60" s="7">
        <f t="shared" si="4"/>
        <v>0.79999995076568586</v>
      </c>
    </row>
    <row r="61" spans="2:6" x14ac:dyDescent="0.4">
      <c r="B61" s="6">
        <v>2.9000000000000101</v>
      </c>
      <c r="C61" s="10">
        <f t="shared" si="3"/>
        <v>0.99999998176640414</v>
      </c>
      <c r="D61" s="10">
        <f t="shared" si="2"/>
        <v>0.10000001276351722</v>
      </c>
      <c r="E61" s="10">
        <v>0.1</v>
      </c>
      <c r="F61" s="7">
        <f t="shared" si="4"/>
        <v>0.7999999872364828</v>
      </c>
    </row>
    <row r="62" spans="2:6" ht="19.5" thickBot="1" x14ac:dyDescent="0.45">
      <c r="B62" s="8">
        <v>3.0000000000000102</v>
      </c>
      <c r="C62" s="17">
        <f t="shared" si="3"/>
        <v>0.99999999527311778</v>
      </c>
      <c r="D62" s="17">
        <f t="shared" si="2"/>
        <v>0.10000000330881764</v>
      </c>
      <c r="E62" s="17">
        <v>0.1</v>
      </c>
      <c r="F62" s="9">
        <f t="shared" si="4"/>
        <v>0.79999999669118238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G5" sqref="G5"/>
    </sheetView>
  </sheetViews>
  <sheetFormatPr defaultRowHeight="18.75" x14ac:dyDescent="0.4"/>
  <sheetData>
    <row r="1" spans="2:8" x14ac:dyDescent="0.4">
      <c r="B1" s="18" t="s">
        <v>5</v>
      </c>
      <c r="C1" s="20" t="s">
        <v>8</v>
      </c>
      <c r="D1" t="s">
        <v>26</v>
      </c>
      <c r="G1" t="s">
        <v>9</v>
      </c>
      <c r="H1" t="s">
        <v>23</v>
      </c>
    </row>
    <row r="2" spans="2:8" x14ac:dyDescent="0.4">
      <c r="B2" s="6">
        <v>0</v>
      </c>
      <c r="C2" s="10">
        <f>1/(1+EXP($H$2*(1-B2*$G$2)))</f>
        <v>0.98201379003790845</v>
      </c>
      <c r="D2">
        <f>1/(1+EXP(-($G$5*B2+$H$5)))</f>
        <v>1.7986209962091559E-2</v>
      </c>
      <c r="G2">
        <v>2</v>
      </c>
      <c r="H2">
        <v>-4</v>
      </c>
    </row>
    <row r="3" spans="2:8" x14ac:dyDescent="0.4">
      <c r="B3" s="6">
        <v>0.05</v>
      </c>
      <c r="C3" s="10">
        <f t="shared" ref="C3:C22" si="0">1/(1+EXP($H$2*(1-B3*$G$2)))</f>
        <v>0.97340300642313404</v>
      </c>
      <c r="D3">
        <f t="shared" ref="D3:D22" si="1">1/(1+EXP(-($G$5*B3+$H$5)))</f>
        <v>2.6596993576865856E-2</v>
      </c>
    </row>
    <row r="4" spans="2:8" x14ac:dyDescent="0.4">
      <c r="B4" s="6">
        <v>0.1</v>
      </c>
      <c r="C4" s="10">
        <f t="shared" si="0"/>
        <v>0.96083427720323566</v>
      </c>
      <c r="D4">
        <f t="shared" si="1"/>
        <v>3.9165722796764356E-2</v>
      </c>
      <c r="G4" t="s">
        <v>24</v>
      </c>
      <c r="H4" t="s">
        <v>25</v>
      </c>
    </row>
    <row r="5" spans="2:8" x14ac:dyDescent="0.4">
      <c r="B5" s="6">
        <v>0.15</v>
      </c>
      <c r="C5" s="10">
        <f t="shared" si="0"/>
        <v>0.94267582410113127</v>
      </c>
      <c r="D5">
        <f t="shared" si="1"/>
        <v>5.7324175898868755E-2</v>
      </c>
      <c r="G5">
        <v>8</v>
      </c>
      <c r="H5">
        <v>-4</v>
      </c>
    </row>
    <row r="6" spans="2:8" x14ac:dyDescent="0.4">
      <c r="B6" s="6">
        <v>0.2</v>
      </c>
      <c r="C6" s="10">
        <f t="shared" si="0"/>
        <v>0.91682730350607766</v>
      </c>
      <c r="D6">
        <f t="shared" si="1"/>
        <v>8.317269649392238E-2</v>
      </c>
    </row>
    <row r="7" spans="2:8" x14ac:dyDescent="0.4">
      <c r="B7" s="6">
        <v>0.25</v>
      </c>
      <c r="C7" s="10">
        <f t="shared" si="0"/>
        <v>0.88079707797788231</v>
      </c>
      <c r="D7">
        <f t="shared" si="1"/>
        <v>0.11920292202211755</v>
      </c>
    </row>
    <row r="8" spans="2:8" x14ac:dyDescent="0.4">
      <c r="B8" s="6">
        <v>0.3</v>
      </c>
      <c r="C8" s="10">
        <f t="shared" si="0"/>
        <v>0.83201838513392445</v>
      </c>
      <c r="D8">
        <f t="shared" si="1"/>
        <v>0.16798161486607552</v>
      </c>
    </row>
    <row r="9" spans="2:8" x14ac:dyDescent="0.4">
      <c r="B9" s="6">
        <v>0.35</v>
      </c>
      <c r="C9" s="10">
        <f t="shared" si="0"/>
        <v>0.76852478349901776</v>
      </c>
      <c r="D9">
        <f t="shared" si="1"/>
        <v>0.23147521650098232</v>
      </c>
    </row>
    <row r="10" spans="2:8" x14ac:dyDescent="0.4">
      <c r="B10" s="6">
        <v>0.4</v>
      </c>
      <c r="C10" s="10">
        <f t="shared" si="0"/>
        <v>0.6899744811276125</v>
      </c>
      <c r="D10">
        <f t="shared" si="1"/>
        <v>0.31002551887238755</v>
      </c>
    </row>
    <row r="11" spans="2:8" x14ac:dyDescent="0.4">
      <c r="B11" s="6">
        <v>0.45</v>
      </c>
      <c r="C11" s="10">
        <f t="shared" si="0"/>
        <v>0.598687660112452</v>
      </c>
      <c r="D11">
        <f t="shared" si="1"/>
        <v>0.401312339887548</v>
      </c>
    </row>
    <row r="12" spans="2:8" x14ac:dyDescent="0.4">
      <c r="B12" s="6">
        <v>0.5</v>
      </c>
      <c r="C12" s="10">
        <f t="shared" si="0"/>
        <v>0.5</v>
      </c>
      <c r="D12">
        <f t="shared" si="1"/>
        <v>0.5</v>
      </c>
    </row>
    <row r="13" spans="2:8" x14ac:dyDescent="0.4">
      <c r="B13" s="6">
        <v>0.55000000000000004</v>
      </c>
      <c r="C13" s="10">
        <f t="shared" si="0"/>
        <v>0.40131233988754794</v>
      </c>
      <c r="D13">
        <f t="shared" si="1"/>
        <v>0.59868766011245211</v>
      </c>
    </row>
    <row r="14" spans="2:8" x14ac:dyDescent="0.4">
      <c r="B14" s="6">
        <v>0.6</v>
      </c>
      <c r="C14" s="10">
        <f t="shared" si="0"/>
        <v>0.31002551887238755</v>
      </c>
      <c r="D14">
        <f t="shared" si="1"/>
        <v>0.6899744811276125</v>
      </c>
    </row>
    <row r="15" spans="2:8" x14ac:dyDescent="0.4">
      <c r="B15" s="6">
        <v>0.65</v>
      </c>
      <c r="C15" s="10">
        <f t="shared" si="0"/>
        <v>0.23147521650098232</v>
      </c>
      <c r="D15">
        <f t="shared" si="1"/>
        <v>0.76852478349901776</v>
      </c>
    </row>
    <row r="16" spans="2:8" x14ac:dyDescent="0.4">
      <c r="B16" s="6">
        <v>0.7</v>
      </c>
      <c r="C16" s="10">
        <f t="shared" si="0"/>
        <v>0.16798161486607557</v>
      </c>
      <c r="D16">
        <f t="shared" si="1"/>
        <v>0.83201838513392445</v>
      </c>
    </row>
    <row r="17" spans="1:4" x14ac:dyDescent="0.4">
      <c r="B17" s="6">
        <v>0.75</v>
      </c>
      <c r="C17" s="10">
        <f t="shared" si="0"/>
        <v>0.11920292202211755</v>
      </c>
      <c r="D17">
        <f t="shared" si="1"/>
        <v>0.88079707797788231</v>
      </c>
    </row>
    <row r="18" spans="1:4" x14ac:dyDescent="0.4">
      <c r="B18" s="6">
        <v>0.8</v>
      </c>
      <c r="C18" s="10">
        <f t="shared" si="0"/>
        <v>8.3172696493922352E-2</v>
      </c>
      <c r="D18">
        <f t="shared" si="1"/>
        <v>0.91682730350607766</v>
      </c>
    </row>
    <row r="19" spans="1:4" x14ac:dyDescent="0.4">
      <c r="B19" s="6">
        <v>0.85</v>
      </c>
      <c r="C19" s="10">
        <f t="shared" si="0"/>
        <v>5.7324175898868755E-2</v>
      </c>
      <c r="D19">
        <f t="shared" si="1"/>
        <v>0.94267582410113127</v>
      </c>
    </row>
    <row r="20" spans="1:4" x14ac:dyDescent="0.4">
      <c r="B20" s="6">
        <v>0.9</v>
      </c>
      <c r="C20" s="10">
        <f t="shared" si="0"/>
        <v>3.9165722796764356E-2</v>
      </c>
      <c r="D20">
        <f t="shared" si="1"/>
        <v>0.96083427720323566</v>
      </c>
    </row>
    <row r="21" spans="1:4" x14ac:dyDescent="0.4">
      <c r="B21" s="6">
        <v>0.95</v>
      </c>
      <c r="C21" s="10">
        <f t="shared" si="0"/>
        <v>2.6596993576865863E-2</v>
      </c>
      <c r="D21">
        <f t="shared" si="1"/>
        <v>0.97340300642313404</v>
      </c>
    </row>
    <row r="22" spans="1:4" x14ac:dyDescent="0.4">
      <c r="B22" s="6">
        <v>1</v>
      </c>
      <c r="C22" s="10">
        <f t="shared" si="0"/>
        <v>1.7986209962091559E-2</v>
      </c>
      <c r="D22">
        <f t="shared" si="1"/>
        <v>0.98201379003790845</v>
      </c>
    </row>
    <row r="23" spans="1:4" x14ac:dyDescent="0.4">
      <c r="A23" s="10"/>
      <c r="B23" s="10"/>
      <c r="C23" s="10"/>
    </row>
    <row r="24" spans="1:4" x14ac:dyDescent="0.4">
      <c r="A24" s="10"/>
      <c r="B24" s="10"/>
      <c r="C24" s="10"/>
    </row>
    <row r="25" spans="1:4" x14ac:dyDescent="0.4">
      <c r="A25" s="10"/>
      <c r="B25" s="10"/>
      <c r="C25" s="10"/>
    </row>
    <row r="26" spans="1:4" x14ac:dyDescent="0.4">
      <c r="A26" s="10"/>
      <c r="B26" s="10"/>
      <c r="C26" s="10"/>
    </row>
    <row r="27" spans="1:4" x14ac:dyDescent="0.4">
      <c r="A27" s="10"/>
      <c r="B27" s="10"/>
      <c r="C27" s="10"/>
    </row>
    <row r="28" spans="1:4" x14ac:dyDescent="0.4">
      <c r="A28" s="10"/>
      <c r="B28" s="10"/>
      <c r="C28" s="10"/>
    </row>
    <row r="29" spans="1:4" x14ac:dyDescent="0.4">
      <c r="A29" s="10"/>
      <c r="B29" s="10"/>
      <c r="C29" s="10"/>
    </row>
    <row r="30" spans="1:4" x14ac:dyDescent="0.4">
      <c r="A30" s="10"/>
      <c r="B30" s="10"/>
      <c r="C30" s="10"/>
    </row>
    <row r="31" spans="1:4" x14ac:dyDescent="0.4">
      <c r="A31" s="10"/>
      <c r="B31" s="10"/>
      <c r="C31" s="10"/>
    </row>
    <row r="32" spans="1:4" x14ac:dyDescent="0.4">
      <c r="A32" s="10"/>
      <c r="B32" s="10"/>
      <c r="C32" s="10"/>
    </row>
    <row r="33" spans="1:3" x14ac:dyDescent="0.4">
      <c r="A33" s="10"/>
      <c r="B33" s="10"/>
      <c r="C33" s="10"/>
    </row>
    <row r="34" spans="1:3" x14ac:dyDescent="0.4">
      <c r="A34" s="10"/>
      <c r="B34" s="10"/>
      <c r="C34" s="10"/>
    </row>
    <row r="35" spans="1:3" x14ac:dyDescent="0.4">
      <c r="A35" s="10"/>
      <c r="B35" s="10"/>
      <c r="C35" s="10"/>
    </row>
    <row r="36" spans="1:3" x14ac:dyDescent="0.4">
      <c r="A36" s="10"/>
      <c r="B36" s="10"/>
      <c r="C36" s="10"/>
    </row>
    <row r="37" spans="1:3" x14ac:dyDescent="0.4">
      <c r="A37" s="10"/>
      <c r="B37" s="10"/>
      <c r="C37" s="10"/>
    </row>
    <row r="38" spans="1:3" x14ac:dyDescent="0.4">
      <c r="A38" s="10"/>
      <c r="B38" s="10"/>
      <c r="C38" s="10"/>
    </row>
    <row r="39" spans="1:3" x14ac:dyDescent="0.4">
      <c r="A39" s="10"/>
      <c r="B39" s="10"/>
      <c r="C39" s="10"/>
    </row>
    <row r="40" spans="1:3" x14ac:dyDescent="0.4">
      <c r="A40" s="10"/>
      <c r="B40" s="10"/>
      <c r="C40" s="10"/>
    </row>
    <row r="41" spans="1:3" x14ac:dyDescent="0.4">
      <c r="A41" s="10"/>
      <c r="B41" s="10"/>
      <c r="C41" s="10"/>
    </row>
    <row r="42" spans="1:3" x14ac:dyDescent="0.4">
      <c r="A42" s="10"/>
      <c r="B42" s="10"/>
      <c r="C42" s="10"/>
    </row>
    <row r="43" spans="1:3" x14ac:dyDescent="0.4">
      <c r="A43" s="10"/>
      <c r="B43" s="10"/>
      <c r="C43" s="10"/>
    </row>
    <row r="44" spans="1:3" x14ac:dyDescent="0.4">
      <c r="A44" s="10"/>
      <c r="B44" s="10"/>
      <c r="C44" s="10"/>
    </row>
    <row r="45" spans="1:3" x14ac:dyDescent="0.4">
      <c r="A45" s="10"/>
      <c r="B45" s="10"/>
      <c r="C45" s="10"/>
    </row>
    <row r="46" spans="1:3" x14ac:dyDescent="0.4">
      <c r="A46" s="10"/>
      <c r="B46" s="10"/>
      <c r="C46" s="10"/>
    </row>
    <row r="47" spans="1:3" x14ac:dyDescent="0.4">
      <c r="A47" s="10"/>
      <c r="B47" s="10"/>
      <c r="C47" s="10"/>
    </row>
    <row r="48" spans="1:3" x14ac:dyDescent="0.4">
      <c r="A48" s="10"/>
      <c r="B48" s="10"/>
      <c r="C48" s="10"/>
    </row>
    <row r="49" spans="1:3" x14ac:dyDescent="0.4">
      <c r="A49" s="10"/>
      <c r="B49" s="10"/>
      <c r="C49" s="10"/>
    </row>
    <row r="50" spans="1:3" x14ac:dyDescent="0.4">
      <c r="A50" s="10"/>
      <c r="B50" s="10"/>
      <c r="C50" s="10"/>
    </row>
    <row r="51" spans="1:3" x14ac:dyDescent="0.4">
      <c r="A51" s="10"/>
      <c r="B51" s="10"/>
      <c r="C51" s="10"/>
    </row>
    <row r="52" spans="1:3" x14ac:dyDescent="0.4">
      <c r="A52" s="10"/>
      <c r="B52" s="10"/>
      <c r="C52" s="10"/>
    </row>
    <row r="53" spans="1:3" x14ac:dyDescent="0.4">
      <c r="A53" s="10"/>
      <c r="B53" s="10"/>
      <c r="C53" s="10"/>
    </row>
    <row r="54" spans="1:3" x14ac:dyDescent="0.4">
      <c r="A54" s="10"/>
      <c r="B54" s="10"/>
      <c r="C54" s="10"/>
    </row>
    <row r="55" spans="1:3" x14ac:dyDescent="0.4">
      <c r="A55" s="10"/>
      <c r="B55" s="10"/>
      <c r="C55" s="10"/>
    </row>
    <row r="56" spans="1:3" x14ac:dyDescent="0.4">
      <c r="A56" s="10"/>
      <c r="B56" s="10"/>
      <c r="C56" s="10"/>
    </row>
    <row r="57" spans="1:3" x14ac:dyDescent="0.4">
      <c r="A57" s="10"/>
      <c r="B57" s="10"/>
      <c r="C57" s="10"/>
    </row>
    <row r="58" spans="1:3" x14ac:dyDescent="0.4">
      <c r="A58" s="10"/>
      <c r="B58" s="10"/>
      <c r="C58" s="10"/>
    </row>
    <row r="59" spans="1:3" x14ac:dyDescent="0.4">
      <c r="A59" s="10"/>
      <c r="B59" s="10"/>
      <c r="C59" s="10"/>
    </row>
    <row r="60" spans="1:3" x14ac:dyDescent="0.4">
      <c r="A60" s="10"/>
      <c r="B60" s="10"/>
      <c r="C60" s="10"/>
    </row>
    <row r="61" spans="1:3" x14ac:dyDescent="0.4">
      <c r="A61" s="10"/>
      <c r="B61" s="10"/>
      <c r="C61" s="10"/>
    </row>
    <row r="62" spans="1:3" x14ac:dyDescent="0.4">
      <c r="A62" s="10"/>
      <c r="B62" s="10"/>
      <c r="C62" s="1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sigmoid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</dc:creator>
  <cp:lastModifiedBy>a Titanis</cp:lastModifiedBy>
  <dcterms:created xsi:type="dcterms:W3CDTF">2019-11-19T04:16:11Z</dcterms:created>
  <dcterms:modified xsi:type="dcterms:W3CDTF">2019-12-18T01:43:03Z</dcterms:modified>
</cp:coreProperties>
</file>