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 de start up\R proyecto\"/>
    </mc:Choice>
  </mc:AlternateContent>
  <xr:revisionPtr revIDLastSave="0" documentId="13_ncr:1_{11C26538-4E07-4E52-9902-4628E6A07C34}" xr6:coauthVersionLast="47" xr6:coauthVersionMax="47" xr10:uidLastSave="{00000000-0000-0000-0000-000000000000}"/>
  <bookViews>
    <workbookView xWindow="-110" yWindow="-110" windowWidth="19420" windowHeight="11020" activeTab="2" xr2:uid="{3D9171DB-3D23-4471-A145-55DBC2A91C06}"/>
  </bookViews>
  <sheets>
    <sheet name="Hoja1" sheetId="1" r:id="rId1"/>
    <sheet name="Hoja2" sheetId="2" r:id="rId2"/>
    <sheet name="Hoja3" sheetId="5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5" i="5"/>
  <c r="D4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5" i="5"/>
  <c r="C4" i="5"/>
  <c r="D5" i="2"/>
  <c r="D6" i="2"/>
  <c r="D7" i="2"/>
  <c r="D8" i="2"/>
  <c r="D9" i="2"/>
  <c r="D4" i="2"/>
  <c r="D3" i="2"/>
</calcChain>
</file>

<file path=xl/sharedStrings.xml><?xml version="1.0" encoding="utf-8"?>
<sst xmlns="http://schemas.openxmlformats.org/spreadsheetml/2006/main" count="40" uniqueCount="40">
  <si>
    <t>Porcentaje de personas que compraron por internet en Esapaña</t>
  </si>
  <si>
    <t>Importe medio gastado por los españoles</t>
  </si>
  <si>
    <t>Año de entrada de aliexpress en España</t>
  </si>
  <si>
    <t>Fuentes:</t>
  </si>
  <si>
    <t>Statista</t>
  </si>
  <si>
    <t>Bussines insider</t>
  </si>
  <si>
    <t>Años</t>
  </si>
  <si>
    <t>crecimiento porcentual</t>
  </si>
  <si>
    <t>T1 14</t>
  </si>
  <si>
    <t>T2 14</t>
  </si>
  <si>
    <t>T3 14</t>
  </si>
  <si>
    <t>T4 14</t>
  </si>
  <si>
    <t>T1 15</t>
  </si>
  <si>
    <t>T2 15</t>
  </si>
  <si>
    <t>T3 15</t>
  </si>
  <si>
    <t>T4 15</t>
  </si>
  <si>
    <t>T1 16</t>
  </si>
  <si>
    <t>T2 16</t>
  </si>
  <si>
    <t>T3 16</t>
  </si>
  <si>
    <t>T4 16</t>
  </si>
  <si>
    <t>T1 17</t>
  </si>
  <si>
    <t>T2 17</t>
  </si>
  <si>
    <t>T3 17</t>
  </si>
  <si>
    <t>T4 17</t>
  </si>
  <si>
    <t>T1 18</t>
  </si>
  <si>
    <t>T2 18</t>
  </si>
  <si>
    <t>T3 18</t>
  </si>
  <si>
    <t>T4 18</t>
  </si>
  <si>
    <t>T1 19</t>
  </si>
  <si>
    <t>T2 19</t>
  </si>
  <si>
    <t>T3 19</t>
  </si>
  <si>
    <t>T4 19</t>
  </si>
  <si>
    <t>T1 20</t>
  </si>
  <si>
    <t>T2 20</t>
  </si>
  <si>
    <t>T3 20</t>
  </si>
  <si>
    <t>T4 20</t>
  </si>
  <si>
    <t>trimestre</t>
  </si>
  <si>
    <t>MM4</t>
  </si>
  <si>
    <t>MM4,2</t>
  </si>
  <si>
    <t>miles de transacciones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</si>
</sst>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vertical="center"/>
    </xf>
    <xf numFmtId="10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57389-C1E6-45B3-B7C2-8C4EA91ECD94}">
  <dimension ref="A1:B12"/>
  <sheetViews>
    <sheetView workbookViewId="0">
      <selection activeCell="D1" sqref="D1"/>
    </sheetView>
  </sheetViews>
  <sheetFormatPr baseColWidth="10" defaultRowHeight="14.5" x14ac:dyDescent="0.35"/>
  <cols>
    <col min="1" max="1" width="24.08984375" customWidth="1"/>
    <col min="2" max="2" width="30.7265625" customWidth="1"/>
    <col min="4" max="4" width="10.90625" customWidth="1"/>
  </cols>
  <sheetData>
    <row r="1" spans="1:2" ht="32.5" customHeight="1" x14ac:dyDescent="0.35">
      <c r="A1" s="5" t="s">
        <v>6</v>
      </c>
      <c r="B1" s="5" t="s">
        <v>0</v>
      </c>
    </row>
    <row r="2" spans="1:2" x14ac:dyDescent="0.35">
      <c r="A2">
        <v>2010</v>
      </c>
      <c r="B2" s="1">
        <v>0.23799999999999999</v>
      </c>
    </row>
    <row r="3" spans="1:2" x14ac:dyDescent="0.35">
      <c r="A3">
        <v>2011</v>
      </c>
      <c r="B3" s="1">
        <v>0.26800000000000002</v>
      </c>
    </row>
    <row r="4" spans="1:2" x14ac:dyDescent="0.35">
      <c r="A4">
        <v>2012</v>
      </c>
      <c r="B4" s="1">
        <v>0.30399999999999999</v>
      </c>
    </row>
    <row r="5" spans="1:2" x14ac:dyDescent="0.35">
      <c r="A5">
        <v>2013</v>
      </c>
      <c r="B5" s="1">
        <v>0.318</v>
      </c>
    </row>
    <row r="6" spans="1:2" x14ac:dyDescent="0.35">
      <c r="A6">
        <v>2014</v>
      </c>
      <c r="B6" s="1">
        <v>0.374</v>
      </c>
    </row>
    <row r="7" spans="1:2" x14ac:dyDescent="0.35">
      <c r="A7">
        <v>2015</v>
      </c>
      <c r="B7" s="1">
        <v>0.42299999999999999</v>
      </c>
    </row>
    <row r="8" spans="1:2" x14ac:dyDescent="0.35">
      <c r="A8">
        <v>2016</v>
      </c>
      <c r="B8" s="1">
        <v>0.438</v>
      </c>
    </row>
    <row r="9" spans="1:2" x14ac:dyDescent="0.35">
      <c r="A9">
        <v>2017</v>
      </c>
      <c r="B9" s="1">
        <v>0.499</v>
      </c>
    </row>
    <row r="10" spans="1:2" x14ac:dyDescent="0.35">
      <c r="A10">
        <v>2018</v>
      </c>
      <c r="B10" s="1">
        <v>0.53299999999999992</v>
      </c>
    </row>
    <row r="11" spans="1:2" x14ac:dyDescent="0.35">
      <c r="A11">
        <v>2019</v>
      </c>
      <c r="B11" s="1">
        <v>0.57999999999999996</v>
      </c>
    </row>
    <row r="12" spans="1:2" x14ac:dyDescent="0.35">
      <c r="A12">
        <v>2020</v>
      </c>
      <c r="B12" s="1">
        <v>0.626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B1AE-8D20-4C90-8BD4-5FEDECF17782}">
  <dimension ref="A1:D9"/>
  <sheetViews>
    <sheetView workbookViewId="0">
      <selection activeCell="F4" sqref="F4"/>
    </sheetView>
  </sheetViews>
  <sheetFormatPr baseColWidth="10" defaultRowHeight="14.5" x14ac:dyDescent="0.35"/>
  <cols>
    <col min="1" max="1" width="12.26953125" customWidth="1"/>
    <col min="2" max="2" width="27.08984375" customWidth="1"/>
    <col min="3" max="3" width="41" customWidth="1"/>
  </cols>
  <sheetData>
    <row r="1" spans="1:4" x14ac:dyDescent="0.35">
      <c r="A1" s="8" t="s">
        <v>1</v>
      </c>
      <c r="B1" s="8"/>
      <c r="D1" t="s">
        <v>7</v>
      </c>
    </row>
    <row r="2" spans="1:4" x14ac:dyDescent="0.35">
      <c r="A2">
        <v>2014</v>
      </c>
      <c r="B2" s="2">
        <v>1330</v>
      </c>
    </row>
    <row r="3" spans="1:4" x14ac:dyDescent="0.35">
      <c r="A3">
        <v>2015</v>
      </c>
      <c r="B3" s="2">
        <v>1350</v>
      </c>
      <c r="D3" s="6">
        <f>(B3/B2)-1</f>
        <v>1.5037593984962516E-2</v>
      </c>
    </row>
    <row r="4" spans="1:4" x14ac:dyDescent="0.35">
      <c r="A4">
        <v>2016</v>
      </c>
      <c r="B4" s="2">
        <v>1413</v>
      </c>
      <c r="D4" s="6">
        <f>(B4/B3)-1</f>
        <v>4.6666666666666634E-2</v>
      </c>
    </row>
    <row r="5" spans="1:4" s="3" customFormat="1" x14ac:dyDescent="0.35">
      <c r="A5" s="3">
        <v>2017</v>
      </c>
      <c r="B5" s="4">
        <v>1954</v>
      </c>
      <c r="C5" s="3" t="s">
        <v>2</v>
      </c>
      <c r="D5" s="6">
        <f t="shared" ref="D5:D9" si="0">(B5/B4)-1</f>
        <v>0.38287331917905165</v>
      </c>
    </row>
    <row r="6" spans="1:4" x14ac:dyDescent="0.35">
      <c r="A6">
        <v>2018</v>
      </c>
      <c r="B6" s="2">
        <v>1903</v>
      </c>
      <c r="D6" s="6">
        <f t="shared" si="0"/>
        <v>-2.6100307062436046E-2</v>
      </c>
    </row>
    <row r="7" spans="1:4" x14ac:dyDescent="0.35">
      <c r="A7">
        <v>2019</v>
      </c>
      <c r="B7" s="2">
        <v>2098</v>
      </c>
      <c r="D7" s="6">
        <f t="shared" si="0"/>
        <v>0.10246978455070943</v>
      </c>
    </row>
    <row r="8" spans="1:4" x14ac:dyDescent="0.35">
      <c r="A8">
        <v>2020</v>
      </c>
      <c r="B8" s="2">
        <v>2103</v>
      </c>
      <c r="D8" s="6">
        <f t="shared" si="0"/>
        <v>2.3832221163011535E-3</v>
      </c>
    </row>
    <row r="9" spans="1:4" x14ac:dyDescent="0.35">
      <c r="A9">
        <v>2021</v>
      </c>
      <c r="B9" s="2">
        <v>2336</v>
      </c>
      <c r="D9" s="6">
        <f t="shared" si="0"/>
        <v>0.11079410366143594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A07A-126C-4519-BD64-EA9BAC435530}">
  <dimension ref="A1:D29"/>
  <sheetViews>
    <sheetView tabSelected="1" workbookViewId="0">
      <selection activeCell="B1" sqref="B1"/>
    </sheetView>
  </sheetViews>
  <sheetFormatPr baseColWidth="10" defaultRowHeight="14.5" x14ac:dyDescent="0.35"/>
  <cols>
    <col min="2" max="2" width="15" style="7" customWidth="1"/>
    <col min="3" max="4" width="11.54296875" style="7" bestFit="1" customWidth="1"/>
  </cols>
  <sheetData>
    <row r="1" spans="1:4" x14ac:dyDescent="0.35">
      <c r="A1" t="s">
        <v>36</v>
      </c>
      <c r="B1" s="7" t="s">
        <v>39</v>
      </c>
      <c r="C1" s="7" t="s">
        <v>37</v>
      </c>
      <c r="D1" s="7" t="s">
        <v>38</v>
      </c>
    </row>
    <row r="2" spans="1:4" x14ac:dyDescent="0.35">
      <c r="A2" t="s">
        <v>8</v>
      </c>
      <c r="B2" s="7">
        <v>19950.3</v>
      </c>
    </row>
    <row r="3" spans="1:4" x14ac:dyDescent="0.35">
      <c r="A3" t="s">
        <v>9</v>
      </c>
      <c r="B3" s="7">
        <v>20981.8</v>
      </c>
    </row>
    <row r="4" spans="1:4" x14ac:dyDescent="0.35">
      <c r="A4" t="s">
        <v>10</v>
      </c>
      <c r="B4" s="7">
        <v>21135.1</v>
      </c>
      <c r="C4" s="7">
        <f>AVERAGE(B2:B5)</f>
        <v>21894.6</v>
      </c>
      <c r="D4" s="7">
        <f>AVERAGE(C4:C5)</f>
        <v>22566.237499999999</v>
      </c>
    </row>
    <row r="5" spans="1:4" x14ac:dyDescent="0.35">
      <c r="A5" t="s">
        <v>11</v>
      </c>
      <c r="B5" s="7">
        <v>25511.200000000001</v>
      </c>
      <c r="C5" s="7">
        <f>AVERAGE(B3:B6)</f>
        <v>23237.875</v>
      </c>
      <c r="D5" s="7">
        <f>AVERAGE(C5:C6)</f>
        <v>24029.962500000001</v>
      </c>
    </row>
    <row r="6" spans="1:4" x14ac:dyDescent="0.35">
      <c r="A6" t="s">
        <v>12</v>
      </c>
      <c r="B6" s="7">
        <v>25323.4</v>
      </c>
      <c r="C6" s="7">
        <f t="shared" ref="C6:C28" si="0">AVERAGE(B4:B7)</f>
        <v>24822.050000000003</v>
      </c>
      <c r="D6" s="7">
        <f t="shared" ref="D6:D26" si="1">AVERAGE(C6:C7)</f>
        <v>25681.587500000001</v>
      </c>
    </row>
    <row r="7" spans="1:4" x14ac:dyDescent="0.35">
      <c r="A7" t="s">
        <v>13</v>
      </c>
      <c r="B7" s="7">
        <v>27318.5</v>
      </c>
      <c r="C7" s="7">
        <f t="shared" si="0"/>
        <v>26541.125</v>
      </c>
      <c r="D7" s="7">
        <f t="shared" si="1"/>
        <v>27479.375</v>
      </c>
    </row>
    <row r="8" spans="1:4" x14ac:dyDescent="0.35">
      <c r="A8" t="s">
        <v>14</v>
      </c>
      <c r="B8" s="7">
        <v>28011.4</v>
      </c>
      <c r="C8" s="7">
        <f t="shared" si="0"/>
        <v>28417.625</v>
      </c>
      <c r="D8" s="7">
        <f t="shared" si="1"/>
        <v>29313.637500000001</v>
      </c>
    </row>
    <row r="9" spans="1:4" x14ac:dyDescent="0.35">
      <c r="A9" t="s">
        <v>15</v>
      </c>
      <c r="B9" s="7">
        <v>33017.199999999997</v>
      </c>
      <c r="C9" s="7">
        <f t="shared" si="0"/>
        <v>30209.65</v>
      </c>
      <c r="D9" s="7">
        <f t="shared" si="1"/>
        <v>31163.425000000003</v>
      </c>
    </row>
    <row r="10" spans="1:4" x14ac:dyDescent="0.35">
      <c r="A10" t="s">
        <v>16</v>
      </c>
      <c r="B10" s="7">
        <v>32491.5</v>
      </c>
      <c r="C10" s="7">
        <f t="shared" si="0"/>
        <v>32117.200000000001</v>
      </c>
      <c r="D10" s="7">
        <f t="shared" si="1"/>
        <v>33054.512499999997</v>
      </c>
    </row>
    <row r="11" spans="1:4" x14ac:dyDescent="0.35">
      <c r="A11" t="s">
        <v>17</v>
      </c>
      <c r="B11" s="7">
        <v>34948.699999999997</v>
      </c>
      <c r="C11" s="7">
        <f t="shared" si="0"/>
        <v>33991.824999999997</v>
      </c>
      <c r="D11" s="7">
        <f t="shared" si="1"/>
        <v>35185.887499999997</v>
      </c>
    </row>
    <row r="12" spans="1:4" x14ac:dyDescent="0.35">
      <c r="A12" t="s">
        <v>18</v>
      </c>
      <c r="B12" s="7">
        <v>35509.9</v>
      </c>
      <c r="C12" s="7">
        <f t="shared" si="0"/>
        <v>36379.949999999997</v>
      </c>
      <c r="D12" s="7">
        <f t="shared" si="1"/>
        <v>37737.75</v>
      </c>
    </row>
    <row r="13" spans="1:4" x14ac:dyDescent="0.35">
      <c r="A13" t="s">
        <v>19</v>
      </c>
      <c r="B13" s="7">
        <v>42569.7</v>
      </c>
      <c r="C13" s="7">
        <f t="shared" si="0"/>
        <v>39095.550000000003</v>
      </c>
      <c r="D13" s="7">
        <f t="shared" si="1"/>
        <v>40096.15</v>
      </c>
    </row>
    <row r="14" spans="1:4" x14ac:dyDescent="0.35">
      <c r="A14" t="s">
        <v>20</v>
      </c>
      <c r="B14" s="7">
        <v>43353.9</v>
      </c>
      <c r="C14" s="7">
        <f t="shared" si="0"/>
        <v>41096.75</v>
      </c>
      <c r="D14" s="7">
        <f t="shared" si="1"/>
        <v>42126.162499999999</v>
      </c>
    </row>
    <row r="15" spans="1:4" x14ac:dyDescent="0.35">
      <c r="A15" t="s">
        <v>21</v>
      </c>
      <c r="B15" s="7">
        <v>42953.5</v>
      </c>
      <c r="C15" s="7">
        <f t="shared" si="0"/>
        <v>43155.574999999997</v>
      </c>
      <c r="D15" s="7">
        <f t="shared" si="1"/>
        <v>44484.287499999999</v>
      </c>
    </row>
    <row r="16" spans="1:4" x14ac:dyDescent="0.35">
      <c r="A16" t="s">
        <v>22</v>
      </c>
      <c r="B16" s="7">
        <v>43745.2</v>
      </c>
      <c r="C16" s="7">
        <f t="shared" si="0"/>
        <v>45813</v>
      </c>
      <c r="D16" s="7">
        <f t="shared" si="1"/>
        <v>47153.125</v>
      </c>
    </row>
    <row r="17" spans="1:4" x14ac:dyDescent="0.35">
      <c r="A17" t="s">
        <v>23</v>
      </c>
      <c r="B17" s="7">
        <v>53199.4</v>
      </c>
      <c r="C17" s="7">
        <f t="shared" si="0"/>
        <v>48493.25</v>
      </c>
      <c r="D17" s="7">
        <f t="shared" si="1"/>
        <v>49641.137499999997</v>
      </c>
    </row>
    <row r="18" spans="1:4" x14ac:dyDescent="0.35">
      <c r="A18" t="s">
        <v>24</v>
      </c>
      <c r="B18" s="7">
        <v>54074.9</v>
      </c>
      <c r="C18" s="7">
        <f t="shared" si="0"/>
        <v>50789.025000000001</v>
      </c>
      <c r="D18" s="7">
        <f t="shared" si="1"/>
        <v>52114.0625</v>
      </c>
    </row>
    <row r="19" spans="1:4" x14ac:dyDescent="0.35">
      <c r="A19" t="s">
        <v>25</v>
      </c>
      <c r="B19" s="7">
        <v>52136.6</v>
      </c>
      <c r="C19" s="7">
        <f t="shared" si="0"/>
        <v>53439.1</v>
      </c>
      <c r="D19" s="7">
        <f t="shared" si="1"/>
        <v>55325.3</v>
      </c>
    </row>
    <row r="20" spans="1:4" x14ac:dyDescent="0.35">
      <c r="A20" t="s">
        <v>26</v>
      </c>
      <c r="B20" s="7">
        <v>54345.5</v>
      </c>
      <c r="C20" s="7">
        <f t="shared" si="0"/>
        <v>57211.5</v>
      </c>
      <c r="D20" s="7">
        <f t="shared" si="1"/>
        <v>58933.798750000002</v>
      </c>
    </row>
    <row r="21" spans="1:4" x14ac:dyDescent="0.35">
      <c r="A21" t="s">
        <v>27</v>
      </c>
      <c r="B21" s="7">
        <v>68289</v>
      </c>
      <c r="C21" s="7">
        <f t="shared" si="0"/>
        <v>60656.097500000003</v>
      </c>
      <c r="D21" s="7">
        <f t="shared" si="1"/>
        <v>62802.542499999996</v>
      </c>
    </row>
    <row r="22" spans="1:4" x14ac:dyDescent="0.35">
      <c r="A22" t="s">
        <v>28</v>
      </c>
      <c r="B22" s="7">
        <v>67853.289999999994</v>
      </c>
      <c r="C22" s="7">
        <f t="shared" si="0"/>
        <v>64948.987499999996</v>
      </c>
      <c r="D22" s="7">
        <f t="shared" si="1"/>
        <v>66420.386249999996</v>
      </c>
    </row>
    <row r="23" spans="1:4" x14ac:dyDescent="0.35">
      <c r="A23" t="s">
        <v>29</v>
      </c>
      <c r="B23" s="7">
        <v>69308.160000000003</v>
      </c>
      <c r="C23" s="7">
        <f t="shared" si="0"/>
        <v>67891.785000000003</v>
      </c>
      <c r="D23" s="7">
        <f t="shared" si="1"/>
        <v>69313.382500000007</v>
      </c>
    </row>
    <row r="24" spans="1:4" x14ac:dyDescent="0.35">
      <c r="A24" t="s">
        <v>30</v>
      </c>
      <c r="B24" s="7">
        <v>66116.69</v>
      </c>
      <c r="C24" s="7">
        <f t="shared" si="0"/>
        <v>70734.98000000001</v>
      </c>
      <c r="D24" s="7">
        <f t="shared" si="1"/>
        <v>71426.231250000012</v>
      </c>
    </row>
    <row r="25" spans="1:4" x14ac:dyDescent="0.35">
      <c r="A25" t="s">
        <v>31</v>
      </c>
      <c r="B25" s="7">
        <v>79661.78</v>
      </c>
      <c r="C25" s="7">
        <f t="shared" si="0"/>
        <v>72117.482499999998</v>
      </c>
      <c r="D25" s="7">
        <f t="shared" si="1"/>
        <v>71646.256250000006</v>
      </c>
    </row>
    <row r="26" spans="1:4" x14ac:dyDescent="0.35">
      <c r="A26" t="s">
        <v>32</v>
      </c>
      <c r="B26" s="7">
        <v>73383.3</v>
      </c>
      <c r="C26" s="7">
        <f t="shared" si="0"/>
        <v>71175.03</v>
      </c>
      <c r="D26" s="7">
        <f t="shared" si="1"/>
        <v>72973.5625</v>
      </c>
    </row>
    <row r="27" spans="1:4" x14ac:dyDescent="0.35">
      <c r="A27" t="s">
        <v>33</v>
      </c>
      <c r="B27" s="7">
        <v>65538.350000000006</v>
      </c>
      <c r="C27" s="7">
        <f t="shared" si="0"/>
        <v>74772.095000000001</v>
      </c>
      <c r="D27" s="7">
        <f>AVERAGE(C27:C28)</f>
        <v>75751.458750000005</v>
      </c>
    </row>
    <row r="28" spans="1:4" x14ac:dyDescent="0.35">
      <c r="A28" t="s">
        <v>34</v>
      </c>
      <c r="B28" s="7">
        <v>80504.95</v>
      </c>
      <c r="C28" s="7">
        <f t="shared" si="0"/>
        <v>76730.822500000009</v>
      </c>
    </row>
    <row r="29" spans="1:4" x14ac:dyDescent="0.35">
      <c r="A29" t="s">
        <v>35</v>
      </c>
      <c r="B29" s="7">
        <v>87496.69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90EC-4FAE-4F2A-9409-BA14AD8601EE}">
  <dimension ref="A1:A3"/>
  <sheetViews>
    <sheetView workbookViewId="0">
      <selection activeCell="A4" sqref="A4"/>
    </sheetView>
  </sheetViews>
  <sheetFormatPr baseColWidth="10" defaultRowHeight="14.5" x14ac:dyDescent="0.35"/>
  <cols>
    <col min="1" max="1" width="14.453125" customWidth="1"/>
  </cols>
  <sheetData>
    <row r="1" spans="1:1" x14ac:dyDescent="0.35">
      <c r="A1" t="s">
        <v>3</v>
      </c>
    </row>
    <row r="2" spans="1:1" x14ac:dyDescent="0.35">
      <c r="A2" t="s">
        <v>4</v>
      </c>
    </row>
    <row r="3" spans="1:1" x14ac:dyDescent="0.35">
      <c r="A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DEEPGAMING</dc:creator>
  <cp:lastModifiedBy>DEEPGAMING</cp:lastModifiedBy>
  <dcterms:created xsi:type="dcterms:W3CDTF">2022-06-17T11:25:17Z</dcterms:created>
  <dcterms:modified xsi:type="dcterms:W3CDTF">2022-07-10T20:13:05Z</dcterms:modified>
</cp:coreProperties>
</file>