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Банки" sheetId="1" r:id="rId1"/>
    <sheet name="ФЗ-152" sheetId="2" r:id="rId2"/>
    <sheet name="М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3" l="1"/>
  <c r="J24" i="3"/>
  <c r="F24" i="3"/>
  <c r="F25" i="3" s="1"/>
  <c r="G24" i="3"/>
  <c r="H24" i="3"/>
  <c r="H25" i="3" s="1"/>
  <c r="I24" i="3"/>
  <c r="I25" i="3" s="1"/>
  <c r="E24" i="3"/>
  <c r="E25" i="3" s="1"/>
  <c r="D25" i="3" l="1"/>
  <c r="G23" i="2"/>
  <c r="E23" i="2"/>
  <c r="C23" i="2"/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" i="1"/>
  <c r="X3" i="1" l="1"/>
  <c r="D24" i="3"/>
  <c r="E26" i="3" s="1"/>
</calcChain>
</file>

<file path=xl/sharedStrings.xml><?xml version="1.0" encoding="utf-8"?>
<sst xmlns="http://schemas.openxmlformats.org/spreadsheetml/2006/main" count="590" uniqueCount="233">
  <si>
    <t>НПАО</t>
  </si>
  <si>
    <t>«ЗИРААТ БАНК (МОСКВА)» (АО)</t>
  </si>
  <si>
    <t>109147, г. Москва, ул.Марксистская, д.16</t>
  </si>
  <si>
    <t>АО «ИК Банк»</t>
  </si>
  <si>
    <t>420043, г.Казань, ул.Вишневского,24</t>
  </si>
  <si>
    <t>ООО «Инбанк»</t>
  </si>
  <si>
    <t>ООО (Паевое)</t>
  </si>
  <si>
    <t>115184, г. Москва, переулок Старый Толмачёвский, д. 5</t>
  </si>
  <si>
    <t>ИНВЕСТТОРГБАНК АО</t>
  </si>
  <si>
    <t>115054, г. Москва, ул. Дубининская, д. 45</t>
  </si>
  <si>
    <t>ИНГ БАНК (ЕВРАЗИЯ) АО</t>
  </si>
  <si>
    <t>127473, г. Москва, ул. Краснопролетарская, д. 36</t>
  </si>
  <si>
    <t>АО Ингосстрах Банк</t>
  </si>
  <si>
    <t>127030, г. Москва, ул. Сущевская, д. 27, стр. 1</t>
  </si>
  <si>
    <t>Банк ИПБ (АО)</t>
  </si>
  <si>
    <t>115201, г. Москва, Старокаширское шоссе, дом 2, корпус 1, строение 1</t>
  </si>
  <si>
    <t>№ п/п</t>
  </si>
  <si>
    <t>Вид</t>
  </si>
  <si>
    <t>Регистрационный номер</t>
  </si>
  <si>
    <t>ОГРН</t>
  </si>
  <si>
    <t>Наименование</t>
  </si>
  <si>
    <t>Организационно-правовая форма</t>
  </si>
  <si>
    <t>Дата регистрации Банком России</t>
  </si>
  <si>
    <t>Статус лицензии</t>
  </si>
  <si>
    <t>Местонахождение</t>
  </si>
  <si>
    <t>Лицензия ФСБ ГТ</t>
  </si>
  <si>
    <t>Лицензия ФСТЭК</t>
  </si>
  <si>
    <t>Регистрация РКН</t>
  </si>
  <si>
    <t>Регистрация SWIFT</t>
  </si>
  <si>
    <t>ФЗ-63</t>
  </si>
  <si>
    <t>ФЗ-161</t>
  </si>
  <si>
    <t>МИР</t>
  </si>
  <si>
    <t>СБП</t>
  </si>
  <si>
    <t>12, 13, 14, 15, 17, 18, 20, 21, 22, 23, 24, 25, 26</t>
  </si>
  <si>
    <t>12, 13, 14, 20, 21, 22, 23, 24, 25, 26</t>
  </si>
  <si>
    <t>12, 13, 20, 21, 22, 23, 25, 26</t>
  </si>
  <si>
    <t>12, 13, 15, 20, 21, 22, 24, 25, 26, 28</t>
  </si>
  <si>
    <t>12, 20, 21, 24, 25, 28</t>
  </si>
  <si>
    <t>14691</t>
  </si>
  <si>
    <t>12410</t>
  </si>
  <si>
    <t>17002</t>
  </si>
  <si>
    <t>386</t>
  </si>
  <si>
    <t>15032</t>
  </si>
  <si>
    <t>Лицензия ФСБ (вид деятельности)</t>
  </si>
  <si>
    <t>Лицензия ФСБ (номер)</t>
  </si>
  <si>
    <t>-</t>
  </si>
  <si>
    <t>ИНН</t>
  </si>
  <si>
    <t>12, 13, 14, 20, 21, 22, 23, 25, 26</t>
  </si>
  <si>
    <t>77-23-137457</t>
  </si>
  <si>
    <t>09-0067958</t>
  </si>
  <si>
    <t>11-0230104</t>
  </si>
  <si>
    <t>08-0029997</t>
  </si>
  <si>
    <t>10-0142924</t>
  </si>
  <si>
    <t>77-14-002136</t>
  </si>
  <si>
    <t>09-0060607</t>
  </si>
  <si>
    <t>TCZBRUMM</t>
  </si>
  <si>
    <t>CECBRU2K</t>
  </si>
  <si>
    <t>INKNRUM2</t>
  </si>
  <si>
    <t>JSCVRUM2</t>
  </si>
  <si>
    <t>INGBRUMM</t>
  </si>
  <si>
    <t>JCAMRUMM</t>
  </si>
  <si>
    <t>INTPRUMM</t>
  </si>
  <si>
    <t>https://icbru.ru/service-ur/remote/reg.php</t>
  </si>
  <si>
    <t>https://in-bank.ru/news/information/o-podklyuchenii-klientov-k-novoy-sisteme-dbo-bss-correqts-352044305/?sphrase_id=16116</t>
  </si>
  <si>
    <t>https://www.itb.ru/press/news/29490/</t>
  </si>
  <si>
    <t>https://ingobank.ru/personal/dbo/</t>
  </si>
  <si>
    <t>https://dbo.ipb.ru/</t>
  </si>
  <si>
    <t>https://ziraatbank.ru/Documents/Category/ZFG_RUSSIA_%D1%82%D0%B0%D1%80%D0%B8%D1%84%D1%8B_%D1%8E%D0%BB_%D0%B8_%D0%B8%D0%BF_-%D0%B0%D0%BF%D1%80%D0%B5%D0%BB%D1%8C_2024-pdf_166.pdf</t>
  </si>
  <si>
    <t>https://www.ingwb.com/binaries/content/assets/support-content/compliance/legal-and-privacy-statements/russia/%D0%BD%D0%BE%D0%B2%D0%BE%D1%81%D1%82%D0%B8/isp-new-version-sms-final-ruk.pdf</t>
  </si>
  <si>
    <t>17831</t>
  </si>
  <si>
    <t>+</t>
  </si>
  <si>
    <t>PCI DSS</t>
  </si>
  <si>
    <t>https://ipb.ru/corporate-customers/merchant-acquiring/%D0%A3%D1%81%D0%BB%D0%BE%D0%B2%D0%B8%D1%8F%20(%D0%94%D0%BE%D0%B3%D0%BE%D0%B2%D0%BE%D1%80)%20%D0%BE%D0%B1%20%D0%BE%D0%B1%D1%81%D0%BB%D1%83%D0%B6%D0%B8%D0%B2%D0%B0%D0%BD%D0%B8%D0%B8%20%D0%B4%D0%B5%D1%80%D0%B6%D0%B0%D1%82%D0%B5%D0%BB%D0%B5%D0%B9%20%D0%BF%D0%BB%D0%B0%D1%82%D0%B5%D0%B6%D0%BD%D1%8B%D1%85%20%D0%BA%D0%B0%D1%80%D1%82(%D0%B4%D0%B5%D0%B9%D1%81%D1%82%D0%B2%D1%83%D1%8E%D1%82%20%D1%81%2029.06.2022).pdf</t>
  </si>
  <si>
    <t>https://www.icbru.ru/service-fiz/carding/pravila/</t>
  </si>
  <si>
    <t>https://www.dialognauka.ru/press-center/news/press/dialognauka-provela-otsenku-sootvetstviya-investtorgbanka-trebovaniyam-polozheniya-banka-rossii-382--6752/</t>
  </si>
  <si>
    <t>ISO-27000</t>
  </si>
  <si>
    <t>ABBISS</t>
  </si>
  <si>
    <t>Ранг</t>
  </si>
  <si>
    <t>АО «Зернобанк»</t>
  </si>
  <si>
    <t>ОТЗ</t>
  </si>
  <si>
    <t>656056, Алтайский край, г.Барнаул, ул.Анатолия, 6</t>
  </si>
  <si>
    <t>АО КБ «Златкомбанк»</t>
  </si>
  <si>
    <t>119071, г. Москва, пр. Донской 2-й, д. 10, стр. 2</t>
  </si>
  <si>
    <t>12989</t>
  </si>
  <si>
    <t>12, 13, 14, 17, 18, 20, 21, 22, 23, 25, 26, 27</t>
  </si>
  <si>
    <t>АО КБ «ИВАНОВО»</t>
  </si>
  <si>
    <t>153002, г.Иваново, просп. Ленина, д. 31-А</t>
  </si>
  <si>
    <t>ПАО «ИДЕЯ Банк»</t>
  </si>
  <si>
    <t>ПАО</t>
  </si>
  <si>
    <t>350080, г. Краснодар, ул. Уральская, 97</t>
  </si>
  <si>
    <t>АКБ «ИНКАРОБАНК» (АО)</t>
  </si>
  <si>
    <t>125047, г. Москва, ул. 2-ая Брестская, д. 32</t>
  </si>
  <si>
    <t>15700</t>
  </si>
  <si>
    <t>12, 13, 14, 17, 18, 20, 21, 22, 23, 25, 26, 28</t>
  </si>
  <si>
    <t>ООО КБ «Инстройбанк»</t>
  </si>
  <si>
    <t>119330, г. Москва, ул. Дружбы, д. 10а</t>
  </si>
  <si>
    <t>«Интерактивный Банк» (ООО)</t>
  </si>
  <si>
    <t>119146, г. Москва, Комсомольский проспект. д.32</t>
  </si>
  <si>
    <t>12899</t>
  </si>
  <si>
    <t>КО</t>
  </si>
  <si>
    <t>КБ «ИНТЕРКОММЕРЦ» (ООО)</t>
  </si>
  <si>
    <t>119435, г. Москва, Большой Саввинский пер., д. 2-4-6, стр. 10</t>
  </si>
  <si>
    <t>13932</t>
  </si>
  <si>
    <t>12, 13, 14, 15, 20, 21, 22, 23, 25, 26, 27, 28</t>
  </si>
  <si>
    <t>КБ «Интеркредит» (АО)</t>
  </si>
  <si>
    <t>115583, г. Москва, ул.Генерала Белова, д.26</t>
  </si>
  <si>
    <t>АКБ «Инвестбанк» (ОАО)</t>
  </si>
  <si>
    <t>ОАО (АО)</t>
  </si>
  <si>
    <t>109240, г.Москва, ул. Гончарная, д. 12, стр. 1</t>
  </si>
  <si>
    <t>КБ «ИНВЕСТИЦИОННЫЙ СОЮЗ» (ООО)</t>
  </si>
  <si>
    <t>115230, г. Москва, Хлебозаводский проезд, д. 7, стр. 9</t>
  </si>
  <si>
    <t>БАНК ИТБ (АО)</t>
  </si>
  <si>
    <t>107113, г. Москва, ул. Шумкина, д. 20, стр. 1</t>
  </si>
  <si>
    <t>125</t>
  </si>
  <si>
    <t>21, 22, 23, 24</t>
  </si>
  <si>
    <t>АИБ «Имбанк» (ОАО)</t>
  </si>
  <si>
    <t>367037, Республика Дагестан, г.Махачкала, ул. Ирчи-Казака, 35А</t>
  </si>
  <si>
    <t>АКЦИОНЕРНОЕ ОБЩЕСТВО "ИНВЕСТИЦИОННЫЙ КООПЕРАТИВНЫЙ БАНК"</t>
  </si>
  <si>
    <t>Акционерное общество "ИНТЕРПРОГРЕССБАНК"</t>
  </si>
  <si>
    <t>Общество с ограниченной ответственностью «Инбанк»</t>
  </si>
  <si>
    <t>https://pd.rkn.gov.ru/operators-registry/operators-list/?id=09-0067958</t>
  </si>
  <si>
    <t>https://pd.rkn.gov.ru/operators-registry/operators-list/?id=09-0060607</t>
  </si>
  <si>
    <t>https://pd.rkn.gov.ru/operators-registry/operators-list/?id=11-0230104</t>
  </si>
  <si>
    <t>Дата и основание внесения оператора в реестр</t>
  </si>
  <si>
    <t>Приказ № 530 от 19.10.2009</t>
  </si>
  <si>
    <t>Приказ № 275 от 23.07.2009</t>
  </si>
  <si>
    <t>Приказ № 1157 от 22.12.2011</t>
  </si>
  <si>
    <t>Наименование оператора</t>
  </si>
  <si>
    <t>Юридический адрес</t>
  </si>
  <si>
    <t>420043, Татарстан Респ., г. Казань, ул. Вишневского, д. 24 </t>
  </si>
  <si>
    <t>115201, Москва г., ш. Старокаширское, д. 2, корп. 1, стр. 1 </t>
  </si>
  <si>
    <t>115184, Москва г., пер. Старый Толмачёвский, д. 5 </t>
  </si>
  <si>
    <t>Дата регистрации уведомления</t>
  </si>
  <si>
    <t>Субъекты РФ, на территории которых происходит обработка персональных данных</t>
  </si>
  <si>
    <t>Москва; Республика Татарстан (Татарстан)</t>
  </si>
  <si>
    <t>Москва; Московская область; Санкт-Петербург</t>
  </si>
  <si>
    <t>Москва; Свердловская область</t>
  </si>
  <si>
    <t>Наличие шифровальных средств</t>
  </si>
  <si>
    <t>Не используется</t>
  </si>
  <si>
    <t>Трансграничная передача</t>
  </si>
  <si>
    <t>Нет</t>
  </si>
  <si>
    <t>Сведения о местонахождении БД (страны)</t>
  </si>
  <si>
    <t>Россия</t>
  </si>
  <si>
    <t>Описание мер, предусмотренных ст. 18.1 и 19 Закона</t>
  </si>
  <si>
    <t>Ответственные должностные лица, их полномочия, обязанности и ответственность определены Положением о порядке обработки персональных данных в Банке. Работники, непосредственно осуществляющие обработку персональных данных, ознакомлены с положениями законодательства Российской Федерации о персональных данных, в том числе с требованиями к защите персональных данных, документами, определяющими политику оператора в отношении обработки персональных данных, локальными актами по вопросам обработки персональных данных. Пароли, программные средства защиты информации, ключи доступа (применение следующих основных методов и способов защиты информации: а) управление доступом; б) регистрация и учет; в) обеспечение целостности; а также - анализ защищенности; использование средств обнаружения вторжений; защита информации от утечки по техническим каналам, защита информации от несанкционированных действий [НСД], использование межсетевых экранов, контроль отсутствия недекларированных возможностей [НДВ] программного обеспечения средств защиты информации [СЗИ] - при передаче персональных данных с использованием сети Интернет)</t>
  </si>
  <si>
    <t>При обработке персональных данных в «ИНТЕРПРОГРЕССБАНК» (Акционерное общество) принимаются и обеспечиваются необходимые правовые, организационные и технические меры для защиты персональных данных от неправомерных действий. В соответствии с внутренним локальным актом, назначен сотрудник, ответственный за организацию обработки персональных данных. В Банке изданы внутренние нормативные и организационно правовые документы, определяющие политику в отношении обработки персональных данных и устанавливающие процедуры, направленные на предотвращение и выявление нарушений законодательства Российской Федерации в области обработки персональных данных. К таким документам относятся: «Политика информационной безопасности «ИНТЕРПРОГРЕССБАНК» (Акционерное общество)»; «Положение об обеспечении безопасности персональных данных при их обработке в «ИНТЕРПРОГРЕССБАНК» (Акционерное общество)»; «Перечень персональных данных обрабатываемых в «ИНТЕРПРОГРЕССБАНК» (Акционерное общество)»; «Регламент обработки запросов субъекта персональных данных или уполномоченного органа по защите прав субъектов персональных данных «ИНТЕРПРОГРЕССБАНК» (Акционерное общество)»; «Отраслевая модель угроз безопасности персональных данных»; «Инструкция должностным лицам «ИНТЕРПРОГРЕССБАНК» (Акционерное общество), имеющим доступ к персональным данным и (или) осуществляющим их обработку (в т.ч. осуществляющим обработку персональных данных в ИСПДн)»; «Список должностей «ИНТЕРПРОГРЕССБАНК» (Акционерное общество), участвующих в технологических процессах, в рамках которых обрабатываются персональные данные»; «Перечень программных и технических средств «ИНТЕРПРОГРЕССБАНК» (Акционерное общество), использующихся в технологических процессах, в рамках которых обрабатываются персональные данные»; «Положение о сведениях, составляющих конфиденциальную информацию, и основных мерах по организации ее защиты в «ИНТЕРПРОГРЕССБАНК» (Акционерное общество)»; «Частная политика применения средств криптографической защиты информации (СКЗИ) в «ИНТЕРПРОГРЕССБАНК» (Акционерное общество)» и др. документы. Информационная система персональных данных (ИСПДн), эксплуатируемая в Банке, классифицирована как ИСПДн обрабатывающая иные категории персональных данных. Сервер с ИСПДн находится в отдельном помещении (далее - серверная комната) оборудованном запирающейся металлической дверью, охранно-пожарной сигнализацией и системой контроля управления доступом (СКУД). Допуск сотрудников в серверную комнату Банка регламентируется внутренним организационно распорядительным документом. Использование данных в ИСПДн предусматривает предварительную авторизацию (ввод логина и пароля) сотрудников в ЛВС, с последующей авторизацией в ИСПДн Банка. При работе сотрудников Банка с ИСПДн обеспечивается эшелонированная антивирусная защита. При обработке персональных данных в системах денежных переводов и при передаче персональных данных по каналам связи между удаленными подразделениями используются средства шифрования. Персональные данные на бумажных носителях хранятся в запирающихся металлических хранилищах. Помещения Банка, в которых производится обработка персональных данных, находятся под централизованной пожарно-охранной сигнализацией, также осуществляется физическая охрана здания. Доступ к персональным данным посторонних лиц ограничен. В Банке реализована и используется система контроля доступа. В Банке проводится проверка структурных подразделений на соответствие требованиям безопасности при обработке персональных данных. Также в Банке проводится ознакомление сотрудников с требованиями безопасности при обработке персональных данных.</t>
  </si>
  <si>
    <t>назначение лица, ответственного за организацию обработки персональных данных; назначение лица, ответственного, за обеспечение безопасности персональных данных в информационных системах персональных данных; издание документов, определяющих политику в отношении обработки персональных данных, локальных актов по вопросам обработки персональных данных, а также локальных актов, устанавливающих процедуры, направленные на предотвращение и выявление нарушений законодательства РФ, устранение последствий таких нарушений; применение правовых, организационных и технических мер по обеспечению безопасности персональных данных, в т.ч. ограничение доступа к информационным ресурсам и в помещения, где хранятся носители с ПДн; хранение носителей персональных данных в запираемых шкафах, сейфах; осуществление круглосуточной охраны зданий и помещений; осуществление внутреннего контроля соответствия обработки персональных требованиям законодательства Российской Федерации; ознакомление работников оператора с положениями законодательства и локальными актами оператора о защите и порядке обработки персональных данных; учет машинных носителей персональных данных; обнаружение фактов несанкционированного доступа к персональным данным; резервирование и восстановление персональных данных; установление правил доступа к персональным данным; осуществление контроля за принимаемыми мерами по обеспечению безопасности персональных данных и уровня защищенности.</t>
  </si>
  <si>
    <t>правовое основание обработки персональных данных</t>
  </si>
  <si>
    <t>Руководствуясь: Гражданским Кодексом Российской Федерации; Налоговым Кодексом Российской Федерации; Трудовым Кодексом Российской Федерации; Федеральным законом от 02.12.1990 N 395-1-ФЗ «О банках и банковской деятельности»; Федеральным законом от 30.12.2004 № 218-ФЗ «О кредитных историях»; Федеральным законом от 07.08.2001 № 115-ФЗ «О противодействии легализации (отмыванию) доходов, полученных преступным путем, и финансированию терроризма»; Федеральным законом от 10.12.2003 № 173-ФЗ «О валютном регулировании и валютном контроле»; Федеральным законом от 22.04.1996 № 39-ФЗ «О рынке ценных бумаг»; Федеральным законом от 06.12.2011 г. № 402-ФЗ «О бухгалтерском учете»; Федеральным законом от 23.12.2003 № 177-ФЗ «О страховании вкладов в банках РФ»; Федеральным законом от 01.04.1996 № 27-ФЗ «Об индивидуальном (персонифицированном) учёте в системе обязательного пенсионного страхования»; Федеральным законом от 29.12.2006 г. № 255- ФЗ «Об обязательном социальном страховании на случай временной нетрудоспособности в связи с материнством»; Федеральным законом от 27.06.2011 г. № 161-ФЗ «О национальной платежной системе»; Федеральным законом от 27.07.2010 г. 224-ФЗ «О противодействии неправомерному использованию инсайдерской информации и манипулированию рынком и о внесении изменений в отдельные законодательные акты РФ»; Федеральным законом от 22.05.2003 № 54-ФЗ «О применении контрольно-кассовой техники при осуществлении расчётов в Российской Федерации»; Федеральным законом от 27.07.2006 № 149-ФЗ «Об информации, информационных технологиях и о защите информации»; Федеральным законом от 02.10.2007 № 229-ФЗ «Об исполнительном производстве»; Федеральным законом от 06.04.2011 № 63-ФЗ «Об электронной подписи»; Положением о правилах осуществления перевода денежных средств (утв. Банком России 19 июня 2012 г. № 383-П); Положением об организации внутреннего контроля в кредитных организациях и банковских группах (утв. Банком России 16 декабря 2003 г. № 242-П); договорами с клиентами и контрагентами Банка; согласиями субъектов персональных данных на обработку их персональных данных; Уставом и лицензиями на осуществление деятельности кредитной финансовой организации, выданные Банком России; поручениями операторов персональных данных.</t>
  </si>
  <si>
    <t>цель обработки персональных данных</t>
  </si>
  <si>
    <t>с целью: исполнения требований законодательства Российской Федерации (в том числе с целью осуществления и выполнения возложенных законодательством Российской Федерации на Банк как оператора функций, полномочий и обязанностей; исполнения судебного акта, акта другого органа или должностного лица, подлежащих исполнению в соответствии с законодательством Российской Федерации об исполнительном производстве); заключения, исполнения и прекращения гражданско- правовых договоров в случаях, предусмотренных законодательством Российской Федерации и Уставом Банка, в т.ч. в рамках осуществления банковских операций и сделок в соответствии с Уставом Банка и выданными Банку лицензиями на совершение банковских и иных операций; осуществления и выполнения возложенных на Банк договорами прав и обязанностей (в том числе с целью исполнения договора, стороной которого либо выгодоприобретателем или поручителем по которому является субъект персональных данных, а также для заключения договора по инициативе субъекта персональных данных или договора, по которому субъект персональных данных будет являться выгодоприобретателем или поручителем); осуществления прав и законных интересов Банка как оператора или третьих лиц; предоставления субъекту персональных данных доступа к использованию сайта Банка и его функционала; регистрации, аутентификации, идентификации, авторизации субъекта персональных данных на сайте Банка или в мобильном приложении; оказания платных и бесплатных услуг; осуществления расчётов с субъектами персональных данных; улучшения качества услуг, оказываемых Банком; продвижения услуг на рынке путём осуществления прямых контактов с субъектами персональных данных; проведения статистических и иных исследований на основе обезличенных персональных данных; осуществления связи с субъектом персональных данных в случае необходимости, в том числе для направления уведомлений, информации и запросов, связанных с деятельностью Банка по оказанию услуг субъектам персональных данных, а также обработки заявлений, заявок и иных сообщений субъектов персональных данных; осуществления и выполнения прав и обязанностей, вытекающих из трудовых отношений (в том числе с целью содействия работникам в трудоустройстве, получении образования и продвижении по службе, обеспечения личной безопасности работников, планирования и осуществления командировок или корпоративных мероприятий, контроля количества и качества выполняемой работы и обеспечения сохранности имущества, выплаты заработной платы и иных, причитающихся работнику, в соответствии с законодательством Российской Федерации или договором, выплат, осуществления предусмотренных законодательством Российской Федерации налоговых и социальных отчислений); осуществления рекрутинга (подбора персонала), в том числе с целью обеспечения кандидатам на замещение вакантных должностей возможности прохождения отбора на замещение соответствующих вакантных должностей, трудоустройства успешно прошедших отбор на замещение соответствующих вакантных должностей; организации контрольно-пропускного режима на территории Банка; выполнения поручения других операторов персональных данных; выявления случаев мошенничества, хищения денежных средств со счета, иных противоправных действий, предотвращения таких противоправных действий в дальнейшем и локализации последствий таких действий; формирования статистической отчетности, в том числе для предоставления Банку России; осуществления Банком Административно-хозяйственной деятельности</t>
  </si>
  <si>
    <t>ФИО физического лица или наименование юридического лица, ответственных за организацию обработки персональных данных</t>
  </si>
  <si>
    <t>Алимгулов Ильнур Рифгатович</t>
  </si>
  <si>
    <t>Подчезерцев Михаил Викторович</t>
  </si>
  <si>
    <t>Юдинцев Сергей Юрьевич</t>
  </si>
  <si>
    <t>номера их контактных телефонов, почтовые адреса и адреса электронной почты</t>
  </si>
  <si>
    <t>8(843)231 72 73</t>
  </si>
  <si>
    <t>+7 (495) 411 0000 (доб. 4664)</t>
  </si>
  <si>
    <t>8-495-229-12-34</t>
  </si>
  <si>
    <t>Российская Федерация, Республика Татарстан, 420043, город Казань, ул. Вишневского, д.24.</t>
  </si>
  <si>
    <t>115201, Москва г., ш. Старокаширское, д. 2, корп. 1, стр. 1</t>
  </si>
  <si>
    <t>115184, Москва, Старый Толмачевский пер., д. 5</t>
  </si>
  <si>
    <t>i.alimgulov@icbru.ru</t>
  </si>
  <si>
    <t>podchezertsev@ipb.ru</t>
  </si>
  <si>
    <t>info@in-bank.ru</t>
  </si>
  <si>
    <t>Дата начала обработки персональных данных</t>
  </si>
  <si>
    <t>Срок или условие прекращения обработки персональных данных</t>
  </si>
  <si>
    <t>Достижение цели обработки, отзыв согласия на обработку персональных данных, истечение срока действия согласия на обработку персональных данных, исполнение гражданско-правового договора</t>
  </si>
  <si>
    <t>Ликвидация, реорганизация Банка, изменение законодательства РФ.</t>
  </si>
  <si>
    <t>прекращение деятельности юридического лица; наступление срока прекращения обработки персональных данных (далее - ПДн) согласно договору и (или) письменному согласию; достижение целей обработки ПДн; отзыв согласия субъекта ПДн на обработку его ПДн; прекращение действия условий, разрешающих обработку ПДн (в том числе разрешающих обработку ПДн в отсутствие согласия субъекта ПДн); выявление факта неправомерной обработки ПДн</t>
  </si>
  <si>
    <t>Дата и основание внесения записи в реестр</t>
  </si>
  <si>
    <t>Приказ № 100 от 16.08.2023</t>
  </si>
  <si>
    <t>Приказ № 225 от 29.08.2024</t>
  </si>
  <si>
    <t>Приказ № 184 от 30.10.2020</t>
  </si>
  <si>
    <t>Осуществление прав, выполнение обязанностей и соблюдение запретов, (Противодействие отмыванию денег) в рамках процедуры «Знай своего клиента»;Ведение кадрового и бухгалтерского учета;Обеспечение соблюдения трудового законодательства РФ;Обеспечение соблюдения налогового законодательства РФ;Обеспечение соблюдения пенсионного законодательства РФ;Обеспечение соблюдения законодательства РФ о противодействии легализации финансированию терроризма;Обеспечение соблюдения законодательства РФ о противодействии коррупции;Подготовка, заключение и исполнение гражданско-правового договора;Подбор персонала (соискателей) на вакантные должности оператора</t>
  </si>
  <si>
    <t>Ведение кадрового и бухгалтерского учета;Обеспечение соблюдения законодательства РФ о противодействии легализации финансированию терроризма;Обеспечение пропускного режима на территорию оператора;С целью осуществления основной деятельности и возложенных на «ИНТЕРПРОГРЕССБАНК» (Акционерное общество) функций в соответствии с законодательством РФ, нормативными актами Банка России и Уставом;</t>
  </si>
  <si>
    <t>обработка персональных данных осуществляется с согласия субъекта персональных данных на обработку его персональных данных,обработка персональных данных необходима для достижения целей, предусмотренных международным договором Российской Федерации или законом, для осуществления и выполнения возложенных законодательством Российской Федерации на оператора функций, полномочий и обязанностей;обработка персональных данных осуществляется с согласия субъекта персональных данных на обработку его персональных данных;обработка персональных данных осуществляется с согласия субъекта персональных данных на обработку его персональных данных,обработка персональных данных необходима для достижения целей, предусмотренных международным договором Российской Федерации или законом, для осуществления и выполнения возложенных законодательством Российской Федерации на оператора функций, полномочий и обязанностей;обработка персональных данных осуществляется с согласия субъекта персональных данных на обработку его персональных данных,обработка персональных данных необходима для достижения целей, предусмотренных международным договором Российской Федерации или законом, для осуществления и выполнения возложенных законодательством Российской Федерации на оператора функций, полномочий и обязанностей;обработка персональных данных осуществляется с согласия субъекта персональных данных на обработку его персональных данных,обработка персональных данных необходима для достижения целей, предусмотренных международным договором Российской Федерации или законом, для осуществления и выполнения возложенных законодательством Российской Федерации на оператора функций, полномочий и обязанностей;обработка персональных данных осуществляется с согласия субъекта персональных данных на обработку его персональных данных,обработка персональных данных необходима для достижения целей, предусмотренных международным договором Российской Федерации или законом, для осуществления и выполнения возложенных законодательством Российской Федерации на оператора функций, полномочий и обязанностей,обработка персональных данных необходима для исполнения договора, стороной которого либо выгодоприобретателем или поручителем по которому является субъект персональных данных, а также для заключения договора по инициативе субъекта персональных данных или договора, по которому субъект персональных данных будет являться выгодоприобретателем или поручителем. Заключаемый с субъектом персональных данных договор не может содержать положения, ограничивающие права и свободы субъекта персональных данных, устанавливающие случаи обработки персональных данных несовершеннолетних, если иное не предусмотрено законодательством Российской Федерации, а также положения, допускающие в качестве условия заключения договора бездействие субъекта персональных данных,осуществляется обработка персональных данных, подлежащих опубликованию или обязательному раскрытию в соответствии с федеральным законом;обработка персональных данных осуществляется с согласия субъекта персональных данных на обработку его персональных данных,обработка персональных данных необходима для достижения целей, предусмотренных международным договором Российской Федерации или законом, для осуществления и выполнения возложенных законодательством Российской Федерации на оператора функций, полномочий и обязанностей;обработка персональных данных осуществляется с согласия субъекта персональных данных на обработку его персональных данных,обработка персональных данных необходима для исполнения договора, стороной которого либо выгодоприобретателем или поручителем по которому является субъект персональных данных, а также для заключения договора по инициативе субъекта персональных данных или договора, по которому субъект персональных данных будет являться выгодоприобретателем или поручителем. Заключаемый с субъектом персональных данных договор не может содержать положения, ограничивающие права и свободы субъекта персональных данных, устанавливающие случаи обработки персональных данных несовершеннолетних, если иное не предусмотрено законодательством Российской Федерации, а также положения, допускающие в качестве условия заключения договора бездействие субъекта персональных данных;обработка персональных данных осуществляется с согласия субъекта персональных данных на обработку его персональных данных;</t>
  </si>
  <si>
    <t>обработка персональных данных осуществляется с согласия субъекта персональных данных на обработку его персональных данных;Руководствуясь требованиями Федерального закона "О противодействии легализации (отмыванию) доходов, полученных преступным путем, и финансированию терроризма" от 07.08.2001 N 115-ФЗ и Положения Банка России от 15.10.2015 N 499-П "Об идентификации кредитными организациями клиентов, представителей клиента, выгодоприобретателей и бенефициарных владельцев в целях противодействия легализации (отмыванию) доходов, полученных преступным путем, и финансированию терроризма";обработка персональных данных осуществляется с согласия субъекта персональных данных на обработку его персональных данных;обработка персональных данных осуществляется с согласия субъекта персональных данных на обработку его персональных данных;</t>
  </si>
  <si>
    <t>Сумма</t>
  </si>
  <si>
    <t>Обозначение частотного показателя ИБ</t>
  </si>
  <si>
    <t>Частотный показатель</t>
  </si>
  <si>
    <t>Обязательность выполнения</t>
  </si>
  <si>
    <t>Категория проверки частного показателя</t>
  </si>
  <si>
    <t>Оценка частного показателя ИБ</t>
  </si>
  <si>
    <t>М1.1</t>
  </si>
  <si>
    <t>М1.2</t>
  </si>
  <si>
    <t>М1.3</t>
  </si>
  <si>
    <t>М1.21</t>
  </si>
  <si>
    <t>М1.20</t>
  </si>
  <si>
    <t>М1.19</t>
  </si>
  <si>
    <t>М1.18</t>
  </si>
  <si>
    <t>М1.17</t>
  </si>
  <si>
    <t>М1.4</t>
  </si>
  <si>
    <t>М1.5</t>
  </si>
  <si>
    <t>М1.6</t>
  </si>
  <si>
    <t>М1.7</t>
  </si>
  <si>
    <t>М1.8</t>
  </si>
  <si>
    <t>М1.9</t>
  </si>
  <si>
    <t>М1.10</t>
  </si>
  <si>
    <t>М1.11</t>
  </si>
  <si>
    <t>М1.12</t>
  </si>
  <si>
    <t>М1.13</t>
  </si>
  <si>
    <t>М1.14</t>
  </si>
  <si>
    <t>М1.15</t>
  </si>
  <si>
    <t>М1.16</t>
  </si>
  <si>
    <t>Осуществляется ли формирование и назначение ролей работников организации БС РФ с учетом соблюдения принципа предоставления минимальных прав и полномочий, необходимых для выполнения служебных обязанностей?</t>
  </si>
  <si>
    <t>Формируются ли роли, связанные с выполнением деятельности по обеспечению ИБ, на основании требований разделов 7 и 8 стандарта СТО БР ИББС-1.0?</t>
  </si>
  <si>
    <t>Отсутствуют ли в организации БС РФ роли, совмещающие функции разработки и сопровождения АБС/ПО?</t>
  </si>
  <si>
    <t>Отсутствуют ли в организации БС РФ роли, совмещающие функции разработки и эксплуатации АБС/ПО?</t>
  </si>
  <si>
    <t>Отсутствуют ли в организации БС РФ роли, совмещающие функции сопровождения и эксплуатации АБС/ПО?</t>
  </si>
  <si>
    <t>Отсутствуют ли в организации БС РФ роли, совмещающие функции администратора и администратора информационной безопасности?</t>
  </si>
  <si>
    <t>Отсутствуют ли в организации БС РФ роли, совмещающие функции по выполнению операций в АБС и контроля их выполнения?</t>
  </si>
  <si>
    <t>Определены ли в организации БС РФ, выполняются ли и регистрируются ли
процедуры контроля деятельности работников, обладающих совокупностью полномочий, определяемых их ролями, позволяющими получить контроль над защищаемым информационным активом организации БС РФ?</t>
  </si>
  <si>
    <t>Определены ли, выполняются ли и регистрируются ли в организации БС РФ процедуры приема на работу, влияющую на обеспечение ИБ, включающие:
— проверку подлинности предоставленных документов, заявляемой квалификации, точности и полноты биографических фактов; — проверку в части профессиональных навыков и оценку профессиональной
пригодности?</t>
  </si>
  <si>
    <t>Предусматривают ли указанные в частном показателе M1.12 процедуры фиксацию результатов проводимых проверок?</t>
  </si>
  <si>
    <t>Определены ли, выполняются ли и регистрируются, выполняются и регистрируются ли в организации БС РФ процедуры регулярной проверки в части профессиональных навыков и оценки профессиональной пригодности работников?</t>
  </si>
  <si>
    <t xml:space="preserve">Предусматривают ли указанные в частном показателе M1.14 процедуры фиксацию результатов проводимых проверок? </t>
  </si>
  <si>
    <t>Определены ли, выполняются ли и регистрируются ли в организации БС РФ
процедуры внеплановой проверки работников при выявлении фактов их нештатного поведения, участия в инцидентах ИБ или подозрений в таком поведении или участии?</t>
  </si>
  <si>
    <t xml:space="preserve">Предусматривают ли указанные в частном показателе M1.16 процедуры фиксацию результатов проводимых проверок? </t>
  </si>
  <si>
    <t>Обязаны ли все работники организации БС РФ давать письменные обязательства о соблюдении конфиденциальности, приверженности правилам корпоративной этики, включая требования по недопущению конфликта интересов?</t>
  </si>
  <si>
    <t>Регламентируются ли положениями, включенными в договоры (соглашения) с внешними организациями и клиентами, требования по ИБ?</t>
  </si>
  <si>
    <t xml:space="preserve">Определены ли в трудовых контрактах (соглашениях, договорах) и (или) должностных инструкциях обязанности персонала по выполнению требований ИБ? </t>
  </si>
  <si>
    <t>Приравнивается ли невыполнение работниками организации БС РФ требований ИБ к невыполнению должностных обязанностей и приводит ли как минимум к дисциплинарной ответственности?</t>
  </si>
  <si>
    <t>Обязательный</t>
  </si>
  <si>
    <t>Рекомендуемый</t>
  </si>
  <si>
    <t>н/о</t>
  </si>
  <si>
    <t>Зафиксирована ли в должностных инструкциях или в организационнораспорядительных документах организации БС РФ ответственность за выполнение ролей?</t>
  </si>
  <si>
    <t>Персонифицированы ли роли в организации БС РФ с установлением ответственности за их выполнение?</t>
  </si>
  <si>
    <t>Выделены ли в организации БС РФ роли ее работников?</t>
  </si>
  <si>
    <t>Категория 1</t>
  </si>
  <si>
    <t>Категория 2</t>
  </si>
  <si>
    <t>Категория 3</t>
  </si>
  <si>
    <t>Итоговая оценка группового показателя М1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</si>
</sst>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2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/>
    <xf numFmtId="49" fontId="0" fillId="0" borderId="0" xfId="0" applyNumberFormat="1" applyAlignment="1"/>
    <xf numFmtId="0" fontId="1" fillId="0" borderId="0" xfId="1"/>
    <xf numFmtId="0" fontId="2" fillId="2" borderId="0" xfId="0" applyFont="1" applyFill="1" applyAlignment="1">
      <alignment vertical="top" wrapText="1" indent="1"/>
    </xf>
    <xf numFmtId="0" fontId="2" fillId="3" borderId="0" xfId="0" applyFont="1" applyFill="1" applyAlignment="1">
      <alignment vertical="top" wrapText="1" indent="1"/>
    </xf>
    <xf numFmtId="14" fontId="2" fillId="3" borderId="0" xfId="0" applyNumberFormat="1" applyFont="1" applyFill="1" applyAlignment="1">
      <alignment vertical="top" wrapText="1" indent="1"/>
    </xf>
    <xf numFmtId="14" fontId="2" fillId="2" borderId="0" xfId="0" applyNumberFormat="1" applyFont="1" applyFill="1" applyAlignment="1">
      <alignment vertical="top" wrapText="1" indent="1"/>
    </xf>
    <xf numFmtId="0" fontId="2" fillId="2" borderId="0" xfId="0" applyFont="1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2" fillId="2" borderId="0" xfId="0" applyFont="1" applyFill="1" applyAlignment="1">
      <alignment vertical="top" wrapText="1" inden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d.rkn.gov.ru/operators-registry/operators-list/?id=09-0067958" TargetMode="External"/><Relationship Id="rId2" Type="http://schemas.openxmlformats.org/officeDocument/2006/relationships/hyperlink" Target="https://pd.rkn.gov.ru/operators-registry/operators-list/?id=11-0230104" TargetMode="External"/><Relationship Id="rId1" Type="http://schemas.openxmlformats.org/officeDocument/2006/relationships/hyperlink" Target="https://pd.rkn.gov.ru/operators-registry/operators-list/?id=09-0060607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abSelected="1" zoomScaleNormal="100" workbookViewId="0">
      <selection sqref="A1:X1"/>
    </sheetView>
  </sheetViews>
  <sheetFormatPr defaultRowHeight="14.5" x14ac:dyDescent="0.35"/>
  <cols>
    <col min="1" max="1" width="6.1796875" bestFit="1" customWidth="1"/>
    <col min="2" max="2" width="4.08984375" customWidth="1"/>
    <col min="3" max="3" width="22.6328125" customWidth="1"/>
    <col min="4" max="4" width="17.7265625" style="1" bestFit="1" customWidth="1"/>
    <col min="5" max="5" width="34.6328125" bestFit="1" customWidth="1"/>
    <col min="6" max="6" width="31" customWidth="1"/>
    <col min="7" max="7" width="30.08984375" customWidth="1"/>
    <col min="8" max="8" width="15.08984375" customWidth="1"/>
    <col min="9" max="9" width="62.6328125" bestFit="1" customWidth="1"/>
    <col min="10" max="10" width="20.6328125" bestFit="1" customWidth="1"/>
    <col min="11" max="11" width="38.36328125" bestFit="1" customWidth="1"/>
    <col min="12" max="12" width="15.453125" bestFit="1" customWidth="1"/>
    <col min="13" max="13" width="15.26953125" bestFit="1" customWidth="1"/>
    <col min="14" max="14" width="15.36328125" bestFit="1" customWidth="1"/>
    <col min="15" max="15" width="17.26953125" bestFit="1" customWidth="1"/>
    <col min="16" max="16" width="6.54296875" bestFit="1" customWidth="1"/>
    <col min="17" max="17" width="11.453125" customWidth="1"/>
    <col min="18" max="18" width="6.7265625" bestFit="1" customWidth="1"/>
    <col min="19" max="19" width="4.81640625" bestFit="1" customWidth="1"/>
    <col min="20" max="20" width="4.26953125" bestFit="1" customWidth="1"/>
    <col min="21" max="21" width="13" customWidth="1"/>
    <col min="22" max="22" width="12.26953125" customWidth="1"/>
    <col min="23" max="23" width="9.26953125" bestFit="1" customWidth="1"/>
    <col min="24" max="24" width="7" bestFit="1" customWidth="1"/>
  </cols>
  <sheetData>
    <row r="1" spans="1:24" s="2" customFormat="1" x14ac:dyDescent="0.35">
      <c r="A1" s="22" t="s">
        <v>16</v>
      </c>
      <c r="B1" s="22" t="s">
        <v>17</v>
      </c>
      <c r="C1" s="22" t="s">
        <v>18</v>
      </c>
      <c r="D1" s="22" t="s">
        <v>19</v>
      </c>
      <c r="E1" s="22" t="s">
        <v>20</v>
      </c>
      <c r="F1" s="22" t="s">
        <v>21</v>
      </c>
      <c r="G1" s="22" t="s">
        <v>22</v>
      </c>
      <c r="H1" s="22" t="s">
        <v>23</v>
      </c>
      <c r="I1" s="22" t="s">
        <v>24</v>
      </c>
      <c r="J1" s="22" t="s">
        <v>44</v>
      </c>
      <c r="K1" s="22" t="s">
        <v>43</v>
      </c>
      <c r="L1" s="22" t="s">
        <v>25</v>
      </c>
      <c r="M1" s="22" t="s">
        <v>26</v>
      </c>
      <c r="N1" s="22" t="s">
        <v>27</v>
      </c>
      <c r="O1" s="22" t="s">
        <v>28</v>
      </c>
      <c r="P1" s="22" t="s">
        <v>76</v>
      </c>
      <c r="Q1" s="22" t="s">
        <v>29</v>
      </c>
      <c r="R1" s="22" t="s">
        <v>30</v>
      </c>
      <c r="S1" s="22" t="s">
        <v>31</v>
      </c>
      <c r="T1" s="22" t="s">
        <v>32</v>
      </c>
      <c r="U1" s="22" t="s">
        <v>46</v>
      </c>
      <c r="V1" s="22" t="s">
        <v>71</v>
      </c>
      <c r="W1" s="22" t="s">
        <v>75</v>
      </c>
      <c r="X1" s="22" t="s">
        <v>77</v>
      </c>
    </row>
    <row r="2" spans="1:24" x14ac:dyDescent="0.35">
      <c r="A2" s="3">
        <v>201</v>
      </c>
      <c r="B2" s="2"/>
      <c r="C2" s="3">
        <v>2337</v>
      </c>
      <c r="D2" s="4">
        <v>1022200525786</v>
      </c>
      <c r="E2" s="3" t="s">
        <v>78</v>
      </c>
      <c r="F2" s="3" t="s">
        <v>0</v>
      </c>
      <c r="G2" s="6">
        <v>34102</v>
      </c>
      <c r="H2" s="3" t="s">
        <v>79</v>
      </c>
      <c r="I2" s="3" t="s">
        <v>80</v>
      </c>
      <c r="J2" s="3" t="s">
        <v>45</v>
      </c>
      <c r="K2" s="3" t="s">
        <v>45</v>
      </c>
      <c r="L2" s="3" t="s">
        <v>45</v>
      </c>
      <c r="M2" s="3" t="s">
        <v>45</v>
      </c>
      <c r="N2" s="3" t="s">
        <v>45</v>
      </c>
      <c r="O2" s="3" t="s">
        <v>45</v>
      </c>
      <c r="P2" s="3" t="s">
        <v>45</v>
      </c>
      <c r="Q2" s="3" t="s">
        <v>45</v>
      </c>
      <c r="R2" s="3" t="s">
        <v>45</v>
      </c>
      <c r="S2" s="3" t="s">
        <v>45</v>
      </c>
      <c r="T2" s="3" t="s">
        <v>45</v>
      </c>
      <c r="U2" s="3" t="s">
        <v>45</v>
      </c>
      <c r="V2" s="3" t="s">
        <v>45</v>
      </c>
      <c r="W2" s="3" t="s">
        <v>45</v>
      </c>
      <c r="X2" s="3">
        <f t="shared" ref="X2:X21" si="0">13-COUNTIF(K2:W2,"-")</f>
        <v>0</v>
      </c>
    </row>
    <row r="3" spans="1:24" x14ac:dyDescent="0.35">
      <c r="A3" s="3">
        <v>202</v>
      </c>
      <c r="B3" s="3"/>
      <c r="C3" s="3">
        <v>2559</v>
      </c>
      <c r="D3" s="4">
        <v>1037739412700</v>
      </c>
      <c r="E3" s="3" t="s">
        <v>1</v>
      </c>
      <c r="F3" s="3" t="s">
        <v>0</v>
      </c>
      <c r="G3" s="6">
        <v>34274</v>
      </c>
      <c r="H3" s="3"/>
      <c r="I3" s="3" t="s">
        <v>2</v>
      </c>
      <c r="J3" s="8" t="s">
        <v>42</v>
      </c>
      <c r="K3" s="7" t="s">
        <v>33</v>
      </c>
      <c r="L3" s="3" t="s">
        <v>45</v>
      </c>
      <c r="M3" s="3" t="s">
        <v>45</v>
      </c>
      <c r="N3" s="3" t="s">
        <v>48</v>
      </c>
      <c r="O3" s="3" t="s">
        <v>55</v>
      </c>
      <c r="P3" s="3" t="s">
        <v>45</v>
      </c>
      <c r="Q3" t="s">
        <v>67</v>
      </c>
      <c r="R3" s="3" t="s">
        <v>45</v>
      </c>
      <c r="S3" s="3" t="s">
        <v>45</v>
      </c>
      <c r="T3" s="3" t="s">
        <v>45</v>
      </c>
      <c r="U3" s="3">
        <v>7708050033</v>
      </c>
      <c r="V3" s="3" t="s">
        <v>45</v>
      </c>
      <c r="W3" s="3" t="s">
        <v>45</v>
      </c>
      <c r="X3" s="3">
        <f t="shared" si="0"/>
        <v>5</v>
      </c>
    </row>
    <row r="4" spans="1:24" x14ac:dyDescent="0.35">
      <c r="A4" s="3">
        <v>203</v>
      </c>
      <c r="B4" s="2"/>
      <c r="C4" s="3">
        <v>568</v>
      </c>
      <c r="D4" s="4">
        <v>1027400000154</v>
      </c>
      <c r="E4" s="3" t="s">
        <v>81</v>
      </c>
      <c r="F4" s="3" t="s">
        <v>0</v>
      </c>
      <c r="G4" s="6">
        <v>33170</v>
      </c>
      <c r="H4" s="3" t="s">
        <v>79</v>
      </c>
      <c r="I4" s="3" t="s">
        <v>82</v>
      </c>
      <c r="J4" s="7" t="s">
        <v>83</v>
      </c>
      <c r="K4" s="7" t="s">
        <v>84</v>
      </c>
      <c r="L4" s="3" t="s">
        <v>45</v>
      </c>
      <c r="M4" s="3" t="s">
        <v>45</v>
      </c>
      <c r="N4" s="3" t="s">
        <v>45</v>
      </c>
      <c r="O4" s="3" t="s">
        <v>45</v>
      </c>
      <c r="P4" s="3" t="s">
        <v>45</v>
      </c>
      <c r="Q4" s="3" t="s">
        <v>45</v>
      </c>
      <c r="R4" s="3" t="s">
        <v>45</v>
      </c>
      <c r="S4" s="3" t="s">
        <v>45</v>
      </c>
      <c r="T4" s="3" t="s">
        <v>45</v>
      </c>
      <c r="U4" s="3" t="s">
        <v>45</v>
      </c>
      <c r="V4" s="3" t="s">
        <v>45</v>
      </c>
      <c r="W4" s="3" t="s">
        <v>45</v>
      </c>
      <c r="X4" s="3">
        <f t="shared" si="0"/>
        <v>1</v>
      </c>
    </row>
    <row r="5" spans="1:24" x14ac:dyDescent="0.35">
      <c r="A5" s="3">
        <v>204</v>
      </c>
      <c r="B5" s="2"/>
      <c r="C5" s="3">
        <v>1763</v>
      </c>
      <c r="D5" s="4">
        <v>1043700028679</v>
      </c>
      <c r="E5" s="3" t="s">
        <v>85</v>
      </c>
      <c r="F5" s="3" t="s">
        <v>0</v>
      </c>
      <c r="G5" s="6">
        <v>33707</v>
      </c>
      <c r="H5" s="3" t="s">
        <v>79</v>
      </c>
      <c r="I5" s="3" t="s">
        <v>86</v>
      </c>
      <c r="J5" s="3" t="s">
        <v>45</v>
      </c>
      <c r="K5" s="3" t="s">
        <v>45</v>
      </c>
      <c r="L5" s="3" t="s">
        <v>45</v>
      </c>
      <c r="M5" s="3" t="s">
        <v>45</v>
      </c>
      <c r="N5" s="3" t="s">
        <v>45</v>
      </c>
      <c r="O5" s="3" t="s">
        <v>45</v>
      </c>
      <c r="P5" s="3" t="s">
        <v>45</v>
      </c>
      <c r="Q5" s="3" t="s">
        <v>45</v>
      </c>
      <c r="R5" s="3" t="s">
        <v>45</v>
      </c>
      <c r="S5" s="3" t="s">
        <v>45</v>
      </c>
      <c r="T5" s="3" t="s">
        <v>45</v>
      </c>
      <c r="U5" s="3" t="s">
        <v>45</v>
      </c>
      <c r="V5" s="3" t="s">
        <v>45</v>
      </c>
      <c r="W5" s="3" t="s">
        <v>45</v>
      </c>
      <c r="X5" s="3">
        <f t="shared" si="0"/>
        <v>0</v>
      </c>
    </row>
    <row r="6" spans="1:24" x14ac:dyDescent="0.35">
      <c r="A6" s="3">
        <v>205</v>
      </c>
      <c r="B6" s="2"/>
      <c r="C6" s="3">
        <v>430</v>
      </c>
      <c r="D6" s="4">
        <v>1022300000447</v>
      </c>
      <c r="E6" s="3" t="s">
        <v>87</v>
      </c>
      <c r="F6" s="3" t="s">
        <v>88</v>
      </c>
      <c r="G6" s="6">
        <v>33147</v>
      </c>
      <c r="H6" s="3" t="s">
        <v>79</v>
      </c>
      <c r="I6" s="3" t="s">
        <v>89</v>
      </c>
      <c r="J6" s="3" t="s">
        <v>45</v>
      </c>
      <c r="K6" s="3" t="s">
        <v>45</v>
      </c>
      <c r="L6" s="3" t="s">
        <v>45</v>
      </c>
      <c r="M6" s="3" t="s">
        <v>45</v>
      </c>
      <c r="N6" s="3" t="s">
        <v>45</v>
      </c>
      <c r="O6" s="3" t="s">
        <v>45</v>
      </c>
      <c r="P6" s="3" t="s">
        <v>45</v>
      </c>
      <c r="Q6" s="3" t="s">
        <v>45</v>
      </c>
      <c r="R6" s="3" t="s">
        <v>45</v>
      </c>
      <c r="S6" s="3" t="s">
        <v>45</v>
      </c>
      <c r="T6" s="3" t="s">
        <v>45</v>
      </c>
      <c r="U6" s="3" t="s">
        <v>45</v>
      </c>
      <c r="V6" s="3" t="s">
        <v>45</v>
      </c>
      <c r="W6" s="3" t="s">
        <v>45</v>
      </c>
      <c r="X6" s="3">
        <f t="shared" si="0"/>
        <v>0</v>
      </c>
    </row>
    <row r="7" spans="1:24" x14ac:dyDescent="0.35">
      <c r="A7" s="3">
        <v>206</v>
      </c>
      <c r="B7" s="3"/>
      <c r="C7" s="3">
        <v>1732</v>
      </c>
      <c r="D7" s="4">
        <v>1021600000751</v>
      </c>
      <c r="E7" s="3" t="s">
        <v>3</v>
      </c>
      <c r="F7" s="3" t="s">
        <v>0</v>
      </c>
      <c r="G7" s="6">
        <v>33690</v>
      </c>
      <c r="H7" s="3"/>
      <c r="I7" s="3" t="s">
        <v>4</v>
      </c>
      <c r="J7" s="8" t="s">
        <v>41</v>
      </c>
      <c r="K7" s="7" t="s">
        <v>34</v>
      </c>
      <c r="L7" s="3" t="s">
        <v>45</v>
      </c>
      <c r="M7" s="3" t="s">
        <v>45</v>
      </c>
      <c r="N7" s="3" t="s">
        <v>49</v>
      </c>
      <c r="O7" s="3" t="s">
        <v>56</v>
      </c>
      <c r="P7" s="3" t="s">
        <v>45</v>
      </c>
      <c r="Q7" t="s">
        <v>62</v>
      </c>
      <c r="R7" s="3" t="s">
        <v>70</v>
      </c>
      <c r="S7" s="3" t="s">
        <v>70</v>
      </c>
      <c r="T7" s="3" t="s">
        <v>70</v>
      </c>
      <c r="U7" s="3">
        <v>1653005038</v>
      </c>
      <c r="V7" t="s">
        <v>73</v>
      </c>
      <c r="W7" s="3" t="s">
        <v>45</v>
      </c>
      <c r="X7" s="3">
        <f t="shared" si="0"/>
        <v>9</v>
      </c>
    </row>
    <row r="8" spans="1:24" x14ac:dyDescent="0.35">
      <c r="A8" s="3">
        <v>207</v>
      </c>
      <c r="B8" s="2"/>
      <c r="C8" s="3">
        <v>2098</v>
      </c>
      <c r="D8" s="4">
        <v>1020500001873</v>
      </c>
      <c r="E8" s="3" t="s">
        <v>115</v>
      </c>
      <c r="F8" s="3" t="s">
        <v>107</v>
      </c>
      <c r="G8" s="6">
        <v>33877</v>
      </c>
      <c r="H8" s="3" t="s">
        <v>79</v>
      </c>
      <c r="I8" s="3" t="s">
        <v>116</v>
      </c>
      <c r="J8" s="3" t="s">
        <v>45</v>
      </c>
      <c r="K8" s="3" t="s">
        <v>45</v>
      </c>
      <c r="L8" s="3" t="s">
        <v>45</v>
      </c>
      <c r="M8" s="3" t="s">
        <v>45</v>
      </c>
      <c r="N8" s="3" t="s">
        <v>45</v>
      </c>
      <c r="O8" s="3" t="s">
        <v>45</v>
      </c>
      <c r="P8" s="3" t="s">
        <v>45</v>
      </c>
      <c r="Q8" s="3" t="s">
        <v>45</v>
      </c>
      <c r="R8" s="3" t="s">
        <v>45</v>
      </c>
      <c r="S8" s="3" t="s">
        <v>45</v>
      </c>
      <c r="T8" s="3" t="s">
        <v>45</v>
      </c>
      <c r="U8" s="3" t="s">
        <v>45</v>
      </c>
      <c r="V8" s="3" t="s">
        <v>45</v>
      </c>
      <c r="W8" s="3" t="s">
        <v>45</v>
      </c>
      <c r="X8" s="3">
        <f t="shared" si="0"/>
        <v>0</v>
      </c>
    </row>
    <row r="9" spans="1:24" x14ac:dyDescent="0.35">
      <c r="A9" s="3">
        <v>208</v>
      </c>
      <c r="B9" s="3"/>
      <c r="C9" s="3">
        <v>1829</v>
      </c>
      <c r="D9" s="4">
        <v>1025600001668</v>
      </c>
      <c r="E9" s="3" t="s">
        <v>5</v>
      </c>
      <c r="F9" s="3" t="s">
        <v>6</v>
      </c>
      <c r="G9" s="6">
        <v>33661</v>
      </c>
      <c r="H9" s="3"/>
      <c r="I9" s="3" t="s">
        <v>7</v>
      </c>
      <c r="J9" s="8" t="s">
        <v>40</v>
      </c>
      <c r="K9" s="7" t="s">
        <v>36</v>
      </c>
      <c r="L9" s="3" t="s">
        <v>45</v>
      </c>
      <c r="M9" s="3" t="s">
        <v>45</v>
      </c>
      <c r="N9" s="3" t="s">
        <v>50</v>
      </c>
      <c r="O9" s="3" t="s">
        <v>57</v>
      </c>
      <c r="P9" s="3" t="s">
        <v>45</v>
      </c>
      <c r="Q9" t="s">
        <v>63</v>
      </c>
      <c r="R9" s="3" t="s">
        <v>70</v>
      </c>
      <c r="S9" s="3" t="s">
        <v>70</v>
      </c>
      <c r="T9" s="3" t="s">
        <v>70</v>
      </c>
      <c r="U9" s="3">
        <v>5617000264</v>
      </c>
      <c r="V9" s="3" t="s">
        <v>45</v>
      </c>
      <c r="W9" s="3" t="s">
        <v>45</v>
      </c>
      <c r="X9" s="3">
        <f t="shared" si="0"/>
        <v>8</v>
      </c>
    </row>
    <row r="10" spans="1:24" x14ac:dyDescent="0.35">
      <c r="A10" s="3">
        <v>209</v>
      </c>
      <c r="B10" s="2"/>
      <c r="C10" s="3">
        <v>107</v>
      </c>
      <c r="D10" s="4">
        <v>1023900001070</v>
      </c>
      <c r="E10" s="3" t="s">
        <v>106</v>
      </c>
      <c r="F10" s="3" t="s">
        <v>107</v>
      </c>
      <c r="G10" s="6">
        <v>33255</v>
      </c>
      <c r="H10" s="3" t="s">
        <v>79</v>
      </c>
      <c r="I10" s="3" t="s">
        <v>108</v>
      </c>
      <c r="J10" s="3" t="s">
        <v>45</v>
      </c>
      <c r="K10" s="3" t="s">
        <v>45</v>
      </c>
      <c r="L10" s="3" t="s">
        <v>45</v>
      </c>
      <c r="M10" s="3" t="s">
        <v>45</v>
      </c>
      <c r="N10" s="3" t="s">
        <v>45</v>
      </c>
      <c r="O10" s="3" t="s">
        <v>45</v>
      </c>
      <c r="P10" s="3" t="s">
        <v>45</v>
      </c>
      <c r="Q10" s="3" t="s">
        <v>45</v>
      </c>
      <c r="R10" s="3" t="s">
        <v>45</v>
      </c>
      <c r="S10" s="3" t="s">
        <v>45</v>
      </c>
      <c r="T10" s="3" t="s">
        <v>45</v>
      </c>
      <c r="U10" s="3" t="s">
        <v>45</v>
      </c>
      <c r="V10" s="3" t="s">
        <v>45</v>
      </c>
      <c r="W10" s="3" t="s">
        <v>45</v>
      </c>
      <c r="X10" s="3">
        <f t="shared" si="0"/>
        <v>0</v>
      </c>
    </row>
    <row r="11" spans="1:24" x14ac:dyDescent="0.35">
      <c r="A11" s="3">
        <v>210</v>
      </c>
      <c r="B11" s="2"/>
      <c r="C11" s="3">
        <v>637</v>
      </c>
      <c r="D11" s="4">
        <v>1027739108979</v>
      </c>
      <c r="E11" s="3" t="s">
        <v>109</v>
      </c>
      <c r="F11" s="3" t="s">
        <v>6</v>
      </c>
      <c r="G11" s="6">
        <v>33176</v>
      </c>
      <c r="H11" s="3" t="s">
        <v>79</v>
      </c>
      <c r="I11" s="3" t="s">
        <v>110</v>
      </c>
      <c r="J11" s="3" t="s">
        <v>45</v>
      </c>
      <c r="K11" s="3" t="s">
        <v>45</v>
      </c>
      <c r="L11" s="3" t="s">
        <v>45</v>
      </c>
      <c r="M11" s="3" t="s">
        <v>45</v>
      </c>
      <c r="N11" s="3" t="s">
        <v>45</v>
      </c>
      <c r="O11" s="3" t="s">
        <v>45</v>
      </c>
      <c r="P11" s="3" t="s">
        <v>45</v>
      </c>
      <c r="Q11" s="3" t="s">
        <v>45</v>
      </c>
      <c r="R11" s="3" t="s">
        <v>45</v>
      </c>
      <c r="S11" s="3" t="s">
        <v>45</v>
      </c>
      <c r="T11" s="3" t="s">
        <v>45</v>
      </c>
      <c r="U11" s="3" t="s">
        <v>45</v>
      </c>
      <c r="V11" s="3" t="s">
        <v>45</v>
      </c>
      <c r="W11" s="3" t="s">
        <v>45</v>
      </c>
      <c r="X11" s="3">
        <f t="shared" si="0"/>
        <v>0</v>
      </c>
    </row>
    <row r="12" spans="1:24" x14ac:dyDescent="0.35">
      <c r="A12" s="3">
        <v>211</v>
      </c>
      <c r="B12" s="2"/>
      <c r="C12" s="3">
        <v>3128</v>
      </c>
      <c r="D12" s="4">
        <v>1087711000035</v>
      </c>
      <c r="E12" s="3" t="s">
        <v>111</v>
      </c>
      <c r="F12" s="3" t="s">
        <v>0</v>
      </c>
      <c r="G12" s="6">
        <v>34626</v>
      </c>
      <c r="H12" s="3" t="s">
        <v>79</v>
      </c>
      <c r="I12" s="3" t="s">
        <v>112</v>
      </c>
      <c r="J12" s="7" t="s">
        <v>113</v>
      </c>
      <c r="K12" s="7" t="s">
        <v>114</v>
      </c>
      <c r="L12" s="3" t="s">
        <v>45</v>
      </c>
      <c r="M12" s="3" t="s">
        <v>45</v>
      </c>
      <c r="N12" s="3" t="s">
        <v>45</v>
      </c>
      <c r="O12" s="3" t="s">
        <v>45</v>
      </c>
      <c r="P12" s="3" t="s">
        <v>45</v>
      </c>
      <c r="Q12" s="3" t="s">
        <v>45</v>
      </c>
      <c r="R12" s="3" t="s">
        <v>45</v>
      </c>
      <c r="S12" s="3" t="s">
        <v>45</v>
      </c>
      <c r="T12" s="3" t="s">
        <v>45</v>
      </c>
      <c r="U12" s="3" t="s">
        <v>45</v>
      </c>
      <c r="V12" s="3" t="s">
        <v>45</v>
      </c>
      <c r="W12" s="3" t="s">
        <v>45</v>
      </c>
      <c r="X12" s="3">
        <f t="shared" si="0"/>
        <v>1</v>
      </c>
    </row>
    <row r="13" spans="1:24" x14ac:dyDescent="0.35">
      <c r="A13" s="3">
        <v>212</v>
      </c>
      <c r="B13" s="3"/>
      <c r="C13" s="3">
        <v>2763</v>
      </c>
      <c r="D13" s="4">
        <v>1027739543182</v>
      </c>
      <c r="E13" s="3" t="s">
        <v>8</v>
      </c>
      <c r="F13" s="3" t="s">
        <v>0</v>
      </c>
      <c r="G13" s="6">
        <v>34421</v>
      </c>
      <c r="H13" s="3"/>
      <c r="I13" s="3" t="s">
        <v>9</v>
      </c>
      <c r="J13" s="8" t="s">
        <v>69</v>
      </c>
      <c r="K13" s="7" t="s">
        <v>35</v>
      </c>
      <c r="L13" s="5" t="s">
        <v>45</v>
      </c>
      <c r="M13" s="3" t="s">
        <v>45</v>
      </c>
      <c r="N13" s="3" t="s">
        <v>51</v>
      </c>
      <c r="O13" s="3" t="s">
        <v>58</v>
      </c>
      <c r="P13" s="3" t="s">
        <v>45</v>
      </c>
      <c r="Q13" t="s">
        <v>64</v>
      </c>
      <c r="R13" s="3" t="s">
        <v>45</v>
      </c>
      <c r="S13" s="3" t="s">
        <v>45</v>
      </c>
      <c r="T13" s="3" t="s">
        <v>45</v>
      </c>
      <c r="U13" s="3">
        <v>7750004295</v>
      </c>
      <c r="V13" t="s">
        <v>74</v>
      </c>
      <c r="W13" s="3" t="s">
        <v>45</v>
      </c>
      <c r="X13" s="3">
        <f t="shared" si="0"/>
        <v>6</v>
      </c>
    </row>
    <row r="14" spans="1:24" x14ac:dyDescent="0.35">
      <c r="A14" s="3">
        <v>213</v>
      </c>
      <c r="B14" s="3"/>
      <c r="C14" s="3">
        <v>2495</v>
      </c>
      <c r="D14" s="4">
        <v>1027739329375</v>
      </c>
      <c r="E14" s="3" t="s">
        <v>10</v>
      </c>
      <c r="F14" s="3" t="s">
        <v>0</v>
      </c>
      <c r="G14" s="6">
        <v>34225</v>
      </c>
      <c r="H14" s="3"/>
      <c r="I14" s="3" t="s">
        <v>11</v>
      </c>
      <c r="J14" s="8" t="s">
        <v>38</v>
      </c>
      <c r="K14" s="7" t="s">
        <v>35</v>
      </c>
      <c r="L14" s="3" t="s">
        <v>45</v>
      </c>
      <c r="M14" s="3" t="s">
        <v>45</v>
      </c>
      <c r="N14" s="3" t="s">
        <v>52</v>
      </c>
      <c r="O14" s="3" t="s">
        <v>59</v>
      </c>
      <c r="P14" s="3" t="s">
        <v>45</v>
      </c>
      <c r="Q14" t="s">
        <v>68</v>
      </c>
      <c r="R14" s="3" t="s">
        <v>45</v>
      </c>
      <c r="S14" s="3" t="s">
        <v>45</v>
      </c>
      <c r="T14" s="3" t="s">
        <v>45</v>
      </c>
      <c r="U14" s="3">
        <v>7712014310</v>
      </c>
      <c r="V14" s="3" t="s">
        <v>45</v>
      </c>
      <c r="W14" s="3" t="s">
        <v>45</v>
      </c>
      <c r="X14" s="3">
        <f t="shared" si="0"/>
        <v>5</v>
      </c>
    </row>
    <row r="15" spans="1:24" x14ac:dyDescent="0.35">
      <c r="A15" s="3">
        <v>214</v>
      </c>
      <c r="B15" s="3"/>
      <c r="C15" s="3">
        <v>2307</v>
      </c>
      <c r="D15" s="4">
        <v>1027739447922</v>
      </c>
      <c r="E15" s="3" t="s">
        <v>12</v>
      </c>
      <c r="F15" s="3" t="s">
        <v>0</v>
      </c>
      <c r="G15" s="6">
        <v>34082</v>
      </c>
      <c r="H15" s="3"/>
      <c r="I15" s="3" t="s">
        <v>13</v>
      </c>
      <c r="J15" s="8">
        <v>18667</v>
      </c>
      <c r="K15" s="7" t="s">
        <v>47</v>
      </c>
      <c r="L15" s="3" t="s">
        <v>45</v>
      </c>
      <c r="M15" s="3" t="s">
        <v>45</v>
      </c>
      <c r="N15" s="3" t="s">
        <v>53</v>
      </c>
      <c r="O15" s="3" t="s">
        <v>60</v>
      </c>
      <c r="P15" s="3" t="s">
        <v>45</v>
      </c>
      <c r="Q15" t="s">
        <v>65</v>
      </c>
      <c r="R15" s="3" t="s">
        <v>70</v>
      </c>
      <c r="S15" s="3" t="s">
        <v>70</v>
      </c>
      <c r="T15" s="3" t="s">
        <v>70</v>
      </c>
      <c r="U15" s="3">
        <v>7714056040</v>
      </c>
      <c r="V15" s="3" t="s">
        <v>45</v>
      </c>
      <c r="W15" s="3" t="s">
        <v>45</v>
      </c>
      <c r="X15" s="3">
        <f t="shared" si="0"/>
        <v>8</v>
      </c>
    </row>
    <row r="16" spans="1:24" x14ac:dyDescent="0.35">
      <c r="A16" s="3">
        <v>215</v>
      </c>
      <c r="B16" s="2"/>
      <c r="C16" s="3">
        <v>2696</v>
      </c>
      <c r="D16" s="4">
        <v>1027700050510</v>
      </c>
      <c r="E16" s="3" t="s">
        <v>90</v>
      </c>
      <c r="F16" s="3" t="s">
        <v>0</v>
      </c>
      <c r="G16" s="6">
        <v>34380</v>
      </c>
      <c r="H16" s="3" t="s">
        <v>79</v>
      </c>
      <c r="I16" s="3" t="s">
        <v>91</v>
      </c>
      <c r="J16" s="7" t="s">
        <v>92</v>
      </c>
      <c r="K16" s="7" t="s">
        <v>93</v>
      </c>
      <c r="L16" s="3" t="s">
        <v>45</v>
      </c>
      <c r="M16" s="3" t="s">
        <v>45</v>
      </c>
      <c r="N16" s="3" t="s">
        <v>45</v>
      </c>
      <c r="O16" s="3" t="s">
        <v>45</v>
      </c>
      <c r="P16" s="3" t="s">
        <v>45</v>
      </c>
      <c r="Q16" s="3" t="s">
        <v>45</v>
      </c>
      <c r="R16" s="3" t="s">
        <v>45</v>
      </c>
      <c r="S16" s="3" t="s">
        <v>45</v>
      </c>
      <c r="T16" s="3" t="s">
        <v>45</v>
      </c>
      <c r="U16" s="3" t="s">
        <v>45</v>
      </c>
      <c r="V16" s="3" t="s">
        <v>45</v>
      </c>
      <c r="W16" s="3" t="s">
        <v>45</v>
      </c>
      <c r="X16" s="3">
        <f t="shared" si="0"/>
        <v>1</v>
      </c>
    </row>
    <row r="17" spans="1:24" x14ac:dyDescent="0.35">
      <c r="A17" s="3">
        <v>216</v>
      </c>
      <c r="B17" s="2"/>
      <c r="C17" s="3">
        <v>2743</v>
      </c>
      <c r="D17" s="4">
        <v>1027739860554</v>
      </c>
      <c r="E17" s="3" t="s">
        <v>94</v>
      </c>
      <c r="F17" s="3" t="s">
        <v>6</v>
      </c>
      <c r="G17" s="6">
        <v>34398</v>
      </c>
      <c r="H17" s="3" t="s">
        <v>79</v>
      </c>
      <c r="I17" s="3" t="s">
        <v>95</v>
      </c>
      <c r="J17" s="3" t="s">
        <v>45</v>
      </c>
      <c r="K17" s="3" t="s">
        <v>45</v>
      </c>
      <c r="L17" s="3" t="s">
        <v>45</v>
      </c>
      <c r="M17" s="3" t="s">
        <v>45</v>
      </c>
      <c r="N17" s="3" t="s">
        <v>45</v>
      </c>
      <c r="O17" s="3" t="s">
        <v>45</v>
      </c>
      <c r="P17" s="3" t="s">
        <v>45</v>
      </c>
      <c r="Q17" s="3" t="s">
        <v>45</v>
      </c>
      <c r="R17" s="3" t="s">
        <v>45</v>
      </c>
      <c r="S17" s="3" t="s">
        <v>45</v>
      </c>
      <c r="T17" s="3" t="s">
        <v>45</v>
      </c>
      <c r="U17" s="3" t="s">
        <v>45</v>
      </c>
      <c r="V17" s="3" t="s">
        <v>45</v>
      </c>
      <c r="W17" s="3" t="s">
        <v>45</v>
      </c>
      <c r="X17" s="3">
        <f t="shared" si="0"/>
        <v>0</v>
      </c>
    </row>
    <row r="18" spans="1:24" x14ac:dyDescent="0.35">
      <c r="A18" s="3">
        <v>217</v>
      </c>
      <c r="B18" s="2"/>
      <c r="C18" s="3">
        <v>3378</v>
      </c>
      <c r="D18" s="4">
        <v>1027700406733</v>
      </c>
      <c r="E18" s="3" t="s">
        <v>96</v>
      </c>
      <c r="F18" s="3" t="s">
        <v>6</v>
      </c>
      <c r="G18" s="6">
        <v>37103</v>
      </c>
      <c r="H18" s="3" t="s">
        <v>79</v>
      </c>
      <c r="I18" s="3" t="s">
        <v>97</v>
      </c>
      <c r="J18" s="7" t="s">
        <v>98</v>
      </c>
      <c r="K18" s="7" t="s">
        <v>99</v>
      </c>
      <c r="L18" s="3" t="s">
        <v>45</v>
      </c>
      <c r="M18" s="3" t="s">
        <v>45</v>
      </c>
      <c r="N18" s="3" t="s">
        <v>45</v>
      </c>
      <c r="O18" s="3" t="s">
        <v>45</v>
      </c>
      <c r="P18" s="3" t="s">
        <v>45</v>
      </c>
      <c r="Q18" s="3" t="s">
        <v>45</v>
      </c>
      <c r="R18" s="3" t="s">
        <v>45</v>
      </c>
      <c r="S18" s="3" t="s">
        <v>45</v>
      </c>
      <c r="T18" s="3" t="s">
        <v>45</v>
      </c>
      <c r="U18" s="3" t="s">
        <v>45</v>
      </c>
      <c r="V18" s="3" t="s">
        <v>45</v>
      </c>
      <c r="W18" s="3" t="s">
        <v>45</v>
      </c>
      <c r="X18" s="3">
        <f t="shared" si="0"/>
        <v>1</v>
      </c>
    </row>
    <row r="19" spans="1:24" x14ac:dyDescent="0.35">
      <c r="A19" s="3">
        <v>218</v>
      </c>
      <c r="B19" s="2"/>
      <c r="C19" s="3">
        <v>1657</v>
      </c>
      <c r="D19" s="4">
        <v>1037700024581</v>
      </c>
      <c r="E19" s="3" t="s">
        <v>100</v>
      </c>
      <c r="F19" s="3" t="s">
        <v>6</v>
      </c>
      <c r="G19" s="6">
        <v>33582</v>
      </c>
      <c r="H19" s="3" t="s">
        <v>79</v>
      </c>
      <c r="I19" s="3" t="s">
        <v>101</v>
      </c>
      <c r="J19" s="7" t="s">
        <v>102</v>
      </c>
      <c r="K19" s="7" t="s">
        <v>103</v>
      </c>
      <c r="L19" s="3" t="s">
        <v>45</v>
      </c>
      <c r="M19" s="3" t="s">
        <v>45</v>
      </c>
      <c r="N19" s="3" t="s">
        <v>45</v>
      </c>
      <c r="O19" s="3" t="s">
        <v>45</v>
      </c>
      <c r="P19" s="3" t="s">
        <v>45</v>
      </c>
      <c r="Q19" s="3" t="s">
        <v>45</v>
      </c>
      <c r="R19" s="3" t="s">
        <v>45</v>
      </c>
      <c r="S19" s="3" t="s">
        <v>45</v>
      </c>
      <c r="T19" s="3" t="s">
        <v>45</v>
      </c>
      <c r="U19" s="3" t="s">
        <v>45</v>
      </c>
      <c r="V19" s="3" t="s">
        <v>45</v>
      </c>
      <c r="W19" s="3" t="s">
        <v>45</v>
      </c>
      <c r="X19" s="3">
        <f t="shared" si="0"/>
        <v>1</v>
      </c>
    </row>
    <row r="20" spans="1:24" x14ac:dyDescent="0.35">
      <c r="A20" s="3">
        <v>219</v>
      </c>
      <c r="B20" s="2"/>
      <c r="C20" s="3">
        <v>3047</v>
      </c>
      <c r="D20" s="4">
        <v>1027739203953</v>
      </c>
      <c r="E20" s="3" t="s">
        <v>104</v>
      </c>
      <c r="F20" s="3" t="s">
        <v>0</v>
      </c>
      <c r="G20" s="6">
        <v>34556</v>
      </c>
      <c r="H20" s="3" t="s">
        <v>79</v>
      </c>
      <c r="I20" s="3" t="s">
        <v>105</v>
      </c>
      <c r="J20" s="3" t="s">
        <v>45</v>
      </c>
      <c r="K20" s="3" t="s">
        <v>45</v>
      </c>
      <c r="L20" s="3" t="s">
        <v>45</v>
      </c>
      <c r="M20" s="3" t="s">
        <v>45</v>
      </c>
      <c r="N20" s="3" t="s">
        <v>45</v>
      </c>
      <c r="O20" s="3" t="s">
        <v>45</v>
      </c>
      <c r="P20" s="3" t="s">
        <v>45</v>
      </c>
      <c r="Q20" s="3" t="s">
        <v>45</v>
      </c>
      <c r="R20" s="3" t="s">
        <v>45</v>
      </c>
      <c r="S20" s="3" t="s">
        <v>45</v>
      </c>
      <c r="T20" s="3" t="s">
        <v>45</v>
      </c>
      <c r="U20" s="3" t="s">
        <v>45</v>
      </c>
      <c r="V20" s="3" t="s">
        <v>45</v>
      </c>
      <c r="W20" s="3" t="s">
        <v>45</v>
      </c>
      <c r="X20" s="3">
        <f t="shared" si="0"/>
        <v>0</v>
      </c>
    </row>
    <row r="21" spans="1:24" x14ac:dyDescent="0.35">
      <c r="A21" s="3">
        <v>220</v>
      </c>
      <c r="B21" s="3"/>
      <c r="C21" s="3">
        <v>600</v>
      </c>
      <c r="D21" s="4">
        <v>1027739065375</v>
      </c>
      <c r="E21" s="3" t="s">
        <v>14</v>
      </c>
      <c r="F21" s="3" t="s">
        <v>0</v>
      </c>
      <c r="G21" s="6">
        <v>33172</v>
      </c>
      <c r="H21" s="3"/>
      <c r="I21" s="3" t="s">
        <v>15</v>
      </c>
      <c r="J21" s="8" t="s">
        <v>39</v>
      </c>
      <c r="K21" s="7" t="s">
        <v>37</v>
      </c>
      <c r="L21" s="3" t="s">
        <v>45</v>
      </c>
      <c r="M21" s="3" t="s">
        <v>45</v>
      </c>
      <c r="N21" s="3" t="s">
        <v>54</v>
      </c>
      <c r="O21" s="3" t="s">
        <v>61</v>
      </c>
      <c r="P21" s="3" t="s">
        <v>45</v>
      </c>
      <c r="Q21" t="s">
        <v>66</v>
      </c>
      <c r="R21" s="3" t="s">
        <v>70</v>
      </c>
      <c r="S21" s="3" t="s">
        <v>70</v>
      </c>
      <c r="T21" s="3" t="s">
        <v>70</v>
      </c>
      <c r="U21" s="3">
        <v>7724096412</v>
      </c>
      <c r="V21" s="3" t="s">
        <v>72</v>
      </c>
      <c r="W21" s="3" t="s">
        <v>45</v>
      </c>
      <c r="X21" s="3">
        <f t="shared" si="0"/>
        <v>9</v>
      </c>
    </row>
    <row r="22" spans="1:24" x14ac:dyDescent="0.35">
      <c r="A22" s="3"/>
      <c r="X22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80" zoomScaleNormal="80" workbookViewId="0">
      <selection activeCell="B14" sqref="B14"/>
    </sheetView>
  </sheetViews>
  <sheetFormatPr defaultRowHeight="14.5" x14ac:dyDescent="0.35"/>
  <cols>
    <col min="1" max="1" width="53.36328125" customWidth="1"/>
    <col min="2" max="2" width="66.453125" customWidth="1"/>
    <col min="3" max="3" width="4.81640625" style="2" bestFit="1" customWidth="1"/>
    <col min="4" max="4" width="63.54296875" customWidth="1"/>
    <col min="5" max="5" width="4.81640625" style="2" bestFit="1" customWidth="1"/>
    <col min="6" max="6" width="62" customWidth="1"/>
    <col min="7" max="7" width="4.81640625" style="2" bestFit="1" customWidth="1"/>
  </cols>
  <sheetData>
    <row r="1" spans="1:7" x14ac:dyDescent="0.35">
      <c r="B1" t="s">
        <v>117</v>
      </c>
      <c r="C1" s="2" t="s">
        <v>77</v>
      </c>
      <c r="D1" t="s">
        <v>118</v>
      </c>
      <c r="E1" s="2" t="s">
        <v>77</v>
      </c>
      <c r="F1" t="s">
        <v>119</v>
      </c>
      <c r="G1" s="2" t="s">
        <v>77</v>
      </c>
    </row>
    <row r="2" spans="1:7" x14ac:dyDescent="0.35">
      <c r="B2" s="9" t="s">
        <v>120</v>
      </c>
      <c r="C2" s="2" t="s">
        <v>45</v>
      </c>
      <c r="D2" s="9" t="s">
        <v>121</v>
      </c>
      <c r="E2" s="2" t="s">
        <v>45</v>
      </c>
      <c r="F2" s="9" t="s">
        <v>122</v>
      </c>
      <c r="G2" s="2" t="s">
        <v>45</v>
      </c>
    </row>
    <row r="3" spans="1:7" x14ac:dyDescent="0.35">
      <c r="A3" s="10" t="s">
        <v>18</v>
      </c>
      <c r="B3" s="10" t="s">
        <v>49</v>
      </c>
      <c r="C3" s="2" t="s">
        <v>45</v>
      </c>
      <c r="D3" s="10" t="s">
        <v>54</v>
      </c>
      <c r="E3" s="16" t="s">
        <v>45</v>
      </c>
      <c r="F3" s="10" t="s">
        <v>50</v>
      </c>
      <c r="G3" s="16" t="s">
        <v>45</v>
      </c>
    </row>
    <row r="4" spans="1:7" x14ac:dyDescent="0.35">
      <c r="A4" s="11" t="s">
        <v>123</v>
      </c>
      <c r="B4" s="11" t="s">
        <v>124</v>
      </c>
      <c r="C4" s="2" t="s">
        <v>45</v>
      </c>
      <c r="D4" s="11" t="s">
        <v>125</v>
      </c>
      <c r="E4" s="17" t="s">
        <v>45</v>
      </c>
      <c r="F4" s="11" t="s">
        <v>126</v>
      </c>
      <c r="G4" s="17" t="s">
        <v>45</v>
      </c>
    </row>
    <row r="5" spans="1:7" ht="25" x14ac:dyDescent="0.35">
      <c r="A5" s="10" t="s">
        <v>127</v>
      </c>
      <c r="B5" s="10" t="s">
        <v>117</v>
      </c>
      <c r="C5" s="2" t="s">
        <v>45</v>
      </c>
      <c r="D5" s="10" t="s">
        <v>118</v>
      </c>
      <c r="E5" s="16" t="s">
        <v>45</v>
      </c>
      <c r="F5" s="10" t="s">
        <v>119</v>
      </c>
      <c r="G5" s="16" t="s">
        <v>45</v>
      </c>
    </row>
    <row r="6" spans="1:7" x14ac:dyDescent="0.35">
      <c r="A6" s="11" t="s">
        <v>46</v>
      </c>
      <c r="B6" s="11">
        <v>1653005038</v>
      </c>
      <c r="C6" s="2" t="s">
        <v>45</v>
      </c>
      <c r="D6" s="11">
        <v>7724096412</v>
      </c>
      <c r="E6" s="2" t="s">
        <v>45</v>
      </c>
      <c r="F6" s="11">
        <v>5617000264</v>
      </c>
      <c r="G6" s="2" t="s">
        <v>45</v>
      </c>
    </row>
    <row r="7" spans="1:7" x14ac:dyDescent="0.35">
      <c r="A7" s="10" t="s">
        <v>128</v>
      </c>
      <c r="B7" s="10" t="s">
        <v>129</v>
      </c>
      <c r="C7" s="2" t="s">
        <v>45</v>
      </c>
      <c r="D7" s="10" t="s">
        <v>130</v>
      </c>
      <c r="E7" s="16" t="s">
        <v>45</v>
      </c>
      <c r="F7" s="10" t="s">
        <v>131</v>
      </c>
      <c r="G7" s="16" t="s">
        <v>45</v>
      </c>
    </row>
    <row r="8" spans="1:7" x14ac:dyDescent="0.35">
      <c r="A8" s="11" t="s">
        <v>132</v>
      </c>
      <c r="B8" s="12">
        <v>40077</v>
      </c>
      <c r="C8" s="2" t="s">
        <v>45</v>
      </c>
      <c r="D8" s="12">
        <v>39990</v>
      </c>
      <c r="E8" s="16" t="s">
        <v>45</v>
      </c>
      <c r="F8" s="12">
        <v>40892</v>
      </c>
      <c r="G8" s="16" t="s">
        <v>45</v>
      </c>
    </row>
    <row r="9" spans="1:7" ht="25" x14ac:dyDescent="0.35">
      <c r="A9" s="10" t="s">
        <v>133</v>
      </c>
      <c r="B9" s="10" t="s">
        <v>134</v>
      </c>
      <c r="C9" s="2" t="s">
        <v>45</v>
      </c>
      <c r="D9" s="10" t="s">
        <v>135</v>
      </c>
      <c r="E9" s="16" t="s">
        <v>45</v>
      </c>
      <c r="F9" s="10" t="s">
        <v>136</v>
      </c>
      <c r="G9" s="16" t="s">
        <v>45</v>
      </c>
    </row>
    <row r="10" spans="1:7" x14ac:dyDescent="0.35">
      <c r="A10" s="11" t="s">
        <v>137</v>
      </c>
      <c r="B10" s="11" t="s">
        <v>138</v>
      </c>
      <c r="C10" s="2" t="s">
        <v>45</v>
      </c>
      <c r="D10" s="11" t="s">
        <v>138</v>
      </c>
      <c r="E10" s="16" t="s">
        <v>45</v>
      </c>
      <c r="F10" s="10" t="s">
        <v>45</v>
      </c>
      <c r="G10" s="16" t="s">
        <v>45</v>
      </c>
    </row>
    <row r="11" spans="1:7" x14ac:dyDescent="0.35">
      <c r="A11" s="10" t="s">
        <v>139</v>
      </c>
      <c r="B11" s="10" t="s">
        <v>140</v>
      </c>
      <c r="C11" s="2" t="s">
        <v>45</v>
      </c>
      <c r="D11" s="10" t="s">
        <v>140</v>
      </c>
      <c r="E11" s="16" t="s">
        <v>45</v>
      </c>
      <c r="F11" s="10" t="s">
        <v>45</v>
      </c>
      <c r="G11" s="16" t="s">
        <v>45</v>
      </c>
    </row>
    <row r="12" spans="1:7" x14ac:dyDescent="0.35">
      <c r="A12" s="11" t="s">
        <v>141</v>
      </c>
      <c r="B12" s="11" t="s">
        <v>142</v>
      </c>
      <c r="C12" s="2" t="s">
        <v>45</v>
      </c>
      <c r="D12" s="11" t="s">
        <v>142</v>
      </c>
      <c r="E12" s="16" t="s">
        <v>45</v>
      </c>
      <c r="F12" s="11" t="s">
        <v>45</v>
      </c>
      <c r="G12" s="16" t="s">
        <v>45</v>
      </c>
    </row>
    <row r="13" spans="1:7" ht="409.5" x14ac:dyDescent="0.35">
      <c r="A13" s="10" t="s">
        <v>143</v>
      </c>
      <c r="B13" s="10" t="s">
        <v>144</v>
      </c>
      <c r="C13" s="2">
        <v>2</v>
      </c>
      <c r="D13" s="10" t="s">
        <v>145</v>
      </c>
      <c r="E13" s="2">
        <v>3</v>
      </c>
      <c r="F13" s="11" t="s">
        <v>146</v>
      </c>
      <c r="G13" s="2">
        <v>1</v>
      </c>
    </row>
    <row r="14" spans="1:7" ht="409.5" x14ac:dyDescent="0.35">
      <c r="A14" s="10" t="s">
        <v>147</v>
      </c>
      <c r="B14" s="10" t="s">
        <v>176</v>
      </c>
      <c r="C14" s="2">
        <v>3</v>
      </c>
      <c r="D14" s="10" t="s">
        <v>177</v>
      </c>
      <c r="E14" s="2">
        <v>1</v>
      </c>
      <c r="F14" s="10" t="s">
        <v>148</v>
      </c>
      <c r="G14" s="2">
        <v>2</v>
      </c>
    </row>
    <row r="15" spans="1:7" ht="409.5" x14ac:dyDescent="0.35">
      <c r="A15" s="11" t="s">
        <v>149</v>
      </c>
      <c r="B15" s="11" t="s">
        <v>174</v>
      </c>
      <c r="C15" s="2">
        <v>2</v>
      </c>
      <c r="D15" s="11" t="s">
        <v>175</v>
      </c>
      <c r="E15" s="2">
        <v>1</v>
      </c>
      <c r="F15" s="11" t="s">
        <v>150</v>
      </c>
      <c r="G15" s="2">
        <v>3</v>
      </c>
    </row>
    <row r="16" spans="1:7" ht="37.5" x14ac:dyDescent="0.35">
      <c r="A16" s="11" t="s">
        <v>151</v>
      </c>
      <c r="B16" s="11" t="s">
        <v>152</v>
      </c>
      <c r="C16" s="2" t="s">
        <v>45</v>
      </c>
      <c r="D16" s="11" t="s">
        <v>153</v>
      </c>
      <c r="E16" s="17" t="s">
        <v>45</v>
      </c>
      <c r="F16" s="10" t="s">
        <v>154</v>
      </c>
      <c r="G16" s="17" t="s">
        <v>45</v>
      </c>
    </row>
    <row r="17" spans="1:7" x14ac:dyDescent="0.35">
      <c r="A17" s="18" t="s">
        <v>155</v>
      </c>
      <c r="B17" s="10" t="s">
        <v>156</v>
      </c>
      <c r="C17" s="2" t="s">
        <v>45</v>
      </c>
      <c r="D17" s="10" t="s">
        <v>157</v>
      </c>
      <c r="E17" s="2" t="s">
        <v>45</v>
      </c>
      <c r="F17" s="11" t="s">
        <v>158</v>
      </c>
      <c r="G17" s="2" t="s">
        <v>45</v>
      </c>
    </row>
    <row r="18" spans="1:7" ht="25" x14ac:dyDescent="0.35">
      <c r="A18" s="18"/>
      <c r="B18" s="10" t="s">
        <v>159</v>
      </c>
      <c r="C18" s="2" t="s">
        <v>45</v>
      </c>
      <c r="D18" s="10" t="s">
        <v>160</v>
      </c>
      <c r="E18" s="2" t="s">
        <v>45</v>
      </c>
      <c r="F18" s="11" t="s">
        <v>161</v>
      </c>
      <c r="G18" s="2" t="s">
        <v>45</v>
      </c>
    </row>
    <row r="19" spans="1:7" x14ac:dyDescent="0.35">
      <c r="A19" s="18"/>
      <c r="B19" s="10" t="s">
        <v>162</v>
      </c>
      <c r="C19" s="2" t="s">
        <v>45</v>
      </c>
      <c r="D19" s="10" t="s">
        <v>163</v>
      </c>
      <c r="E19" s="2" t="s">
        <v>45</v>
      </c>
      <c r="F19" s="11" t="s">
        <v>164</v>
      </c>
      <c r="G19" s="2" t="s">
        <v>45</v>
      </c>
    </row>
    <row r="20" spans="1:7" x14ac:dyDescent="0.35">
      <c r="A20" s="11" t="s">
        <v>165</v>
      </c>
      <c r="B20" s="12">
        <v>34113</v>
      </c>
      <c r="C20" s="2" t="s">
        <v>45</v>
      </c>
      <c r="D20" s="12">
        <v>38925</v>
      </c>
      <c r="E20" s="2" t="s">
        <v>45</v>
      </c>
      <c r="F20" s="13">
        <v>40168</v>
      </c>
      <c r="G20" s="2" t="s">
        <v>45</v>
      </c>
    </row>
    <row r="21" spans="1:7" ht="87.5" x14ac:dyDescent="0.35">
      <c r="A21" s="10" t="s">
        <v>166</v>
      </c>
      <c r="B21" s="14" t="s">
        <v>167</v>
      </c>
      <c r="C21" s="2">
        <v>2</v>
      </c>
      <c r="D21" s="14" t="s">
        <v>168</v>
      </c>
      <c r="E21" s="2">
        <v>1</v>
      </c>
      <c r="F21" s="15" t="s">
        <v>169</v>
      </c>
      <c r="G21" s="2">
        <v>3</v>
      </c>
    </row>
    <row r="22" spans="1:7" x14ac:dyDescent="0.35">
      <c r="A22" s="11" t="s">
        <v>170</v>
      </c>
      <c r="B22" s="11" t="s">
        <v>171</v>
      </c>
      <c r="C22" s="2" t="s">
        <v>45</v>
      </c>
      <c r="D22" s="11" t="s">
        <v>172</v>
      </c>
      <c r="E22" s="17" t="s">
        <v>45</v>
      </c>
      <c r="F22" s="10" t="s">
        <v>173</v>
      </c>
      <c r="G22" s="17" t="s">
        <v>45</v>
      </c>
    </row>
    <row r="23" spans="1:7" x14ac:dyDescent="0.35">
      <c r="A23" s="11" t="s">
        <v>178</v>
      </c>
      <c r="C23" s="2">
        <f>SUM(C1:C22)</f>
        <v>9</v>
      </c>
      <c r="E23" s="2">
        <f>SUM(E1:E22)</f>
        <v>6</v>
      </c>
      <c r="G23" s="2">
        <f>SUM(G1:G22)</f>
        <v>9</v>
      </c>
    </row>
  </sheetData>
  <mergeCells count="1">
    <mergeCell ref="A17:A19"/>
  </mergeCells>
  <hyperlinks>
    <hyperlink ref="D2" r:id="rId1"/>
    <hyperlink ref="F2" r:id="rId2"/>
    <hyperlink ref="B2" r:id="rId3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9" sqref="B9"/>
    </sheetView>
  </sheetViews>
  <sheetFormatPr defaultRowHeight="14.5" x14ac:dyDescent="0.35"/>
  <cols>
    <col min="1" max="1" width="15.54296875" customWidth="1"/>
    <col min="2" max="2" width="103.453125" customWidth="1"/>
    <col min="3" max="3" width="15.1796875" customWidth="1"/>
    <col min="4" max="4" width="39.36328125" bestFit="1" customWidth="1"/>
  </cols>
  <sheetData>
    <row r="1" spans="1:10" x14ac:dyDescent="0.35">
      <c r="A1" s="20" t="s">
        <v>179</v>
      </c>
      <c r="B1" s="20" t="s">
        <v>180</v>
      </c>
      <c r="C1" s="20" t="s">
        <v>181</v>
      </c>
      <c r="D1" s="20" t="s">
        <v>182</v>
      </c>
      <c r="E1" s="21" t="s">
        <v>183</v>
      </c>
      <c r="F1" s="21"/>
      <c r="G1" s="21"/>
      <c r="H1" s="21"/>
      <c r="I1" s="21"/>
      <c r="J1" s="21"/>
    </row>
    <row r="2" spans="1:10" x14ac:dyDescent="0.35">
      <c r="A2" s="20"/>
      <c r="B2" s="20"/>
      <c r="C2" s="20"/>
      <c r="D2" s="20"/>
      <c r="E2" s="22">
        <v>0</v>
      </c>
      <c r="F2" s="22">
        <v>0.25</v>
      </c>
      <c r="G2" s="22">
        <v>0.5</v>
      </c>
      <c r="H2" s="22">
        <v>0.75</v>
      </c>
      <c r="I2" s="22">
        <v>1</v>
      </c>
      <c r="J2" s="22" t="s">
        <v>225</v>
      </c>
    </row>
    <row r="3" spans="1:10" x14ac:dyDescent="0.35">
      <c r="A3" t="s">
        <v>184</v>
      </c>
      <c r="B3" t="s">
        <v>228</v>
      </c>
      <c r="C3" t="s">
        <v>223</v>
      </c>
      <c r="D3" t="s">
        <v>229</v>
      </c>
      <c r="E3" s="2"/>
      <c r="F3" s="2"/>
      <c r="G3" s="2"/>
      <c r="H3" s="2"/>
      <c r="I3" s="2">
        <v>1</v>
      </c>
      <c r="J3" s="2"/>
    </row>
    <row r="4" spans="1:10" x14ac:dyDescent="0.35">
      <c r="A4" t="s">
        <v>185</v>
      </c>
      <c r="B4" s="7" t="s">
        <v>206</v>
      </c>
      <c r="C4" t="s">
        <v>224</v>
      </c>
      <c r="D4" t="s">
        <v>229</v>
      </c>
      <c r="E4" s="2"/>
      <c r="F4" s="2"/>
      <c r="G4" s="2"/>
      <c r="H4" s="2"/>
      <c r="I4" s="2">
        <v>1</v>
      </c>
      <c r="J4" s="2"/>
    </row>
    <row r="5" spans="1:10" x14ac:dyDescent="0.35">
      <c r="A5" t="s">
        <v>186</v>
      </c>
      <c r="B5" t="s">
        <v>205</v>
      </c>
      <c r="C5" t="s">
        <v>223</v>
      </c>
      <c r="D5" t="s">
        <v>229</v>
      </c>
      <c r="E5" s="2"/>
      <c r="F5" s="2"/>
      <c r="G5" s="2"/>
      <c r="H5" s="2"/>
      <c r="I5" s="2">
        <v>1</v>
      </c>
      <c r="J5" s="2"/>
    </row>
    <row r="6" spans="1:10" x14ac:dyDescent="0.35">
      <c r="A6" t="s">
        <v>192</v>
      </c>
      <c r="B6" t="s">
        <v>227</v>
      </c>
      <c r="C6" t="s">
        <v>223</v>
      </c>
      <c r="D6" t="s">
        <v>230</v>
      </c>
      <c r="E6" s="2"/>
      <c r="F6" s="2"/>
      <c r="G6" s="2"/>
      <c r="H6" s="2"/>
      <c r="I6" s="2">
        <v>1</v>
      </c>
      <c r="J6" s="2"/>
    </row>
    <row r="7" spans="1:10" x14ac:dyDescent="0.35">
      <c r="A7" t="s">
        <v>193</v>
      </c>
      <c r="B7" t="s">
        <v>226</v>
      </c>
      <c r="C7" t="s">
        <v>223</v>
      </c>
      <c r="D7" t="s">
        <v>230</v>
      </c>
      <c r="E7" s="2"/>
      <c r="F7" s="2"/>
      <c r="G7" s="2"/>
      <c r="H7" s="2">
        <v>1</v>
      </c>
      <c r="I7" s="2"/>
      <c r="J7" s="2"/>
    </row>
    <row r="8" spans="1:10" x14ac:dyDescent="0.35">
      <c r="A8" t="s">
        <v>194</v>
      </c>
      <c r="B8" t="s">
        <v>207</v>
      </c>
      <c r="C8" t="s">
        <v>223</v>
      </c>
      <c r="D8" t="s">
        <v>229</v>
      </c>
      <c r="E8" s="2"/>
      <c r="F8" s="2"/>
      <c r="G8" s="2"/>
      <c r="H8" s="2"/>
      <c r="I8" s="2"/>
      <c r="J8" s="2">
        <v>1</v>
      </c>
    </row>
    <row r="9" spans="1:10" x14ac:dyDescent="0.35">
      <c r="A9" t="s">
        <v>195</v>
      </c>
      <c r="B9" t="s">
        <v>208</v>
      </c>
      <c r="C9" t="s">
        <v>223</v>
      </c>
      <c r="D9" t="s">
        <v>229</v>
      </c>
      <c r="E9" s="2"/>
      <c r="F9" s="2"/>
      <c r="G9" s="2"/>
      <c r="H9" s="2"/>
      <c r="I9" s="2"/>
      <c r="J9" s="2">
        <v>1</v>
      </c>
    </row>
    <row r="10" spans="1:10" x14ac:dyDescent="0.35">
      <c r="A10" t="s">
        <v>196</v>
      </c>
      <c r="B10" t="s">
        <v>209</v>
      </c>
      <c r="C10" t="s">
        <v>223</v>
      </c>
      <c r="D10" t="s">
        <v>229</v>
      </c>
      <c r="E10" s="2"/>
      <c r="F10" s="2"/>
      <c r="G10" s="2"/>
      <c r="H10" s="2"/>
      <c r="I10" s="2"/>
      <c r="J10" s="2">
        <v>1</v>
      </c>
    </row>
    <row r="11" spans="1:10" x14ac:dyDescent="0.35">
      <c r="A11" t="s">
        <v>197</v>
      </c>
      <c r="B11" s="7" t="s">
        <v>210</v>
      </c>
      <c r="C11" t="s">
        <v>223</v>
      </c>
      <c r="D11" t="s">
        <v>229</v>
      </c>
      <c r="E11" s="2"/>
      <c r="F11" s="2"/>
      <c r="G11" s="2"/>
      <c r="H11" s="2"/>
      <c r="I11" s="2"/>
      <c r="J11" s="2">
        <v>1</v>
      </c>
    </row>
    <row r="12" spans="1:10" x14ac:dyDescent="0.35">
      <c r="A12" t="s">
        <v>198</v>
      </c>
      <c r="B12" s="7" t="s">
        <v>211</v>
      </c>
      <c r="C12" t="s">
        <v>223</v>
      </c>
      <c r="D12" t="s">
        <v>229</v>
      </c>
      <c r="E12" s="2"/>
      <c r="F12" s="2"/>
      <c r="G12" s="2"/>
      <c r="H12" s="2"/>
      <c r="I12" s="2"/>
      <c r="J12" s="2">
        <v>1</v>
      </c>
    </row>
    <row r="13" spans="1:10" x14ac:dyDescent="0.35">
      <c r="A13" t="s">
        <v>199</v>
      </c>
      <c r="B13" s="7" t="s">
        <v>212</v>
      </c>
      <c r="C13" t="s">
        <v>223</v>
      </c>
      <c r="D13" t="s">
        <v>229</v>
      </c>
      <c r="E13" s="2"/>
      <c r="F13" s="2">
        <v>1</v>
      </c>
      <c r="G13" s="2"/>
      <c r="H13" s="2"/>
      <c r="I13" s="2"/>
      <c r="J13" s="2"/>
    </row>
    <row r="14" spans="1:10" x14ac:dyDescent="0.35">
      <c r="A14" t="s">
        <v>200</v>
      </c>
      <c r="B14" s="7" t="s">
        <v>213</v>
      </c>
      <c r="C14" t="s">
        <v>223</v>
      </c>
      <c r="D14" t="s">
        <v>229</v>
      </c>
      <c r="E14" s="2"/>
      <c r="F14" s="2"/>
      <c r="G14" s="2"/>
      <c r="H14" s="2"/>
      <c r="I14" s="2"/>
      <c r="J14" s="2">
        <v>1</v>
      </c>
    </row>
    <row r="15" spans="1:10" x14ac:dyDescent="0.35">
      <c r="A15" t="s">
        <v>201</v>
      </c>
      <c r="B15" s="7" t="s">
        <v>214</v>
      </c>
      <c r="C15" t="s">
        <v>223</v>
      </c>
      <c r="D15" t="s">
        <v>230</v>
      </c>
      <c r="E15" s="2"/>
      <c r="F15" s="2"/>
      <c r="G15" s="2"/>
      <c r="H15" s="2"/>
      <c r="I15" s="2"/>
      <c r="J15" s="2">
        <v>1</v>
      </c>
    </row>
    <row r="16" spans="1:10" x14ac:dyDescent="0.35">
      <c r="A16" t="s">
        <v>202</v>
      </c>
      <c r="B16" s="7" t="s">
        <v>215</v>
      </c>
      <c r="C16" t="s">
        <v>224</v>
      </c>
      <c r="D16" t="s">
        <v>229</v>
      </c>
      <c r="E16" s="2"/>
      <c r="F16" s="2"/>
      <c r="G16" s="2"/>
      <c r="H16" s="2"/>
      <c r="I16" s="2"/>
      <c r="J16" s="2">
        <v>1</v>
      </c>
    </row>
    <row r="17" spans="1:10" x14ac:dyDescent="0.35">
      <c r="A17" t="s">
        <v>203</v>
      </c>
      <c r="B17" s="7" t="s">
        <v>216</v>
      </c>
      <c r="C17" t="s">
        <v>224</v>
      </c>
      <c r="D17" t="s">
        <v>230</v>
      </c>
      <c r="E17" s="2"/>
      <c r="F17" s="2"/>
      <c r="G17" s="2"/>
      <c r="H17" s="2"/>
      <c r="I17" s="2"/>
      <c r="J17" s="2">
        <v>1</v>
      </c>
    </row>
    <row r="18" spans="1:10" x14ac:dyDescent="0.35">
      <c r="A18" t="s">
        <v>204</v>
      </c>
      <c r="B18" s="7" t="s">
        <v>217</v>
      </c>
      <c r="C18" t="s">
        <v>224</v>
      </c>
      <c r="D18" t="s">
        <v>229</v>
      </c>
      <c r="E18" s="2">
        <v>1</v>
      </c>
      <c r="F18" s="2"/>
      <c r="G18" s="2"/>
      <c r="H18" s="2"/>
      <c r="I18" s="2"/>
      <c r="J18" s="2"/>
    </row>
    <row r="19" spans="1:10" x14ac:dyDescent="0.35">
      <c r="A19" t="s">
        <v>191</v>
      </c>
      <c r="B19" s="7" t="s">
        <v>218</v>
      </c>
      <c r="C19" t="s">
        <v>224</v>
      </c>
      <c r="D19" t="s">
        <v>230</v>
      </c>
      <c r="E19" s="2">
        <v>1</v>
      </c>
      <c r="F19" s="2"/>
      <c r="G19" s="2"/>
      <c r="H19" s="2"/>
      <c r="I19" s="2"/>
      <c r="J19" s="2"/>
    </row>
    <row r="20" spans="1:10" x14ac:dyDescent="0.35">
      <c r="A20" t="s">
        <v>190</v>
      </c>
      <c r="B20" s="7" t="s">
        <v>219</v>
      </c>
      <c r="C20" t="s">
        <v>223</v>
      </c>
      <c r="D20" t="s">
        <v>231</v>
      </c>
      <c r="E20" s="2"/>
      <c r="F20" s="2"/>
      <c r="G20" s="2"/>
      <c r="H20" s="2"/>
      <c r="I20" s="2"/>
      <c r="J20" s="2">
        <v>1</v>
      </c>
    </row>
    <row r="21" spans="1:10" x14ac:dyDescent="0.35">
      <c r="A21" t="s">
        <v>189</v>
      </c>
      <c r="B21" s="7" t="s">
        <v>220</v>
      </c>
      <c r="C21" t="s">
        <v>223</v>
      </c>
      <c r="D21" t="s">
        <v>230</v>
      </c>
      <c r="E21" s="2"/>
      <c r="F21" s="2"/>
      <c r="G21" s="2"/>
      <c r="H21" s="2"/>
      <c r="I21" s="2"/>
      <c r="J21" s="2">
        <v>1</v>
      </c>
    </row>
    <row r="22" spans="1:10" x14ac:dyDescent="0.35">
      <c r="A22" t="s">
        <v>188</v>
      </c>
      <c r="B22" s="7" t="s">
        <v>221</v>
      </c>
      <c r="C22" t="s">
        <v>223</v>
      </c>
      <c r="D22" t="s">
        <v>230</v>
      </c>
      <c r="E22" s="2"/>
      <c r="F22" s="2"/>
      <c r="G22" s="2"/>
      <c r="H22" s="2"/>
      <c r="I22" s="2"/>
      <c r="J22" s="2">
        <v>1</v>
      </c>
    </row>
    <row r="23" spans="1:10" x14ac:dyDescent="0.35">
      <c r="A23" t="s">
        <v>187</v>
      </c>
      <c r="B23" s="7" t="s">
        <v>222</v>
      </c>
      <c r="C23" t="s">
        <v>223</v>
      </c>
      <c r="D23" t="s">
        <v>229</v>
      </c>
      <c r="E23" s="2"/>
      <c r="F23" s="2"/>
      <c r="G23" s="2"/>
      <c r="H23" s="2"/>
      <c r="I23" s="2">
        <v>1</v>
      </c>
      <c r="J23" s="2"/>
    </row>
    <row r="24" spans="1:10" x14ac:dyDescent="0.35">
      <c r="D24">
        <f>SUM(E24:I24)</f>
        <v>9</v>
      </c>
      <c r="E24">
        <f>COUNTIF(E3:E23,"=1")</f>
        <v>2</v>
      </c>
      <c r="F24">
        <f t="shared" ref="F24:J24" si="0">COUNTIF(F3:F23,"=1")</f>
        <v>1</v>
      </c>
      <c r="G24">
        <f t="shared" si="0"/>
        <v>0</v>
      </c>
      <c r="H24">
        <f t="shared" si="0"/>
        <v>1</v>
      </c>
      <c r="I24">
        <f t="shared" si="0"/>
        <v>5</v>
      </c>
      <c r="J24">
        <f t="shared" si="0"/>
        <v>12</v>
      </c>
    </row>
    <row r="25" spans="1:10" x14ac:dyDescent="0.35">
      <c r="D25">
        <f>SUM(E25:I25)</f>
        <v>6</v>
      </c>
      <c r="E25">
        <f>E24*E2</f>
        <v>0</v>
      </c>
      <c r="F25">
        <f t="shared" ref="F25:I25" si="1">F24*F2</f>
        <v>0.25</v>
      </c>
      <c r="G25">
        <f t="shared" si="1"/>
        <v>0</v>
      </c>
      <c r="H25">
        <f t="shared" si="1"/>
        <v>0.75</v>
      </c>
      <c r="I25">
        <f t="shared" si="1"/>
        <v>5</v>
      </c>
    </row>
    <row r="26" spans="1:10" x14ac:dyDescent="0.35">
      <c r="D26" t="s">
        <v>232</v>
      </c>
      <c r="E26" s="19">
        <f>D25/D24</f>
        <v>0.66666666666666663</v>
      </c>
      <c r="F26" s="19"/>
      <c r="G26" s="19"/>
      <c r="H26" s="19"/>
      <c r="I26" s="19"/>
    </row>
  </sheetData>
  <mergeCells count="6">
    <mergeCell ref="E26:I26"/>
    <mergeCell ref="E1:J1"/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Банки</vt:lpstr>
      <vt:lpstr>ФЗ-152</vt:lpstr>
      <vt:lpstr>М1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2024-11-21T14:56:08Z</dcterms:modified>
</cp:coreProperties>
</file>