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_mac/PycharmProjects/python-optimization/"/>
    </mc:Choice>
  </mc:AlternateContent>
  <xr:revisionPtr revIDLastSave="0" documentId="13_ncr:1_{B88ADB6B-F090-9E48-9028-BE749CEC0735}" xr6:coauthVersionLast="47" xr6:coauthVersionMax="47" xr10:uidLastSave="{00000000-0000-0000-0000-000000000000}"/>
  <bookViews>
    <workbookView xWindow="0" yWindow="740" windowWidth="28800" windowHeight="15840" activeTab="1" xr2:uid="{D481F55A-4EF9-4804-9C01-9BC1232C6DB2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Atable">Sheet1!$A$2:$A$8</definedName>
    <definedName name="capgen">Sheet1!$W$2:$X$5</definedName>
    <definedName name="genset">Sheet1!$W$2:$W$5</definedName>
    <definedName name="lineset">Sheet1!$E$12:$F$40</definedName>
    <definedName name="Pdemand">Sheet1!$H$2:$I$8</definedName>
    <definedName name="priset">Sheet1!$K$11:$L$17</definedName>
    <definedName name="PRTable">Sheet1!$P$11:$Q$17</definedName>
    <definedName name="Qdemand">Sheet1!$P$2:$Q$8</definedName>
    <definedName name="QRTable">Sheet1!$W$11:$X$17</definedName>
    <definedName name="T0Table">Sheet1!$E$2:$E$4</definedName>
    <definedName name="Ttable">Sheet1!$C$2:$C$3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" i="1" l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Y12" i="1"/>
  <c r="Z12" i="1"/>
  <c r="AA12" i="1"/>
  <c r="AB12" i="1"/>
  <c r="X12" i="1"/>
  <c r="Q4" i="1"/>
  <c r="Q5" i="1"/>
  <c r="Q6" i="1"/>
  <c r="Q7" i="1"/>
  <c r="Q8" i="1"/>
  <c r="Q3" i="1"/>
  <c r="G23" i="3"/>
  <c r="F23" i="3"/>
  <c r="I2" i="3"/>
  <c r="J2" i="3" s="1"/>
  <c r="K2" i="3" s="1"/>
  <c r="I23" i="3"/>
  <c r="J23" i="3" s="1"/>
  <c r="K23" i="3" s="1"/>
  <c r="I22" i="3"/>
  <c r="J22" i="3" s="1"/>
  <c r="K22" i="3" s="1"/>
  <c r="I21" i="3"/>
  <c r="J21" i="3" s="1"/>
  <c r="K21" i="3" s="1"/>
  <c r="I20" i="3"/>
  <c r="J20" i="3" s="1"/>
  <c r="K20" i="3" s="1"/>
  <c r="I19" i="3"/>
  <c r="J19" i="3" s="1"/>
  <c r="K19" i="3" s="1"/>
  <c r="I18" i="3"/>
  <c r="J18" i="3" s="1"/>
  <c r="K18" i="3" s="1"/>
  <c r="I17" i="3"/>
  <c r="J17" i="3" s="1"/>
  <c r="K17" i="3" s="1"/>
  <c r="I16" i="3"/>
  <c r="J16" i="3" s="1"/>
  <c r="K16" i="3" s="1"/>
  <c r="I15" i="3"/>
  <c r="J15" i="3" s="1"/>
  <c r="K15" i="3" s="1"/>
  <c r="I14" i="3"/>
  <c r="J14" i="3" s="1"/>
  <c r="K14" i="3" s="1"/>
  <c r="H23" i="3"/>
  <c r="F22" i="3"/>
  <c r="H22" i="3" s="1"/>
  <c r="F21" i="3"/>
  <c r="G21" i="3" s="1"/>
  <c r="F20" i="3"/>
  <c r="G20" i="3" s="1"/>
  <c r="F19" i="3"/>
  <c r="H19" i="3" s="1"/>
  <c r="F18" i="3"/>
  <c r="H18" i="3" s="1"/>
  <c r="F17" i="3"/>
  <c r="G17" i="3" s="1"/>
  <c r="F16" i="3"/>
  <c r="G16" i="3" s="1"/>
  <c r="F15" i="3"/>
  <c r="H15" i="3" s="1"/>
  <c r="F14" i="3"/>
  <c r="H14" i="3" s="1"/>
  <c r="I13" i="3"/>
  <c r="J13" i="3" s="1"/>
  <c r="K13" i="3" s="1"/>
  <c r="F13" i="3"/>
  <c r="G13" i="3" s="1"/>
  <c r="I12" i="3"/>
  <c r="J12" i="3" s="1"/>
  <c r="K12" i="3" s="1"/>
  <c r="F12" i="3"/>
  <c r="H12" i="3" s="1"/>
  <c r="I11" i="3"/>
  <c r="J11" i="3" s="1"/>
  <c r="K11" i="3" s="1"/>
  <c r="F11" i="3"/>
  <c r="H11" i="3" s="1"/>
  <c r="I10" i="3"/>
  <c r="J10" i="3" s="1"/>
  <c r="K10" i="3" s="1"/>
  <c r="F10" i="3"/>
  <c r="H10" i="3" s="1"/>
  <c r="I9" i="3"/>
  <c r="J9" i="3" s="1"/>
  <c r="K9" i="3" s="1"/>
  <c r="F9" i="3"/>
  <c r="H9" i="3" s="1"/>
  <c r="I8" i="3"/>
  <c r="J8" i="3" s="1"/>
  <c r="K8" i="3" s="1"/>
  <c r="F8" i="3"/>
  <c r="H8" i="3" s="1"/>
  <c r="I7" i="3"/>
  <c r="J7" i="3" s="1"/>
  <c r="K7" i="3" s="1"/>
  <c r="F7" i="3"/>
  <c r="H7" i="3" s="1"/>
  <c r="I6" i="3"/>
  <c r="J6" i="3" s="1"/>
  <c r="K6" i="3" s="1"/>
  <c r="F6" i="3"/>
  <c r="H6" i="3" s="1"/>
  <c r="I5" i="3"/>
  <c r="J5" i="3" s="1"/>
  <c r="K5" i="3" s="1"/>
  <c r="F5" i="3"/>
  <c r="H5" i="3" s="1"/>
  <c r="I4" i="3"/>
  <c r="J4" i="3" s="1"/>
  <c r="K4" i="3" s="1"/>
  <c r="F4" i="3"/>
  <c r="H4" i="3" s="1"/>
  <c r="I3" i="3"/>
  <c r="J3" i="3" s="1"/>
  <c r="K3" i="3" s="1"/>
  <c r="F3" i="3"/>
  <c r="G3" i="3" s="1"/>
  <c r="F2" i="3"/>
  <c r="H2" i="3" s="1"/>
  <c r="G19" i="3" l="1"/>
  <c r="H3" i="3"/>
  <c r="H20" i="3"/>
  <c r="H16" i="3"/>
  <c r="G12" i="3"/>
  <c r="G11" i="3"/>
  <c r="G9" i="3"/>
  <c r="G8" i="3"/>
  <c r="G7" i="3"/>
  <c r="G4" i="3"/>
  <c r="G5" i="3"/>
  <c r="G6" i="3"/>
  <c r="H13" i="3"/>
  <c r="G15" i="3"/>
  <c r="G10" i="3"/>
  <c r="H17" i="3"/>
  <c r="H21" i="3"/>
  <c r="G2" i="3"/>
  <c r="G14" i="3"/>
  <c r="G18" i="3"/>
  <c r="G22" i="3"/>
</calcChain>
</file>

<file path=xl/sharedStrings.xml><?xml version="1.0" encoding="utf-8"?>
<sst xmlns="http://schemas.openxmlformats.org/spreadsheetml/2006/main" count="25" uniqueCount="16">
  <si>
    <t>A</t>
  </si>
  <si>
    <t>T</t>
  </si>
  <si>
    <t>T0</t>
  </si>
  <si>
    <t>fbus</t>
  </si>
  <si>
    <t>tbus</t>
  </si>
  <si>
    <t>G</t>
  </si>
  <si>
    <t>x</t>
  </si>
  <si>
    <t>B</t>
  </si>
  <si>
    <t>R</t>
  </si>
  <si>
    <t>b</t>
  </si>
  <si>
    <t>r2  + x2</t>
  </si>
  <si>
    <t>Priority</t>
  </si>
  <si>
    <t>PRI</t>
  </si>
  <si>
    <t>Gen</t>
  </si>
  <si>
    <t>SG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</si>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</sst>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899-B517-4C06-B6AA-6DDDB06CF28F}">
  <dimension ref="A1:AB44"/>
  <sheetViews>
    <sheetView workbookViewId="0">
      <selection activeCell="L22" sqref="L22"/>
    </sheetView>
  </sheetViews>
  <sheetFormatPr baseColWidth="10" defaultColWidth="9.1640625" defaultRowHeight="15" x14ac:dyDescent="0.2"/>
  <cols>
    <col min="1" max="16384" width="9.1640625" style="1"/>
  </cols>
  <sheetData>
    <row r="1" spans="1:28" ht="16" thickBot="1" x14ac:dyDescent="0.25"/>
    <row r="2" spans="1:28" x14ac:dyDescent="0.2">
      <c r="A2" s="10" t="s">
        <v>0</v>
      </c>
      <c r="C2" s="10" t="s">
        <v>1</v>
      </c>
      <c r="E2" s="10" t="s">
        <v>2</v>
      </c>
      <c r="H2" s="13"/>
      <c r="I2" s="14">
        <v>1</v>
      </c>
      <c r="J2" s="14"/>
      <c r="K2" s="14"/>
      <c r="L2" s="14"/>
      <c r="M2" s="15"/>
      <c r="P2" s="13"/>
      <c r="Q2" s="14">
        <v>1</v>
      </c>
      <c r="R2" s="14"/>
      <c r="S2" s="14"/>
      <c r="T2" s="14"/>
      <c r="U2" s="15"/>
      <c r="W2" s="13" t="s">
        <v>13</v>
      </c>
      <c r="X2" s="15" t="s">
        <v>14</v>
      </c>
    </row>
    <row r="3" spans="1:28" x14ac:dyDescent="0.2">
      <c r="A3" s="11">
        <v>1</v>
      </c>
      <c r="C3" s="11">
        <v>1</v>
      </c>
      <c r="E3" s="11">
        <v>0</v>
      </c>
      <c r="H3" s="5">
        <v>1</v>
      </c>
      <c r="I3" s="9">
        <v>0.05</v>
      </c>
      <c r="J3" s="9"/>
      <c r="K3" s="9"/>
      <c r="L3" s="9"/>
      <c r="M3" s="6"/>
      <c r="P3" s="5">
        <v>1</v>
      </c>
      <c r="Q3" s="9">
        <f>I3*0.6</f>
        <v>0.03</v>
      </c>
      <c r="R3" s="9"/>
      <c r="S3" s="9"/>
      <c r="T3" s="9"/>
      <c r="U3" s="6"/>
      <c r="W3" s="5">
        <v>1</v>
      </c>
      <c r="X3" s="6">
        <v>0.6</v>
      </c>
    </row>
    <row r="4" spans="1:28" x14ac:dyDescent="0.2">
      <c r="A4" s="11">
        <v>2</v>
      </c>
      <c r="C4" s="11"/>
      <c r="E4" s="11">
        <v>1</v>
      </c>
      <c r="H4" s="5">
        <v>2</v>
      </c>
      <c r="I4" s="9">
        <v>0.02</v>
      </c>
      <c r="J4" s="9"/>
      <c r="K4" s="9"/>
      <c r="L4" s="9"/>
      <c r="M4" s="6"/>
      <c r="P4" s="5">
        <v>2</v>
      </c>
      <c r="Q4" s="9">
        <f t="shared" ref="Q4:Q8" si="0">I4*0.6</f>
        <v>1.2E-2</v>
      </c>
      <c r="R4" s="9"/>
      <c r="S4" s="9"/>
      <c r="T4" s="9"/>
      <c r="U4" s="6"/>
      <c r="W4" s="5">
        <v>3</v>
      </c>
      <c r="X4" s="6">
        <v>0.8</v>
      </c>
    </row>
    <row r="5" spans="1:28" ht="16" thickBot="1" x14ac:dyDescent="0.25">
      <c r="A5" s="11">
        <v>3</v>
      </c>
      <c r="C5" s="11"/>
      <c r="E5" s="11"/>
      <c r="H5" s="5">
        <v>3</v>
      </c>
      <c r="I5" s="9">
        <v>0.03</v>
      </c>
      <c r="J5" s="9"/>
      <c r="K5" s="9"/>
      <c r="L5" s="9"/>
      <c r="M5" s="6"/>
      <c r="P5" s="5">
        <v>3</v>
      </c>
      <c r="Q5" s="9">
        <f t="shared" si="0"/>
        <v>1.7999999999999999E-2</v>
      </c>
      <c r="R5" s="9"/>
      <c r="S5" s="9"/>
      <c r="T5" s="9"/>
      <c r="U5" s="6"/>
      <c r="W5" s="7">
        <v>4</v>
      </c>
      <c r="X5" s="8">
        <v>1</v>
      </c>
    </row>
    <row r="6" spans="1:28" x14ac:dyDescent="0.2">
      <c r="A6" s="11">
        <v>4</v>
      </c>
      <c r="C6" s="11"/>
      <c r="E6" s="11"/>
      <c r="H6" s="5">
        <v>4</v>
      </c>
      <c r="I6" s="9">
        <v>0.01</v>
      </c>
      <c r="J6" s="9"/>
      <c r="K6" s="9"/>
      <c r="L6" s="9"/>
      <c r="M6" s="6"/>
      <c r="P6" s="5">
        <v>4</v>
      </c>
      <c r="Q6" s="9">
        <f t="shared" si="0"/>
        <v>6.0000000000000001E-3</v>
      </c>
      <c r="R6" s="9"/>
      <c r="S6" s="9"/>
      <c r="T6" s="9"/>
      <c r="U6" s="6"/>
    </row>
    <row r="7" spans="1:28" ht="16" thickBot="1" x14ac:dyDescent="0.25">
      <c r="A7" s="11">
        <v>5</v>
      </c>
      <c r="C7" s="12"/>
      <c r="E7" s="11"/>
      <c r="H7" s="5">
        <v>5</v>
      </c>
      <c r="I7" s="9">
        <v>0.01</v>
      </c>
      <c r="J7" s="9"/>
      <c r="K7" s="9"/>
      <c r="L7" s="9"/>
      <c r="M7" s="6"/>
      <c r="P7" s="5">
        <v>5</v>
      </c>
      <c r="Q7" s="9">
        <f t="shared" si="0"/>
        <v>6.0000000000000001E-3</v>
      </c>
      <c r="R7" s="9"/>
      <c r="S7" s="9"/>
      <c r="T7" s="9"/>
      <c r="U7" s="6"/>
    </row>
    <row r="8" spans="1:28" ht="16" thickBot="1" x14ac:dyDescent="0.25">
      <c r="A8" s="12">
        <v>6</v>
      </c>
      <c r="E8" s="12"/>
      <c r="H8" s="7">
        <v>6</v>
      </c>
      <c r="I8" s="16">
        <v>0.01</v>
      </c>
      <c r="J8" s="16"/>
      <c r="K8" s="16"/>
      <c r="L8" s="16"/>
      <c r="M8" s="8"/>
      <c r="P8" s="7">
        <v>6</v>
      </c>
      <c r="Q8" s="16">
        <f t="shared" si="0"/>
        <v>6.0000000000000001E-3</v>
      </c>
      <c r="R8" s="16"/>
      <c r="S8" s="16"/>
      <c r="T8" s="16"/>
      <c r="U8" s="8"/>
    </row>
    <row r="10" spans="1:28" ht="16" thickBot="1" x14ac:dyDescent="0.25">
      <c r="K10" s="18" t="s">
        <v>11</v>
      </c>
      <c r="L10" s="18"/>
    </row>
    <row r="11" spans="1:28" ht="16" thickBot="1" x14ac:dyDescent="0.25">
      <c r="K11" s="3" t="s">
        <v>0</v>
      </c>
      <c r="L11" s="4" t="s">
        <v>12</v>
      </c>
      <c r="P11" s="13"/>
      <c r="Q11" s="14">
        <v>1</v>
      </c>
      <c r="R11" s="14">
        <v>2</v>
      </c>
      <c r="S11" s="14">
        <v>3</v>
      </c>
      <c r="T11" s="14">
        <v>4</v>
      </c>
      <c r="U11" s="15">
        <v>5</v>
      </c>
      <c r="W11" s="13"/>
      <c r="X11" s="14">
        <v>1</v>
      </c>
      <c r="Y11" s="14">
        <v>2</v>
      </c>
      <c r="Z11" s="14">
        <v>3</v>
      </c>
      <c r="AA11" s="14">
        <v>4</v>
      </c>
      <c r="AB11" s="15">
        <v>5</v>
      </c>
    </row>
    <row r="12" spans="1:28" ht="16" x14ac:dyDescent="0.2">
      <c r="E12" s="17" t="s">
        <v>3</v>
      </c>
      <c r="F12" s="15" t="s">
        <v>4</v>
      </c>
      <c r="K12" s="5">
        <v>1</v>
      </c>
      <c r="L12" s="6">
        <v>1</v>
      </c>
      <c r="P12" s="5">
        <v>1</v>
      </c>
      <c r="Q12" s="9">
        <v>0.01</v>
      </c>
      <c r="R12" s="9">
        <v>0.01</v>
      </c>
      <c r="S12" s="9">
        <v>0.01</v>
      </c>
      <c r="T12" s="9">
        <v>0.01</v>
      </c>
      <c r="U12" s="6">
        <v>0.01</v>
      </c>
      <c r="W12" s="5">
        <v>1</v>
      </c>
      <c r="X12" s="9">
        <f>Q12*0.6</f>
        <v>6.0000000000000001E-3</v>
      </c>
      <c r="Y12" s="9">
        <f t="shared" ref="Y12:AB12" si="1">R12*0.6</f>
        <v>6.0000000000000001E-3</v>
      </c>
      <c r="Z12" s="9">
        <f t="shared" si="1"/>
        <v>6.0000000000000001E-3</v>
      </c>
      <c r="AA12" s="9">
        <f t="shared" si="1"/>
        <v>6.0000000000000001E-3</v>
      </c>
      <c r="AB12" s="6">
        <f t="shared" si="1"/>
        <v>6.0000000000000001E-3</v>
      </c>
    </row>
    <row r="13" spans="1:28" x14ac:dyDescent="0.2">
      <c r="E13" s="5">
        <v>1</v>
      </c>
      <c r="F13" s="6">
        <v>2</v>
      </c>
      <c r="K13" s="5">
        <v>2</v>
      </c>
      <c r="L13" s="6">
        <v>2</v>
      </c>
      <c r="P13" s="5">
        <v>2</v>
      </c>
      <c r="Q13" s="9">
        <v>0</v>
      </c>
      <c r="R13" s="9">
        <v>0</v>
      </c>
      <c r="S13" s="9">
        <v>0</v>
      </c>
      <c r="T13" s="9">
        <v>0</v>
      </c>
      <c r="U13" s="6">
        <v>0</v>
      </c>
      <c r="W13" s="5">
        <v>2</v>
      </c>
      <c r="X13" s="9">
        <f t="shared" ref="X13:X17" si="2">Q13*0.6</f>
        <v>0</v>
      </c>
      <c r="Y13" s="9">
        <f t="shared" ref="Y13:Y17" si="3">R13*0.6</f>
        <v>0</v>
      </c>
      <c r="Z13" s="9">
        <f t="shared" ref="Z13:Z17" si="4">S13*0.6</f>
        <v>0</v>
      </c>
      <c r="AA13" s="9">
        <f t="shared" ref="AA13:AA17" si="5">T13*0.6</f>
        <v>0</v>
      </c>
      <c r="AB13" s="6">
        <f t="shared" ref="AB13:AB17" si="6">U13*0.6</f>
        <v>0</v>
      </c>
    </row>
    <row r="14" spans="1:28" x14ac:dyDescent="0.2">
      <c r="E14" s="5">
        <v>1</v>
      </c>
      <c r="F14" s="6">
        <v>4</v>
      </c>
      <c r="K14" s="5">
        <v>3</v>
      </c>
      <c r="L14" s="6">
        <v>1</v>
      </c>
      <c r="P14" s="5">
        <v>3</v>
      </c>
      <c r="Q14" s="9">
        <v>0</v>
      </c>
      <c r="R14" s="9">
        <v>0</v>
      </c>
      <c r="S14" s="9">
        <v>0</v>
      </c>
      <c r="T14" s="9">
        <v>0</v>
      </c>
      <c r="U14" s="6">
        <v>0</v>
      </c>
      <c r="W14" s="5">
        <v>3</v>
      </c>
      <c r="X14" s="9">
        <f t="shared" si="2"/>
        <v>0</v>
      </c>
      <c r="Y14" s="9">
        <f t="shared" si="3"/>
        <v>0</v>
      </c>
      <c r="Z14" s="9">
        <f t="shared" si="4"/>
        <v>0</v>
      </c>
      <c r="AA14" s="9">
        <f t="shared" si="5"/>
        <v>0</v>
      </c>
      <c r="AB14" s="6">
        <f t="shared" si="6"/>
        <v>0</v>
      </c>
    </row>
    <row r="15" spans="1:28" x14ac:dyDescent="0.2">
      <c r="E15" s="5">
        <v>1</v>
      </c>
      <c r="F15" s="6">
        <v>5</v>
      </c>
      <c r="K15" s="5">
        <v>4</v>
      </c>
      <c r="L15" s="6">
        <v>1</v>
      </c>
      <c r="P15" s="5">
        <v>4</v>
      </c>
      <c r="Q15" s="9">
        <v>0</v>
      </c>
      <c r="R15" s="9">
        <v>0</v>
      </c>
      <c r="S15" s="9">
        <v>0</v>
      </c>
      <c r="T15" s="9">
        <v>0</v>
      </c>
      <c r="U15" s="6">
        <v>0</v>
      </c>
      <c r="W15" s="5">
        <v>4</v>
      </c>
      <c r="X15" s="9">
        <f t="shared" si="2"/>
        <v>0</v>
      </c>
      <c r="Y15" s="9">
        <f t="shared" si="3"/>
        <v>0</v>
      </c>
      <c r="Z15" s="9">
        <f t="shared" si="4"/>
        <v>0</v>
      </c>
      <c r="AA15" s="9">
        <f t="shared" si="5"/>
        <v>0</v>
      </c>
      <c r="AB15" s="6">
        <f t="shared" si="6"/>
        <v>0</v>
      </c>
    </row>
    <row r="16" spans="1:28" x14ac:dyDescent="0.2">
      <c r="E16" s="5">
        <v>2</v>
      </c>
      <c r="F16" s="6">
        <v>1</v>
      </c>
      <c r="K16" s="5">
        <v>5</v>
      </c>
      <c r="L16" s="6">
        <v>0</v>
      </c>
      <c r="P16" s="5">
        <v>5</v>
      </c>
      <c r="Q16" s="9">
        <v>0.01</v>
      </c>
      <c r="R16" s="9">
        <v>0.01</v>
      </c>
      <c r="S16" s="9">
        <v>0.01</v>
      </c>
      <c r="T16" s="9">
        <v>0.01</v>
      </c>
      <c r="U16" s="6">
        <v>0.01</v>
      </c>
      <c r="W16" s="5">
        <v>5</v>
      </c>
      <c r="X16" s="9">
        <f t="shared" si="2"/>
        <v>6.0000000000000001E-3</v>
      </c>
      <c r="Y16" s="9">
        <f t="shared" si="3"/>
        <v>6.0000000000000001E-3</v>
      </c>
      <c r="Z16" s="9">
        <f t="shared" si="4"/>
        <v>6.0000000000000001E-3</v>
      </c>
      <c r="AA16" s="9">
        <f t="shared" si="5"/>
        <v>6.0000000000000001E-3</v>
      </c>
      <c r="AB16" s="6">
        <f t="shared" si="6"/>
        <v>6.0000000000000001E-3</v>
      </c>
    </row>
    <row r="17" spans="5:28" ht="16" thickBot="1" x14ac:dyDescent="0.25">
      <c r="E17" s="5">
        <v>2</v>
      </c>
      <c r="F17" s="6">
        <v>3</v>
      </c>
      <c r="K17" s="7">
        <v>6</v>
      </c>
      <c r="L17" s="8">
        <v>1</v>
      </c>
      <c r="P17" s="7">
        <v>6</v>
      </c>
      <c r="Q17" s="16">
        <v>0</v>
      </c>
      <c r="R17" s="16">
        <v>0</v>
      </c>
      <c r="S17" s="16">
        <v>0</v>
      </c>
      <c r="T17" s="16">
        <v>0</v>
      </c>
      <c r="U17" s="8">
        <v>0</v>
      </c>
      <c r="W17" s="7">
        <v>6</v>
      </c>
      <c r="X17" s="16">
        <f t="shared" si="2"/>
        <v>0</v>
      </c>
      <c r="Y17" s="16">
        <f t="shared" si="3"/>
        <v>0</v>
      </c>
      <c r="Z17" s="16">
        <f t="shared" si="4"/>
        <v>0</v>
      </c>
      <c r="AA17" s="16">
        <f t="shared" si="5"/>
        <v>0</v>
      </c>
      <c r="AB17" s="8">
        <f t="shared" si="6"/>
        <v>0</v>
      </c>
    </row>
    <row r="18" spans="5:28" x14ac:dyDescent="0.2">
      <c r="E18" s="5">
        <v>2</v>
      </c>
      <c r="F18" s="6">
        <v>4</v>
      </c>
      <c r="J18" s="9"/>
      <c r="K18" s="9"/>
      <c r="L18" s="9"/>
      <c r="M18" s="9"/>
      <c r="N18" s="9"/>
    </row>
    <row r="19" spans="5:28" x14ac:dyDescent="0.2">
      <c r="E19" s="5">
        <v>2</v>
      </c>
      <c r="F19" s="6">
        <v>5</v>
      </c>
      <c r="J19" s="9"/>
      <c r="K19" s="9"/>
      <c r="L19" s="9"/>
      <c r="M19" s="9"/>
      <c r="N19" s="9"/>
    </row>
    <row r="20" spans="5:28" x14ac:dyDescent="0.2">
      <c r="E20" s="5">
        <v>2</v>
      </c>
      <c r="F20" s="6">
        <v>6</v>
      </c>
      <c r="J20" s="9"/>
      <c r="K20" s="9"/>
      <c r="L20" s="9"/>
      <c r="M20" s="9"/>
      <c r="N20" s="9"/>
    </row>
    <row r="21" spans="5:28" x14ac:dyDescent="0.2">
      <c r="E21" s="5">
        <v>3</v>
      </c>
      <c r="F21" s="6">
        <v>2</v>
      </c>
      <c r="J21" s="9"/>
      <c r="K21" s="9"/>
      <c r="L21" s="9"/>
      <c r="M21" s="9"/>
      <c r="N21" s="9"/>
    </row>
    <row r="22" spans="5:28" x14ac:dyDescent="0.2">
      <c r="E22" s="5">
        <v>3</v>
      </c>
      <c r="F22" s="6">
        <v>5</v>
      </c>
      <c r="J22" s="9"/>
      <c r="K22" s="9"/>
      <c r="L22" s="9"/>
      <c r="M22" s="9"/>
      <c r="N22" s="9"/>
    </row>
    <row r="23" spans="5:28" x14ac:dyDescent="0.2">
      <c r="E23" s="5">
        <v>3</v>
      </c>
      <c r="F23" s="6">
        <v>6</v>
      </c>
      <c r="J23" s="9"/>
      <c r="K23" s="9"/>
      <c r="L23" s="9"/>
      <c r="M23" s="9"/>
      <c r="N23" s="9"/>
    </row>
    <row r="24" spans="5:28" x14ac:dyDescent="0.2">
      <c r="E24" s="5">
        <v>4</v>
      </c>
      <c r="F24" s="6">
        <v>1</v>
      </c>
      <c r="J24" s="9"/>
      <c r="K24" s="9"/>
      <c r="L24" s="9"/>
      <c r="M24" s="9"/>
      <c r="N24" s="9"/>
    </row>
    <row r="25" spans="5:28" x14ac:dyDescent="0.2">
      <c r="E25" s="5">
        <v>4</v>
      </c>
      <c r="F25" s="6">
        <v>2</v>
      </c>
      <c r="J25" s="9"/>
      <c r="K25" s="9"/>
      <c r="L25" s="9"/>
      <c r="M25" s="9"/>
      <c r="N25" s="9"/>
    </row>
    <row r="26" spans="5:28" x14ac:dyDescent="0.2">
      <c r="E26" s="5">
        <v>4</v>
      </c>
      <c r="F26" s="6">
        <v>5</v>
      </c>
      <c r="J26" s="9"/>
      <c r="K26" s="9"/>
      <c r="L26" s="9"/>
      <c r="M26" s="9"/>
      <c r="N26" s="9"/>
    </row>
    <row r="27" spans="5:28" x14ac:dyDescent="0.2">
      <c r="E27" s="5">
        <v>5</v>
      </c>
      <c r="F27" s="6">
        <v>1</v>
      </c>
      <c r="J27" s="9"/>
      <c r="K27" s="9"/>
      <c r="L27" s="9"/>
      <c r="M27" s="9"/>
      <c r="N27" s="9"/>
    </row>
    <row r="28" spans="5:28" x14ac:dyDescent="0.2">
      <c r="E28" s="5">
        <v>5</v>
      </c>
      <c r="F28" s="6">
        <v>2</v>
      </c>
      <c r="J28" s="9"/>
      <c r="K28" s="9"/>
      <c r="L28" s="9"/>
      <c r="M28" s="9"/>
      <c r="N28" s="9"/>
    </row>
    <row r="29" spans="5:28" x14ac:dyDescent="0.2">
      <c r="E29" s="5">
        <v>5</v>
      </c>
      <c r="F29" s="6">
        <v>3</v>
      </c>
      <c r="J29" s="9"/>
      <c r="K29" s="9"/>
      <c r="L29" s="9"/>
      <c r="M29" s="9"/>
      <c r="N29" s="9"/>
    </row>
    <row r="30" spans="5:28" x14ac:dyDescent="0.2">
      <c r="E30" s="5">
        <v>5</v>
      </c>
      <c r="F30" s="6">
        <v>4</v>
      </c>
      <c r="J30" s="9"/>
      <c r="K30" s="9"/>
      <c r="L30" s="9"/>
      <c r="M30" s="9"/>
      <c r="N30" s="9"/>
    </row>
    <row r="31" spans="5:28" x14ac:dyDescent="0.2">
      <c r="E31" s="5">
        <v>5</v>
      </c>
      <c r="F31" s="6">
        <v>6</v>
      </c>
      <c r="J31" s="9"/>
      <c r="K31" s="9"/>
      <c r="L31" s="9"/>
      <c r="M31" s="9"/>
      <c r="N31" s="9"/>
    </row>
    <row r="32" spans="5:28" x14ac:dyDescent="0.2">
      <c r="E32" s="5">
        <v>6</v>
      </c>
      <c r="F32" s="6">
        <v>2</v>
      </c>
      <c r="J32" s="9"/>
      <c r="K32" s="9"/>
      <c r="L32" s="9"/>
      <c r="M32" s="9"/>
      <c r="N32" s="9"/>
    </row>
    <row r="33" spans="5:14" x14ac:dyDescent="0.2">
      <c r="E33" s="5">
        <v>6</v>
      </c>
      <c r="F33" s="6">
        <v>3</v>
      </c>
      <c r="J33" s="9"/>
      <c r="K33" s="9"/>
      <c r="L33" s="9"/>
      <c r="M33" s="9"/>
      <c r="N33" s="9"/>
    </row>
    <row r="34" spans="5:14" x14ac:dyDescent="0.2">
      <c r="E34" s="5">
        <v>6</v>
      </c>
      <c r="F34" s="6">
        <v>5</v>
      </c>
      <c r="J34" s="9"/>
      <c r="K34" s="9"/>
      <c r="L34" s="9"/>
      <c r="M34" s="9"/>
      <c r="N34" s="9"/>
    </row>
    <row r="35" spans="5:14" x14ac:dyDescent="0.2">
      <c r="E35" s="5">
        <v>1</v>
      </c>
      <c r="F35" s="6">
        <v>1</v>
      </c>
      <c r="J35" s="9"/>
      <c r="K35" s="9"/>
      <c r="L35" s="9"/>
      <c r="M35" s="9"/>
      <c r="N35" s="9"/>
    </row>
    <row r="36" spans="5:14" x14ac:dyDescent="0.2">
      <c r="E36" s="5">
        <v>2</v>
      </c>
      <c r="F36" s="6">
        <v>2</v>
      </c>
      <c r="J36" s="9"/>
      <c r="K36" s="9"/>
      <c r="L36" s="9"/>
      <c r="M36" s="9"/>
      <c r="N36" s="9"/>
    </row>
    <row r="37" spans="5:14" x14ac:dyDescent="0.2">
      <c r="E37" s="5">
        <v>3</v>
      </c>
      <c r="F37" s="6">
        <v>3</v>
      </c>
      <c r="J37" s="9"/>
      <c r="K37" s="9"/>
      <c r="L37" s="9"/>
      <c r="M37" s="9"/>
      <c r="N37" s="9"/>
    </row>
    <row r="38" spans="5:14" x14ac:dyDescent="0.2">
      <c r="E38" s="5">
        <v>4</v>
      </c>
      <c r="F38" s="6">
        <v>4</v>
      </c>
      <c r="J38" s="9"/>
      <c r="K38" s="9"/>
      <c r="L38" s="9"/>
      <c r="M38" s="9"/>
      <c r="N38" s="9"/>
    </row>
    <row r="39" spans="5:14" x14ac:dyDescent="0.2">
      <c r="E39" s="5">
        <v>5</v>
      </c>
      <c r="F39" s="6">
        <v>5</v>
      </c>
      <c r="J39" s="9"/>
      <c r="K39" s="9"/>
      <c r="L39" s="9"/>
      <c r="M39" s="9"/>
      <c r="N39" s="9"/>
    </row>
    <row r="40" spans="5:14" ht="16" thickBot="1" x14ac:dyDescent="0.25">
      <c r="E40" s="7">
        <v>6</v>
      </c>
      <c r="F40" s="8">
        <v>6</v>
      </c>
      <c r="J40" s="9"/>
      <c r="K40" s="9"/>
      <c r="L40" s="9"/>
      <c r="M40" s="9"/>
      <c r="N40" s="9"/>
    </row>
    <row r="41" spans="5:14" x14ac:dyDescent="0.2">
      <c r="J41" s="9"/>
      <c r="K41" s="9"/>
      <c r="L41" s="9"/>
      <c r="M41" s="9"/>
      <c r="N41" s="9"/>
    </row>
    <row r="42" spans="5:14" x14ac:dyDescent="0.2">
      <c r="J42" s="9"/>
      <c r="K42" s="9"/>
      <c r="L42" s="9"/>
      <c r="M42" s="9"/>
      <c r="N42" s="9"/>
    </row>
    <row r="43" spans="5:14" x14ac:dyDescent="0.2">
      <c r="J43" s="9"/>
      <c r="K43" s="9"/>
      <c r="L43" s="9"/>
      <c r="M43" s="9"/>
      <c r="N43" s="9"/>
    </row>
    <row r="44" spans="5:14" x14ac:dyDescent="0.2">
      <c r="J44" s="9"/>
      <c r="K44" s="9"/>
      <c r="L44" s="9"/>
      <c r="M44" s="9"/>
      <c r="N44" s="9"/>
    </row>
  </sheetData>
  <mergeCells count="1">
    <mergeCell ref="K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EE9-3A29-384E-B52B-41AFA4A64EB2}">
  <dimension ref="E1:M5"/>
  <sheetViews>
    <sheetView tabSelected="1" workbookViewId="0">
      <selection activeCell="G15" sqref="G15"/>
    </sheetView>
  </sheetViews>
  <sheetFormatPr baseColWidth="10" defaultRowHeight="15" x14ac:dyDescent="0.2"/>
  <sheetData>
    <row r="1" spans="5:13" x14ac:dyDescent="0.2">
      <c r="E1" t="s">
        <v>8</v>
      </c>
      <c r="J1" t="s">
        <v>15</v>
      </c>
    </row>
    <row r="2" spans="5:13" x14ac:dyDescent="0.2">
      <c r="F2">
        <v>1</v>
      </c>
      <c r="G2">
        <v>2</v>
      </c>
      <c r="H2">
        <v>3</v>
      </c>
      <c r="K2">
        <v>1</v>
      </c>
      <c r="L2">
        <v>2</v>
      </c>
      <c r="M2">
        <v>3</v>
      </c>
    </row>
    <row r="3" spans="5:13" x14ac:dyDescent="0.2">
      <c r="E3">
        <v>1</v>
      </c>
      <c r="F3">
        <v>0</v>
      </c>
      <c r="G3">
        <v>0.1</v>
      </c>
      <c r="H3">
        <v>0.1</v>
      </c>
      <c r="J3">
        <v>1</v>
      </c>
      <c r="K3">
        <v>0</v>
      </c>
      <c r="L3">
        <v>0.05</v>
      </c>
      <c r="M3">
        <v>0.05</v>
      </c>
    </row>
    <row r="4" spans="5:13" x14ac:dyDescent="0.2">
      <c r="E4">
        <v>2</v>
      </c>
      <c r="F4">
        <v>0.1</v>
      </c>
      <c r="G4">
        <v>0</v>
      </c>
      <c r="H4">
        <v>0.1</v>
      </c>
      <c r="J4">
        <v>2</v>
      </c>
      <c r="K4">
        <v>0.05</v>
      </c>
      <c r="L4">
        <v>0</v>
      </c>
      <c r="M4">
        <v>0.05</v>
      </c>
    </row>
    <row r="5" spans="5:13" x14ac:dyDescent="0.2">
      <c r="E5">
        <v>3</v>
      </c>
      <c r="F5">
        <v>0.1</v>
      </c>
      <c r="G5">
        <v>0.1</v>
      </c>
      <c r="H5">
        <v>0</v>
      </c>
      <c r="J5">
        <v>3</v>
      </c>
      <c r="K5">
        <v>0.05</v>
      </c>
      <c r="L5">
        <v>0.05</v>
      </c>
      <c r="M5">
        <v>0.05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3701-554A-49EA-BEFF-31A40D4F0692}">
  <dimension ref="A1:E42"/>
  <sheetViews>
    <sheetView workbookViewId="0">
      <selection sqref="A1:B23"/>
    </sheetView>
  </sheetViews>
  <sheetFormatPr baseColWidth="10" defaultColWidth="8.83203125" defaultRowHeight="15" x14ac:dyDescent="0.2"/>
  <sheetData>
    <row r="1" spans="1:5" ht="16" x14ac:dyDescent="0.2">
      <c r="A1" s="2" t="s">
        <v>3</v>
      </c>
      <c r="B1" s="1" t="s">
        <v>4</v>
      </c>
      <c r="C1" t="s">
        <v>5</v>
      </c>
      <c r="D1" s="1" t="s">
        <v>6</v>
      </c>
      <c r="E1" t="s">
        <v>7</v>
      </c>
    </row>
    <row r="2" spans="1:5" x14ac:dyDescent="0.2">
      <c r="A2" s="1">
        <v>1</v>
      </c>
      <c r="B2" s="1">
        <v>2</v>
      </c>
      <c r="C2">
        <v>3.9999999999999996</v>
      </c>
      <c r="D2" s="1">
        <v>0.06</v>
      </c>
      <c r="E2">
        <v>-1.9999999999999998</v>
      </c>
    </row>
    <row r="3" spans="1:5" x14ac:dyDescent="0.2">
      <c r="A3" s="1">
        <v>1</v>
      </c>
      <c r="B3" s="1">
        <v>4</v>
      </c>
      <c r="C3">
        <v>4.7058823529411757</v>
      </c>
      <c r="D3" s="1">
        <v>0.19</v>
      </c>
      <c r="E3">
        <v>-1.1764705882352939</v>
      </c>
    </row>
    <row r="4" spans="1:5" x14ac:dyDescent="0.2">
      <c r="A4" s="1">
        <v>1</v>
      </c>
      <c r="B4" s="1">
        <v>5</v>
      </c>
      <c r="C4">
        <v>3.1120331950207469</v>
      </c>
      <c r="D4" s="1">
        <v>0.17</v>
      </c>
      <c r="E4">
        <v>-0.82987551867219922</v>
      </c>
    </row>
    <row r="5" spans="1:5" x14ac:dyDescent="0.2">
      <c r="A5" s="1">
        <v>2</v>
      </c>
      <c r="B5" s="1">
        <v>1</v>
      </c>
      <c r="C5">
        <v>3.9999999999999996</v>
      </c>
      <c r="D5" s="1">
        <v>0.04</v>
      </c>
      <c r="E5">
        <v>-1.9999999999999998</v>
      </c>
    </row>
    <row r="6" spans="1:5" x14ac:dyDescent="0.2">
      <c r="A6" s="1">
        <v>2</v>
      </c>
      <c r="B6" s="1">
        <v>3</v>
      </c>
      <c r="C6">
        <v>3.8461538461538458</v>
      </c>
      <c r="D6" s="1">
        <v>0.2</v>
      </c>
      <c r="E6">
        <v>-0.76923076923076927</v>
      </c>
    </row>
    <row r="7" spans="1:5" x14ac:dyDescent="0.2">
      <c r="A7" s="1">
        <v>2</v>
      </c>
      <c r="B7" s="1">
        <v>4</v>
      </c>
      <c r="C7">
        <v>7.9999999999999991</v>
      </c>
      <c r="D7" s="1">
        <v>0.18</v>
      </c>
      <c r="E7">
        <v>-3.9999999999999996</v>
      </c>
    </row>
    <row r="8" spans="1:5" x14ac:dyDescent="0.2">
      <c r="A8" s="1">
        <v>2</v>
      </c>
      <c r="B8" s="1">
        <v>5</v>
      </c>
      <c r="C8">
        <v>2.9999999999999996</v>
      </c>
      <c r="D8" s="1">
        <v>0.04</v>
      </c>
      <c r="E8">
        <v>-1</v>
      </c>
    </row>
    <row r="9" spans="1:5" x14ac:dyDescent="0.2">
      <c r="A9" s="1">
        <v>2</v>
      </c>
      <c r="B9" s="1">
        <v>6</v>
      </c>
      <c r="C9">
        <v>4.4543429844097986</v>
      </c>
      <c r="D9" s="1">
        <v>0.12</v>
      </c>
      <c r="E9">
        <v>-1.5590200445434297</v>
      </c>
    </row>
    <row r="10" spans="1:5" x14ac:dyDescent="0.2">
      <c r="A10" s="1">
        <v>3</v>
      </c>
      <c r="B10" s="1">
        <v>2</v>
      </c>
      <c r="C10">
        <v>3.8461538461538458</v>
      </c>
      <c r="D10" s="1">
        <v>0.08</v>
      </c>
      <c r="E10">
        <v>-0.76923076923076927</v>
      </c>
    </row>
    <row r="11" spans="1:5" x14ac:dyDescent="0.2">
      <c r="A11" s="1">
        <v>3</v>
      </c>
      <c r="B11" s="1">
        <v>5</v>
      </c>
      <c r="C11">
        <v>3.1707317073170733</v>
      </c>
      <c r="D11" s="1">
        <v>0.04</v>
      </c>
      <c r="E11">
        <v>-1.4634146341463414</v>
      </c>
    </row>
    <row r="12" spans="1:5" x14ac:dyDescent="0.2">
      <c r="A12" s="1">
        <v>3</v>
      </c>
      <c r="B12" s="1">
        <v>6</v>
      </c>
      <c r="C12">
        <v>9.615384615384615</v>
      </c>
      <c r="D12" s="1">
        <v>0.21</v>
      </c>
      <c r="E12">
        <v>-1.9230769230769229</v>
      </c>
    </row>
    <row r="13" spans="1:5" x14ac:dyDescent="0.2">
      <c r="A13" s="1">
        <v>4</v>
      </c>
      <c r="B13" s="1">
        <v>1</v>
      </c>
      <c r="C13">
        <v>4.7058823529411757</v>
      </c>
      <c r="D13" s="1">
        <v>0.56000000000000005</v>
      </c>
      <c r="E13">
        <v>-1.1764705882352939</v>
      </c>
    </row>
    <row r="14" spans="1:5" x14ac:dyDescent="0.2">
      <c r="A14" s="1">
        <v>4</v>
      </c>
      <c r="B14" s="1">
        <v>2</v>
      </c>
      <c r="C14">
        <v>7.9999999999999991</v>
      </c>
      <c r="D14" s="1">
        <v>0.21</v>
      </c>
      <c r="E14">
        <v>-3.9999999999999996</v>
      </c>
    </row>
    <row r="15" spans="1:5" x14ac:dyDescent="0.2">
      <c r="A15" s="1">
        <v>4</v>
      </c>
      <c r="B15" s="1">
        <v>5</v>
      </c>
      <c r="C15">
        <v>1.9999999999999998</v>
      </c>
      <c r="D15" s="1">
        <v>0.11</v>
      </c>
      <c r="E15">
        <v>-0.99999999999999989</v>
      </c>
    </row>
    <row r="16" spans="1:5" x14ac:dyDescent="0.2">
      <c r="A16" s="1">
        <v>5</v>
      </c>
      <c r="B16" s="1">
        <v>1</v>
      </c>
      <c r="C16">
        <v>3.1120331950207469</v>
      </c>
      <c r="D16" s="1">
        <v>0.26</v>
      </c>
      <c r="E16">
        <v>-0.82987551867219922</v>
      </c>
    </row>
    <row r="17" spans="1:5" x14ac:dyDescent="0.2">
      <c r="A17" s="1">
        <v>5</v>
      </c>
      <c r="B17" s="1">
        <v>2</v>
      </c>
      <c r="C17">
        <v>2.9999999999999996</v>
      </c>
      <c r="D17" s="1">
        <v>0.14000000000000001</v>
      </c>
      <c r="E17">
        <v>-1</v>
      </c>
    </row>
    <row r="18" spans="1:5" x14ac:dyDescent="0.2">
      <c r="A18" s="1">
        <v>5</v>
      </c>
      <c r="B18" s="1">
        <v>3</v>
      </c>
      <c r="C18">
        <v>3.1707317073170733</v>
      </c>
      <c r="D18" s="1">
        <v>0.26</v>
      </c>
      <c r="E18">
        <v>-1.4634146341463414</v>
      </c>
    </row>
    <row r="19" spans="1:5" x14ac:dyDescent="0.2">
      <c r="A19" s="1">
        <v>5</v>
      </c>
      <c r="B19" s="1">
        <v>4</v>
      </c>
      <c r="C19">
        <v>1.9999999999999998</v>
      </c>
      <c r="D19" s="1">
        <v>0.13</v>
      </c>
      <c r="E19">
        <v>-0.99999999999999989</v>
      </c>
    </row>
    <row r="20" spans="1:5" x14ac:dyDescent="0.2">
      <c r="A20" s="1">
        <v>5</v>
      </c>
      <c r="B20" s="1">
        <v>6</v>
      </c>
      <c r="C20">
        <v>2.9999999999999996</v>
      </c>
      <c r="D20" s="1">
        <v>0.2</v>
      </c>
      <c r="E20">
        <v>-1</v>
      </c>
    </row>
    <row r="21" spans="1:5" x14ac:dyDescent="0.2">
      <c r="A21" s="1">
        <v>6</v>
      </c>
      <c r="B21" s="1">
        <v>2</v>
      </c>
      <c r="C21">
        <v>4.4543429844097986</v>
      </c>
      <c r="D21" s="1">
        <v>0.2</v>
      </c>
      <c r="E21">
        <v>-1.5590200445434297</v>
      </c>
    </row>
    <row r="22" spans="1:5" x14ac:dyDescent="0.2">
      <c r="A22" s="1">
        <v>6</v>
      </c>
      <c r="B22" s="1">
        <v>3</v>
      </c>
      <c r="C22">
        <v>1.9999999999999998</v>
      </c>
      <c r="D22" s="1">
        <v>0.19</v>
      </c>
      <c r="E22">
        <v>-3.9999999999999996</v>
      </c>
    </row>
    <row r="23" spans="1:5" x14ac:dyDescent="0.2">
      <c r="A23" s="1">
        <v>6</v>
      </c>
      <c r="B23" s="1">
        <v>5</v>
      </c>
      <c r="C23">
        <v>2.9999999999999996</v>
      </c>
      <c r="D23" s="1">
        <v>0.22</v>
      </c>
      <c r="E23">
        <v>-1</v>
      </c>
    </row>
    <row r="24" spans="1:5" x14ac:dyDescent="0.2">
      <c r="A24" s="1"/>
      <c r="B24" s="1"/>
      <c r="D24" s="1"/>
    </row>
    <row r="25" spans="1:5" x14ac:dyDescent="0.2">
      <c r="A25" s="1"/>
      <c r="B25" s="1"/>
      <c r="D25" s="1"/>
    </row>
    <row r="26" spans="1:5" x14ac:dyDescent="0.2">
      <c r="A26" s="1"/>
      <c r="B26" s="1"/>
      <c r="D26" s="1"/>
    </row>
    <row r="27" spans="1:5" x14ac:dyDescent="0.2">
      <c r="A27" s="1"/>
      <c r="B27" s="1"/>
      <c r="D27" s="1"/>
    </row>
    <row r="28" spans="1:5" x14ac:dyDescent="0.2">
      <c r="A28" s="1"/>
      <c r="B28" s="1"/>
      <c r="D28" s="1"/>
    </row>
    <row r="29" spans="1:5" x14ac:dyDescent="0.2">
      <c r="A29" s="1"/>
      <c r="B29" s="1"/>
      <c r="D29" s="1"/>
    </row>
    <row r="30" spans="1:5" x14ac:dyDescent="0.2">
      <c r="A30" s="1"/>
      <c r="B30" s="1"/>
      <c r="D30" s="1"/>
    </row>
    <row r="31" spans="1:5" x14ac:dyDescent="0.2">
      <c r="A31" s="1"/>
      <c r="B31" s="1"/>
      <c r="D31" s="1"/>
    </row>
    <row r="32" spans="1:5" x14ac:dyDescent="0.2">
      <c r="A32" s="1"/>
      <c r="B32" s="1"/>
      <c r="D32" s="1"/>
    </row>
    <row r="33" spans="1:4" x14ac:dyDescent="0.2">
      <c r="A33" s="1"/>
      <c r="B33" s="1"/>
      <c r="D33" s="1"/>
    </row>
    <row r="34" spans="1:4" x14ac:dyDescent="0.2">
      <c r="A34" s="1"/>
      <c r="B34" s="1"/>
      <c r="D34" s="1"/>
    </row>
    <row r="35" spans="1:4" x14ac:dyDescent="0.2">
      <c r="A35" s="1"/>
      <c r="B35" s="1"/>
      <c r="D35" s="1"/>
    </row>
    <row r="36" spans="1:4" x14ac:dyDescent="0.2">
      <c r="A36" s="1"/>
      <c r="B36" s="1"/>
      <c r="D36" s="1"/>
    </row>
    <row r="37" spans="1:4" x14ac:dyDescent="0.2">
      <c r="A37" s="1"/>
      <c r="B37" s="1"/>
      <c r="D37" s="1"/>
    </row>
    <row r="38" spans="1:4" x14ac:dyDescent="0.2">
      <c r="A38" s="1"/>
      <c r="B38" s="1"/>
      <c r="D38" s="1"/>
    </row>
    <row r="39" spans="1:4" x14ac:dyDescent="0.2">
      <c r="A39" s="1"/>
      <c r="B39" s="1"/>
      <c r="D39" s="1"/>
    </row>
    <row r="40" spans="1:4" x14ac:dyDescent="0.2">
      <c r="A40" s="1"/>
      <c r="B40" s="1"/>
      <c r="D40" s="1"/>
    </row>
    <row r="41" spans="1:4" x14ac:dyDescent="0.2">
      <c r="A41" s="1"/>
      <c r="B41" s="1"/>
      <c r="D41" s="1"/>
    </row>
    <row r="42" spans="1:4" x14ac:dyDescent="0.2">
      <c r="A42" s="1"/>
      <c r="B42" s="1"/>
      <c r="D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5287-E26D-4764-BEF2-2C7950091382}">
  <dimension ref="A1:K45"/>
  <sheetViews>
    <sheetView workbookViewId="0">
      <selection activeCell="H2" sqref="H2:H23"/>
    </sheetView>
  </sheetViews>
  <sheetFormatPr baseColWidth="10" defaultColWidth="8.83203125" defaultRowHeight="15" x14ac:dyDescent="0.2"/>
  <sheetData>
    <row r="1" spans="1:11" ht="16" x14ac:dyDescent="0.2">
      <c r="A1" s="2" t="s">
        <v>3</v>
      </c>
      <c r="B1" s="1" t="s">
        <v>4</v>
      </c>
      <c r="C1" s="1" t="s">
        <v>8</v>
      </c>
      <c r="D1" s="1" t="s">
        <v>6</v>
      </c>
      <c r="E1" s="1" t="s">
        <v>9</v>
      </c>
      <c r="F1" s="1" t="s">
        <v>10</v>
      </c>
      <c r="G1" t="s">
        <v>5</v>
      </c>
      <c r="H1" s="1" t="s">
        <v>7</v>
      </c>
    </row>
    <row r="2" spans="1:11" x14ac:dyDescent="0.2">
      <c r="A2" s="1">
        <v>1</v>
      </c>
      <c r="B2" s="1">
        <v>2</v>
      </c>
      <c r="C2" s="1">
        <v>0.2</v>
      </c>
      <c r="D2" s="1">
        <v>0.1</v>
      </c>
      <c r="E2" s="1"/>
      <c r="F2">
        <f>C2^2 +D2^2</f>
        <v>5.000000000000001E-2</v>
      </c>
      <c r="G2">
        <f>C2/F2</f>
        <v>3.9999999999999996</v>
      </c>
      <c r="H2">
        <f>-D2/F2</f>
        <v>-1.9999999999999998</v>
      </c>
      <c r="I2" s="1" t="str">
        <f>IF(A2&lt;&gt;B2,COMPLEX(C2,D2),0)</f>
        <v>0.2+0.1i</v>
      </c>
      <c r="J2" t="str">
        <f>IMDIV(1,I2)</f>
        <v>4-2i</v>
      </c>
      <c r="K2">
        <f>IMREAL(J2)</f>
        <v>4</v>
      </c>
    </row>
    <row r="3" spans="1:11" x14ac:dyDescent="0.2">
      <c r="A3" s="1">
        <v>1</v>
      </c>
      <c r="B3" s="1">
        <v>4</v>
      </c>
      <c r="C3" s="1">
        <v>0.2</v>
      </c>
      <c r="D3" s="1">
        <v>0.05</v>
      </c>
      <c r="E3" s="1"/>
      <c r="F3">
        <f t="shared" ref="F3:F22" si="0">C3^2 +D3^2</f>
        <v>4.250000000000001E-2</v>
      </c>
      <c r="G3">
        <f t="shared" ref="G3:G22" si="1">C3/F3</f>
        <v>4.7058823529411757</v>
      </c>
      <c r="H3">
        <f t="shared" ref="H3:H23" si="2">-D3/F3</f>
        <v>-1.1764705882352939</v>
      </c>
      <c r="I3" s="1" t="str">
        <f t="shared" ref="I3:I5" si="3">IF(A3&lt;&gt;B3,COMPLEX(C3,D3),0)</f>
        <v>0.2+0.05i</v>
      </c>
      <c r="J3" t="str">
        <f t="shared" ref="J3:J23" si="4">IMDIV(1,I3)</f>
        <v>4.70588235294118-1.17647058823529i</v>
      </c>
      <c r="K3">
        <f t="shared" ref="K3:K23" si="5">IMREAL(J3)</f>
        <v>4.7058823529411802</v>
      </c>
    </row>
    <row r="4" spans="1:11" x14ac:dyDescent="0.2">
      <c r="A4" s="1">
        <v>1</v>
      </c>
      <c r="B4" s="1">
        <v>5</v>
      </c>
      <c r="C4" s="1">
        <v>0.3</v>
      </c>
      <c r="D4" s="1">
        <v>0.08</v>
      </c>
      <c r="E4" s="1"/>
      <c r="F4">
        <f t="shared" si="0"/>
        <v>9.64E-2</v>
      </c>
      <c r="G4">
        <f t="shared" si="1"/>
        <v>3.1120331950207469</v>
      </c>
      <c r="H4">
        <f t="shared" si="2"/>
        <v>-0.82987551867219922</v>
      </c>
      <c r="I4" s="1" t="str">
        <f t="shared" si="3"/>
        <v>0.3+0.08i</v>
      </c>
      <c r="J4" t="str">
        <f t="shared" si="4"/>
        <v>3.11203319502075-0.829875518672199i</v>
      </c>
      <c r="K4">
        <f t="shared" si="5"/>
        <v>3.11203319502075</v>
      </c>
    </row>
    <row r="5" spans="1:11" x14ac:dyDescent="0.2">
      <c r="A5" s="1">
        <v>2</v>
      </c>
      <c r="B5" s="1">
        <v>1</v>
      </c>
      <c r="C5" s="1">
        <v>0.2</v>
      </c>
      <c r="D5" s="1">
        <v>0.1</v>
      </c>
      <c r="E5" s="1"/>
      <c r="F5">
        <f t="shared" si="0"/>
        <v>5.000000000000001E-2</v>
      </c>
      <c r="G5">
        <f t="shared" si="1"/>
        <v>3.9999999999999996</v>
      </c>
      <c r="H5">
        <f t="shared" si="2"/>
        <v>-1.9999999999999998</v>
      </c>
      <c r="I5" s="1" t="str">
        <f t="shared" si="3"/>
        <v>0.2+0.1i</v>
      </c>
      <c r="J5" t="str">
        <f t="shared" si="4"/>
        <v>4-2i</v>
      </c>
      <c r="K5">
        <f t="shared" si="5"/>
        <v>4</v>
      </c>
    </row>
    <row r="6" spans="1:11" x14ac:dyDescent="0.2">
      <c r="A6" s="1">
        <v>2</v>
      </c>
      <c r="B6" s="1">
        <v>3</v>
      </c>
      <c r="C6" s="1">
        <v>0.25</v>
      </c>
      <c r="D6" s="1">
        <v>0.05</v>
      </c>
      <c r="E6" s="1"/>
      <c r="F6">
        <f t="shared" si="0"/>
        <v>6.5000000000000002E-2</v>
      </c>
      <c r="G6">
        <f t="shared" si="1"/>
        <v>3.8461538461538458</v>
      </c>
      <c r="H6">
        <f t="shared" si="2"/>
        <v>-0.76923076923076927</v>
      </c>
      <c r="I6" s="1" t="str">
        <f>IF(A6&lt;&gt;B6,COMPLEX(C6,D6),0)</f>
        <v>0.25+0.05i</v>
      </c>
      <c r="J6" t="str">
        <f>IMDIV(1,I6)</f>
        <v>3.84615384615385-0.769230769230769i</v>
      </c>
      <c r="K6">
        <f>IMREAL(J6)</f>
        <v>3.8461538461538498</v>
      </c>
    </row>
    <row r="7" spans="1:11" x14ac:dyDescent="0.2">
      <c r="A7" s="1">
        <v>2</v>
      </c>
      <c r="B7" s="1">
        <v>4</v>
      </c>
      <c r="C7" s="1">
        <v>0.1</v>
      </c>
      <c r="D7" s="1">
        <v>0.05</v>
      </c>
      <c r="E7" s="1"/>
      <c r="F7">
        <f t="shared" si="0"/>
        <v>1.2500000000000002E-2</v>
      </c>
      <c r="G7">
        <f t="shared" si="1"/>
        <v>7.9999999999999991</v>
      </c>
      <c r="H7">
        <f t="shared" si="2"/>
        <v>-3.9999999999999996</v>
      </c>
      <c r="I7" s="1" t="str">
        <f t="shared" ref="I7:I9" si="6">IF(A7&lt;&gt;B7,COMPLEX(C7,D7),0)</f>
        <v>0.1+0.05i</v>
      </c>
      <c r="J7" t="str">
        <f t="shared" si="4"/>
        <v>8-4i</v>
      </c>
      <c r="K7">
        <f t="shared" si="5"/>
        <v>8</v>
      </c>
    </row>
    <row r="8" spans="1:11" x14ac:dyDescent="0.2">
      <c r="A8" s="1">
        <v>2</v>
      </c>
      <c r="B8" s="1">
        <v>5</v>
      </c>
      <c r="C8" s="1">
        <v>0.3</v>
      </c>
      <c r="D8" s="1">
        <v>0.1</v>
      </c>
      <c r="E8" s="1"/>
      <c r="F8">
        <f t="shared" si="0"/>
        <v>0.1</v>
      </c>
      <c r="G8">
        <f t="shared" si="1"/>
        <v>2.9999999999999996</v>
      </c>
      <c r="H8">
        <f t="shared" si="2"/>
        <v>-1</v>
      </c>
      <c r="I8" s="1" t="str">
        <f t="shared" si="6"/>
        <v>0.3+0.1i</v>
      </c>
      <c r="J8" t="str">
        <f t="shared" si="4"/>
        <v>3-1i</v>
      </c>
      <c r="K8">
        <f t="shared" si="5"/>
        <v>3</v>
      </c>
    </row>
    <row r="9" spans="1:11" x14ac:dyDescent="0.2">
      <c r="A9" s="1">
        <v>2</v>
      </c>
      <c r="B9" s="1">
        <v>6</v>
      </c>
      <c r="C9" s="1">
        <v>0.2</v>
      </c>
      <c r="D9" s="1">
        <v>7.0000000000000007E-2</v>
      </c>
      <c r="E9" s="1"/>
      <c r="F9">
        <f t="shared" si="0"/>
        <v>4.4900000000000009E-2</v>
      </c>
      <c r="G9">
        <f t="shared" si="1"/>
        <v>4.4543429844097986</v>
      </c>
      <c r="H9">
        <f t="shared" si="2"/>
        <v>-1.5590200445434297</v>
      </c>
      <c r="I9" s="1" t="str">
        <f t="shared" si="6"/>
        <v>0.2+0.07i</v>
      </c>
      <c r="J9" t="str">
        <f t="shared" si="4"/>
        <v>4.4543429844098-1.55902004454343i</v>
      </c>
      <c r="K9">
        <f t="shared" si="5"/>
        <v>4.4543429844098004</v>
      </c>
    </row>
    <row r="10" spans="1:11" x14ac:dyDescent="0.2">
      <c r="A10" s="1">
        <v>3</v>
      </c>
      <c r="B10" s="1">
        <v>2</v>
      </c>
      <c r="C10" s="1">
        <v>0.25</v>
      </c>
      <c r="D10" s="1">
        <v>0.05</v>
      </c>
      <c r="E10" s="1"/>
      <c r="F10">
        <f t="shared" si="0"/>
        <v>6.5000000000000002E-2</v>
      </c>
      <c r="G10">
        <f t="shared" si="1"/>
        <v>3.8461538461538458</v>
      </c>
      <c r="H10">
        <f t="shared" si="2"/>
        <v>-0.76923076923076927</v>
      </c>
      <c r="I10" s="1" t="str">
        <f>IF(A10&lt;&gt;B10,COMPLEX(C10,D10),0)</f>
        <v>0.25+0.05i</v>
      </c>
      <c r="J10" t="str">
        <f>IMDIV(1,I10)</f>
        <v>3.84615384615385-0.769230769230769i</v>
      </c>
      <c r="K10">
        <f>IMREAL(J10)</f>
        <v>3.8461538461538498</v>
      </c>
    </row>
    <row r="11" spans="1:11" x14ac:dyDescent="0.2">
      <c r="A11" s="1">
        <v>3</v>
      </c>
      <c r="B11" s="1">
        <v>5</v>
      </c>
      <c r="C11" s="1">
        <v>0.26</v>
      </c>
      <c r="D11" s="1">
        <v>0.12</v>
      </c>
      <c r="E11" s="1"/>
      <c r="F11">
        <f t="shared" si="0"/>
        <v>8.2000000000000003E-2</v>
      </c>
      <c r="G11">
        <f t="shared" si="1"/>
        <v>3.1707317073170733</v>
      </c>
      <c r="H11">
        <f t="shared" si="2"/>
        <v>-1.4634146341463414</v>
      </c>
      <c r="I11" s="1" t="str">
        <f t="shared" ref="I11:I23" si="7">IF(A11&lt;&gt;B11,COMPLEX(C11,D11),0)</f>
        <v>0.26+0.12i</v>
      </c>
      <c r="J11" t="str">
        <f t="shared" si="4"/>
        <v>3.17073170731707-1.46341463414634i</v>
      </c>
      <c r="K11">
        <f t="shared" si="5"/>
        <v>3.1707317073170702</v>
      </c>
    </row>
    <row r="12" spans="1:11" x14ac:dyDescent="0.2">
      <c r="A12" s="1">
        <v>3</v>
      </c>
      <c r="B12" s="1">
        <v>6</v>
      </c>
      <c r="C12" s="1">
        <v>0.1</v>
      </c>
      <c r="D12" s="1">
        <v>0.02</v>
      </c>
      <c r="E12" s="1"/>
      <c r="F12">
        <f t="shared" si="0"/>
        <v>1.0400000000000001E-2</v>
      </c>
      <c r="G12">
        <f t="shared" si="1"/>
        <v>9.615384615384615</v>
      </c>
      <c r="H12">
        <f t="shared" si="2"/>
        <v>-1.9230769230769229</v>
      </c>
      <c r="I12" s="1" t="str">
        <f t="shared" si="7"/>
        <v>0.1+0.02i</v>
      </c>
      <c r="J12" t="str">
        <f t="shared" si="4"/>
        <v>9.61538461538461-1.92307692307692i</v>
      </c>
      <c r="K12">
        <f t="shared" si="5"/>
        <v>9.6153846153846096</v>
      </c>
    </row>
    <row r="13" spans="1:11" x14ac:dyDescent="0.2">
      <c r="A13" s="1">
        <v>4</v>
      </c>
      <c r="B13" s="1">
        <v>1</v>
      </c>
      <c r="C13" s="1">
        <v>0.2</v>
      </c>
      <c r="D13" s="1">
        <v>0.05</v>
      </c>
      <c r="E13" s="1"/>
      <c r="F13">
        <f t="shared" si="0"/>
        <v>4.250000000000001E-2</v>
      </c>
      <c r="G13">
        <f t="shared" si="1"/>
        <v>4.7058823529411757</v>
      </c>
      <c r="H13">
        <f t="shared" si="2"/>
        <v>-1.1764705882352939</v>
      </c>
      <c r="I13" s="1" t="str">
        <f t="shared" si="7"/>
        <v>0.2+0.05i</v>
      </c>
      <c r="J13" t="str">
        <f t="shared" si="4"/>
        <v>4.70588235294118-1.17647058823529i</v>
      </c>
      <c r="K13">
        <f t="shared" si="5"/>
        <v>4.7058823529411802</v>
      </c>
    </row>
    <row r="14" spans="1:11" x14ac:dyDescent="0.2">
      <c r="A14" s="1">
        <v>4</v>
      </c>
      <c r="B14" s="1">
        <v>2</v>
      </c>
      <c r="C14" s="1">
        <v>0.1</v>
      </c>
      <c r="D14" s="1">
        <v>0.05</v>
      </c>
      <c r="E14" s="1"/>
      <c r="F14">
        <f t="shared" si="0"/>
        <v>1.2500000000000002E-2</v>
      </c>
      <c r="G14">
        <f t="shared" si="1"/>
        <v>7.9999999999999991</v>
      </c>
      <c r="H14">
        <f t="shared" si="2"/>
        <v>-3.9999999999999996</v>
      </c>
      <c r="I14" s="1" t="str">
        <f t="shared" si="7"/>
        <v>0.1+0.05i</v>
      </c>
      <c r="J14" t="str">
        <f t="shared" si="4"/>
        <v>8-4i</v>
      </c>
      <c r="K14">
        <f t="shared" si="5"/>
        <v>8</v>
      </c>
    </row>
    <row r="15" spans="1:11" x14ac:dyDescent="0.2">
      <c r="A15" s="1">
        <v>4</v>
      </c>
      <c r="B15" s="1">
        <v>5</v>
      </c>
      <c r="C15" s="1">
        <v>0.4</v>
      </c>
      <c r="D15" s="1">
        <v>0.2</v>
      </c>
      <c r="E15" s="1"/>
      <c r="F15">
        <f t="shared" si="0"/>
        <v>0.20000000000000004</v>
      </c>
      <c r="G15">
        <f t="shared" si="1"/>
        <v>1.9999999999999998</v>
      </c>
      <c r="H15">
        <f t="shared" si="2"/>
        <v>-0.99999999999999989</v>
      </c>
      <c r="I15" s="1" t="str">
        <f t="shared" si="7"/>
        <v>0.4+0.2i</v>
      </c>
      <c r="J15" t="str">
        <f t="shared" si="4"/>
        <v>2-i</v>
      </c>
      <c r="K15">
        <f t="shared" si="5"/>
        <v>2</v>
      </c>
    </row>
    <row r="16" spans="1:11" x14ac:dyDescent="0.2">
      <c r="A16" s="1">
        <v>5</v>
      </c>
      <c r="B16" s="1">
        <v>1</v>
      </c>
      <c r="C16" s="1">
        <v>0.3</v>
      </c>
      <c r="D16" s="1">
        <v>0.08</v>
      </c>
      <c r="E16" s="1"/>
      <c r="F16">
        <f t="shared" si="0"/>
        <v>9.64E-2</v>
      </c>
      <c r="G16">
        <f t="shared" si="1"/>
        <v>3.1120331950207469</v>
      </c>
      <c r="H16">
        <f t="shared" si="2"/>
        <v>-0.82987551867219922</v>
      </c>
      <c r="I16" s="1" t="str">
        <f t="shared" si="7"/>
        <v>0.3+0.08i</v>
      </c>
      <c r="J16" t="str">
        <f t="shared" si="4"/>
        <v>3.11203319502075-0.829875518672199i</v>
      </c>
      <c r="K16">
        <f t="shared" si="5"/>
        <v>3.11203319502075</v>
      </c>
    </row>
    <row r="17" spans="1:11" x14ac:dyDescent="0.2">
      <c r="A17" s="1">
        <v>5</v>
      </c>
      <c r="B17" s="1">
        <v>2</v>
      </c>
      <c r="C17" s="1">
        <v>0.3</v>
      </c>
      <c r="D17" s="1">
        <v>0.1</v>
      </c>
      <c r="E17" s="1"/>
      <c r="F17">
        <f t="shared" si="0"/>
        <v>0.1</v>
      </c>
      <c r="G17">
        <f t="shared" si="1"/>
        <v>2.9999999999999996</v>
      </c>
      <c r="H17">
        <f t="shared" si="2"/>
        <v>-1</v>
      </c>
      <c r="I17" s="1" t="str">
        <f t="shared" si="7"/>
        <v>0.3+0.1i</v>
      </c>
      <c r="J17" t="str">
        <f t="shared" si="4"/>
        <v>3-1i</v>
      </c>
      <c r="K17">
        <f t="shared" si="5"/>
        <v>3</v>
      </c>
    </row>
    <row r="18" spans="1:11" x14ac:dyDescent="0.2">
      <c r="A18" s="1">
        <v>5</v>
      </c>
      <c r="B18" s="1">
        <v>3</v>
      </c>
      <c r="C18" s="1">
        <v>0.26</v>
      </c>
      <c r="D18" s="1">
        <v>0.12</v>
      </c>
      <c r="E18" s="1"/>
      <c r="F18">
        <f t="shared" si="0"/>
        <v>8.2000000000000003E-2</v>
      </c>
      <c r="G18">
        <f t="shared" si="1"/>
        <v>3.1707317073170733</v>
      </c>
      <c r="H18">
        <f t="shared" si="2"/>
        <v>-1.4634146341463414</v>
      </c>
      <c r="I18" s="1" t="str">
        <f t="shared" si="7"/>
        <v>0.26+0.12i</v>
      </c>
      <c r="J18" t="str">
        <f t="shared" si="4"/>
        <v>3.17073170731707-1.46341463414634i</v>
      </c>
      <c r="K18">
        <f t="shared" si="5"/>
        <v>3.1707317073170702</v>
      </c>
    </row>
    <row r="19" spans="1:11" x14ac:dyDescent="0.2">
      <c r="A19" s="1">
        <v>5</v>
      </c>
      <c r="B19" s="1">
        <v>4</v>
      </c>
      <c r="C19" s="1">
        <v>0.4</v>
      </c>
      <c r="D19" s="1">
        <v>0.2</v>
      </c>
      <c r="E19" s="1"/>
      <c r="F19">
        <f t="shared" si="0"/>
        <v>0.20000000000000004</v>
      </c>
      <c r="G19">
        <f t="shared" si="1"/>
        <v>1.9999999999999998</v>
      </c>
      <c r="H19">
        <f t="shared" si="2"/>
        <v>-0.99999999999999989</v>
      </c>
      <c r="I19" s="1" t="str">
        <f t="shared" si="7"/>
        <v>0.4+0.2i</v>
      </c>
      <c r="J19" t="str">
        <f t="shared" si="4"/>
        <v>2-i</v>
      </c>
      <c r="K19">
        <f t="shared" si="5"/>
        <v>2</v>
      </c>
    </row>
    <row r="20" spans="1:11" x14ac:dyDescent="0.2">
      <c r="A20" s="1">
        <v>5</v>
      </c>
      <c r="B20" s="1">
        <v>6</v>
      </c>
      <c r="C20" s="1">
        <v>0.3</v>
      </c>
      <c r="D20" s="1">
        <v>0.1</v>
      </c>
      <c r="E20" s="1"/>
      <c r="F20">
        <f t="shared" si="0"/>
        <v>0.1</v>
      </c>
      <c r="G20">
        <f t="shared" si="1"/>
        <v>2.9999999999999996</v>
      </c>
      <c r="H20">
        <f t="shared" si="2"/>
        <v>-1</v>
      </c>
      <c r="I20" s="1" t="str">
        <f t="shared" si="7"/>
        <v>0.3+0.1i</v>
      </c>
      <c r="J20" t="str">
        <f t="shared" si="4"/>
        <v>3-1i</v>
      </c>
      <c r="K20">
        <f t="shared" si="5"/>
        <v>3</v>
      </c>
    </row>
    <row r="21" spans="1:11" x14ac:dyDescent="0.2">
      <c r="A21" s="1">
        <v>6</v>
      </c>
      <c r="B21" s="1">
        <v>2</v>
      </c>
      <c r="C21" s="1">
        <v>0.2</v>
      </c>
      <c r="D21" s="1">
        <v>7.0000000000000007E-2</v>
      </c>
      <c r="E21" s="1"/>
      <c r="F21">
        <f t="shared" si="0"/>
        <v>4.4900000000000009E-2</v>
      </c>
      <c r="G21">
        <f t="shared" si="1"/>
        <v>4.4543429844097986</v>
      </c>
      <c r="H21">
        <f t="shared" si="2"/>
        <v>-1.5590200445434297</v>
      </c>
      <c r="I21" s="1" t="str">
        <f t="shared" si="7"/>
        <v>0.2+0.07i</v>
      </c>
      <c r="J21" t="str">
        <f t="shared" si="4"/>
        <v>4.4543429844098-1.55902004454343i</v>
      </c>
      <c r="K21">
        <f t="shared" si="5"/>
        <v>4.4543429844098004</v>
      </c>
    </row>
    <row r="22" spans="1:11" x14ac:dyDescent="0.2">
      <c r="A22" s="1">
        <v>6</v>
      </c>
      <c r="B22" s="1">
        <v>3</v>
      </c>
      <c r="C22" s="1">
        <v>0.1</v>
      </c>
      <c r="D22" s="1">
        <v>0.2</v>
      </c>
      <c r="E22" s="1"/>
      <c r="F22">
        <f t="shared" si="0"/>
        <v>5.000000000000001E-2</v>
      </c>
      <c r="G22">
        <f t="shared" si="1"/>
        <v>1.9999999999999998</v>
      </c>
      <c r="H22">
        <f t="shared" si="2"/>
        <v>-3.9999999999999996</v>
      </c>
      <c r="I22" s="1" t="str">
        <f t="shared" si="7"/>
        <v>0.1+0.2i</v>
      </c>
      <c r="J22" t="str">
        <f t="shared" si="4"/>
        <v>2-4i</v>
      </c>
      <c r="K22">
        <f t="shared" si="5"/>
        <v>2</v>
      </c>
    </row>
    <row r="23" spans="1:11" x14ac:dyDescent="0.2">
      <c r="A23" s="1">
        <v>6</v>
      </c>
      <c r="B23" s="1">
        <v>5</v>
      </c>
      <c r="C23" s="1">
        <v>0.3</v>
      </c>
      <c r="D23" s="1">
        <v>0.1</v>
      </c>
      <c r="E23" s="1"/>
      <c r="F23">
        <f>C23^2 +D23^2</f>
        <v>0.1</v>
      </c>
      <c r="G23">
        <f>C23/F23</f>
        <v>2.9999999999999996</v>
      </c>
      <c r="H23">
        <f t="shared" si="2"/>
        <v>-1</v>
      </c>
      <c r="I23" s="1" t="str">
        <f t="shared" si="7"/>
        <v>0.3+0.1i</v>
      </c>
      <c r="J23" t="str">
        <f t="shared" si="4"/>
        <v>3-1i</v>
      </c>
      <c r="K23">
        <f t="shared" si="5"/>
        <v>3</v>
      </c>
    </row>
    <row r="24" spans="1:11" x14ac:dyDescent="0.2">
      <c r="A24" s="1"/>
      <c r="B24" s="1"/>
      <c r="C24" s="1"/>
      <c r="D24" s="1"/>
      <c r="E24" s="1"/>
    </row>
    <row r="25" spans="1:11" x14ac:dyDescent="0.2">
      <c r="A25" s="1"/>
      <c r="B25" s="1"/>
      <c r="C25" s="1"/>
      <c r="D25" s="1"/>
      <c r="E25" s="1"/>
    </row>
    <row r="26" spans="1:11" x14ac:dyDescent="0.2">
      <c r="A26" s="1"/>
      <c r="B26" s="1"/>
      <c r="C26" s="1"/>
      <c r="D26" s="1"/>
      <c r="E26" s="1"/>
    </row>
    <row r="27" spans="1:11" x14ac:dyDescent="0.2">
      <c r="A27" s="1"/>
      <c r="B27" s="1"/>
      <c r="C27" s="1"/>
      <c r="D27" s="1"/>
      <c r="E27" s="1"/>
    </row>
    <row r="28" spans="1:11" x14ac:dyDescent="0.2">
      <c r="A28" s="1"/>
      <c r="B28" s="1"/>
      <c r="C28" s="1"/>
      <c r="D28" s="1"/>
      <c r="E28" s="1"/>
    </row>
    <row r="29" spans="1:11" x14ac:dyDescent="0.2">
      <c r="A29" s="1"/>
      <c r="B29" s="1"/>
      <c r="C29" s="1"/>
      <c r="D29" s="1"/>
      <c r="E29" s="1"/>
    </row>
    <row r="30" spans="1:11" x14ac:dyDescent="0.2">
      <c r="A30" s="1"/>
      <c r="B30" s="1"/>
      <c r="C30" s="1"/>
      <c r="D30" s="1"/>
      <c r="E30" s="1"/>
    </row>
    <row r="31" spans="1:11" x14ac:dyDescent="0.2">
      <c r="A31" s="1"/>
      <c r="B31" s="1"/>
      <c r="C31" s="1"/>
      <c r="D31" s="1"/>
      <c r="E31" s="1"/>
    </row>
    <row r="32" spans="1:11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</row>
    <row r="44" spans="1:5" x14ac:dyDescent="0.2">
      <c r="A44" s="1"/>
      <c r="B44" s="1"/>
    </row>
    <row r="45" spans="1:5" x14ac:dyDescent="0.2">
      <c r="A45" s="1"/>
      <c r="B4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6FEDBE726A3D4BB6A3DD1FC423C645" ma:contentTypeVersion="11" ma:contentTypeDescription="Create a new document." ma:contentTypeScope="" ma:versionID="c5b46a3744ab63b46ac8390338c0ec29">
  <xsd:schema xmlns:xsd="http://www.w3.org/2001/XMLSchema" xmlns:xs="http://www.w3.org/2001/XMLSchema" xmlns:p="http://schemas.microsoft.com/office/2006/metadata/properties" xmlns:ns3="e1685e70-4409-44ff-a129-d9557ed9b25b" xmlns:ns4="dd78913b-84cb-4e23-9d1e-766268695023" targetNamespace="http://schemas.microsoft.com/office/2006/metadata/properties" ma:root="true" ma:fieldsID="101e21a860029da8357ea7a2996377f6" ns3:_="" ns4:_="">
    <xsd:import namespace="e1685e70-4409-44ff-a129-d9557ed9b25b"/>
    <xsd:import namespace="dd78913b-84cb-4e23-9d1e-76626869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85e70-4409-44ff-a129-d9557ed9b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8913b-84cb-4e23-9d1e-7662686950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95C7A2-8A6E-4C6B-A9EC-7FF17D31CF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685e70-4409-44ff-a129-d9557ed9b25b"/>
    <ds:schemaRef ds:uri="dd78913b-84cb-4e23-9d1e-76626869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684770-FBB1-48C7-813E-0130852B61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2E367B-3987-45E2-9C94-F1D93CDCEDA6}">
  <ds:schemaRefs>
    <ds:schemaRef ds:uri="http://schemas.microsoft.com/office/2006/documentManagement/types"/>
    <ds:schemaRef ds:uri="http://purl.org/dc/dcmitype/"/>
    <ds:schemaRef ds:uri="http://purl.org/dc/elements/1.1/"/>
    <ds:schemaRef ds:uri="e1685e70-4409-44ff-a129-d9557ed9b25b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d78913b-84cb-4e23-9d1e-76626869502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Sheet1</vt:lpstr>
      <vt:lpstr>Sheet4</vt:lpstr>
      <vt:lpstr>Sheet2</vt:lpstr>
      <vt:lpstr>Sheet3</vt:lpstr>
      <vt:lpstr>Atable</vt:lpstr>
      <vt:lpstr>capgen</vt:lpstr>
      <vt:lpstr>genset</vt:lpstr>
      <vt:lpstr>lineset</vt:lpstr>
      <vt:lpstr>Pdemand</vt:lpstr>
      <vt:lpstr>priset</vt:lpstr>
      <vt:lpstr>PRTable</vt:lpstr>
      <vt:lpstr>Qdemand</vt:lpstr>
      <vt:lpstr>QRTable</vt:lpstr>
      <vt:lpstr>T0Table</vt:lpstr>
      <vt:lpstr>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Abdurrahman Yavuz</cp:lastModifiedBy>
  <dcterms:created xsi:type="dcterms:W3CDTF">2021-12-14T17:35:57Z</dcterms:created>
  <dcterms:modified xsi:type="dcterms:W3CDTF">2022-05-28T04:32:26Z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0x010100AA6FEDBE726A3D4BB6A3DD1FC423C645</vt:lpwstr>
  </property>
  <property fmtid="{D5CDD505-2E9C-101B-9397-08002B2CF9AE}" pid="3" name="WorkbookGuid">
    <vt:lpwstr>c3e549fd-42d2-438f-a931-76044e35ddb6</vt:lpwstr>
  </property>
</Properties>
</file>