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759" documentId="14_{47F40609-E048-481D-8EB7-0924AEC3C765}" xr6:coauthVersionLast="47" xr6:coauthVersionMax="47" xr10:uidLastSave="{AA357B69-17E7-4175-A085-42693106C75E}"/>
  <bookViews>
    <workbookView xWindow="-28920" yWindow="2355" windowWidth="29040" windowHeight="15720" tabRatio="764" activeTab="2" xr2:uid="{423EBF0F-7A6C-4867-859A-F2E3DC70B4FA}"/>
  </bookViews>
  <sheets>
    <sheet name="README" sheetId="29" r:id="rId1"/>
    <sheet name="USER INPUT" sheetId="40" r:id="rId2"/>
    <sheet name="RESULTS 4" sheetId="41" r:id="rId3"/>
    <sheet name="RESULTS 1" sheetId="30" r:id="rId4"/>
    <sheet name="RESULTS 2" sheetId="38" r:id="rId5"/>
    <sheet name="RESULTS 3" sheetId="39" r:id="rId6"/>
    <sheet name="Consolidation" sheetId="18" r:id="rId7"/>
    <sheet name="Training Set 1" sheetId="19" r:id="rId8"/>
    <sheet name="Training Set 2" sheetId="33" r:id="rId9"/>
    <sheet name="Training Set 3" sheetId="34" r:id="rId10"/>
    <sheet name="Training Set 4" sheetId="35" r:id="rId11"/>
    <sheet name="Training Set 5" sheetId="36" r:id="rId12"/>
  </sheets>
  <definedNames>
    <definedName name="coeff" localSheetId="7">OFFSET('Training Set 1'!$W$13, 0, 0, 1, model_order + 1)</definedName>
    <definedName name="coeff" localSheetId="8">OFFSET('Training Set 2'!$W$13, 0, 0, 1, model_order + 1)</definedName>
    <definedName name="coeff" localSheetId="9">OFFSET('Training Set 3'!$W$13, 0, 0, 1, model_order + 1)</definedName>
    <definedName name="coeff" localSheetId="10">OFFSET('Training Set 4'!$W$13, 0, 0, 1, model_order + 1)</definedName>
    <definedName name="coeff" localSheetId="11">OFFSET('Training Set 5'!$W$13, 0, 0, 1, model_order + 1)</definedName>
    <definedName name="index_test" localSheetId="7">OFFSET('Training Set 1'!$B$812, 0, 0, test_set_size, 1)</definedName>
    <definedName name="index_test" localSheetId="8">OFFSET('Training Set 2'!$B$812, 0, 0, test_set_size, 1)</definedName>
    <definedName name="index_test" localSheetId="9">OFFSET('Training Set 3'!$B$812, 0, 0, test_set_size, 1)</definedName>
    <definedName name="index_test" localSheetId="10">OFFSET('Training Set 4'!$B$812, 0, 0, test_set_size, 1)</definedName>
    <definedName name="index_test" localSheetId="11">OFFSET('Training Set 5'!$B$812, 0, 0, test_set_size, 1)</definedName>
    <definedName name="index_train" localSheetId="7">OFFSET('Training Set 1'!$B$6, 0, 0, train_set_size, 1)</definedName>
    <definedName name="index_train" localSheetId="8">OFFSET('Training Set 2'!$B$6, 0, 0, train_set_size, 1)</definedName>
    <definedName name="index_train" localSheetId="9">OFFSET('Training Set 3'!$B$6, 0, 0, train_set_size, 1)</definedName>
    <definedName name="index_train" localSheetId="10">OFFSET('Training Set 4'!$B$6, 0, 0, train_set_size, 1)</definedName>
    <definedName name="index_train" localSheetId="11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7">'Training Set 1'!$AL$812</definedName>
    <definedName name="mse_test" localSheetId="8">'Training Set 2'!$AL$812</definedName>
    <definedName name="mse_test" localSheetId="9">'Training Set 3'!$AL$812</definedName>
    <definedName name="mse_test" localSheetId="10">'Training Set 4'!$AL$812</definedName>
    <definedName name="mse_test" localSheetId="11">'Training Set 5'!$AL$812</definedName>
    <definedName name="mse_test_clean" localSheetId="7">'Training Set 1'!$AN$812</definedName>
    <definedName name="mse_test_clean" localSheetId="8">'Training Set 2'!$AN$812</definedName>
    <definedName name="mse_test_clean" localSheetId="9">'Training Set 3'!$AN$812</definedName>
    <definedName name="mse_test_clean" localSheetId="10">'Training Set 4'!$AN$812</definedName>
    <definedName name="mse_test_clean" localSheetId="11">'Training Set 5'!$AN$812</definedName>
    <definedName name="mse_train" localSheetId="7">'Training Set 1'!$AL$6</definedName>
    <definedName name="mse_train" localSheetId="8">'Training Set 2'!$AL$6</definedName>
    <definedName name="mse_train" localSheetId="9">'Training Set 3'!$AL$6</definedName>
    <definedName name="mse_train" localSheetId="10">'Training Set 4'!$AL$6</definedName>
    <definedName name="mse_train" localSheetId="11">'Training Set 5'!$AL$6</definedName>
    <definedName name="mse_train_clean" localSheetId="7">'Training Set 1'!$AN$6</definedName>
    <definedName name="mse_train_clean" localSheetId="8">'Training Set 2'!$AN$6</definedName>
    <definedName name="mse_train_clean" localSheetId="9">'Training Set 3'!$AN$6</definedName>
    <definedName name="mse_train_clean" localSheetId="10">'Training Set 4'!$AN$6</definedName>
    <definedName name="mse_train_clean" localSheetId="11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7">OFFSET('Training Set 1'!$A$812, 0, 0, test_set_size, 1)</definedName>
    <definedName name="rand_test" localSheetId="8">OFFSET('Training Set 2'!$A$812, 0, 0, test_set_size, 1)</definedName>
    <definedName name="rand_test" localSheetId="9">OFFSET('Training Set 3'!$A$812, 0, 0, test_set_size, 1)</definedName>
    <definedName name="rand_test" localSheetId="10">OFFSET('Training Set 4'!$A$812, 0, 0, test_set_size, 1)</definedName>
    <definedName name="rand_test" localSheetId="11">OFFSET('Training Set 5'!$A$812, 0, 0, test_set_size, 1)</definedName>
    <definedName name="rand_train" localSheetId="7">OFFSET('Training Set 1'!$A$6, 0, 0, train_set_size, 1)</definedName>
    <definedName name="rand_train" localSheetId="8">OFFSET('Training Set 2'!$A$6, 0, 0, train_set_size, 1)</definedName>
    <definedName name="rand_train" localSheetId="9">OFFSET('Training Set 3'!$A$6, 0, 0, train_set_size, 1)</definedName>
    <definedName name="rand_train" localSheetId="10">OFFSET('Training Set 4'!$A$6, 0, 0, train_set_size, 1)</definedName>
    <definedName name="rand_train" localSheetId="11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7">OFFSET('Training Set 1'!$C$812, 0, 0, test_set_size, 1)</definedName>
    <definedName name="x_test" localSheetId="8">OFFSET('Training Set 2'!$C$812, 0, 0, test_set_size, 1)</definedName>
    <definedName name="x_test" localSheetId="9">OFFSET('Training Set 3'!$C$812, 0, 0, test_set_size, 1)</definedName>
    <definedName name="x_test" localSheetId="10">OFFSET('Training Set 4'!$C$812, 0, 0, test_set_size, 1)</definedName>
    <definedName name="x_test" localSheetId="11">OFFSET('Training Set 5'!$C$812, 0, 0, test_set_size, 1)</definedName>
    <definedName name="x_test_set" localSheetId="7">OFFSET('Training Set 1'!$G$812, 0, 0, test_set_size, model_order + 1)</definedName>
    <definedName name="x_test_set" localSheetId="8">OFFSET('Training Set 2'!$G$812, 0, 0, test_set_size, model_order + 1)</definedName>
    <definedName name="x_test_set" localSheetId="9">OFFSET('Training Set 3'!$G$812, 0, 0, test_set_size, model_order + 1)</definedName>
    <definedName name="x_test_set" localSheetId="10">OFFSET('Training Set 4'!$G$812, 0, 0, test_set_size, model_order + 1)</definedName>
    <definedName name="x_test_set" localSheetId="11">OFFSET('Training Set 5'!$G$812, 0, 0, test_set_size, model_order + 1)</definedName>
    <definedName name="x_train" localSheetId="7">OFFSET('Training Set 1'!$C$6, 0, 0, train_set_size, 1)</definedName>
    <definedName name="x_train" localSheetId="8">OFFSET('Training Set 2'!$C$6, 0, 0, train_set_size, 1)</definedName>
    <definedName name="x_train" localSheetId="9">OFFSET('Training Set 3'!$C$6, 0, 0, train_set_size, 1)</definedName>
    <definedName name="x_train" localSheetId="10">OFFSET('Training Set 4'!$C$6, 0, 0, train_set_size, 1)</definedName>
    <definedName name="x_train" localSheetId="11">OFFSET('Training Set 5'!$C$6, 0, 0, train_set_size, 1)</definedName>
    <definedName name="x_train_set" localSheetId="7">OFFSET('Training Set 1'!$G$6, 0, 0, train_set_size, model_order + 1)</definedName>
    <definedName name="x_train_set" localSheetId="8">OFFSET('Training Set 2'!$G$6, 0, 0, train_set_size, model_order + 1)</definedName>
    <definedName name="x_train_set" localSheetId="9">OFFSET('Training Set 3'!$G$6, 0, 0, train_set_size, model_order + 1)</definedName>
    <definedName name="x_train_set" localSheetId="10">OFFSET('Training Set 4'!$G$6, 0, 0, train_set_size, model_order + 1)</definedName>
    <definedName name="x_train_set" localSheetId="11">OFFSET('Training Set 5'!$G$6, 0, 0, train_set_size, model_order + 1)</definedName>
    <definedName name="y_clean">Consolidation!$B$19:$B$1018</definedName>
    <definedName name="y_noisy">Consolidation!$E$19:$E$1018</definedName>
    <definedName name="y_test" localSheetId="7">OFFSET('Training Set 1'!$D$812, 0, 0, test_set_size, 1)</definedName>
    <definedName name="y_test" localSheetId="8">OFFSET('Training Set 2'!$D$812, 0, 0, test_set_size, 1)</definedName>
    <definedName name="y_test" localSheetId="9">OFFSET('Training Set 3'!$D$812, 0, 0, test_set_size, 1)</definedName>
    <definedName name="y_test" localSheetId="10">OFFSET('Training Set 4'!$D$812, 0, 0, test_set_size, 1)</definedName>
    <definedName name="y_test" localSheetId="11">OFFSET('Training Set 5'!$D$812, 0, 0, test_set_size, 1)</definedName>
    <definedName name="y_test_clean" localSheetId="7">OFFSET('Training Set 1'!$E$812, 0, 0, test_set_size, 1)</definedName>
    <definedName name="y_test_clean" localSheetId="8">OFFSET('Training Set 2'!$E$812, 0, 0, test_set_size, 1)</definedName>
    <definedName name="y_test_clean" localSheetId="9">OFFSET('Training Set 3'!$E$812, 0, 0, test_set_size, 1)</definedName>
    <definedName name="y_test_clean" localSheetId="10">OFFSET('Training Set 4'!$E$812, 0, 0, test_set_size, 1)</definedName>
    <definedName name="y_test_clean" localSheetId="11">OFFSET('Training Set 5'!$E$812, 0, 0, test_set_size, 1)</definedName>
    <definedName name="y_test_pred" localSheetId="7">OFFSET('Training Set 1'!$AJ$812, 0, 0, test_set_size, 1)</definedName>
    <definedName name="y_test_pred" localSheetId="8">OFFSET('Training Set 2'!$AJ$812, 0, 0, test_set_size, 1)</definedName>
    <definedName name="y_test_pred" localSheetId="9">OFFSET('Training Set 3'!$AJ$812, 0, 0, test_set_size, 1)</definedName>
    <definedName name="y_test_pred" localSheetId="10">OFFSET('Training Set 4'!$AJ$812, 0, 0, test_set_size, 1)</definedName>
    <definedName name="y_test_pred" localSheetId="11">OFFSET('Training Set 5'!$AJ$812, 0, 0, test_set_size, 1)</definedName>
    <definedName name="y_train" localSheetId="7">OFFSET('Training Set 1'!$D$6, 0, 0, train_set_size, 1)</definedName>
    <definedName name="y_train" localSheetId="8">OFFSET('Training Set 2'!$D$6, 0, 0, train_set_size, 1)</definedName>
    <definedName name="y_train" localSheetId="9">OFFSET('Training Set 3'!$D$6, 0, 0, train_set_size, 1)</definedName>
    <definedName name="y_train" localSheetId="10">OFFSET('Training Set 4'!$D$6, 0, 0, train_set_size, 1)</definedName>
    <definedName name="y_train" localSheetId="11">OFFSET('Training Set 5'!$D$6, 0, 0, train_set_size, 1)</definedName>
    <definedName name="y_train_clean" localSheetId="7">OFFSET('Training Set 1'!$E$6, 0, 0, train_set_size, 1)</definedName>
    <definedName name="y_train_clean" localSheetId="8">OFFSET('Training Set 2'!$E$6, 0, 0, train_set_size, 1)</definedName>
    <definedName name="y_train_clean" localSheetId="9">OFFSET('Training Set 3'!$E$6, 0, 0, train_set_size, 1)</definedName>
    <definedName name="y_train_clean" localSheetId="10">OFFSET('Training Set 4'!$E$6, 0, 0, train_set_size, 1)</definedName>
    <definedName name="y_train_clean" localSheetId="11">OFFSET('Training Set 5'!$E$6, 0, 0, train_set_size, 1)</definedName>
    <definedName name="y_train_pred" localSheetId="7">OFFSET('Training Set 1'!$AJ$6, 0, 0, train_set_size, 1)</definedName>
    <definedName name="y_train_pred" localSheetId="8">OFFSET('Training Set 2'!$AJ$6, 0, 0, train_set_size, 1)</definedName>
    <definedName name="y_train_pred" localSheetId="9">OFFSET('Training Set 3'!$AJ$6, 0, 0, train_set_size, 1)</definedName>
    <definedName name="y_train_pred" localSheetId="10">OFFSET('Training Set 4'!$AJ$6, 0, 0, train_set_size, 1)</definedName>
    <definedName name="y_train_pred" localSheetId="11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7" i="41" l="1"/>
  <c r="U27" i="41"/>
  <c r="C8" i="41"/>
  <c r="C6" i="41"/>
  <c r="C4" i="41"/>
  <c r="C2" i="41"/>
  <c r="U27" i="30"/>
  <c r="E27" i="30"/>
  <c r="A1127" i="18"/>
  <c r="A1126" i="18"/>
  <c r="A1125" i="18"/>
  <c r="A1124" i="18"/>
  <c r="A1123" i="18"/>
  <c r="A1122" i="18"/>
  <c r="A1121" i="18"/>
  <c r="A1120" i="18"/>
  <c r="A1119" i="18"/>
  <c r="A1111" i="18"/>
  <c r="A1110" i="18"/>
  <c r="A1109" i="18"/>
  <c r="A1108" i="18"/>
  <c r="A1107" i="18"/>
  <c r="A1106" i="18"/>
  <c r="A1105" i="18"/>
  <c r="A1104" i="18"/>
  <c r="A1103" i="18"/>
  <c r="B21" i="40"/>
  <c r="B15" i="18" s="1"/>
  <c r="B18" i="18" s="1"/>
  <c r="B6" i="18" a="1"/>
  <c r="B6" i="18" s="1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D19" i="18" a="1"/>
  <c r="D19" i="18" s="1"/>
  <c r="G827" i="33" l="1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AD7" i="34" s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AC8" i="34" l="1"/>
  <c r="AB7" i="34"/>
  <c r="AG6" i="34"/>
  <c r="Y10" i="34"/>
  <c r="Y9" i="34"/>
  <c r="AA9" i="34"/>
  <c r="AF10" i="34"/>
  <c r="AE7" i="34"/>
  <c r="Y6" i="34"/>
  <c r="W10" i="34"/>
  <c r="AC9" i="34"/>
  <c r="AD6" i="34"/>
  <c r="AA10" i="34"/>
  <c r="AH6" i="34"/>
  <c r="AD9" i="34"/>
  <c r="Z6" i="34"/>
  <c r="AA8" i="34"/>
  <c r="X9" i="34"/>
  <c r="AA7" i="34"/>
  <c r="Z8" i="34"/>
  <c r="X6" i="34"/>
  <c r="W8" i="34"/>
  <c r="AB10" i="34"/>
  <c r="W6" i="34"/>
  <c r="X8" i="34"/>
  <c r="AG9" i="34"/>
  <c r="AE8" i="34"/>
  <c r="AG7" i="34"/>
  <c r="W9" i="34"/>
  <c r="AB9" i="34"/>
  <c r="AH9" i="34"/>
  <c r="AF8" i="34"/>
  <c r="W7" i="34"/>
  <c r="AH7" i="34"/>
  <c r="AC6" i="34"/>
  <c r="Z9" i="34"/>
  <c r="AH10" i="34"/>
  <c r="X10" i="34"/>
  <c r="Z10" i="34"/>
  <c r="AH8" i="34"/>
  <c r="AB8" i="34"/>
  <c r="AF6" i="34"/>
  <c r="AC10" i="34"/>
  <c r="AF7" i="34"/>
  <c r="Y7" i="34"/>
  <c r="AG10" i="34"/>
  <c r="AB6" i="34"/>
  <c r="AG8" i="34"/>
  <c r="AD10" i="34"/>
  <c r="AE10" i="34"/>
  <c r="AE6" i="34"/>
  <c r="Y8" i="34"/>
  <c r="AD8" i="34"/>
  <c r="AC7" i="34"/>
  <c r="AE9" i="34"/>
  <c r="Z7" i="34"/>
  <c r="AA6" i="34"/>
  <c r="X7" i="34"/>
  <c r="AF9" i="34"/>
  <c r="W6" i="36" a="1"/>
  <c r="AC8" i="36" s="1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W6" i="19" l="1" a="1"/>
  <c r="W19" i="19" a="1"/>
  <c r="AG14" i="34" a="1"/>
  <c r="AG14" i="34" s="1"/>
  <c r="AG13" i="34" a="1"/>
  <c r="AG13" i="34" s="1"/>
  <c r="AF13" i="34" a="1"/>
  <c r="AF13" i="34" s="1"/>
  <c r="AF14" i="34" a="1"/>
  <c r="AF14" i="34" s="1"/>
  <c r="AE13" i="34" a="1"/>
  <c r="AE13" i="34" s="1"/>
  <c r="AE14" i="34" a="1"/>
  <c r="AE14" i="34" s="1"/>
  <c r="AC14" i="34" a="1"/>
  <c r="AC14" i="34" s="1"/>
  <c r="AC13" i="34" a="1"/>
  <c r="AC13" i="34" s="1"/>
  <c r="AD13" i="34" a="1"/>
  <c r="AD13" i="34" s="1"/>
  <c r="AD14" i="34" a="1"/>
  <c r="AD14" i="34" s="1"/>
  <c r="AA14" i="34" a="1"/>
  <c r="AA14" i="34" s="1"/>
  <c r="Z14" i="34" a="1"/>
  <c r="Z14" i="34" s="1"/>
  <c r="Y13" i="34" a="1"/>
  <c r="Y13" i="34" s="1"/>
  <c r="X13" i="34" a="1"/>
  <c r="X13" i="34" s="1"/>
  <c r="AB14" i="34" a="1"/>
  <c r="AB14" i="34" s="1"/>
  <c r="AB13" i="34" a="1"/>
  <c r="AB13" i="34" s="1"/>
  <c r="X14" i="34" a="1"/>
  <c r="X14" i="34" s="1"/>
  <c r="W14" i="34" a="1"/>
  <c r="W14" i="34" s="1"/>
  <c r="Z13" i="34" a="1"/>
  <c r="Z13" i="34" s="1"/>
  <c r="W13" i="34" a="1"/>
  <c r="W13" i="34" s="1"/>
  <c r="Y14" i="34" a="1"/>
  <c r="Y14" i="34" s="1"/>
  <c r="AA13" i="34" a="1"/>
  <c r="AA13" i="34" s="1"/>
  <c r="AJ19" i="18" s="1" a="1"/>
  <c r="AB7" i="36"/>
  <c r="W10" i="36"/>
  <c r="Z8" i="36"/>
  <c r="W6" i="36"/>
  <c r="AH7" i="36"/>
  <c r="AE9" i="36"/>
  <c r="AG8" i="36"/>
  <c r="Y7" i="36"/>
  <c r="Z9" i="36"/>
  <c r="AH9" i="36"/>
  <c r="AG7" i="36"/>
  <c r="AH6" i="36"/>
  <c r="AA8" i="36"/>
  <c r="AC7" i="36"/>
  <c r="AB9" i="36"/>
  <c r="X8" i="36"/>
  <c r="AE10" i="36"/>
  <c r="AA7" i="36"/>
  <c r="Z10" i="36"/>
  <c r="AD9" i="36"/>
  <c r="AF9" i="36"/>
  <c r="AB6" i="36"/>
  <c r="Y10" i="36"/>
  <c r="AF7" i="36"/>
  <c r="AF10" i="36"/>
  <c r="AH10" i="36"/>
  <c r="AD8" i="36"/>
  <c r="AG6" i="36"/>
  <c r="AA9" i="36"/>
  <c r="X7" i="36"/>
  <c r="Y9" i="36"/>
  <c r="AF8" i="36"/>
  <c r="AE8" i="36"/>
  <c r="W7" i="36"/>
  <c r="Y6" i="36"/>
  <c r="X9" i="36"/>
  <c r="X6" i="36"/>
  <c r="Z7" i="36"/>
  <c r="AG9" i="36"/>
  <c r="Y8" i="36"/>
  <c r="AA10" i="36"/>
  <c r="AD6" i="36"/>
  <c r="AG10" i="36"/>
  <c r="AA6" i="36"/>
  <c r="AC6" i="36"/>
  <c r="AD7" i="36"/>
  <c r="W9" i="36"/>
  <c r="AE7" i="36"/>
  <c r="AB10" i="36"/>
  <c r="AH8" i="36"/>
  <c r="AF6" i="36"/>
  <c r="AE6" i="36"/>
  <c r="AC9" i="36"/>
  <c r="X10" i="36"/>
  <c r="AD10" i="36"/>
  <c r="AC10" i="36"/>
  <c r="Z6" i="36"/>
  <c r="AB8" i="36"/>
  <c r="W8" i="36"/>
  <c r="W6" i="33" a="1"/>
  <c r="AA8" i="33" s="1"/>
  <c r="W6" i="35" a="1"/>
  <c r="AA6" i="35" s="1"/>
  <c r="W6" i="19" l="1"/>
  <c r="AA7" i="19"/>
  <c r="AE8" i="19"/>
  <c r="W10" i="19"/>
  <c r="X6" i="19"/>
  <c r="AB7" i="19"/>
  <c r="AF8" i="19"/>
  <c r="X10" i="19"/>
  <c r="AG9" i="19"/>
  <c r="Y6" i="19"/>
  <c r="AC7" i="19"/>
  <c r="AG8" i="19"/>
  <c r="Y10" i="19"/>
  <c r="Y7" i="19"/>
  <c r="Z6" i="19"/>
  <c r="AD7" i="19"/>
  <c r="AH8" i="19"/>
  <c r="Z10" i="19"/>
  <c r="AA6" i="19"/>
  <c r="AE7" i="19"/>
  <c r="W9" i="19"/>
  <c r="AA10" i="19"/>
  <c r="AH9" i="19"/>
  <c r="AB6" i="19"/>
  <c r="AF7" i="19"/>
  <c r="X9" i="19"/>
  <c r="AB10" i="19"/>
  <c r="AC6" i="19"/>
  <c r="AG7" i="19"/>
  <c r="Y9" i="19"/>
  <c r="AC10" i="19"/>
  <c r="AD6" i="19"/>
  <c r="AH7" i="19"/>
  <c r="Z9" i="19"/>
  <c r="AD10" i="19"/>
  <c r="AE6" i="19"/>
  <c r="W8" i="19"/>
  <c r="AA9" i="19"/>
  <c r="AE10" i="19"/>
  <c r="Z7" i="19"/>
  <c r="AF6" i="19"/>
  <c r="X8" i="19"/>
  <c r="AB9" i="19"/>
  <c r="AF10" i="19"/>
  <c r="AF9" i="19"/>
  <c r="AD8" i="19"/>
  <c r="AG6" i="19"/>
  <c r="Y8" i="19"/>
  <c r="AC9" i="19"/>
  <c r="AG10" i="19"/>
  <c r="AH6" i="19"/>
  <c r="Z8" i="19"/>
  <c r="AD9" i="19"/>
  <c r="AH10" i="19"/>
  <c r="X7" i="19"/>
  <c r="AC8" i="19"/>
  <c r="W7" i="19"/>
  <c r="AA8" i="19"/>
  <c r="AE9" i="19"/>
  <c r="AB8" i="19"/>
  <c r="W19" i="19"/>
  <c r="AE19" i="19"/>
  <c r="X19" i="19"/>
  <c r="AB19" i="19"/>
  <c r="AF19" i="19"/>
  <c r="Y19" i="19"/>
  <c r="Z19" i="19"/>
  <c r="AA19" i="19"/>
  <c r="AC19" i="19"/>
  <c r="AD19" i="19"/>
  <c r="AG19" i="19"/>
  <c r="AH19" i="19"/>
  <c r="AG15" i="34"/>
  <c r="AG13" i="36" a="1"/>
  <c r="AG13" i="36" s="1"/>
  <c r="AG14" i="36" a="1"/>
  <c r="AG14" i="36" s="1"/>
  <c r="AF15" i="34"/>
  <c r="AF13" i="36" a="1"/>
  <c r="AF13" i="36" s="1"/>
  <c r="AF14" i="36" a="1"/>
  <c r="AF14" i="36" s="1"/>
  <c r="AE15" i="34"/>
  <c r="AE14" i="36" a="1"/>
  <c r="AE14" i="36" s="1"/>
  <c r="AE13" i="36" a="1"/>
  <c r="AE13" i="36" s="1"/>
  <c r="AD15" i="34"/>
  <c r="AC14" i="36" a="1"/>
  <c r="AC14" i="36" s="1"/>
  <c r="AC13" i="36" a="1"/>
  <c r="AC13" i="36" s="1"/>
  <c r="AD13" i="36" a="1"/>
  <c r="AD13" i="36" s="1"/>
  <c r="AD14" i="36" a="1"/>
  <c r="AD14" i="36" s="1"/>
  <c r="AC15" i="34"/>
  <c r="X13" i="36" a="1"/>
  <c r="X13" i="36" s="1"/>
  <c r="AB14" i="36" a="1"/>
  <c r="AB14" i="36" s="1"/>
  <c r="W13" i="36" a="1"/>
  <c r="W13" i="36" s="1"/>
  <c r="AA14" i="36" a="1"/>
  <c r="AA14" i="36" s="1"/>
  <c r="Z14" i="36" a="1"/>
  <c r="Z14" i="36" s="1"/>
  <c r="AA13" i="36" a="1"/>
  <c r="AA13" i="36" s="1"/>
  <c r="Y14" i="36" a="1"/>
  <c r="Y14" i="36" s="1"/>
  <c r="X14" i="36" a="1"/>
  <c r="X14" i="36" s="1"/>
  <c r="AB13" i="36" a="1"/>
  <c r="AB13" i="36" s="1"/>
  <c r="W14" i="36" a="1"/>
  <c r="W14" i="36" s="1"/>
  <c r="Z13" i="36" a="1"/>
  <c r="Z13" i="36" s="1"/>
  <c r="Y13" i="36" a="1"/>
  <c r="Y13" i="36" s="1"/>
  <c r="W15" i="34"/>
  <c r="Y15" i="34"/>
  <c r="X15" i="34"/>
  <c r="AA15" i="34"/>
  <c r="AB15" i="34"/>
  <c r="Z15" i="34"/>
  <c r="AJ812" i="34" a="1"/>
  <c r="AJ914" i="34" s="1"/>
  <c r="AJ6" i="34" a="1"/>
  <c r="AJ448" i="34" s="1"/>
  <c r="AB8" i="33"/>
  <c r="AF9" i="35"/>
  <c r="AB6" i="33"/>
  <c r="AA9" i="33"/>
  <c r="AG9" i="33"/>
  <c r="X8" i="33"/>
  <c r="AE9" i="35"/>
  <c r="AF6" i="35"/>
  <c r="AH10" i="35"/>
  <c r="AA7" i="33"/>
  <c r="Y8" i="33"/>
  <c r="X6" i="33"/>
  <c r="Y7" i="33"/>
  <c r="Y8" i="35"/>
  <c r="AD7" i="35"/>
  <c r="AC6" i="35"/>
  <c r="AD9" i="33"/>
  <c r="AG10" i="35"/>
  <c r="AH8" i="35"/>
  <c r="AF10" i="33"/>
  <c r="AB10" i="35"/>
  <c r="AE7" i="33"/>
  <c r="AG7" i="33"/>
  <c r="AD8" i="33"/>
  <c r="AE10" i="33"/>
  <c r="AC9" i="35"/>
  <c r="Z7" i="35"/>
  <c r="AC7" i="33"/>
  <c r="X6" i="35"/>
  <c r="Y9" i="35"/>
  <c r="AA10" i="35"/>
  <c r="AD9" i="35"/>
  <c r="AC10" i="33"/>
  <c r="W8" i="35"/>
  <c r="AF9" i="33"/>
  <c r="AG6" i="33"/>
  <c r="AA10" i="33"/>
  <c r="Z6" i="33"/>
  <c r="AH7" i="33"/>
  <c r="AE7" i="35"/>
  <c r="Z6" i="35"/>
  <c r="AC10" i="35"/>
  <c r="AE8" i="35"/>
  <c r="AF7" i="33"/>
  <c r="AA7" i="35"/>
  <c r="W8" i="33"/>
  <c r="AB6" i="35"/>
  <c r="Y6" i="35"/>
  <c r="AH9" i="33"/>
  <c r="Z9" i="33"/>
  <c r="AB10" i="33"/>
  <c r="AB9" i="35"/>
  <c r="X10" i="35"/>
  <c r="AC8" i="35"/>
  <c r="X8" i="35"/>
  <c r="Y6" i="33"/>
  <c r="AB7" i="33"/>
  <c r="AD6" i="33"/>
  <c r="AG8" i="35"/>
  <c r="AG9" i="35"/>
  <c r="Y7" i="35"/>
  <c r="AE10" i="35"/>
  <c r="X7" i="33"/>
  <c r="W10" i="33"/>
  <c r="AD10" i="33"/>
  <c r="AH10" i="33"/>
  <c r="AD6" i="35"/>
  <c r="W7" i="35"/>
  <c r="AD10" i="35"/>
  <c r="AC7" i="35"/>
  <c r="AH6" i="33"/>
  <c r="AC8" i="33"/>
  <c r="AE8" i="33"/>
  <c r="W9" i="33"/>
  <c r="W9" i="35"/>
  <c r="AH9" i="35"/>
  <c r="W10" i="35"/>
  <c r="AF7" i="35"/>
  <c r="W7" i="33"/>
  <c r="Z7" i="33"/>
  <c r="AG10" i="33"/>
  <c r="AE6" i="35"/>
  <c r="AB7" i="35"/>
  <c r="AE6" i="33"/>
  <c r="X10" i="33"/>
  <c r="AD8" i="35"/>
  <c r="AF10" i="35"/>
  <c r="AD7" i="33"/>
  <c r="Z10" i="33"/>
  <c r="Y9" i="33"/>
  <c r="AE9" i="33"/>
  <c r="AH6" i="35"/>
  <c r="AG7" i="35"/>
  <c r="X7" i="35"/>
  <c r="AA9" i="35"/>
  <c r="AA6" i="33"/>
  <c r="Z8" i="33"/>
  <c r="AC6" i="33"/>
  <c r="Y10" i="33"/>
  <c r="AF8" i="33"/>
  <c r="AH7" i="35"/>
  <c r="AB8" i="35"/>
  <c r="Y10" i="35"/>
  <c r="Z9" i="35"/>
  <c r="AG8" i="33"/>
  <c r="AB9" i="33"/>
  <c r="AF6" i="33"/>
  <c r="AC9" i="33"/>
  <c r="Z8" i="35"/>
  <c r="AF8" i="35"/>
  <c r="AA8" i="35"/>
  <c r="AG6" i="35"/>
  <c r="X9" i="33"/>
  <c r="W6" i="33"/>
  <c r="AH8" i="33"/>
  <c r="Z10" i="35"/>
  <c r="W6" i="35"/>
  <c r="X9" i="35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AG13" i="33" l="1" a="1"/>
  <c r="AG13" i="33" s="1"/>
  <c r="AG14" i="33" a="1"/>
  <c r="AG14" i="33" s="1"/>
  <c r="AG14" i="35" a="1"/>
  <c r="AG14" i="35" s="1"/>
  <c r="AG13" i="35" a="1"/>
  <c r="AG13" i="35" s="1"/>
  <c r="AF15" i="36"/>
  <c r="AG13" i="19" a="1"/>
  <c r="AG13" i="19" s="1"/>
  <c r="AG14" i="19" a="1"/>
  <c r="AG14" i="19" s="1"/>
  <c r="AG15" i="36"/>
  <c r="AF14" i="35" a="1"/>
  <c r="AF14" i="35" s="1"/>
  <c r="AF13" i="35" a="1"/>
  <c r="AF13" i="35" s="1"/>
  <c r="AF14" i="19" a="1"/>
  <c r="AF14" i="19" s="1"/>
  <c r="AF13" i="19" a="1"/>
  <c r="AF13" i="19" s="1"/>
  <c r="AF13" i="33" a="1"/>
  <c r="AF13" i="33" s="1"/>
  <c r="AF14" i="33" a="1"/>
  <c r="AF14" i="33" s="1"/>
  <c r="AE15" i="36"/>
  <c r="AE14" i="19" a="1"/>
  <c r="AE14" i="19" s="1"/>
  <c r="AE13" i="19" a="1"/>
  <c r="AE13" i="19" s="1"/>
  <c r="AE13" i="33" a="1"/>
  <c r="AE13" i="33" s="1"/>
  <c r="AE14" i="33" a="1"/>
  <c r="AE14" i="33" s="1"/>
  <c r="AE14" i="35" a="1"/>
  <c r="AE14" i="35" s="1"/>
  <c r="AE13" i="35" a="1"/>
  <c r="AE13" i="35" s="1"/>
  <c r="AD15" i="36"/>
  <c r="AC15" i="36"/>
  <c r="AD14" i="35" a="1"/>
  <c r="AD14" i="35" s="1"/>
  <c r="AC13" i="35" a="1"/>
  <c r="AC13" i="35" s="1"/>
  <c r="AD13" i="35" a="1"/>
  <c r="AD13" i="35" s="1"/>
  <c r="AC14" i="35" a="1"/>
  <c r="AC14" i="35" s="1"/>
  <c r="AC14" i="19" a="1"/>
  <c r="AC14" i="19" s="1"/>
  <c r="AD14" i="19" a="1"/>
  <c r="AD14" i="19" s="1"/>
  <c r="AC13" i="19" a="1"/>
  <c r="AC13" i="19" s="1"/>
  <c r="AD13" i="19" a="1"/>
  <c r="AD13" i="19" s="1"/>
  <c r="AC14" i="33" a="1"/>
  <c r="AC14" i="33" s="1"/>
  <c r="AD14" i="33" a="1"/>
  <c r="AD14" i="33" s="1"/>
  <c r="AD13" i="33" a="1"/>
  <c r="AD13" i="33" s="1"/>
  <c r="AC13" i="33" a="1"/>
  <c r="AC13" i="33" s="1"/>
  <c r="Z15" i="36"/>
  <c r="AA15" i="36"/>
  <c r="W15" i="36"/>
  <c r="Y15" i="36"/>
  <c r="X15" i="36"/>
  <c r="AB15" i="36"/>
  <c r="Y13" i="35" a="1"/>
  <c r="Y13" i="35" s="1"/>
  <c r="Z13" i="35" a="1"/>
  <c r="Z13" i="35" s="1"/>
  <c r="X13" i="35" a="1"/>
  <c r="X13" i="35" s="1"/>
  <c r="W13" i="35" a="1"/>
  <c r="W13" i="35" s="1"/>
  <c r="AB14" i="35" a="1"/>
  <c r="AB14" i="35" s="1"/>
  <c r="AA14" i="35" a="1"/>
  <c r="AA14" i="35" s="1"/>
  <c r="Z14" i="35" a="1"/>
  <c r="Z14" i="35" s="1"/>
  <c r="AB13" i="35" a="1"/>
  <c r="AB13" i="35" s="1"/>
  <c r="W14" i="35" a="1"/>
  <c r="W14" i="35" s="1"/>
  <c r="Y14" i="35" a="1"/>
  <c r="Y14" i="35" s="1"/>
  <c r="X14" i="35" a="1"/>
  <c r="X14" i="35" s="1"/>
  <c r="AA13" i="35" a="1"/>
  <c r="AA13" i="35" s="1"/>
  <c r="AA14" i="33" a="1"/>
  <c r="AA14" i="33" s="1"/>
  <c r="Z14" i="33" a="1"/>
  <c r="Z14" i="33" s="1"/>
  <c r="Y14" i="33" a="1"/>
  <c r="Y14" i="33" s="1"/>
  <c r="Z13" i="33" a="1"/>
  <c r="Z13" i="33" s="1"/>
  <c r="Y13" i="33" a="1"/>
  <c r="Y13" i="33" s="1"/>
  <c r="X13" i="33" a="1"/>
  <c r="X13" i="33" s="1"/>
  <c r="W13" i="33" a="1"/>
  <c r="W13" i="33" s="1"/>
  <c r="AB13" i="33" a="1"/>
  <c r="AB13" i="33" s="1"/>
  <c r="W14" i="33" a="1"/>
  <c r="W14" i="33" s="1"/>
  <c r="X14" i="33" a="1"/>
  <c r="X14" i="33" s="1"/>
  <c r="AA13" i="33" a="1"/>
  <c r="AA13" i="33" s="1"/>
  <c r="AB14" i="33" a="1"/>
  <c r="AB14" i="33" s="1"/>
  <c r="AB14" i="19" a="1"/>
  <c r="AB14" i="19" s="1"/>
  <c r="AA14" i="19" a="1"/>
  <c r="AA14" i="19" s="1"/>
  <c r="Z14" i="19" a="1"/>
  <c r="Z14" i="19" s="1"/>
  <c r="Y14" i="19" a="1"/>
  <c r="Y14" i="19" s="1"/>
  <c r="X14" i="19" a="1"/>
  <c r="X14" i="19" s="1"/>
  <c r="W14" i="19" a="1"/>
  <c r="W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AG15" i="19" l="1"/>
  <c r="AG15" i="33"/>
  <c r="AG15" i="35"/>
  <c r="AF15" i="33"/>
  <c r="AF15" i="19"/>
  <c r="AF15" i="35"/>
  <c r="AE15" i="19"/>
  <c r="AE15" i="33"/>
  <c r="AE15" i="35"/>
  <c r="AD15" i="19"/>
  <c r="AC15" i="19"/>
  <c r="AC15" i="35"/>
  <c r="AD15" i="33"/>
  <c r="AC15" i="33"/>
  <c r="AD15" i="35"/>
  <c r="AB15" i="35"/>
  <c r="Y15" i="35"/>
  <c r="X15" i="35"/>
  <c r="W15" i="35"/>
  <c r="Z15" i="35"/>
  <c r="AA15" i="35"/>
  <c r="W15" i="33"/>
  <c r="AA15" i="33"/>
  <c r="AB15" i="33"/>
  <c r="X15" i="33"/>
  <c r="Y15" i="33"/>
  <c r="Z15" i="33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C1036" i="18" a="1"/>
  <c r="B1053" i="18" a="1"/>
  <c r="C1053" i="18" a="1"/>
  <c r="B1036" i="18" a="1"/>
  <c r="B1102" i="18" a="1"/>
  <c r="B1070" i="18" a="1"/>
  <c r="B1086" i="18" a="1"/>
  <c r="B1118" i="18" a="1"/>
  <c r="B1118" i="18" l="1"/>
  <c r="B1102" i="18"/>
  <c r="B1086" i="18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C10AA836-6053-4892-A64C-754E99D7B7F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86DA3512-0BA7-4998-BACC-77EAA9EA748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0B2BC38D-A7DA-4FDB-833D-BF09E731379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428E1B2A-03C6-47EE-8B34-9285A5B90A52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<sst xmlns="http://schemas.openxmlformats.org/spreadsheetml/2006/main" count="353" uniqueCount="122">
  <si>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</si>
  <si>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</si>
  <si>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</si>
  <si>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</si>
  <si>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</si>
  <si>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</si>
  <si>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</si>
  <si>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</si>
  <si>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</si>
  <si>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</si>
  <si>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</si>
  <si>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</si>
  <si>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</si>
  <si>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</si>
  <si>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</si>
  <si>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</si>
  <si>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</si>
  <si>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</si>
  <si>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</si>
  <si>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</si>
  <si>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</si>
  <si>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</si>
  <si>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</si>
  <si>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</si>
  <si>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</si>
  <si>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</si>
  <si>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</si>
  <si>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</si>
  <si>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</si>
  <si>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</si>
  <si>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</si>
  <si>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</si>
  <si>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</si>
  <si>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</si>
  <si>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</si>
  <si>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</si>
  <si>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</si>
  <si>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</si>
  <si>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</si>
  <si>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</si>
  <si>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</si>
  <si>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</si>
  <si>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</si>
  <si>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</si>
  <si>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</si>
  <si>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</si>
  <si>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</si>
  <si>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</si>
  <si>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</si>
  <si>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</si>
  <si>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</si>
  <si>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</si>
  <si>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</si>
  <si>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</si>
  <si>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</si>
  <si>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</si>
  <si>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</si>
  <si>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</si>
  <si>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</si>
  <si>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</si>
  <si>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</si>
  <si>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</si>
  <si>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</si>
  <si>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</si>
  <si>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</si>
  <si>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</si>
  <si>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</si>
  <si>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</si>
  <si>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</si>
  <si>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</si>
  <si>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</si>
  <si>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Prediction MSE for training set as a function of model order and training set size versus y_clean</t>
  </si>
  <si>
    <t>Model order</t>
  </si>
  <si>
    <t>stderr</t>
  </si>
  <si>
    <t>t-stat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</si>
  <si>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</si>
  <si>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</si>
  <si>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</si>
  <si>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</si>
  <si>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</si>
  <si>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</si>
  <si>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</si>
  <si>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</si>
  <si>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</si>
  <si>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</si>
  <si>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</si>
  <si>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</si>
  <si>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</si>
  <si>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</si>
  <si>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</si>
  <si>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</si>
  <si>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</si>
  <si>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</si>
  <si>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</si>
  <si>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</si>
  <si>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</si>
  <si>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</si>
  <si>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</si>
  <si>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</si>
  <si>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</si>
  <si>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</si>
  <si>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</si>
  <si>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</si>
  <si>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</si>
  <si>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</si>
  <si>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</si>
  <si>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</si>
  <si>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</si>
  <si>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</si>
  <si>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</si>
  <si>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</si>
  <si>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</si>
  <si>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</si>
  <si>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</si>
  <si>
    <t>Prediction MSE for test set as a function of model order and training set size versus y_noisy</t>
  </si>
  <si>
    <t>Prediction MSE for training set as a function of model order and training set size versus y_noisy</t>
  </si>
  <si>
    <t>Comparison of test set prediction for models of different order and for different training set sizes. The MSE is relative to the actual function without noise.</t>
  </si>
  <si>
    <t>Comparison of training set predictions for models of different orders and different size training sets. Each curve corresponds to a different training set size as per the legend. The MSE is relative to the actual function without noise.</t>
  </si>
  <si>
    <t>Comparison of test set predictions for models of different orders and different size training sets. Each curve corresponds to a different training set size as per the legend. The MSE is relative to the actual function without noise.</t>
  </si>
  <si>
    <t>Comparison of training set predictions for models of different orders and different size training sets. Each curve corresponds to a different model order as per the legend. The MSE is relative to the actual function without noise.</t>
  </si>
  <si>
    <t>Comparison of test set predictions for models of different orders and different size training sets. Each curve corresponds to a different model order as per the legend. The MSE is relative to the actual function without noise.</t>
  </si>
  <si>
    <t>Comparison of test set prediction for models of different order and for different training set sizes. The MSE is relative to the actual function with noise.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</si>
</sst>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66FF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Consolidation!$B$1035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Consolidation!$A$1037:$A$1045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Consolidation!$B$1037:$B$1045</c:f>
              <c:numCache>
                <c:formatCode>General</c:formatCode>
                <c:ptCount val="9"/>
                <c:pt idx="0">
                  <c:v>7.8393045721495369</c:v>
                </c:pt>
                <c:pt idx="1">
                  <c:v>7.734159206524029</c:v>
                </c:pt>
                <c:pt idx="2">
                  <c:v>2.9030256502556364</c:v>
                </c:pt>
                <c:pt idx="3">
                  <c:v>0.86424719252567961</c:v>
                </c:pt>
                <c:pt idx="4">
                  <c:v>0.83890064643377205</c:v>
                </c:pt>
                <c:pt idx="5">
                  <c:v>0.83859685094620617</c:v>
                </c:pt>
                <c:pt idx="6">
                  <c:v>0.81666917862465116</c:v>
                </c:pt>
                <c:pt idx="7">
                  <c:v>0.68191360980056637</c:v>
                </c:pt>
                <c:pt idx="8">
                  <c:v>0.66634594219007304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7-40E2-918F-849489527DD6}"/>
            </c:ext>
          </c:extLst>
        </c:ser>
        <c:ser>
          <c:idx val="1"/>
          <c:order val="1"/>
          <c:tx>
            <c:strRef>
              <c:f>Consolidation!$C$1035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Consolidation!$A$1037:$A$1045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Consolidation!$C$1037:$C$1045</c:f>
              <c:numCache>
                <c:formatCode>General</c:formatCode>
                <c:ptCount val="9"/>
                <c:pt idx="0">
                  <c:v>6.817242185901998</c:v>
                </c:pt>
                <c:pt idx="1">
                  <c:v>8.3482321846404677</c:v>
                </c:pt>
                <c:pt idx="2">
                  <c:v>8.4325543994003436</c:v>
                </c:pt>
                <c:pt idx="3">
                  <c:v>2.7420140092194374</c:v>
                </c:pt>
                <c:pt idx="4">
                  <c:v>1.6370736843251348</c:v>
                </c:pt>
                <c:pt idx="5">
                  <c:v>1.7738129491965144</c:v>
                </c:pt>
                <c:pt idx="6">
                  <c:v>15.632911417995299</c:v>
                </c:pt>
                <c:pt idx="7">
                  <c:v>399.56983774440562</c:v>
                </c:pt>
                <c:pt idx="8">
                  <c:v>1225.0480047159488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F7-40E2-918F-849489527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Consolidation!$A$1103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Consolidation!$C$1103:$N$1103</c:f>
              <c:numCache>
                <c:formatCode>General</c:formatCode>
                <c:ptCount val="12"/>
                <c:pt idx="0">
                  <c:v>6.817242185901998</c:v>
                </c:pt>
                <c:pt idx="1">
                  <c:v>6.0640450065899811</c:v>
                </c:pt>
                <c:pt idx="2">
                  <c:v>5.5196297333287454</c:v>
                </c:pt>
                <c:pt idx="3">
                  <c:v>5.3880357123200584</c:v>
                </c:pt>
                <c:pt idx="4">
                  <c:v>5.391491743269488</c:v>
                </c:pt>
                <c:pt idx="5">
                  <c:v>5.4768809319812179</c:v>
                </c:pt>
                <c:pt idx="6">
                  <c:v>5.3046453362941444</c:v>
                </c:pt>
                <c:pt idx="7">
                  <c:v>5.2260749599144694</c:v>
                </c:pt>
                <c:pt idx="8">
                  <c:v>5.2290290812200446</c:v>
                </c:pt>
                <c:pt idx="9">
                  <c:v>5.1879007445529366</c:v>
                </c:pt>
                <c:pt idx="10">
                  <c:v>5.1931013947414959</c:v>
                </c:pt>
                <c:pt idx="11">
                  <c:v>5.1528638338146981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4-432F-ACAC-669F9619F047}"/>
            </c:ext>
          </c:extLst>
        </c:ser>
        <c:ser>
          <c:idx val="2"/>
          <c:order val="2"/>
          <c:tx>
            <c:strRef>
              <c:f>Consolidation!$A$1105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Consolidation!$C$1105:$N$1105</c:f>
              <c:numCache>
                <c:formatCode>General</c:formatCode>
                <c:ptCount val="12"/>
                <c:pt idx="0">
                  <c:v>8.4325543994003436</c:v>
                </c:pt>
                <c:pt idx="1">
                  <c:v>7.8060899059969442</c:v>
                </c:pt>
                <c:pt idx="2">
                  <c:v>4.6187732633159362</c:v>
                </c:pt>
                <c:pt idx="3">
                  <c:v>4.9924517173493124</c:v>
                </c:pt>
                <c:pt idx="4">
                  <c:v>4.7739642289572739</c:v>
                </c:pt>
                <c:pt idx="5">
                  <c:v>3.8380684607176496</c:v>
                </c:pt>
                <c:pt idx="6">
                  <c:v>3.366616558203376</c:v>
                </c:pt>
                <c:pt idx="7">
                  <c:v>3.2203627432337503</c:v>
                </c:pt>
                <c:pt idx="8">
                  <c:v>3.2188942977086508</c:v>
                </c:pt>
                <c:pt idx="9">
                  <c:v>3.25873055176899</c:v>
                </c:pt>
                <c:pt idx="10">
                  <c:v>3.2225902964842565</c:v>
                </c:pt>
                <c:pt idx="11">
                  <c:v>3.1977637218809649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4-432F-ACAC-669F9619F047}"/>
            </c:ext>
          </c:extLst>
        </c:ser>
        <c:ser>
          <c:idx val="4"/>
          <c:order val="4"/>
          <c:tx>
            <c:strRef>
              <c:f>Consolidation!$A$1107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Consolidation!$C$1107:$N$1107</c:f>
              <c:numCache>
                <c:formatCode>General</c:formatCode>
                <c:ptCount val="12"/>
                <c:pt idx="0">
                  <c:v>1.6370736843251348</c:v>
                </c:pt>
                <c:pt idx="1">
                  <c:v>1.3115400926644762</c:v>
                </c:pt>
                <c:pt idx="2">
                  <c:v>0.99529024353522211</c:v>
                </c:pt>
                <c:pt idx="3">
                  <c:v>1.0028395461023403</c:v>
                </c:pt>
                <c:pt idx="4">
                  <c:v>0.96224543487364145</c:v>
                </c:pt>
                <c:pt idx="5">
                  <c:v>0.92992989154809402</c:v>
                </c:pt>
                <c:pt idx="6">
                  <c:v>0.89389477538938455</c:v>
                </c:pt>
                <c:pt idx="7">
                  <c:v>0.90997949491620289</c:v>
                </c:pt>
                <c:pt idx="8">
                  <c:v>0.91359386583701407</c:v>
                </c:pt>
                <c:pt idx="9">
                  <c:v>0.92617250876961643</c:v>
                </c:pt>
                <c:pt idx="10">
                  <c:v>0.94058407312874381</c:v>
                </c:pt>
                <c:pt idx="11">
                  <c:v>0.94510888038860619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A4-432F-ACAC-669F9619F047}"/>
            </c:ext>
          </c:extLst>
        </c:ser>
        <c:ser>
          <c:idx val="6"/>
          <c:order val="6"/>
          <c:tx>
            <c:strRef>
              <c:f>Consolidation!$A$1109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Consolidation!$C$1109:$N$1109</c:f>
              <c:numCache>
                <c:formatCode>General</c:formatCode>
                <c:ptCount val="12"/>
                <c:pt idx="0">
                  <c:v>15.632911417995299</c:v>
                </c:pt>
                <c:pt idx="1">
                  <c:v>1.1593430869004291</c:v>
                </c:pt>
                <c:pt idx="2">
                  <c:v>0.95335578290426215</c:v>
                </c:pt>
                <c:pt idx="3">
                  <c:v>0.99332164171405557</c:v>
                </c:pt>
                <c:pt idx="4">
                  <c:v>0.96671528347628854</c:v>
                </c:pt>
                <c:pt idx="5">
                  <c:v>0.90881862620350129</c:v>
                </c:pt>
                <c:pt idx="6">
                  <c:v>0.9185115086752248</c:v>
                </c:pt>
                <c:pt idx="7">
                  <c:v>0.91594694127811116</c:v>
                </c:pt>
                <c:pt idx="8">
                  <c:v>0.91027916320039226</c:v>
                </c:pt>
                <c:pt idx="9">
                  <c:v>0.92623149173251029</c:v>
                </c:pt>
                <c:pt idx="10">
                  <c:v>0.93375729540835273</c:v>
                </c:pt>
                <c:pt idx="11">
                  <c:v>0.93445063429432607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A4-432F-ACAC-669F9619F047}"/>
            </c:ext>
          </c:extLst>
        </c:ser>
        <c:ser>
          <c:idx val="8"/>
          <c:order val="8"/>
          <c:tx>
            <c:strRef>
              <c:f>Consolidation!$A$1111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Consolidation!$C$1111:$N$1111</c:f>
              <c:numCache>
                <c:formatCode>General</c:formatCode>
                <c:ptCount val="12"/>
                <c:pt idx="0">
                  <c:v>1225.0480047159488</c:v>
                </c:pt>
                <c:pt idx="1">
                  <c:v>16.785327242470469</c:v>
                </c:pt>
                <c:pt idx="2">
                  <c:v>0.93954409853768384</c:v>
                </c:pt>
                <c:pt idx="3">
                  <c:v>1.4351472030800323</c:v>
                </c:pt>
                <c:pt idx="4">
                  <c:v>1.1456410801712991</c:v>
                </c:pt>
                <c:pt idx="5">
                  <c:v>0.90630778808697943</c:v>
                </c:pt>
                <c:pt idx="6">
                  <c:v>0.90724286678249655</c:v>
                </c:pt>
                <c:pt idx="7">
                  <c:v>0.91305936799592613</c:v>
                </c:pt>
                <c:pt idx="8">
                  <c:v>0.91165581358536385</c:v>
                </c:pt>
                <c:pt idx="9">
                  <c:v>0.91810576111709097</c:v>
                </c:pt>
                <c:pt idx="10">
                  <c:v>0.92984985169133794</c:v>
                </c:pt>
                <c:pt idx="11">
                  <c:v>0.92970215632903763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A4-432F-ACAC-669F9619F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Consolidation!$A$1104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Consolidation!$C$1104:$N$1104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8.3482321846404677</c:v>
                      </c:pt>
                      <c:pt idx="1">
                        <c:v>5.5616219861151164</c:v>
                      </c:pt>
                      <c:pt idx="2">
                        <c:v>5.0161751057983732</c:v>
                      </c:pt>
                      <c:pt idx="3">
                        <c:v>4.7747167551185772</c:v>
                      </c:pt>
                      <c:pt idx="4">
                        <c:v>4.2728406868843587</c:v>
                      </c:pt>
                      <c:pt idx="5">
                        <c:v>3.7736197667308007</c:v>
                      </c:pt>
                      <c:pt idx="6">
                        <c:v>3.6262236020922884</c:v>
                      </c:pt>
                      <c:pt idx="7">
                        <c:v>3.5540609606710438</c:v>
                      </c:pt>
                      <c:pt idx="8">
                        <c:v>3.5684067129739447</c:v>
                      </c:pt>
                      <c:pt idx="9">
                        <c:v>3.6304492242760573</c:v>
                      </c:pt>
                      <c:pt idx="10">
                        <c:v>3.5929921677602725</c:v>
                      </c:pt>
                      <c:pt idx="11">
                        <c:v>3.5507402445785194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63A4-432F-ACAC-669F9619F04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Consolidation!$A$1106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Consolidation!$C$1106:$N$1106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2.7420140092194374</c:v>
                      </c:pt>
                      <c:pt idx="1">
                        <c:v>3.881741125962014</c:v>
                      </c:pt>
                      <c:pt idx="2">
                        <c:v>1.6192114715896331</c:v>
                      </c:pt>
                      <c:pt idx="3">
                        <c:v>1.460314697874955</c:v>
                      </c:pt>
                      <c:pt idx="4">
                        <c:v>1.5389249932142193</c:v>
                      </c:pt>
                      <c:pt idx="5">
                        <c:v>1.3634129915552995</c:v>
                      </c:pt>
                      <c:pt idx="6">
                        <c:v>1.2746550753762238</c:v>
                      </c:pt>
                      <c:pt idx="7">
                        <c:v>1.2548383932094103</c:v>
                      </c:pt>
                      <c:pt idx="8">
                        <c:v>1.2452878667577389</c:v>
                      </c:pt>
                      <c:pt idx="9">
                        <c:v>1.2387808603141524</c:v>
                      </c:pt>
                      <c:pt idx="10">
                        <c:v>1.2342410749388004</c:v>
                      </c:pt>
                      <c:pt idx="11">
                        <c:v>1.2322598094477055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A4-432F-ACAC-669F9619F0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Consolidation!$A$1108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Consolidation!$C$1108:$N$1108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1.7738129491965144</c:v>
                      </c:pt>
                      <c:pt idx="1">
                        <c:v>1.028348708625733</c:v>
                      </c:pt>
                      <c:pt idx="2">
                        <c:v>0.95994807572766461</c:v>
                      </c:pt>
                      <c:pt idx="3">
                        <c:v>0.98883497699180034</c:v>
                      </c:pt>
                      <c:pt idx="4">
                        <c:v>0.96430451753850355</c:v>
                      </c:pt>
                      <c:pt idx="5">
                        <c:v>0.96474832383951314</c:v>
                      </c:pt>
                      <c:pt idx="6">
                        <c:v>0.89075835275256954</c:v>
                      </c:pt>
                      <c:pt idx="7">
                        <c:v>0.90974322586781342</c:v>
                      </c:pt>
                      <c:pt idx="8">
                        <c:v>0.91188826206323725</c:v>
                      </c:pt>
                      <c:pt idx="9">
                        <c:v>0.92473553798242281</c:v>
                      </c:pt>
                      <c:pt idx="10">
                        <c:v>0.94149426936072134</c:v>
                      </c:pt>
                      <c:pt idx="11">
                        <c:v>0.9445372479515779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3A4-432F-ACAC-669F9619F04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Consolidation!$A$1110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Consolidation!$C$1110:$N$1110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399.56983774440562</c:v>
                      </c:pt>
                      <c:pt idx="1">
                        <c:v>2.4558044763456781</c:v>
                      </c:pt>
                      <c:pt idx="2">
                        <c:v>0.93609062974976154</c:v>
                      </c:pt>
                      <c:pt idx="3">
                        <c:v>1.1781054891889324</c:v>
                      </c:pt>
                      <c:pt idx="4">
                        <c:v>0.98674439849581863</c:v>
                      </c:pt>
                      <c:pt idx="5">
                        <c:v>0.89988115935095758</c:v>
                      </c:pt>
                      <c:pt idx="6">
                        <c:v>0.90025857323933678</c:v>
                      </c:pt>
                      <c:pt idx="7">
                        <c:v>0.9120525963989875</c:v>
                      </c:pt>
                      <c:pt idx="8">
                        <c:v>0.90748576497335176</c:v>
                      </c:pt>
                      <c:pt idx="9">
                        <c:v>0.91979416448977858</c:v>
                      </c:pt>
                      <c:pt idx="10">
                        <c:v>0.93171632639218249</c:v>
                      </c:pt>
                      <c:pt idx="11">
                        <c:v>0.93333085335929622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3A4-432F-ACAC-669F9619F047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97-41DC-A73D-BF433B203597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7-41DC-A73D-BF433B203597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97-41DC-A73D-BF433B203597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97-41DC-A73D-BF433B203597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97-41DC-A73D-BF433B203597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97-41DC-A73D-BF433B203597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7-41DC-A73D-BF433B203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7.5529007076471553</c:v>
                      </c:pt>
                      <c:pt idx="1">
                        <c:v>4.8634040049555312</c:v>
                      </c:pt>
                      <c:pt idx="2">
                        <c:v>4.3189580310751445</c:v>
                      </c:pt>
                      <c:pt idx="3">
                        <c:v>3.9575701874977467</c:v>
                      </c:pt>
                      <c:pt idx="4">
                        <c:v>3.4593123398351211</c:v>
                      </c:pt>
                      <c:pt idx="5">
                        <c:v>2.8721093233357724</c:v>
                      </c:pt>
                      <c:pt idx="6">
                        <c:v>2.7728577336260858</c:v>
                      </c:pt>
                      <c:pt idx="7">
                        <c:v>2.6959331288509407</c:v>
                      </c:pt>
                      <c:pt idx="8">
                        <c:v>2.7123742193053015</c:v>
                      </c:pt>
                      <c:pt idx="9">
                        <c:v>2.7815713996573681</c:v>
                      </c:pt>
                      <c:pt idx="10">
                        <c:v>2.7457329582241385</c:v>
                      </c:pt>
                      <c:pt idx="11">
                        <c:v>2.7230315793804549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2.073878039591067</c:v>
                      </c:pt>
                      <c:pt idx="1">
                        <c:v>3.4431130161486658</c:v>
                      </c:pt>
                      <c:pt idx="2">
                        <c:v>0.8423590000556368</c:v>
                      </c:pt>
                      <c:pt idx="3">
                        <c:v>0.62306338351623825</c:v>
                      </c:pt>
                      <c:pt idx="4">
                        <c:v>0.77128830334571641</c:v>
                      </c:pt>
                      <c:pt idx="5">
                        <c:v>0.55457667967604996</c:v>
                      </c:pt>
                      <c:pt idx="6">
                        <c:v>0.4630224767928845</c:v>
                      </c:pt>
                      <c:pt idx="7">
                        <c:v>0.4377208510671764</c:v>
                      </c:pt>
                      <c:pt idx="8">
                        <c:v>0.41700366231976116</c:v>
                      </c:pt>
                      <c:pt idx="9">
                        <c:v>0.40820851140431419</c:v>
                      </c:pt>
                      <c:pt idx="10">
                        <c:v>0.3980830866138616</c:v>
                      </c:pt>
                      <c:pt idx="11">
                        <c:v>0.40624330100957856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0.99200951805029536</c:v>
                      </c:pt>
                      <c:pt idx="1">
                        <c:v>0.1573990114394031</c:v>
                      </c:pt>
                      <c:pt idx="2">
                        <c:v>0.15563103880278034</c:v>
                      </c:pt>
                      <c:pt idx="3">
                        <c:v>7.1140322475592641E-2</c:v>
                      </c:pt>
                      <c:pt idx="4">
                        <c:v>6.6785246608941237E-2</c:v>
                      </c:pt>
                      <c:pt idx="5">
                        <c:v>5.9159887794546465E-2</c:v>
                      </c:pt>
                      <c:pt idx="6">
                        <c:v>2.4341984190238648E-2</c:v>
                      </c:pt>
                      <c:pt idx="7">
                        <c:v>2.9050465965370514E-2</c:v>
                      </c:pt>
                      <c:pt idx="8">
                        <c:v>2.7301231932666061E-2</c:v>
                      </c:pt>
                      <c:pt idx="9">
                        <c:v>3.6946037525720073E-2</c:v>
                      </c:pt>
                      <c:pt idx="10">
                        <c:v>4.4095567031404825E-2</c:v>
                      </c:pt>
                      <c:pt idx="11">
                        <c:v>5.205707309729201E-2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402.38630101702978</c:v>
                      </c:pt>
                      <c:pt idx="1">
                        <c:v>1.8355928792342777</c:v>
                      </c:pt>
                      <c:pt idx="2">
                        <c:v>0.13508141136427701</c:v>
                      </c:pt>
                      <c:pt idx="3">
                        <c:v>0.26545829615173516</c:v>
                      </c:pt>
                      <c:pt idx="4">
                        <c:v>0.10349752083142051</c:v>
                      </c:pt>
                      <c:pt idx="5">
                        <c:v>1.2736090008417871E-2</c:v>
                      </c:pt>
                      <c:pt idx="6">
                        <c:v>3.8607901698293562E-2</c:v>
                      </c:pt>
                      <c:pt idx="7">
                        <c:v>3.4474979470436436E-2</c:v>
                      </c:pt>
                      <c:pt idx="8">
                        <c:v>2.3789103613328349E-2</c:v>
                      </c:pt>
                      <c:pt idx="9">
                        <c:v>3.2161925933468206E-2</c:v>
                      </c:pt>
                      <c:pt idx="10">
                        <c:v>3.5031484458379746E-2</c:v>
                      </c:pt>
                      <c:pt idx="11">
                        <c:v>4.0950249801314266E-2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5.4961252347675149</c:v>
                </c:pt>
                <c:pt idx="1">
                  <c:v>5.4606841863020277</c:v>
                </c:pt>
                <c:pt idx="2">
                  <c:v>2.6319926426173823</c:v>
                </c:pt>
                <c:pt idx="3">
                  <c:v>0.27975247327259478</c:v>
                </c:pt>
                <c:pt idx="4">
                  <c:v>0.12451826092199983</c:v>
                </c:pt>
                <c:pt idx="5">
                  <c:v>0.11847656479240287</c:v>
                </c:pt>
                <c:pt idx="6">
                  <c:v>0.11343154535460924</c:v>
                </c:pt>
                <c:pt idx="7">
                  <c:v>0.11744253231197026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5.8024442016196014</c:v>
                </c:pt>
                <c:pt idx="1">
                  <c:v>5.7461674534179696</c:v>
                </c:pt>
                <c:pt idx="2">
                  <c:v>2.9459323885247524</c:v>
                </c:pt>
                <c:pt idx="3">
                  <c:v>0.37762794175644304</c:v>
                </c:pt>
                <c:pt idx="4">
                  <c:v>8.4166516645484926E-2</c:v>
                </c:pt>
                <c:pt idx="5">
                  <c:v>9.046164397958889E-2</c:v>
                </c:pt>
                <c:pt idx="6">
                  <c:v>8.3096917213167601E-2</c:v>
                </c:pt>
                <c:pt idx="7">
                  <c:v>8.2650132994858141E-2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5.489150891354587</c:v>
                </c:pt>
                <c:pt idx="1">
                  <c:v>5.418475493207934</c:v>
                </c:pt>
                <c:pt idx="2">
                  <c:v>2.9034650604561127</c:v>
                </c:pt>
                <c:pt idx="3">
                  <c:v>0.32837545291763376</c:v>
                </c:pt>
                <c:pt idx="4">
                  <c:v>5.7211264847063549E-2</c:v>
                </c:pt>
                <c:pt idx="5">
                  <c:v>5.4414565059251865E-2</c:v>
                </c:pt>
                <c:pt idx="6">
                  <c:v>4.5503886793756068E-2</c:v>
                </c:pt>
                <c:pt idx="7">
                  <c:v>7.2097230643583754E-2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5.2908519625912005</c:v>
                </c:pt>
                <c:pt idx="1">
                  <c:v>5.0181803370256288</c:v>
                </c:pt>
                <c:pt idx="2">
                  <c:v>2.8408869529277747</c:v>
                </c:pt>
                <c:pt idx="3">
                  <c:v>0.33191176144547202</c:v>
                </c:pt>
                <c:pt idx="4">
                  <c:v>4.362526901865646E-2</c:v>
                </c:pt>
                <c:pt idx="5">
                  <c:v>4.7300643702451323E-2</c:v>
                </c:pt>
                <c:pt idx="6">
                  <c:v>4.1030358018200722E-2</c:v>
                </c:pt>
                <c:pt idx="7">
                  <c:v>4.2896380150136811E-2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4.5246706957044029</c:v>
                </c:pt>
                <c:pt idx="1">
                  <c:v>3.5577988275578702</c:v>
                </c:pt>
                <c:pt idx="2">
                  <c:v>2.4163823756318443</c:v>
                </c:pt>
                <c:pt idx="3">
                  <c:v>0.33661898864556572</c:v>
                </c:pt>
                <c:pt idx="4">
                  <c:v>3.2504805295673601E-2</c:v>
                </c:pt>
                <c:pt idx="5">
                  <c:v>3.2339293623750667E-2</c:v>
                </c:pt>
                <c:pt idx="6">
                  <c:v>2.4739869890764411E-2</c:v>
                </c:pt>
                <c:pt idx="7">
                  <c:v>2.4462891452050727E-2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4.4587333030232292</c:v>
                </c:pt>
                <c:pt idx="1">
                  <c:v>3.7156243426008215</c:v>
                </c:pt>
                <c:pt idx="2">
                  <c:v>2.4684336723461229</c:v>
                </c:pt>
                <c:pt idx="3">
                  <c:v>0.35235870969599903</c:v>
                </c:pt>
                <c:pt idx="4">
                  <c:v>3.6754324022211758E-2</c:v>
                </c:pt>
                <c:pt idx="5">
                  <c:v>3.6066736466354637E-2</c:v>
                </c:pt>
                <c:pt idx="6">
                  <c:v>2.7234224543526378E-2</c:v>
                </c:pt>
                <c:pt idx="7">
                  <c:v>2.7395275794767453E-2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4.3745835413474836</c:v>
                </c:pt>
                <c:pt idx="1">
                  <c:v>3.4969422897451352</c:v>
                </c:pt>
                <c:pt idx="2">
                  <c:v>2.3685477078869335</c:v>
                </c:pt>
                <c:pt idx="3">
                  <c:v>0.34385056404101122</c:v>
                </c:pt>
                <c:pt idx="4">
                  <c:v>4.4974877081109775E-2</c:v>
                </c:pt>
                <c:pt idx="5">
                  <c:v>4.4325440283162987E-2</c:v>
                </c:pt>
                <c:pt idx="6">
                  <c:v>3.5083109873111244E-2</c:v>
                </c:pt>
                <c:pt idx="7">
                  <c:v>3.5166536413030379E-2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4.6839858759046225</c:v>
                      </c:pt>
                      <c:pt idx="1">
                        <c:v>3.8447317559235761</c:v>
                      </c:pt>
                      <c:pt idx="2">
                        <c:v>2.5487031047939044</c:v>
                      </c:pt>
                      <c:pt idx="3">
                        <c:v>0.34743121482362116</c:v>
                      </c:pt>
                      <c:pt idx="4">
                        <c:v>2.8996342172143901E-2</c:v>
                      </c:pt>
                      <c:pt idx="5">
                        <c:v>2.7888239834231186E-2</c:v>
                      </c:pt>
                      <c:pt idx="6">
                        <c:v>2.5151400149283937E-2</c:v>
                      </c:pt>
                      <c:pt idx="7">
                        <c:v>2.8116172434924765E-2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4.3419583063996852</c:v>
                      </c:pt>
                      <c:pt idx="1">
                        <c:v>3.4206795669360002</c:v>
                      </c:pt>
                      <c:pt idx="2">
                        <c:v>2.3685074173538441</c:v>
                      </c:pt>
                      <c:pt idx="3">
                        <c:v>0.33635645557648086</c:v>
                      </c:pt>
                      <c:pt idx="4">
                        <c:v>2.7212490220466588E-2</c:v>
                      </c:pt>
                      <c:pt idx="5">
                        <c:v>2.6356312243163767E-2</c:v>
                      </c:pt>
                      <c:pt idx="6">
                        <c:v>1.6906106237008368E-2</c:v>
                      </c:pt>
                      <c:pt idx="7">
                        <c:v>1.5971074515332879E-2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4.3896243089469849</c:v>
                      </c:pt>
                      <c:pt idx="1">
                        <c:v>3.5540612874288549</c:v>
                      </c:pt>
                      <c:pt idx="2">
                        <c:v>2.4114495450132605</c:v>
                      </c:pt>
                      <c:pt idx="3">
                        <c:v>0.34590543556046893</c:v>
                      </c:pt>
                      <c:pt idx="4">
                        <c:v>3.9650663552364802E-2</c:v>
                      </c:pt>
                      <c:pt idx="5">
                        <c:v>4.0235577063319969E-2</c:v>
                      </c:pt>
                      <c:pt idx="6">
                        <c:v>2.9681495738813572E-2</c:v>
                      </c:pt>
                      <c:pt idx="7">
                        <c:v>2.9790792816896089E-2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5.3967806138292742</c:v>
                </c:pt>
                <c:pt idx="1">
                  <c:v>4.8634040049555312</c:v>
                </c:pt>
                <c:pt idx="2">
                  <c:v>6.2822804782975634</c:v>
                </c:pt>
                <c:pt idx="3">
                  <c:v>3.4431130161486658</c:v>
                </c:pt>
                <c:pt idx="4">
                  <c:v>0.57204734656627665</c:v>
                </c:pt>
                <c:pt idx="5">
                  <c:v>0.1573990114394031</c:v>
                </c:pt>
                <c:pt idx="6">
                  <c:v>0.38853720387717672</c:v>
                </c:pt>
                <c:pt idx="7">
                  <c:v>1.8355928792342777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4.8474718701001995</c:v>
                </c:pt>
                <c:pt idx="1">
                  <c:v>4.3189580310751445</c:v>
                </c:pt>
                <c:pt idx="2">
                  <c:v>3.5205530826660025</c:v>
                </c:pt>
                <c:pt idx="3">
                  <c:v>0.8423590000556368</c:v>
                </c:pt>
                <c:pt idx="4">
                  <c:v>0.17707071154399057</c:v>
                </c:pt>
                <c:pt idx="5">
                  <c:v>0.15563103880278034</c:v>
                </c:pt>
                <c:pt idx="6">
                  <c:v>0.14754762181876108</c:v>
                </c:pt>
                <c:pt idx="7">
                  <c:v>0.13508141136427701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4.605489852300054</c:v>
                </c:pt>
                <c:pt idx="1">
                  <c:v>3.9575701874977467</c:v>
                </c:pt>
                <c:pt idx="2">
                  <c:v>3.7614708660358129</c:v>
                </c:pt>
                <c:pt idx="3">
                  <c:v>0.62306338351623825</c:v>
                </c:pt>
                <c:pt idx="4">
                  <c:v>8.412229546634839E-2</c:v>
                </c:pt>
                <c:pt idx="5">
                  <c:v>7.1140322475592641E-2</c:v>
                </c:pt>
                <c:pt idx="6">
                  <c:v>8.468978834631119E-2</c:v>
                </c:pt>
                <c:pt idx="7">
                  <c:v>0.26545829615173516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4.6505049566665377</c:v>
                </c:pt>
                <c:pt idx="1">
                  <c:v>3.4593123398351211</c:v>
                </c:pt>
                <c:pt idx="2">
                  <c:v>3.5561214382346265</c:v>
                </c:pt>
                <c:pt idx="3">
                  <c:v>0.77128830334571641</c:v>
                </c:pt>
                <c:pt idx="4">
                  <c:v>7.0283842318578801E-2</c:v>
                </c:pt>
                <c:pt idx="5">
                  <c:v>6.6785246608941237E-2</c:v>
                </c:pt>
                <c:pt idx="6">
                  <c:v>8.3224829482089813E-2</c:v>
                </c:pt>
                <c:pt idx="7">
                  <c:v>0.10349752083142051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4.5218101147646648</c:v>
                </c:pt>
                <c:pt idx="1">
                  <c:v>2.7728577336260858</c:v>
                </c:pt>
                <c:pt idx="2">
                  <c:v>2.3911097050028847</c:v>
                </c:pt>
                <c:pt idx="3">
                  <c:v>0.4630224767928845</c:v>
                </c:pt>
                <c:pt idx="4">
                  <c:v>2.5255338461882923E-2</c:v>
                </c:pt>
                <c:pt idx="5">
                  <c:v>2.4341984190238648E-2</c:v>
                </c:pt>
                <c:pt idx="6">
                  <c:v>5.3835135934639129E-2</c:v>
                </c:pt>
                <c:pt idx="7">
                  <c:v>3.8607901698293562E-2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4.4400606923955213</c:v>
                </c:pt>
                <c:pt idx="1">
                  <c:v>2.6959331288509407</c:v>
                </c:pt>
                <c:pt idx="2">
                  <c:v>2.2637351270033759</c:v>
                </c:pt>
                <c:pt idx="3">
                  <c:v>0.4377208510671764</c:v>
                </c:pt>
                <c:pt idx="4">
                  <c:v>2.9031884801301217E-2</c:v>
                </c:pt>
                <c:pt idx="5">
                  <c:v>2.9050465965370514E-2</c:v>
                </c:pt>
                <c:pt idx="6">
                  <c:v>3.7416562350661847E-2</c:v>
                </c:pt>
                <c:pt idx="7">
                  <c:v>3.4474979470436436E-2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4.4337481900772229</c:v>
                </c:pt>
                <c:pt idx="1">
                  <c:v>2.7123742193053015</c:v>
                </c:pt>
                <c:pt idx="2">
                  <c:v>2.2584071532411665</c:v>
                </c:pt>
                <c:pt idx="3">
                  <c:v>0.41700366231976116</c:v>
                </c:pt>
                <c:pt idx="4">
                  <c:v>2.7233311888660201E-2</c:v>
                </c:pt>
                <c:pt idx="5">
                  <c:v>2.7301231932666061E-2</c:v>
                </c:pt>
                <c:pt idx="6">
                  <c:v>2.5956000985546148E-2</c:v>
                </c:pt>
                <c:pt idx="7">
                  <c:v>2.3789103613328349E-2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4.4047737416528552</c:v>
                </c:pt>
                <c:pt idx="1">
                  <c:v>2.7815713996573681</c:v>
                </c:pt>
                <c:pt idx="2">
                  <c:v>2.2963498128417807</c:v>
                </c:pt>
                <c:pt idx="3">
                  <c:v>0.40820851140431419</c:v>
                </c:pt>
                <c:pt idx="4">
                  <c:v>3.7168424696954847E-2</c:v>
                </c:pt>
                <c:pt idx="5">
                  <c:v>3.6946037525720073E-2</c:v>
                </c:pt>
                <c:pt idx="6">
                  <c:v>3.5997857807922702E-2</c:v>
                </c:pt>
                <c:pt idx="7">
                  <c:v>3.2161925933468206E-2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4.4169321775650081</c:v>
                </c:pt>
                <c:pt idx="1">
                  <c:v>2.7457329582241385</c:v>
                </c:pt>
                <c:pt idx="2">
                  <c:v>2.2637211222371922</c:v>
                </c:pt>
                <c:pt idx="3">
                  <c:v>0.3980830866138616</c:v>
                </c:pt>
                <c:pt idx="4">
                  <c:v>4.4075732068641009E-2</c:v>
                </c:pt>
                <c:pt idx="5">
                  <c:v>4.4095567031404825E-2</c:v>
                </c:pt>
                <c:pt idx="6">
                  <c:v>3.4111488497963353E-2</c:v>
                </c:pt>
                <c:pt idx="7">
                  <c:v>3.5031484458379746E-2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4.4052300932328583</c:v>
                </c:pt>
                <c:pt idx="1">
                  <c:v>2.7230315793804549</c:v>
                </c:pt>
                <c:pt idx="2">
                  <c:v>2.2444145446600472</c:v>
                </c:pt>
                <c:pt idx="3">
                  <c:v>0.40624330100957856</c:v>
                </c:pt>
                <c:pt idx="4">
                  <c:v>5.1689534968875968E-2</c:v>
                </c:pt>
                <c:pt idx="5">
                  <c:v>5.205707309729201E-2</c:v>
                </c:pt>
                <c:pt idx="6">
                  <c:v>3.9578755423525062E-2</c:v>
                </c:pt>
                <c:pt idx="7">
                  <c:v>4.0950249801314266E-2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10"/>
</file>

<file path=xl/ctrlProps/ctrlProp2.xml><?xml version="1.0" encoding="utf-8"?>
<formControlPr xmlns="http://schemas.microsoft.com/office/spreadsheetml/2009/9/main" objectType="Spin" dx="31" fmlaLink="Consolidation!$B$2" inc="20" max="800" min="20" page="10" val="2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10"/>
</file>

<file path=xl/ctrlProps/ctrlProp7.xml><?xml version="1.0" encoding="utf-8"?>
<formControlPr xmlns="http://schemas.microsoft.com/office/spreadsheetml/2009/9/main" objectType="Spin" dx="31" fmlaLink="Consolidation!$B$2" inc="20" max="800" min="20" page="10" val="2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10"/>
</file>

<file path=xl/ctrlProps/ctrlProp12.xml><?xml version="1.0" encoding="utf-8"?>
<formControlPr xmlns="http://schemas.microsoft.com/office/spreadsheetml/2009/9/main" objectType="Spin" dx="31" fmlaLink="Consolidation!$B$2" inc="20" max="800" min="20" page="10" val="2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6.xml><?xml version="1.0" encoding="utf-8"?>
<formControlPr xmlns="http://schemas.microsoft.com/office/spreadsheetml/2009/9/main" objectType="Spin" dx="31" fmlaLink="Consolidation!$B$1" max="10" min="1" page="10" val="10"/>
</file>

<file path=xl/ctrlProps/ctrlProp17.xml><?xml version="1.0" encoding="utf-8"?>
<formControlPr xmlns="http://schemas.microsoft.com/office/spreadsheetml/2009/9/main" objectType="Spin" dx="31" fmlaLink="Consolidation!$B$2" inc="20" max="800" min="20" page="10" val="20"/>
</file>

<file path=xl/ctrlProps/ctrlProp18.xml><?xml version="1.0" encoding="utf-8"?>
<formControlPr xmlns="http://schemas.microsoft.com/office/spreadsheetml/2009/9/main" objectType="Spin" dx="31" fmlaLink="Consolidation!$B$3" inc="20" max="200" min="20" page="10" val="60"/>
</file>

<file path=xl/ctrlProps/ctrlProp19.xml><?xml version="1.0" encoding="utf-8"?>
<formControlPr xmlns="http://schemas.microsoft.com/office/spreadsheetml/2009/9/main" objectType="Spin" dx="31" fmlaLink="Consolidation!$B$4" max="5" min="1" page="10"/>
</file>

<file path=xl/ctrlProps/ctrlProp20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50177" name="Spinner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A3E85E69-1953-4C48-B0AD-934224743D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50178" name="Spinner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8E71E56E-1874-44A6-9F62-10C59688E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50179" name="Spinner 3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87243D0C-149D-406D-BD97-19A349ED2F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50180" name="Spinner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D71560C6-58CC-4437-B9A7-DCE540BF4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FD67F-5844-4B58-8864-520DB07AB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0A87DD-ABDF-497E-8D18-2B1C195B51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F38766-0574-496A-BAA5-7FE794856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50181" name="Drop Down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5280F32F-CF1C-466D-BA60-840710806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2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2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2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2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2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3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3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3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3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3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4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4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4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4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4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workbookViewId="0"/>
  </sheetViews>
  <sheetFormatPr defaultRowHeight="14.5" x14ac:dyDescent="0.35"/>
  <cols>
    <col min="1" max="1" width="8.7265625" style="30"/>
  </cols>
  <sheetData>
    <row r="3" spans="1:2" x14ac:dyDescent="0.35">
      <c r="A3" s="30">
        <v>1</v>
      </c>
      <c r="B3" s="4" t="s">
        <v>87</v>
      </c>
    </row>
    <row r="5" spans="1:2" x14ac:dyDescent="0.35">
      <c r="A5" s="30">
        <v>2</v>
      </c>
      <c r="B5" s="4" t="s">
        <v>99</v>
      </c>
    </row>
    <row r="6" spans="1:2" x14ac:dyDescent="0.35">
      <c r="B6" t="s">
        <v>100</v>
      </c>
    </row>
    <row r="7" spans="1:2" x14ac:dyDescent="0.35">
      <c r="B7" s="24" t="s">
        <v>103</v>
      </c>
    </row>
    <row r="8" spans="1:2" x14ac:dyDescent="0.35">
      <c r="B8" s="24" t="s">
        <v>102</v>
      </c>
    </row>
    <row r="9" spans="1:2" x14ac:dyDescent="0.35">
      <c r="B9" t="s">
        <v>101</v>
      </c>
    </row>
    <row r="10" spans="1:2" x14ac:dyDescent="0.35">
      <c r="B10" s="24" t="s">
        <v>104</v>
      </c>
    </row>
    <row r="11" spans="1:2" x14ac:dyDescent="0.35">
      <c r="B11" s="24" t="s">
        <v>105</v>
      </c>
    </row>
    <row r="12" spans="1:2" x14ac:dyDescent="0.35">
      <c r="B12" s="24" t="s">
        <v>106</v>
      </c>
    </row>
    <row r="13" spans="1:2" x14ac:dyDescent="0.35">
      <c r="B13" s="24" t="s">
        <v>112</v>
      </c>
    </row>
    <row r="14" spans="1:2" x14ac:dyDescent="0.35">
      <c r="B14" s="24" t="s">
        <v>113</v>
      </c>
    </row>
    <row r="15" spans="1:2" x14ac:dyDescent="0.35">
      <c r="B15" s="24"/>
    </row>
    <row r="16" spans="1:2" x14ac:dyDescent="0.35">
      <c r="A16" s="30">
        <v>3</v>
      </c>
      <c r="B16" s="4" t="s">
        <v>75</v>
      </c>
    </row>
    <row r="17" spans="1:4" x14ac:dyDescent="0.35">
      <c r="B17" s="24" t="s">
        <v>76</v>
      </c>
    </row>
    <row r="19" spans="1:4" x14ac:dyDescent="0.35">
      <c r="A19" s="30">
        <v>4</v>
      </c>
      <c r="B19" s="4" t="s">
        <v>66</v>
      </c>
    </row>
    <row r="21" spans="1:4" x14ac:dyDescent="0.35">
      <c r="C21" s="22"/>
      <c r="D21" t="s">
        <v>67</v>
      </c>
    </row>
    <row r="22" spans="1:4" x14ac:dyDescent="0.35">
      <c r="C22" s="29"/>
      <c r="D22" t="s">
        <v>111</v>
      </c>
    </row>
    <row r="23" spans="1:4" x14ac:dyDescent="0.35">
      <c r="C23" s="20"/>
      <c r="D23" t="s">
        <v>86</v>
      </c>
    </row>
    <row r="24" spans="1:4" x14ac:dyDescent="0.35">
      <c r="C24" s="16"/>
      <c r="D24" t="s">
        <v>108</v>
      </c>
    </row>
    <row r="25" spans="1:4" x14ac:dyDescent="0.35">
      <c r="C25" s="12"/>
      <c r="D25" t="s">
        <v>109</v>
      </c>
    </row>
    <row r="26" spans="1:4" x14ac:dyDescent="0.35">
      <c r="C26" s="13"/>
      <c r="D26" t="s">
        <v>110</v>
      </c>
    </row>
    <row r="27" spans="1:4" x14ac:dyDescent="0.35">
      <c r="C27" s="15"/>
      <c r="D27" t="s">
        <v>107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4.5" x14ac:dyDescent="0.35"/>
  <cols>
    <col min="20" max="20" width="13.81640625" customWidth="1"/>
    <col min="24" max="24" width="12.26953125" bestFit="1" customWidth="1"/>
  </cols>
  <sheetData>
    <row r="1" spans="2:24" x14ac:dyDescent="0.35">
      <c r="B1" s="4" t="s">
        <v>77</v>
      </c>
      <c r="T1" s="4" t="s">
        <v>92</v>
      </c>
      <c r="X1" s="28" t="s">
        <v>89</v>
      </c>
    </row>
    <row r="2" spans="2:24" x14ac:dyDescent="0.35">
      <c r="T2" t="s">
        <v>95</v>
      </c>
      <c r="X2" s="28" t="s">
        <v>90</v>
      </c>
    </row>
    <row r="3" spans="2:24" x14ac:dyDescent="0.35">
      <c r="X3" s="28" t="s">
        <v>93</v>
      </c>
    </row>
    <row r="4" spans="2:24" x14ac:dyDescent="0.35">
      <c r="X4" s="28" t="s">
        <v>94</v>
      </c>
    </row>
    <row r="5" spans="2:24" x14ac:dyDescent="0.35">
      <c r="B5" s="4" t="s">
        <v>79</v>
      </c>
      <c r="X5" s="28" t="s">
        <v>91</v>
      </c>
    </row>
    <row r="6" spans="2:24" x14ac:dyDescent="0.35">
      <c r="B6" t="s">
        <v>80</v>
      </c>
    </row>
    <row r="7" spans="2:24" x14ac:dyDescent="0.35">
      <c r="B7" t="s">
        <v>78</v>
      </c>
    </row>
    <row r="9" spans="2:24" x14ac:dyDescent="0.35">
      <c r="B9" t="s">
        <v>64</v>
      </c>
      <c r="C9" s="27">
        <v>-3</v>
      </c>
    </row>
    <row r="10" spans="2:24" x14ac:dyDescent="0.35">
      <c r="B10" t="s">
        <v>81</v>
      </c>
      <c r="C10" s="27">
        <v>5.0000000000000001E-3</v>
      </c>
    </row>
    <row r="11" spans="2:24" x14ac:dyDescent="0.35">
      <c r="B11" t="s">
        <v>65</v>
      </c>
      <c r="C11" s="1">
        <f>x_min + x_delta * (COUNT(x_clean) - 1)</f>
        <v>1.9950000000000001</v>
      </c>
    </row>
    <row r="16" spans="2:24" x14ac:dyDescent="0.35">
      <c r="B16" s="4" t="s">
        <v>88</v>
      </c>
    </row>
    <row r="17" spans="2:3" x14ac:dyDescent="0.35">
      <c r="B17" t="s">
        <v>85</v>
      </c>
    </row>
    <row r="18" spans="2:3" x14ac:dyDescent="0.35">
      <c r="B18" t="s">
        <v>82</v>
      </c>
    </row>
    <row r="19" spans="2:3" x14ac:dyDescent="0.35">
      <c r="C19" s="21" t="s">
        <v>83</v>
      </c>
    </row>
    <row r="20" spans="2:3" x14ac:dyDescent="0.35">
      <c r="C20" s="21" t="s">
        <v>84</v>
      </c>
    </row>
    <row r="21" spans="2:3" x14ac:dyDescent="0.3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FE0D-CC76-4F63-8468-60F120EA7811}">
  <dimension ref="B2:AA27"/>
  <sheetViews>
    <sheetView showGridLines="0" showRowColHeaders="0" tabSelected="1" zoomScaleNormal="100" workbookViewId="0">
      <selection activeCell="P32" sqref="P32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 noise."</f>
        <v>Comparison of training and test set predictions for models of different orders. The training set contains 20 points. The MSE is relative to the actual function with noise.</v>
      </c>
      <c r="F27" s="31"/>
      <c r="G27" s="31"/>
      <c r="H27" s="31"/>
      <c r="I27" s="31"/>
      <c r="J27" s="31"/>
      <c r="K27" s="31"/>
      <c r="L27" s="17"/>
      <c r="M27" s="31" t="s">
        <v>121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M27:S27"/>
    <mergeCell ref="U27:AA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0" r:id="rId6" name="Spinner 4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1" r:id="rId7" name="Drop Down 5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zoomScaleNormal="100" workbookViewId="0">
      <selection activeCell="U28" sqref="U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without noise."</f>
        <v>Comparison of training and test set predictions for models of different orders. The training set contains 20 points. The MSE is relative to the actual function without noise.</v>
      </c>
      <c r="F27" s="31"/>
      <c r="G27" s="31"/>
      <c r="H27" s="31"/>
      <c r="I27" s="31"/>
      <c r="J27" s="31"/>
      <c r="K27" s="31"/>
      <c r="L27" s="17"/>
      <c r="M27" s="31" t="s">
        <v>116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117</v>
      </c>
      <c r="F27" s="31"/>
      <c r="G27" s="31"/>
      <c r="H27" s="31"/>
      <c r="I27" s="31"/>
      <c r="J27" s="31"/>
      <c r="K27" s="31"/>
      <c r="L27" s="17"/>
      <c r="M27" s="31" t="s">
        <v>118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119</v>
      </c>
      <c r="F27" s="31"/>
      <c r="G27" s="31"/>
      <c r="H27" s="31"/>
      <c r="I27" s="31"/>
      <c r="J27" s="31"/>
      <c r="K27" s="31"/>
      <c r="L27" s="17"/>
      <c r="M27" s="31" t="s">
        <v>120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127"/>
  <sheetViews>
    <sheetView defaultGridColor="0" topLeftCell="A1067" colorId="9" zoomScale="85" zoomScaleNormal="85" workbookViewId="0">
      <selection activeCell="A1034" sqref="A1034"/>
    </sheetView>
  </sheetViews>
  <sheetFormatPr defaultRowHeight="14.5" x14ac:dyDescent="0.35"/>
  <cols>
    <col min="1" max="1" width="24.1796875" customWidth="1"/>
    <col min="2" max="2" width="13.453125" customWidth="1"/>
    <col min="10" max="12" width="12.453125" bestFit="1" customWidth="1"/>
    <col min="13" max="13" width="15.81640625" bestFit="1" customWidth="1"/>
    <col min="14" max="18" width="12.453125" bestFit="1" customWidth="1"/>
    <col min="34" max="38" width="15.54296875" customWidth="1"/>
  </cols>
  <sheetData>
    <row r="1" spans="1:38" x14ac:dyDescent="0.35">
      <c r="A1" t="s">
        <v>72</v>
      </c>
      <c r="B1" s="23">
        <v>10</v>
      </c>
    </row>
    <row r="2" spans="1:38" x14ac:dyDescent="0.35">
      <c r="A2" t="s">
        <v>34</v>
      </c>
      <c r="B2" s="23">
        <v>20</v>
      </c>
    </row>
    <row r="3" spans="1:38" x14ac:dyDescent="0.35">
      <c r="A3" t="s">
        <v>35</v>
      </c>
      <c r="B3" s="23">
        <v>60</v>
      </c>
    </row>
    <row r="4" spans="1:38" x14ac:dyDescent="0.35">
      <c r="A4" t="s">
        <v>68</v>
      </c>
      <c r="B4" s="23">
        <v>1</v>
      </c>
    </row>
    <row r="5" spans="1:38" x14ac:dyDescent="0.35">
      <c r="A5" t="s">
        <v>96</v>
      </c>
      <c r="B5" s="23">
        <v>1</v>
      </c>
    </row>
    <row r="6" spans="1:38" x14ac:dyDescent="0.35">
      <c r="A6" t="s">
        <v>97</v>
      </c>
      <c r="B6" s="25" t="str" cm="1">
        <f t="array" ref="B6">INDEX(model_names, model_number)</f>
        <v>Training Set 1</v>
      </c>
    </row>
    <row r="8" spans="1:38" x14ac:dyDescent="0.35">
      <c r="A8" s="4" t="s">
        <v>13</v>
      </c>
    </row>
    <row r="9" spans="1:38" x14ac:dyDescent="0.35">
      <c r="A9" t="s">
        <v>64</v>
      </c>
      <c r="B9" s="5">
        <f>x_min</f>
        <v>-3</v>
      </c>
    </row>
    <row r="10" spans="1:38" x14ac:dyDescent="0.35">
      <c r="A10" t="s">
        <v>9</v>
      </c>
      <c r="B10" s="5">
        <f>x_delta</f>
        <v>5.0000000000000001E-3</v>
      </c>
    </row>
    <row r="11" spans="1:38" x14ac:dyDescent="0.35">
      <c r="A11" t="s">
        <v>65</v>
      </c>
      <c r="B11" s="1">
        <f>x_max</f>
        <v>1.9950000000000001</v>
      </c>
    </row>
    <row r="13" spans="1:38" x14ac:dyDescent="0.35">
      <c r="A13" s="4" t="s">
        <v>27</v>
      </c>
    </row>
    <row r="14" spans="1:38" x14ac:dyDescent="0.35">
      <c r="A14" t="s">
        <v>10</v>
      </c>
      <c r="B14" s="8">
        <v>0</v>
      </c>
      <c r="C14" t="s">
        <v>14</v>
      </c>
    </row>
    <row r="15" spans="1:38" x14ac:dyDescent="0.35">
      <c r="A15" t="s">
        <v>11</v>
      </c>
      <c r="B15" s="5">
        <f>'USER INPUT'!B21</f>
        <v>0</v>
      </c>
    </row>
    <row r="16" spans="1:38" x14ac:dyDescent="0.3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3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35">
      <c r="B18" s="5">
        <f>B15</f>
        <v>0</v>
      </c>
    </row>
    <row r="19" spans="1:38" x14ac:dyDescent="0.3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5.2758597751026173</v>
      </c>
      <c r="AI19" s="1">
        <f t="array" aca="1" ref="AI19:AI1018" ca="1">MMULT($H$19:$R$1018, TRANSPOSE('Training Set 2'!$W$13:$AG$13))</f>
        <v>-1.9228116663393848</v>
      </c>
      <c r="AJ19" s="1">
        <f t="array" aca="1" ref="AJ19:AJ1018" ca="1">MMULT($H$19:$R$1018, TRANSPOSE('Training Set 3'!$W$13:$AG$13))</f>
        <v>4.6926624931884362</v>
      </c>
      <c r="AK19" s="1">
        <f t="array" aca="1" ref="AK19:AK1018" ca="1">MMULT($H$19:$R$1018, TRANSPOSE('Training Set 4'!$W$13:$AG$13))</f>
        <v>-101.94071474958946</v>
      </c>
      <c r="AL19" s="1">
        <f t="array" aca="1" ref="AL19:AL1018" ca="1">MMULT($H$19:$R$1018, TRANSPOSE('Training Set 5'!$W$13:$AG$13))</f>
        <v>27.94801039043432</v>
      </c>
    </row>
    <row r="20" spans="1:38" x14ac:dyDescent="0.3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5.5173606501266477</v>
      </c>
      <c r="AI20" s="1">
        <f ca="1"/>
        <v>-1.0180232404636627</v>
      </c>
      <c r="AJ20" s="1">
        <f ca="1"/>
        <v>4.9526221906198771</v>
      </c>
      <c r="AK20" s="1">
        <f ca="1"/>
        <v>-96.771784917151308</v>
      </c>
      <c r="AL20" s="1">
        <f ca="1"/>
        <v>26.949351625669806</v>
      </c>
    </row>
    <row r="21" spans="1:38" x14ac:dyDescent="0.3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5.7532623489469188</v>
      </c>
      <c r="AI21" s="1">
        <f ca="1"/>
        <v>-0.14675657502266404</v>
      </c>
      <c r="AJ21" s="1">
        <f ca="1"/>
        <v>5.2089602085793558</v>
      </c>
      <c r="AK21" s="1">
        <f ca="1"/>
        <v>-91.779581236412923</v>
      </c>
      <c r="AL21" s="1">
        <f ca="1"/>
        <v>25.991886093380344</v>
      </c>
    </row>
    <row r="22" spans="1:38" x14ac:dyDescent="0.3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5.9836318725519959</v>
      </c>
      <c r="AI22" s="1">
        <f ca="1"/>
        <v>0.69185470338379673</v>
      </c>
      <c r="AJ22" s="1">
        <f ca="1"/>
        <v>5.4615804114764614</v>
      </c>
      <c r="AK22" s="1">
        <f ca="1"/>
        <v>-86.959566877736506</v>
      </c>
      <c r="AL22" s="1">
        <f ca="1"/>
        <v>25.074388667687344</v>
      </c>
    </row>
    <row r="23" spans="1:38" x14ac:dyDescent="0.3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6.2085364735698931</v>
      </c>
      <c r="AI23" s="1">
        <f ca="1"/>
        <v>1.4986596750763965</v>
      </c>
      <c r="AJ23" s="1">
        <f ca="1"/>
        <v>5.7103926420277276</v>
      </c>
      <c r="AK23" s="1">
        <f ca="1"/>
        <v>-82.307295101820273</v>
      </c>
      <c r="AL23" s="1">
        <f ca="1"/>
        <v>24.19566098552059</v>
      </c>
    </row>
    <row r="24" spans="1:38" x14ac:dyDescent="0.3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6.4280436211784036</v>
      </c>
      <c r="AI24" s="1">
        <f ca="1"/>
        <v>2.2744903960524425</v>
      </c>
      <c r="AJ24" s="1">
        <f ca="1"/>
        <v>5.9553125630100112</v>
      </c>
      <c r="AK24" s="1">
        <f ca="1"/>
        <v>-77.818407868269787</v>
      </c>
      <c r="AL24" s="1">
        <f ca="1"/>
        <v>23.354531004618366</v>
      </c>
    </row>
    <row r="25" spans="1:38" x14ac:dyDescent="0.3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6.6422209668876349</v>
      </c>
      <c r="AI25" s="1">
        <f ca="1"/>
        <v>3.02016216354059</v>
      </c>
      <c r="AJ25" s="1">
        <f ca="1"/>
        <v>6.1962615016286691</v>
      </c>
      <c r="AK25" s="1">
        <f ca="1"/>
        <v>-73.488634460656613</v>
      </c>
      <c r="AL25" s="1">
        <f ca="1"/>
        <v>22.549852567013659</v>
      </c>
    </row>
    <row r="26" spans="1:38" x14ac:dyDescent="0.3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6.851136311211576</v>
      </c>
      <c r="AI26" s="1">
        <f ca="1"/>
        <v>3.7364737783655073</v>
      </c>
      <c r="AJ26" s="1">
        <f ca="1"/>
        <v>6.4331662966060321</v>
      </c>
      <c r="AK26" s="1">
        <f ca="1"/>
        <v>-69.313790128000619</v>
      </c>
      <c r="AL26" s="1">
        <f ca="1"/>
        <v>21.780504968036439</v>
      </c>
    </row>
    <row r="27" spans="1:38" x14ac:dyDescent="0.3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7.0548575712568891</v>
      </c>
      <c r="AI27" s="1">
        <f ca="1"/>
        <v>4.4242078041511377</v>
      </c>
      <c r="AJ27" s="1">
        <f ca="1"/>
        <v>6.6659591478487528</v>
      </c>
      <c r="AK27" s="1">
        <f ca="1"/>
        <v>-65.289774742548616</v>
      </c>
      <c r="AL27" s="1">
        <f ca="1"/>
        <v>21.045392530723802</v>
      </c>
    </row>
    <row r="28" spans="1:38" x14ac:dyDescent="0.3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7.2534527491216068</v>
      </c>
      <c r="AI28" s="1">
        <f ca="1"/>
        <v>5.0841308233998461</v>
      </c>
      <c r="AJ28" s="1">
        <f ca="1"/>
        <v>6.894577468694024</v>
      </c>
      <c r="AK28" s="1">
        <f ca="1"/>
        <v>-61.412571473603748</v>
      </c>
      <c r="AL28" s="1">
        <f ca="1"/>
        <v>20.343444185617955</v>
      </c>
    </row>
    <row r="29" spans="1:38" x14ac:dyDescent="0.3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7.446989901170582</v>
      </c>
      <c r="AI29" s="1">
        <f ca="1"/>
        <v>5.7169936904647329</v>
      </c>
      <c r="AJ29" s="1">
        <f ca="1"/>
        <v>7.118963740756044</v>
      </c>
      <c r="AK29" s="1">
        <f ca="1"/>
        <v>-57.678245477400196</v>
      </c>
      <c r="AL29" s="1">
        <f ca="1"/>
        <v>19.673613055892929</v>
      </c>
    </row>
    <row r="30" spans="1:38" x14ac:dyDescent="0.3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7.6355371081376688</v>
      </c>
      <c r="AI30" s="1">
        <f ca="1"/>
        <v>6.3235317814546761</v>
      </c>
      <c r="AJ30" s="1">
        <f ca="1"/>
        <v>7.3390653712422136</v>
      </c>
      <c r="AK30" s="1">
        <f ca="1"/>
        <v>-54.082942602719413</v>
      </c>
      <c r="AL30" s="1">
        <f ca="1"/>
        <v>19.034876047742273</v>
      </c>
    </row>
    <row r="31" spans="1:38" x14ac:dyDescent="0.3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7.8191624460646381</v>
      </c>
      <c r="AI31" s="1">
        <f ca="1"/>
        <v>6.9044652410891558</v>
      </c>
      <c r="AJ31" s="1">
        <f ca="1"/>
        <v>7.5548345528200116</v>
      </c>
      <c r="AK31" s="1">
        <f ca="1"/>
        <v>-50.62288811225153</v>
      </c>
      <c r="AL31" s="1">
        <f ca="1"/>
        <v>18.426233446021342</v>
      </c>
    </row>
    <row r="32" spans="1:38" x14ac:dyDescent="0.3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7.9979339580227133</v>
      </c>
      <c r="AI32" s="1">
        <f ca="1"/>
        <v>7.4604992265378769</v>
      </c>
      <c r="AJ32" s="1">
        <f ca="1"/>
        <v>7.7662281259099473</v>
      </c>
      <c r="AK32" s="1">
        <f ca="1"/>
        <v>-47.294385419480022</v>
      </c>
      <c r="AL32" s="1">
        <f ca="1"/>
        <v>17.846708515049613</v>
      </c>
    </row>
    <row r="33" spans="1:38" x14ac:dyDescent="0.3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8.1719196266662948</v>
      </c>
      <c r="AI33" s="1">
        <f ca="1"/>
        <v>7.9923241482717913</v>
      </c>
      <c r="AJ33" s="1">
        <f ca="1"/>
        <v>7.9732074434518836</v>
      </c>
      <c r="AK33" s="1">
        <f ca="1"/>
        <v>-44.093814840949562</v>
      </c>
      <c r="AL33" s="1">
        <f ca="1"/>
        <v>17.295347104546636</v>
      </c>
    </row>
    <row r="34" spans="1:38" x14ac:dyDescent="0.3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8.3411873475338325</v>
      </c>
      <c r="AI34" s="1">
        <f ca="1"/>
        <v>8.5006159079473491</v>
      </c>
      <c r="AJ34" s="1">
        <f ca="1"/>
        <v>8.1757382380474155</v>
      </c>
      <c r="AK34" s="1">
        <f ca="1"/>
        <v>-41.017632363798839</v>
      </c>
      <c r="AL34" s="1">
        <f ca="1"/>
        <v>16.771217260657068</v>
      </c>
    </row>
    <row r="35" spans="1:38" x14ac:dyDescent="0.3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8.5058049031626979</v>
      </c>
      <c r="AI35" s="1">
        <f ca="1"/>
        <v>8.9860361333594483</v>
      </c>
      <c r="AJ35" s="1">
        <f ca="1"/>
        <v>8.373790491517866</v>
      </c>
      <c r="AK35" s="1">
        <f ca="1"/>
        <v>-38.062368428452828</v>
      </c>
      <c r="AL35" s="1">
        <f ca="1"/>
        <v>16.27340884199748</v>
      </c>
    </row>
    <row r="36" spans="1:38" x14ac:dyDescent="0.3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8.6658399379352886</v>
      </c>
      <c r="AI36" s="1">
        <f ca="1"/>
        <v>9.4492324104849104</v>
      </c>
      <c r="AJ36" s="1">
        <f ca="1"/>
        <v>8.5673383067878603</v>
      </c>
      <c r="AK36" s="1">
        <f ca="1"/>
        <v>-35.224626726210772</v>
      </c>
      <c r="AL36" s="1">
        <f ca="1"/>
        <v>15.801033140696745</v>
      </c>
    </row>
    <row r="37" spans="1:38" x14ac:dyDescent="0.3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8.8213599336781954</v>
      </c>
      <c r="AI37" s="1">
        <f ca="1"/>
        <v>9.8908385126435405</v>
      </c>
      <c r="AJ37" s="1">
        <f ca="1"/>
        <v>8.7563597820962968</v>
      </c>
      <c r="AK37" s="1">
        <f ca="1"/>
        <v>-32.501083011760784</v>
      </c>
      <c r="AL37" s="1">
        <f ca="1"/>
        <v>15.353222508370436</v>
      </c>
    </row>
    <row r="38" spans="1:38" x14ac:dyDescent="0.3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8.9724321860030614</v>
      </c>
      <c r="AI38" s="1">
        <f ca="1"/>
        <v>10.311474626802465</v>
      </c>
      <c r="AJ38" s="1">
        <f ca="1"/>
        <v>8.9408368875256201</v>
      </c>
      <c r="AK38" s="1">
        <f ca="1"/>
        <v>-29.888483930366419</v>
      </c>
      <c r="AL38" s="1">
        <f ca="1"/>
        <v>14.929129986984208</v>
      </c>
    </row>
    <row r="39" spans="1:38" x14ac:dyDescent="0.3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9.1191237813854968</v>
      </c>
      <c r="AI39" s="1">
        <f ca="1"/>
        <v>10.711747577057395</v>
      </c>
      <c r="AJ39" s="1">
        <f ca="1"/>
        <v>9.1207553437689057</v>
      </c>
      <c r="AK39" s="1">
        <f ca="1"/>
        <v>-27.383645859606986</v>
      </c>
      <c r="AL39" s="1">
        <f ca="1"/>
        <v>14.527928944564337</v>
      </c>
    </row>
    <row r="40" spans="1:38" x14ac:dyDescent="0.3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9.2615015749233862</v>
      </c>
      <c r="AI40" s="1">
        <f ca="1"/>
        <v>11.092251045308103</v>
      </c>
      <c r="AJ40" s="1">
        <f ca="1"/>
        <v>9.2961045031602225</v>
      </c>
      <c r="AK40" s="1">
        <f ca="1"/>
        <v>-24.983453765582453</v>
      </c>
      <c r="AL40" s="1">
        <f ca="1"/>
        <v>14.148812715697659</v>
      </c>
    </row>
    <row r="41" spans="1:38" x14ac:dyDescent="0.3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9.3996321688264288</v>
      </c>
      <c r="AI41" s="1">
        <f ca="1"/>
        <v>11.453565789159256</v>
      </c>
      <c r="AJ41" s="1">
        <f ca="1"/>
        <v>9.4668772329000603</v>
      </c>
      <c r="AK41" s="1">
        <f ca="1"/>
        <v>-22.684860073421078</v>
      </c>
      <c r="AL41" s="1">
        <f ca="1"/>
        <v>13.790994246790888</v>
      </c>
    </row>
    <row r="42" spans="1:38" x14ac:dyDescent="0.3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9.5335818915852997</v>
      </c>
      <c r="AI42" s="1">
        <f ca="1"/>
        <v>11.796259857066616</v>
      </c>
      <c r="AJ42" s="1">
        <f ca="1"/>
        <v>9.6330698004894657</v>
      </c>
      <c r="AK42" s="1">
        <f ca="1"/>
        <v>-20.484883551926032</v>
      </c>
      <c r="AL42" s="1">
        <f ca="1"/>
        <v>13.453705746026117</v>
      </c>
    </row>
    <row r="43" spans="1:38" x14ac:dyDescent="0.3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9.6634167778174742</v>
      </c>
      <c r="AI43" s="1">
        <f ca="1"/>
        <v>12.120888800768626</v>
      </c>
      <c r="AJ43" s="1">
        <f ca="1"/>
        <v>9.7946817612946688</v>
      </c>
      <c r="AK43" s="1">
        <f ca="1"/>
        <v>-18.380608212281004</v>
      </c>
      <c r="AL43" s="1">
        <f ca="1"/>
        <v>13.136198337969745</v>
      </c>
    </row>
    <row r="44" spans="1:38" x14ac:dyDescent="0.3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9.7892025487822139</v>
      </c>
      <c r="AI44" s="1">
        <f ca="1"/>
        <v>12.427995885009977</v>
      </c>
      <c r="AJ44" s="1">
        <f ca="1"/>
        <v>9.9517158482699415</v>
      </c>
      <c r="AK44" s="1">
        <f ca="1"/>
        <v>-16.369182220661969</v>
      </c>
      <c r="AL44" s="1">
        <f ca="1"/>
        <v>12.83774172281619</v>
      </c>
    </row>
    <row r="45" spans="1:38" x14ac:dyDescent="0.3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9.9110045935494782</v>
      </c>
      <c r="AI45" s="1">
        <f ca="1"/>
        <v>12.718112294597859</v>
      </c>
      <c r="AJ45" s="1">
        <f ca="1"/>
        <v>10.104177863766836</v>
      </c>
      <c r="AK45" s="1">
        <f ca="1"/>
        <v>-14.447816824614165</v>
      </c>
      <c r="AL45" s="1">
        <f ca="1"/>
        <v>12.557623840167707</v>
      </c>
    </row>
    <row r="46" spans="1:38" x14ac:dyDescent="0.3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10.028887950822309</v>
      </c>
      <c r="AI46" s="1">
        <f ca="1"/>
        <v>12.991757338809293</v>
      </c>
      <c r="AJ46" s="1">
        <f ca="1"/>
        <v>10.252076573435261</v>
      </c>
      <c r="AK46" s="1">
        <f ca="1"/>
        <v>-12.613785293079673</v>
      </c>
      <c r="AL46" s="1">
        <f ca="1"/>
        <v>12.295150537357131</v>
      </c>
    </row>
    <row r="47" spans="1:38" x14ac:dyDescent="0.3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10.142917291372896</v>
      </c>
      <c r="AI47" s="1">
        <f ca="1"/>
        <v>13.249438653171865</v>
      </c>
      <c r="AJ47" s="1">
        <f ca="1"/>
        <v>10.395423602170467</v>
      </c>
      <c r="AK47" s="1">
        <f ca="1"/>
        <v>-10.864421869944636</v>
      </c>
      <c r="AL47" s="1">
        <f ca="1"/>
        <v>12.049645242253064</v>
      </c>
    </row>
    <row r="48" spans="1:38" x14ac:dyDescent="0.3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10.253156901138709</v>
      </c>
      <c r="AI48" s="1">
        <f ca="1"/>
        <v>13.491652398654196</v>
      </c>
      <c r="AJ48" s="1">
        <f ca="1"/>
        <v>10.534233332094573</v>
      </c>
      <c r="AK48" s="1">
        <f ca="1"/>
        <v>-9.1971207409524141</v>
      </c>
      <c r="AL48" s="1">
        <f ca="1"/>
        <v>11.82044864047657</v>
      </c>
    </row>
    <row r="49" spans="1:38" x14ac:dyDescent="0.3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10.359670664883652</v>
      </c>
      <c r="AI49" s="1">
        <f ca="1"/>
        <v>13.718883458276423</v>
      </c>
      <c r="AJ49" s="1">
        <f ca="1"/>
        <v>10.668522802523967</v>
      </c>
      <c r="AK49" s="1">
        <f ca="1"/>
        <v>-7.6093350139144604</v>
      </c>
      <c r="AL49" s="1">
        <f ca="1"/>
        <v>11.606918357029826</v>
      </c>
    </row>
    <row r="50" spans="1:38" x14ac:dyDescent="0.3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10.462522050499274</v>
      </c>
      <c r="AI50" s="1">
        <f ca="1"/>
        <v>13.931605631175671</v>
      </c>
      <c r="AJ50" s="1">
        <f ca="1"/>
        <v>10.798311611933968</v>
      </c>
      <c r="AK50" s="1">
        <f ca="1"/>
        <v>-6.0985757120179187</v>
      </c>
      <c r="AL50" s="1">
        <f ca="1"/>
        <v>11.408428642254876</v>
      </c>
    </row>
    <row r="51" spans="1:38" x14ac:dyDescent="0.3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10.561774093881695</v>
      </c>
      <c r="AI51" s="1">
        <f ca="1"/>
        <v>14.130281824147687</v>
      </c>
      <c r="AJ51" s="1">
        <f ca="1"/>
        <v>10.923621821857068</v>
      </c>
      <c r="AK51" s="1">
        <f ca="1"/>
        <v>-4.6624107801781065</v>
      </c>
      <c r="AL51" s="1">
        <f ca="1"/>
        <v>11.224370062109301</v>
      </c>
    </row>
    <row r="52" spans="1:38" x14ac:dyDescent="0.3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10.65748938438901</v>
      </c>
      <c r="AI52" s="1">
        <f ca="1"/>
        <v>14.315364240686904</v>
      </c>
      <c r="AJ52" s="1">
        <f ca="1"/>
        <v>11.044477862720669</v>
      </c>
      <c r="AK52" s="1">
        <f ca="1"/>
        <v>-3.2984641042594376</v>
      </c>
      <c r="AL52" s="1">
        <f ca="1"/>
        <v>11.054149192695149</v>
      </c>
    </row>
    <row r="53" spans="1:38" x14ac:dyDescent="0.3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10.749730050873723</v>
      </c>
      <c r="AI53" s="1">
        <f ca="1"/>
        <v>14.487294567555182</v>
      </c>
      <c r="AJ53" s="1">
        <f ca="1"/>
        <v>11.160906441570205</v>
      </c>
      <c r="AK53" s="1">
        <f ca="1"/>
        <v>-2.0044145430274511</v>
      </c>
      <c r="AL53" s="1">
        <f ca="1"/>
        <v>10.897188318993813</v>
      </c>
    </row>
    <row r="54" spans="1:38" x14ac:dyDescent="0.3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10.838557748276799</v>
      </c>
      <c r="AI54" s="1">
        <f ca="1"/>
        <v>14.646504158895141</v>
      </c>
      <c r="AJ54" s="1">
        <f ca="1"/>
        <v>11.272936451683108</v>
      </c>
      <c r="AK54" s="1">
        <f ca="1"/>
        <v>-0.77799497280557262</v>
      </c>
      <c r="AL54" s="1">
        <f ca="1"/>
        <v>10.752925137796865</v>
      </c>
    </row>
    <row r="55" spans="1:38" x14ac:dyDescent="0.3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10.924033644761948</v>
      </c>
      <c r="AI55" s="1">
        <f ca="1"/>
        <v>14.793414217914005</v>
      </c>
      <c r="AJ55" s="1">
        <f ca="1"/>
        <v>11.380598884023129</v>
      </c>
      <c r="AK55" s="1">
        <f ca="1"/>
        <v>0.38300865540713858</v>
      </c>
      <c r="AL55" s="1">
        <f ca="1"/>
        <v>10.620812464757364</v>
      </c>
    </row>
    <row r="56" spans="1:38" x14ac:dyDescent="0.3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11.00621840940471</v>
      </c>
      <c r="AI56" s="1">
        <f ca="1"/>
        <v>14.928435976171158</v>
      </c>
      <c r="AJ56" s="1">
        <f ca="1"/>
        <v>11.483926740535026</v>
      </c>
      <c r="AK56" s="1">
        <f ca="1"/>
        <v>1.4807582464036386</v>
      </c>
      <c r="AL56" s="1">
        <f ca="1"/>
        <v>10.500317945525694</v>
      </c>
    </row>
    <row r="57" spans="1:38" x14ac:dyDescent="0.3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11.08517220040153</v>
      </c>
      <c r="AI57" s="1">
        <f ca="1"/>
        <v>15.051970870477362</v>
      </c>
      <c r="AJ57" s="1">
        <f ca="1"/>
        <v>11.582954949227315</v>
      </c>
      <c r="AK57" s="1">
        <f ca="1"/>
        <v>2.5173644789620084</v>
      </c>
      <c r="AL57" s="1">
        <f ca="1"/>
        <v>10.390923770954942</v>
      </c>
    </row>
    <row r="58" spans="1:38" x14ac:dyDescent="0.3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11.160954653807494</v>
      </c>
      <c r="AI58" s="1">
        <f ca="1"/>
        <v>15.164410717438614</v>
      </c>
      <c r="AJ58" s="1">
        <f ca="1"/>
        <v>11.677720281052189</v>
      </c>
      <c r="AK58" s="1">
        <f ca="1"/>
        <v>3.4948877118767996</v>
      </c>
      <c r="AL58" s="1">
        <f ca="1"/>
        <v>10.292126396292133</v>
      </c>
    </row>
    <row r="59" spans="1:38" x14ac:dyDescent="0.3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11.233624872774953</v>
      </c>
      <c r="AI59" s="1">
        <f ca="1"/>
        <v>15.266137885670787</v>
      </c>
      <c r="AJ59" s="1">
        <f ca="1"/>
        <v>11.768261268521201</v>
      </c>
      <c r="AK59" s="1">
        <f ca="1"/>
        <v>4.4153388779732268</v>
      </c>
      <c r="AL59" s="1">
        <f ca="1"/>
        <v>10.203436264347602</v>
      </c>
    </row>
    <row r="60" spans="1:38" x14ac:dyDescent="0.3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11.303241417313302</v>
      </c>
      <c r="AI60" s="1">
        <f ca="1"/>
        <v>15.35752546569438</v>
      </c>
      <c r="AJ60" s="1">
        <f ca="1"/>
        <v>11.854618126073774</v>
      </c>
      <c r="AK60" s="1">
        <f ca="1"/>
        <v>5.2806803661833328</v>
      </c>
      <c r="AL60" s="1">
        <f ca="1"/>
        <v>10.124377532588369</v>
      </c>
    </row>
    <row r="61" spans="1:38" x14ac:dyDescent="0.3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11.369862294511449</v>
      </c>
      <c r="AI61" s="1">
        <f ca="1"/>
        <v>15.438937437549157</v>
      </c>
      <c r="AJ61" s="1">
        <f ca="1"/>
        <v>11.936832672145556</v>
      </c>
      <c r="AK61" s="1">
        <f ca="1"/>
        <v>6.0928268918232789</v>
      </c>
      <c r="AL61" s="1">
        <f ca="1"/>
        <v>10.054487804125529</v>
      </c>
    </row>
    <row r="62" spans="1:38" x14ac:dyDescent="0.3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11.433544949271436</v>
      </c>
      <c r="AI62" s="1">
        <f ca="1"/>
        <v>15.51072883613574</v>
      </c>
      <c r="AJ62" s="1">
        <f ca="1"/>
        <v>12.014948252922977</v>
      </c>
      <c r="AK62" s="1">
        <f ca="1"/>
        <v>6.8536463552054556</v>
      </c>
      <c r="AL62" s="1">
        <f ca="1"/>
        <v>9.993317862528329</v>
      </c>
    </row>
    <row r="63" spans="1:38" x14ac:dyDescent="0.3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11.494346255502933</v>
      </c>
      <c r="AI63" s="1">
        <f ca="1"/>
        <v>15.573245914323252</v>
      </c>
      <c r="AJ63" s="1">
        <f ca="1"/>
        <v>12.089009667757182</v>
      </c>
      <c r="AK63" s="1">
        <f ca="1"/>
        <v>7.5649606886527181</v>
      </c>
      <c r="AL63" s="1">
        <f ca="1"/>
        <v>9.9404314104622244</v>
      </c>
    </row>
    <row r="64" spans="1:38" x14ac:dyDescent="0.3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11.552322507782947</v>
      </c>
      <c r="AI64" s="1">
        <f ca="1"/>
        <v>15.626826303824828</v>
      </c>
      <c r="AJ64" s="1">
        <f ca="1"/>
        <v>12.159063096238469</v>
      </c>
      <c r="AK64" s="1">
        <f ca="1"/>
        <v>8.2285466920748149</v>
      </c>
      <c r="AL64" s="1">
        <f ca="1"/>
        <v>9.8954048120895095</v>
      </c>
    </row>
    <row r="65" spans="1:38" x14ac:dyDescent="0.3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11.607529413474595</v>
      </c>
      <c r="AI65" s="1">
        <f ca="1"/>
        <v>15.671799173885802</v>
      </c>
      <c r="AJ65" s="1">
        <f ca="1"/>
        <v>12.225156026863942</v>
      </c>
      <c r="AK65" s="1">
        <f ca="1"/>
        <v>8.8461368572025094</v>
      </c>
      <c r="AL65" s="1">
        <f ca="1"/>
        <v>9.8578268391868278</v>
      </c>
    </row>
    <row r="66" spans="1:38" x14ac:dyDescent="0.3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11.66002208528289</v>
      </c>
      <c r="AI66" s="1">
        <f ca="1"/>
        <v>15.708485387785231</v>
      </c>
      <c r="AJ66" s="1">
        <f ca="1"/>
        <v>12.287337187316325</v>
      </c>
      <c r="AK66" s="1">
        <f ca="1"/>
        <v>9.4194201805848934</v>
      </c>
      <c r="AL66" s="1">
        <f ca="1"/>
        <v>9.827298420968873</v>
      </c>
    </row>
    <row r="67" spans="1:38" x14ac:dyDescent="0.3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11.709855034265956</v>
      </c>
      <c r="AI67" s="1">
        <f ca="1"/>
        <v>15.737197657191246</v>
      </c>
      <c r="AJ67" s="1">
        <f ca="1"/>
        <v>12.345656476323711</v>
      </c>
      <c r="AK67" s="1">
        <f ca="1"/>
        <v>9.9500429654826803</v>
      </c>
      <c r="AL67" s="1">
        <f ca="1"/>
        <v>9.8034323975441566</v>
      </c>
    </row>
    <row r="68" spans="1:38" x14ac:dyDescent="0.3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11.757082163259838</v>
      </c>
      <c r="AI68" s="1">
        <f ca="1"/>
        <v>15.758240694378628</v>
      </c>
      <c r="AJ68" s="1">
        <f ca="1"/>
        <v>12.400164897050445</v>
      </c>
      <c r="AK68" s="1">
        <f ca="1"/>
        <v>10.439609612752065</v>
      </c>
      <c r="AL68" s="1">
        <f ca="1"/>
        <v>9.7858532769919293</v>
      </c>
    </row>
    <row r="69" spans="1:38" x14ac:dyDescent="0.3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11.801756760727358</v>
      </c>
      <c r="AI69" s="1">
        <f ca="1"/>
        <v>15.771911362332617</v>
      </c>
      <c r="AJ69" s="1">
        <f ca="1"/>
        <v>12.450914492042557</v>
      </c>
      <c r="AK69" s="1">
        <f ca="1"/>
        <v>10.889683400821923</v>
      </c>
      <c r="AL69" s="1">
        <f ca="1"/>
        <v>9.7741969960168262</v>
      </c>
    </row>
    <row r="70" spans="1:38" x14ac:dyDescent="0.3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11.843931495028755</v>
      </c>
      <c r="AI70" s="1">
        <f ca="1"/>
        <v>15.778498822773713</v>
      </c>
      <c r="AJ70" s="1">
        <f ca="1"/>
        <v>12.497958279665681</v>
      </c>
      <c r="AK70" s="1">
        <f ca="1"/>
        <v>11.301787254928968</v>
      </c>
      <c r="AL70" s="1">
        <f ca="1"/>
        <v>9.7681106841191649</v>
      </c>
    </row>
    <row r="71" spans="1:38" x14ac:dyDescent="0.3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11.883658409077725</v>
      </c>
      <c r="AI71" s="1">
        <f ca="1"/>
        <v>15.778284682098956</v>
      </c>
      <c r="AJ71" s="1">
        <f ca="1"/>
        <v>12.541350192039999</v>
      </c>
      <c r="AK71" s="1">
        <f ca="1"/>
        <v>11.677404505618142</v>
      </c>
      <c r="AL71" s="1">
        <f ca="1"/>
        <v>9.7672524312888527</v>
      </c>
    </row>
    <row r="72" spans="1:38" x14ac:dyDescent="0.3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11.920988915414227</v>
      </c>
      <c r="AI72" s="1">
        <f ca="1"/>
        <v>15.771543135288198</v>
      </c>
      <c r="AJ72" s="1">
        <f ca="1"/>
        <v>12.581145014444019</v>
      </c>
      <c r="AK72" s="1">
        <f ca="1"/>
        <v>12.017979636734708</v>
      </c>
      <c r="AL72" s="1">
        <f ca="1"/>
        <v>9.7712910591380933</v>
      </c>
    </row>
    <row r="73" spans="1:38" x14ac:dyDescent="0.3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11.955973791639735</v>
      </c>
      <c r="AI73" s="1">
        <f ca="1"/>
        <v>15.758541107776409</v>
      </c>
      <c r="AJ73" s="1">
        <f ca="1"/>
        <v>12.617398326155353</v>
      </c>
      <c r="AK73" s="1">
        <f ca="1"/>
        <v>12.324919022912582</v>
      </c>
      <c r="AL73" s="1">
        <f ca="1"/>
        <v>9.7799058954724387</v>
      </c>
    </row>
    <row r="74" spans="1:38" x14ac:dyDescent="0.3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11.988663176260616</v>
      </c>
      <c r="AI74" s="1">
        <f ca="1"/>
        <v>15.739538395323279</v>
      </c>
      <c r="AJ74" s="1">
        <f ca="1"/>
        <v>12.65016644272896</v>
      </c>
      <c r="AK74" s="1">
        <f ca="1"/>
        <v>12.599591656752636</v>
      </c>
      <c r="AL74" s="1">
        <f ca="1"/>
        <v>9.792786552240841</v>
      </c>
    </row>
    <row r="75" spans="1:38" x14ac:dyDescent="0.3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12.019106564871208</v>
      </c>
      <c r="AI75" s="1">
        <f ca="1"/>
        <v>15.71478780189716</v>
      </c>
      <c r="AJ75" s="1">
        <f ca="1"/>
        <v>12.679506359672814</v>
      </c>
      <c r="AK75" s="1">
        <f ca="1"/>
        <v>12.843329865713713</v>
      </c>
      <c r="AL75" s="1">
        <f ca="1"/>
        <v>9.809632706835373</v>
      </c>
    </row>
    <row r="76" spans="1:38" x14ac:dyDescent="0.3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12.047352806728895</v>
      </c>
      <c r="AI76" s="1">
        <f ca="1"/>
        <v>15.684535275595408</v>
      </c>
      <c r="AJ76" s="1">
        <f ca="1"/>
        <v>12.705475697513521</v>
      </c>
      <c r="AK76" s="1">
        <f ca="1"/>
        <v>13.057430018907326</v>
      </c>
      <c r="AL76" s="1">
        <f ca="1"/>
        <v>9.8301538867106046</v>
      </c>
    </row>
    <row r="77" spans="1:38" x14ac:dyDescent="0.3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12.07345010165659</v>
      </c>
      <c r="AI77" s="1">
        <f ca="1"/>
        <v>15.649020042618304</v>
      </c>
      <c r="AJ77" s="1">
        <f ca="1"/>
        <v>12.728132648223209</v>
      </c>
      <c r="AK77" s="1">
        <f ca="1"/>
        <v>13.243153223808804</v>
      </c>
      <c r="AL77" s="1">
        <f ca="1"/>
        <v>9.8540692572807984</v>
      </c>
    </row>
    <row r="78" spans="1:38" x14ac:dyDescent="0.3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12.09744599731971</v>
      </c>
      <c r="AI78" s="1">
        <f ca="1"/>
        <v>15.608474739320059</v>
      </c>
      <c r="AJ78" s="1">
        <f ca="1"/>
        <v>12.747535922991119</v>
      </c>
      <c r="AK78" s="1">
        <f ca="1"/>
        <v>13.401726013088592</v>
      </c>
      <c r="AL78" s="1">
        <f ca="1"/>
        <v>9.8811074130496763</v>
      </c>
    </row>
    <row r="79" spans="1:38" x14ac:dyDescent="0.3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12.119387386816697</v>
      </c>
      <c r="AI79" s="1">
        <f ca="1"/>
        <v>15.563125542360353</v>
      </c>
      <c r="AJ79" s="1">
        <f ca="1"/>
        <v>12.763744701324185</v>
      </c>
      <c r="AK79" s="1">
        <f ca="1"/>
        <v>13.53434102157189</v>
      </c>
      <c r="AL79" s="1">
        <f ca="1"/>
        <v>9.9110061719591158</v>
      </c>
    </row>
    <row r="80" spans="1:38" x14ac:dyDescent="0.3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12.139320506622198</v>
      </c>
      <c r="AI80" s="1">
        <f ca="1"/>
        <v>15.513192296963098</v>
      </c>
      <c r="AJ80" s="1">
        <f ca="1"/>
        <v>12.776818581449334</v>
      </c>
      <c r="AK80" s="1">
        <f ca="1"/>
        <v>13.642157653506729</v>
      </c>
      <c r="AL80" s="1">
        <f ca="1"/>
        <v>9.9435123729069801</v>
      </c>
    </row>
    <row r="81" spans="1:38" x14ac:dyDescent="0.3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12.157290934841853</v>
      </c>
      <c r="AI81" s="1">
        <f ca="1"/>
        <v>15.458888643319369</v>
      </c>
      <c r="AJ81" s="1">
        <f ca="1"/>
        <v>12.786817532009081</v>
      </c>
      <c r="AK81" s="1">
        <f ca="1"/>
        <v>13.726302740169558</v>
      </c>
      <c r="AL81" s="1">
        <f ca="1"/>
        <v>9.9783816763979303</v>
      </c>
    </row>
    <row r="82" spans="1:38" x14ac:dyDescent="0.3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12.173343589795081</v>
      </c>
      <c r="AI82" s="1">
        <f ca="1"/>
        <v>15.400422141141462</v>
      </c>
      <c r="AJ82" s="1">
        <f ca="1"/>
        <v>12.793801845016105</v>
      </c>
      <c r="AK82" s="1">
        <f ca="1"/>
        <v>13.787871187992096</v>
      </c>
      <c r="AL82" s="1">
        <f ca="1"/>
        <v>10.015378368298798</v>
      </c>
    </row>
    <row r="83" spans="1:38" x14ac:dyDescent="0.3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12.187522728892304</v>
      </c>
      <c r="AI83" s="1">
        <f ca="1"/>
        <v>15.337994392393739</v>
      </c>
      <c r="AJ83" s="1">
        <f ca="1"/>
        <v>12.797832090052225</v>
      </c>
      <c r="AK83" s="1">
        <f ca="1"/>
        <v>13.827926617224421</v>
      </c>
      <c r="AL83" s="1">
        <f ca="1"/>
        <v>10.054275166667139</v>
      </c>
    </row>
    <row r="84" spans="1:38" x14ac:dyDescent="0.3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12.199871947828115</v>
      </c>
      <c r="AI84" s="1">
        <f ca="1"/>
        <v>15.271801162217457</v>
      </c>
      <c r="AJ84" s="1">
        <f ca="1"/>
        <v>12.798969069719533</v>
      </c>
      <c r="AK84" s="1">
        <f ca="1"/>
        <v>13.847501991304398</v>
      </c>
      <c r="AL84" s="1">
        <f ca="1"/>
        <v>10.094853031604089</v>
      </c>
    </row>
    <row r="85" spans="1:38" x14ac:dyDescent="0.3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12.210434180067296</v>
      </c>
      <c r="AI85" s="1">
        <f ca="1"/>
        <v>15.202032498069229</v>
      </c>
      <c r="AJ85" s="1">
        <f ca="1"/>
        <v>12.797273776269094</v>
      </c>
      <c r="AK85" s="1">
        <f ca="1"/>
        <v>13.847600236982998</v>
      </c>
      <c r="AL85" s="1">
        <f ca="1"/>
        <v>10.136900978117183</v>
      </c>
    </row>
    <row r="86" spans="1:38" x14ac:dyDescent="0.3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12.219251696614151</v>
      </c>
      <c r="AI86" s="1">
        <f ca="1"/>
        <v>15.128872847091998</v>
      </c>
      <c r="AJ86" s="1">
        <f ca="1"/>
        <v>12.792807349448594</v>
      </c>
      <c r="AK86" s="1">
        <f ca="1"/>
        <v>13.829194855328751</v>
      </c>
      <c r="AL86" s="1">
        <f ca="1"/>
        <v>10.180215891945181</v>
      </c>
    </row>
    <row r="87" spans="1:38" x14ac:dyDescent="0.3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12.226366106067303</v>
      </c>
      <c r="AI87" s="1">
        <f ca="1"/>
        <v>15.052501171738413</v>
      </c>
      <c r="AJ87" s="1">
        <f ca="1"/>
        <v>12.785631035510505</v>
      </c>
      <c r="AK87" s="1">
        <f ca="1"/>
        <v>13.793230523704096</v>
      </c>
      <c r="AL87" s="1">
        <f ca="1"/>
        <v>10.224602348315102</v>
      </c>
    </row>
    <row r="88" spans="1:38" x14ac:dyDescent="0.3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12.231818354947336</v>
      </c>
      <c r="AI88" s="1">
        <f ca="1"/>
        <v>14.973091063663446</v>
      </c>
      <c r="AJ88" s="1">
        <f ca="1"/>
        <v>12.775806147383264</v>
      </c>
      <c r="AK88" s="1">
        <f ca="1"/>
        <v>13.740623688801861</v>
      </c>
      <c r="AL88" s="1">
        <f ca="1"/>
        <v>10.269872433605542</v>
      </c>
    </row>
    <row r="89" spans="1:38" x14ac:dyDescent="0.3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12.235648728290357</v>
      </c>
      <c r="AI89" s="1">
        <f ca="1"/>
        <v>14.890810855908967</v>
      </c>
      <c r="AJ89" s="1">
        <f ca="1"/>
        <v>12.763394025962953</v>
      </c>
      <c r="AK89" s="1">
        <f ca="1"/>
        <v>13.672263150860999</v>
      </c>
      <c r="AL89" s="1">
        <f ca="1"/>
        <v>10.315845569867406</v>
      </c>
    </row>
    <row r="90" spans="1:38" x14ac:dyDescent="0.3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12.237896850511902</v>
      </c>
      <c r="AI90" s="1">
        <f ca="1"/>
        <v>14.805823733390753</v>
      </c>
      <c r="AJ90" s="1">
        <f ca="1"/>
        <v>12.748456002556395</v>
      </c>
      <c r="AK90" s="1">
        <f ca="1"/>
        <v>13.589010639107983</v>
      </c>
      <c r="AL90" s="1">
        <f ca="1"/>
        <v>10.362348342196356</v>
      </c>
    </row>
    <row r="91" spans="1:38" x14ac:dyDescent="0.3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12.23860168651197</v>
      </c>
      <c r="AI91" s="1">
        <f ca="1"/>
        <v>14.718287841718507</v>
      </c>
      <c r="AJ91" s="1">
        <f ca="1"/>
        <v>12.731053362392458</v>
      </c>
      <c r="AK91" s="1">
        <f ca="1"/>
        <v>13.491701378590733</v>
      </c>
      <c r="AL91" s="1">
        <f ca="1"/>
        <v>10.409214328885582</v>
      </c>
    </row>
    <row r="92" spans="1:38" x14ac:dyDescent="0.3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12.237801543033015</v>
      </c>
      <c r="AI92" s="1">
        <f ca="1"/>
        <v>14.628356394353091</v>
      </c>
      <c r="AJ92" s="1">
        <f ca="1"/>
        <v>12.711247309240434</v>
      </c>
      <c r="AK92" s="1">
        <f ca="1"/>
        <v>13.381144648413283</v>
      </c>
      <c r="AL92" s="1">
        <f ca="1"/>
        <v>10.456283934372095</v>
      </c>
    </row>
    <row r="93" spans="1:38" x14ac:dyDescent="0.3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12.235534070268045</v>
      </c>
      <c r="AI93" s="1">
        <f ca="1"/>
        <v>14.53617777813156</v>
      </c>
      <c r="AJ93" s="1">
        <f ca="1"/>
        <v>12.689098931085937</v>
      </c>
      <c r="AK93" s="1">
        <f ca="1"/>
        <v>13.258124331554882</v>
      </c>
      <c r="AL93" s="1">
        <f ca="1"/>
        <v>10.503404224904898</v>
      </c>
    </row>
    <row r="94" spans="1:38" x14ac:dyDescent="0.3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12.231836263686432</v>
      </c>
      <c r="AI94" s="1">
        <f ca="1"/>
        <v>14.441895657168971</v>
      </c>
      <c r="AJ94" s="1">
        <f ca="1"/>
        <v>12.664669166863405</v>
      </c>
      <c r="AK94" s="1">
        <f ca="1"/>
        <v>13.123399456279003</v>
      </c>
      <c r="AL94" s="1">
        <f ca="1"/>
        <v>10.550428766931418</v>
      </c>
    </row>
    <row r="95" spans="1:38" x14ac:dyDescent="0.3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12.226744466106538</v>
      </c>
      <c r="AI95" s="1">
        <f ca="1"/>
        <v>14.345649075161191</v>
      </c>
      <c r="AJ95" s="1">
        <f ca="1"/>
        <v>12.638018774212696</v>
      </c>
      <c r="AK95" s="1">
        <f ca="1"/>
        <v>12.97770472928687</v>
      </c>
      <c r="AL95" s="1">
        <f ca="1"/>
        <v>10.597217468152849</v>
      </c>
    </row>
    <row r="96" spans="1:38" x14ac:dyDescent="0.3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12.220294369976159</v>
      </c>
      <c r="AI96" s="1">
        <f ca="1"/>
        <v>14.247572556100749</v>
      </c>
      <c r="AJ96" s="1">
        <f ca="1"/>
        <v>12.609208298263411</v>
      </c>
      <c r="AK96" s="1">
        <f ca="1"/>
        <v>12.821751060690076</v>
      </c>
      <c r="AL96" s="1">
        <f ca="1"/>
        <v>10.643636421231349</v>
      </c>
    </row>
    <row r="97" spans="1:38" x14ac:dyDescent="0.3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12.212521019880228</v>
      </c>
      <c r="AI97" s="1">
        <f ca="1"/>
        <v>14.147796203429152</v>
      </c>
      <c r="AJ97" s="1">
        <f ca="1"/>
        <v>12.578298041410335</v>
      </c>
      <c r="AK97" s="1">
        <f ca="1"/>
        <v>12.656226080860506</v>
      </c>
      <c r="AL97" s="1">
        <f ca="1"/>
        <v>10.689557750102722</v>
      </c>
    </row>
    <row r="98" spans="1:38" x14ac:dyDescent="0.3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12.203458815250769</v>
      </c>
      <c r="AI98" s="1">
        <f ca="1"/>
        <v>14.046445797637602</v>
      </c>
      <c r="AJ98" s="1">
        <f ca="1"/>
        <v>12.545348034075914</v>
      </c>
      <c r="AK98" s="1">
        <f ca="1"/>
        <v>12.481794649301719</v>
      </c>
      <c r="AL98" s="1">
        <f ca="1"/>
        <v>10.734859458882966</v>
      </c>
    </row>
    <row r="99" spans="1:38" x14ac:dyDescent="0.3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12.193141513287856</v>
      </c>
      <c r="AI99" s="1">
        <f ca="1"/>
        <v>13.943642892335106</v>
      </c>
      <c r="AJ99" s="1">
        <f ca="1"/>
        <v>12.510418006441569</v>
      </c>
      <c r="AK99" s="1">
        <f ca="1"/>
        <v>12.299099355574981</v>
      </c>
      <c r="AL99" s="1">
        <f ca="1"/>
        <v>10.779425283321871</v>
      </c>
    </row>
    <row r="100" spans="1:38" x14ac:dyDescent="0.3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12.181602232072805</v>
      </c>
      <c r="AI100" s="1">
        <f ca="1"/>
        <v>13.839504908807271</v>
      </c>
      <c r="AJ100" s="1">
        <f ca="1"/>
        <v>12.473567361127152</v>
      </c>
      <c r="AK100" s="1">
        <f ca="1"/>
        <v>12.108761012421382</v>
      </c>
      <c r="AL100" s="1">
        <f ca="1"/>
        <v>10.823144544780007</v>
      </c>
    </row>
    <row r="101" spans="1:38" x14ac:dyDescent="0.3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12.168873453880792</v>
      </c>
      <c r="AI101" s="1">
        <f ca="1"/>
        <v>13.734145229070009</v>
      </c>
      <c r="AJ101" s="1">
        <f ca="1"/>
        <v>12.434855146804239</v>
      </c>
      <c r="AK101" s="1">
        <f ca="1"/>
        <v>11.911379141125508</v>
      </c>
      <c r="AL101" s="1">
        <f ca="1"/>
        <v>10.865912006701706</v>
      </c>
    </row>
    <row r="102" spans="1:38" x14ac:dyDescent="0.3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12.154987028674782</v>
      </c>
      <c r="AI102" s="1">
        <f ca="1"/>
        <v>13.627673287447578</v>
      </c>
      <c r="AJ102" s="1">
        <f ca="1"/>
        <v>12.394340032732089</v>
      </c>
      <c r="AK102" s="1">
        <f ca="1"/>
        <v>11.707532449221617</v>
      </c>
      <c r="AL102" s="1">
        <f ca="1"/>
        <v>10.907627733552317</v>
      </c>
    </row>
    <row r="103" spans="1:38" x14ac:dyDescent="0.3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12.139974177782619</v>
      </c>
      <c r="AI103" s="1">
        <f ca="1"/>
        <v>13.520194660686002</v>
      </c>
      <c r="AJ103" s="1">
        <f ca="1"/>
        <v>12.352080284198792</v>
      </c>
      <c r="AK103" s="1">
        <f ca="1"/>
        <v>11.497779300637831</v>
      </c>
      <c r="AL103" s="1">
        <f ca="1"/>
        <v>10.948196952185754</v>
      </c>
    </row>
    <row r="104" spans="1:38" x14ac:dyDescent="0.3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12.123865497753627</v>
      </c>
      <c r="AI104" s="1">
        <f ca="1"/>
        <v>13.411811156615954</v>
      </c>
      <c r="AJ104" s="1">
        <f ca="1"/>
        <v>12.308133738844845</v>
      </c>
      <c r="AK104" s="1">
        <f ca="1"/>
        <v>11.282658178352904</v>
      </c>
      <c r="AL104" s="1">
        <f ca="1"/>
        <v>10.987529915624805</v>
      </c>
    </row>
    <row r="105" spans="1:38" x14ac:dyDescent="0.3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12.106690964377549</v>
      </c>
      <c r="AI105" s="1">
        <f ca="1"/>
        <v>13.302620901389446</v>
      </c>
      <c r="AJ105" s="1">
        <f ca="1"/>
        <v>12.262557783860984</v>
      </c>
      <c r="AK105" s="1">
        <f ca="1"/>
        <v>11.062688139653801</v>
      </c>
      <c r="AL105" s="1">
        <f ca="1"/>
        <v>11.025541769207507</v>
      </c>
    </row>
    <row r="106" spans="1:38" x14ac:dyDescent="0.3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12.088479936877206</v>
      </c>
      <c r="AI106" s="1">
        <f ca="1"/>
        <v>13.192718425297755</v>
      </c>
      <c r="AJ106" s="1">
        <f ca="1"/>
        <v>12.215409334049014</v>
      </c>
      <c r="AK106" s="1">
        <f ca="1"/>
        <v>10.838369264070025</v>
      </c>
      <c r="AL106" s="1">
        <f ca="1"/>
        <v>11.062152419094218</v>
      </c>
    </row>
    <row r="107" spans="1:38" x14ac:dyDescent="0.3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12.069261162251678</v>
      </c>
      <c r="AI107" s="1">
        <f ca="1"/>
        <v>13.082194747194478</v>
      </c>
      <c r="AJ107" s="1">
        <f ca="1"/>
        <v>12.166744810716523</v>
      </c>
      <c r="AK107" s="1">
        <f ca="1"/>
        <v>10.610183094099739</v>
      </c>
      <c r="AL107" s="1">
        <f ca="1"/>
        <v>11.097286403081966</v>
      </c>
    </row>
    <row r="108" spans="1:38" x14ac:dyDescent="0.3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12.049062779788301</v>
      </c>
      <c r="AI108" s="1">
        <f ca="1"/>
        <v>12.971137457533018</v>
      </c>
      <c r="AJ108" s="1">
        <f ca="1"/>
        <v>12.116620121409483</v>
      </c>
      <c r="AK108" s="1">
        <f ca="1"/>
        <v>10.378593068749524</v>
      </c>
      <c r="AL108" s="1">
        <f ca="1"/>
        <v>11.130872763720163</v>
      </c>
    </row>
    <row r="109" spans="1:38" x14ac:dyDescent="0.3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12.027912325699276</v>
      </c>
      <c r="AI109" s="1">
        <f ca="1"/>
        <v>12.859630800042169</v>
      </c>
      <c r="AJ109" s="1">
        <f ca="1"/>
        <v>12.065090640446215</v>
      </c>
      <c r="AK109" s="1">
        <f ca="1"/>
        <v>10.14404495004419</v>
      </c>
      <c r="AL109" s="1">
        <f ca="1"/>
        <v>11.162844923680382</v>
      </c>
    </row>
    <row r="110" spans="1:38" x14ac:dyDescent="0.3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12.005836737930508</v>
      </c>
      <c r="AI110" s="1">
        <f ca="1"/>
        <v>12.747755752046885</v>
      </c>
      <c r="AJ110" s="1">
        <f ca="1"/>
        <v>12.01221119025854</v>
      </c>
      <c r="AK110" s="1">
        <f ca="1"/>
        <v>9.9069672425248427</v>
      </c>
      <c r="AL110" s="1">
        <f ca="1"/>
        <v>11.193140563371458</v>
      </c>
    </row>
    <row r="111" spans="1:38" x14ac:dyDescent="0.3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11.982862361090838</v>
      </c>
      <c r="AI111" s="1">
        <f ca="1"/>
        <v>12.635590103457787</v>
      </c>
      <c r="AJ111" s="1">
        <f ca="1"/>
        <v>11.958036023517025</v>
      </c>
      <c r="AK111" s="1">
        <f ca="1"/>
        <v>9.6677716058566148</v>
      </c>
      <c r="AL111" s="1">
        <f ca="1"/>
        <v>11.221701500754989</v>
      </c>
    </row>
    <row r="112" spans="1:38" x14ac:dyDescent="0.3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11.959014951515883</v>
      </c>
      <c r="AI112" s="1">
        <f ca="1"/>
        <v>12.523208534440812</v>
      </c>
      <c r="AJ112" s="1">
        <f ca="1"/>
        <v>11.902618806018381</v>
      </c>
      <c r="AK112" s="1">
        <f ca="1"/>
        <v>9.4268532606070039</v>
      </c>
      <c r="AL112" s="1">
        <f ca="1"/>
        <v>11.248473573343517</v>
      </c>
    </row>
    <row r="113" spans="1:38" x14ac:dyDescent="0.3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11.934319682475689</v>
      </c>
      <c r="AI113" s="1">
        <f ca="1"/>
        <v>12.410682691782029</v>
      </c>
      <c r="AJ113" s="1">
        <f ca="1"/>
        <v>11.846012600338213</v>
      </c>
      <c r="AK113" s="1">
        <f ca="1"/>
        <v>9.1845913872762139</v>
      </c>
      <c r="AL113" s="1">
        <f ca="1"/>
        <v>11.273406522358073</v>
      </c>
    </row>
    <row r="114" spans="1:38" x14ac:dyDescent="0.3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11.908801149485612</v>
      </c>
      <c r="AI114" s="1">
        <f ca="1"/>
        <v>12.298081263967219</v>
      </c>
      <c r="AJ114" s="1">
        <f ca="1"/>
        <v>11.788269850215215</v>
      </c>
      <c r="AK114" s="1">
        <f ca="1"/>
        <v>8.9413495186745422</v>
      </c>
      <c r="AL114" s="1">
        <f ca="1"/>
        <v>11.296453878999273</v>
      </c>
    </row>
    <row r="115" spans="1:38" x14ac:dyDescent="0.3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11.882483375755669</v>
      </c>
      <c r="AI115" s="1">
        <f ca="1"/>
        <v>12.185470054985956</v>
      </c>
      <c r="AJ115" s="1">
        <f ca="1"/>
        <v>11.729442365674231</v>
      </c>
      <c r="AK115" s="1">
        <f ca="1"/>
        <v>8.6974759256963807</v>
      </c>
      <c r="AL115" s="1">
        <f ca="1"/>
        <v>11.317572852837657</v>
      </c>
    </row>
    <row r="116" spans="1:38" x14ac:dyDescent="0.3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11.855389817740274</v>
      </c>
      <c r="AI116" s="1">
        <f ca="1"/>
        <v>12.072912056878693</v>
      </c>
      <c r="AJ116" s="1">
        <f ca="1"/>
        <v>11.669581308854731</v>
      </c>
      <c r="AK116" s="1">
        <f ca="1"/>
        <v>8.4533039965913304</v>
      </c>
      <c r="AL116" s="1">
        <f ca="1"/>
        <v>11.336724222261523</v>
      </c>
    </row>
    <row r="117" spans="1:38" x14ac:dyDescent="0.3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11.827543370809906</v>
      </c>
      <c r="AI117" s="1">
        <f ca="1"/>
        <v>11.960467521042062</v>
      </c>
      <c r="AJ117" s="1">
        <f ca="1"/>
        <v>11.608737180543471</v>
      </c>
      <c r="AK117" s="1">
        <f ca="1"/>
        <v>8.2091526098047325</v>
      </c>
      <c r="AL117" s="1">
        <f ca="1"/>
        <v>11.353872226981821</v>
      </c>
    </row>
    <row r="118" spans="1:38" x14ac:dyDescent="0.3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11.798966375019006</v>
      </c>
      <c r="AI118" s="1">
        <f ca="1"/>
        <v>11.848194028305841</v>
      </c>
      <c r="AJ118" s="1">
        <f ca="1"/>
        <v>11.546959807398025</v>
      </c>
      <c r="AK118" s="1">
        <f ca="1"/>
        <v>7.965326500461515</v>
      </c>
      <c r="AL118" s="1">
        <f ca="1"/>
        <v>11.368984462552589</v>
      </c>
    </row>
    <row r="119" spans="1:38" x14ac:dyDescent="0.3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11.769680620980125</v>
      </c>
      <c r="AI119" s="1">
        <f ca="1"/>
        <v>11.736146557795109</v>
      </c>
      <c r="AJ119" s="1">
        <f ca="1"/>
        <v>11.484298329835951</v>
      </c>
      <c r="AK119" s="1">
        <f ca="1"/>
        <v>7.7221166205654299</v>
      </c>
      <c r="AL119" s="1">
        <f ca="1"/>
        <v>11.382031776896042</v>
      </c>
    </row>
    <row r="120" spans="1:38" x14ac:dyDescent="0.3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11.739707355834526</v>
      </c>
      <c r="AI120" s="1">
        <f ca="1"/>
        <v>11.6243775545978</v>
      </c>
      <c r="AJ120" s="1">
        <f ca="1"/>
        <v>11.420801190594148</v>
      </c>
      <c r="AK120" s="1">
        <f ca="1"/>
        <v>7.4798004930003117</v>
      </c>
      <c r="AL120" s="1">
        <f ca="1"/>
        <v>11.392988168789657</v>
      </c>
    </row>
    <row r="121" spans="1:38" x14ac:dyDescent="0.3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11.709067289313055</v>
      </c>
      <c r="AI121" s="1">
        <f ca="1"/>
        <v>11.512936996244207</v>
      </c>
      <c r="AJ121" s="1">
        <f ca="1"/>
        <v>11.356516123927577</v>
      </c>
      <c r="AK121" s="1">
        <f ca="1"/>
        <v>7.2386425593947479</v>
      </c>
      <c r="AL121" s="1">
        <f ca="1"/>
        <v>11.401830688301857</v>
      </c>
    </row>
    <row r="122" spans="1:38" x14ac:dyDescent="0.3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11.677780599889559</v>
      </c>
      <c r="AI122" s="1">
        <f ca="1"/>
        <v>11.401872458018602</v>
      </c>
      <c r="AJ122" s="1">
        <f ca="1"/>
        <v>11.291490145454645</v>
      </c>
      <c r="AK122" s="1">
        <f ca="1"/>
        <v>6.9988945219265588</v>
      </c>
      <c r="AL122" s="1">
        <f ca="1"/>
        <v>11.408539339153208</v>
      </c>
    </row>
    <row r="123" spans="1:38" x14ac:dyDescent="0.3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11.645866941010183</v>
      </c>
      <c r="AI123" s="1">
        <f ca="1"/>
        <v>11.291229177117145</v>
      </c>
      <c r="AJ123" s="1">
        <f ca="1"/>
        <v>11.225769542612625</v>
      </c>
      <c r="AK123" s="1">
        <f ca="1"/>
        <v>6.7607956791612196</v>
      </c>
      <c r="AL123" s="1">
        <f ca="1"/>
        <v>11.413096982963793</v>
      </c>
    </row>
    <row r="124" spans="1:38" x14ac:dyDescent="0.3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11.613345447412541</v>
      </c>
      <c r="AI124" s="1">
        <f ca="1"/>
        <v>11.181050115661037</v>
      </c>
      <c r="AJ124" s="1">
        <f ca="1"/>
        <v>11.159399865733462</v>
      </c>
      <c r="AK124" s="1">
        <f ca="1"/>
        <v>6.5245732559562839</v>
      </c>
      <c r="AL124" s="1">
        <f ca="1"/>
        <v>11.415489245377444</v>
      </c>
    </row>
    <row r="125" spans="1:38" x14ac:dyDescent="0.3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11.580234741514175</v>
      </c>
      <c r="AI125" s="1">
        <f ca="1"/>
        <v>11.071376022586719</v>
      </c>
      <c r="AJ125" s="1">
        <f ca="1"/>
        <v>11.092425919710308</v>
      </c>
      <c r="AK125" s="1">
        <f ca="1"/>
        <v>6.2904427275536818</v>
      </c>
      <c r="AL125" s="1">
        <f ca="1"/>
        <v>11.415704424030992</v>
      </c>
    </row>
    <row r="126" spans="1:38" x14ac:dyDescent="0.3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11.546552939873209</v>
      </c>
      <c r="AI126" s="1">
        <f ca="1"/>
        <v>10.962245494419449</v>
      </c>
      <c r="AJ126" s="1">
        <f ca="1"/>
        <v>11.02489175625567</v>
      </c>
      <c r="AK126" s="1">
        <f ca="1"/>
        <v>6.0586081378785366</v>
      </c>
      <c r="AL126" s="1">
        <f ca="1"/>
        <v>11.413733398347972</v>
      </c>
    </row>
    <row r="127" spans="1:38" x14ac:dyDescent="0.3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11.512317659718519</v>
      </c>
      <c r="AI127" s="1">
        <f ca="1"/>
        <v>10.853695034949396</v>
      </c>
      <c r="AJ127" s="1">
        <f ca="1"/>
        <v>10.956840666726634</v>
      </c>
      <c r="AK127" s="1">
        <f ca="1"/>
        <v>5.8292624121654626</v>
      </c>
      <c r="AL127" s="1">
        <f ca="1"/>
        <v>11.409569541124029</v>
      </c>
    </row>
    <row r="128" spans="1:38" x14ac:dyDescent="0.3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11.477546025546189</v>
      </c>
      <c r="AI128" s="1">
        <f ca="1"/>
        <v>10.74575911382118</v>
      </c>
      <c r="AJ128" s="1">
        <f ca="1"/>
        <v>10.888315175520574</v>
      </c>
      <c r="AK128" s="1">
        <f ca="1"/>
        <v>5.6025876639437229</v>
      </c>
      <c r="AL128" s="1">
        <f ca="1"/>
        <v>11.403208631894927</v>
      </c>
    </row>
    <row r="129" spans="1:38" x14ac:dyDescent="0.3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11.442254675767913</v>
      </c>
      <c r="AI129" s="1">
        <f ca="1"/>
        <v>10.638470224052924</v>
      </c>
      <c r="AJ129" s="1">
        <f ca="1"/>
        <v>10.819357034008817</v>
      </c>
      <c r="AK129" s="1">
        <f ca="1"/>
        <v>5.3787554964801529</v>
      </c>
      <c r="AL129" s="1">
        <f ca="1"/>
        <v>11.39464877204864</v>
      </c>
    </row>
    <row r="130" spans="1:38" x14ac:dyDescent="0.3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11.40645976942659</v>
      </c>
      <c r="AI130" s="1">
        <f ca="1"/>
        <v>10.531858938493201</v>
      </c>
      <c r="AJ130" s="1">
        <f ca="1"/>
        <v>10.750007215019309</v>
      </c>
      <c r="AK130" s="1">
        <f ca="1"/>
        <v>5.1579272987230524</v>
      </c>
      <c r="AL130" s="1">
        <f ca="1"/>
        <v>11.383890301670249</v>
      </c>
    </row>
    <row r="131" spans="1:38" x14ac:dyDescent="0.3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11.370176992956885</v>
      </c>
      <c r="AI131" s="1">
        <f ca="1"/>
        <v>10.425953965237454</v>
      </c>
      <c r="AJ131" s="1">
        <f ca="1"/>
        <v>10.680305907840875</v>
      </c>
      <c r="AK131" s="1">
        <f ca="1"/>
        <v>4.9402545358400403</v>
      </c>
      <c r="AL131" s="1">
        <f ca="1"/>
        <v>11.370935718086457</v>
      </c>
    </row>
    <row r="132" spans="1:38" x14ac:dyDescent="0.3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11.333421566996321</v>
      </c>
      <c r="AI132" s="1">
        <f ca="1"/>
        <v>10.32078220200799</v>
      </c>
      <c r="AJ132" s="1">
        <f ca="1"/>
        <v>10.610292513740546</v>
      </c>
      <c r="AK132" s="1">
        <f ca="1"/>
        <v>4.7258790343998953</v>
      </c>
      <c r="AL132" s="1">
        <f ca="1"/>
        <v>11.355789596094269</v>
      </c>
    </row>
    <row r="133" spans="1:38" x14ac:dyDescent="0.3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11.296208253244743</v>
      </c>
      <c r="AI133" s="1">
        <f ca="1"/>
        <v>10.216368789517219</v>
      </c>
      <c r="AJ133" s="1">
        <f ca="1"/>
        <v>10.540005641992252</v>
      </c>
      <c r="AK133" s="1">
        <f ca="1"/>
        <v>4.5149332622740985</v>
      </c>
      <c r="AL133" s="1">
        <f ca="1"/>
        <v>11.338458509848124</v>
      </c>
    </row>
    <row r="134" spans="1:38" x14ac:dyDescent="0.3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11.258551361363061</v>
      </c>
      <c r="AI134" s="1">
        <f ca="1"/>
        <v>10.112737163824988</v>
      </c>
      <c r="AJ134" s="1">
        <f ca="1"/>
        <v>10.469483106386861</v>
      </c>
      <c r="AK134" s="1">
        <f ca="1"/>
        <v>4.3075406033249237</v>
      </c>
      <c r="AL134" s="1">
        <f ca="1"/>
        <v>11.318950956381173</v>
      </c>
    </row>
    <row r="135" spans="1:38" x14ac:dyDescent="0.3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11.22046475591128</v>
      </c>
      <c r="AI135" s="1">
        <f ca="1"/>
        <v>10.009909107702697</v>
      </c>
      <c r="AJ135" s="1">
        <f ca="1"/>
        <v>10.398761922235678</v>
      </c>
      <c r="AK135" s="1">
        <f ca="1"/>
        <v>4.1038156269446517</v>
      </c>
      <c r="AL135" s="1">
        <f ca="1"/>
        <v>11.297277280741696</v>
      </c>
    </row>
    <row r="136" spans="1:38" x14ac:dyDescent="0.3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11.181961863323409</v>
      </c>
      <c r="AI136" s="1">
        <f ca="1"/>
        <v>9.9079048010154906</v>
      </c>
      <c r="AJ136" s="1">
        <f ca="1"/>
        <v>10.327878303837849</v>
      </c>
      <c r="AK136" s="1">
        <f ca="1"/>
        <v>3.903864352506389</v>
      </c>
      <c r="AL136" s="1">
        <f ca="1"/>
        <v>11.273449602721939</v>
      </c>
    </row>
    <row r="137" spans="1:38" x14ac:dyDescent="0.3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11.143055678910116</v>
      </c>
      <c r="AI137" s="1">
        <f ca="1"/>
        <v>9.8067428701402832</v>
      </c>
      <c r="AJ137" s="1">
        <f ca="1"/>
        <v>10.256867662408126</v>
      </c>
      <c r="AK137" s="1">
        <f ca="1"/>
        <v>3.7077845088133472</v>
      </c>
      <c r="AL137" s="1">
        <f ca="1"/>
        <v>11.247481745152527</v>
      </c>
    </row>
    <row r="138" spans="1:38" x14ac:dyDescent="0.3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11.1037587738968</v>
      </c>
      <c r="AI138" s="1">
        <f ca="1"/>
        <v>9.7064404364254528</v>
      </c>
      <c r="AJ138" s="1">
        <f ca="1"/>
        <v>10.185764604457404</v>
      </c>
      <c r="AK138" s="1">
        <f ca="1"/>
        <v>3.5156657885720506</v>
      </c>
      <c r="AL138" s="1">
        <f ca="1"/>
        <v>11.219389163748417</v>
      </c>
    </row>
    <row r="139" spans="1:38" x14ac:dyDescent="0.3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11.064083302478878</v>
      </c>
      <c r="AI139" s="1">
        <f ca="1"/>
        <v>9.607013163709837</v>
      </c>
      <c r="AJ139" s="1">
        <f ca="1"/>
        <v>10.114602930607532</v>
      </c>
      <c r="AK139" s="1">
        <f ca="1"/>
        <v>3.3275900979972448</v>
      </c>
      <c r="AL139" s="1">
        <f ca="1"/>
        <v>11.189188878480479</v>
      </c>
    </row>
    <row r="140" spans="1:38" x14ac:dyDescent="0.3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11.024041008906579</v>
      </c>
      <c r="AI140" s="1">
        <f ca="1"/>
        <v>9.5084753049108031</v>
      </c>
      <c r="AJ140" s="1">
        <f ca="1"/>
        <v>10.043415634842006</v>
      </c>
      <c r="AK140" s="1">
        <f ca="1"/>
        <v>3.1436318015817051</v>
      </c>
      <c r="AL140" s="1">
        <f ca="1"/>
        <v>11.156899406449952</v>
      </c>
    </row>
    <row r="141" spans="1:38" x14ac:dyDescent="0.3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10.98364323458469</v>
      </c>
      <c r="AI141" s="1">
        <f ca="1"/>
        <v>9.410839747694979</v>
      </c>
      <c r="AJ141" s="1">
        <f ca="1"/>
        <v>9.9722349041645657</v>
      </c>
      <c r="AK141" s="1">
        <f ca="1"/>
        <v>2.9638579621062036</v>
      </c>
      <c r="AL141" s="1">
        <f ca="1"/>
        <v>11.122540696248336</v>
      </c>
    </row>
    <row r="142" spans="1:38" x14ac:dyDescent="0.3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10.942900925189463</v>
      </c>
      <c r="AI142" s="1">
        <f ca="1"/>
        <v>9.3141180592422756</v>
      </c>
      <c r="AJ142" s="1">
        <f ca="1"/>
        <v>9.9010921186752512</v>
      </c>
      <c r="AK142" s="1">
        <f ca="1"/>
        <v>2.7883285759457976</v>
      </c>
      <c r="AL142" s="1">
        <f ca="1"/>
        <v>11.086134063778218</v>
      </c>
    </row>
    <row r="143" spans="1:38" x14ac:dyDescent="0.3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10.901824637802292</v>
      </c>
      <c r="AI143" s="1">
        <f ca="1"/>
        <v>9.2183205301169551</v>
      </c>
      <c r="AJ143" s="1">
        <f ca="1"/>
        <v>9.8300178520414079</v>
      </c>
      <c r="AK143" s="1">
        <f ca="1"/>
        <v>2.6170968037476996</v>
      </c>
      <c r="AL143" s="1">
        <f ca="1"/>
        <v>11.047702129517916</v>
      </c>
    </row>
    <row r="144" spans="1:38" x14ac:dyDescent="0.3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10.86042454804425</v>
      </c>
      <c r="AI144" s="1">
        <f ca="1"/>
        <v>9.1234562172565461</v>
      </c>
      <c r="AJ144" s="1">
        <f ca="1"/>
        <v>9.7590418723533503</v>
      </c>
      <c r="AK144" s="1">
        <f ca="1"/>
        <v>2.4502091965223372</v>
      </c>
      <c r="AL144" s="1">
        <f ca="1"/>
        <v>11.00726875720602</v>
      </c>
    </row>
    <row r="145" spans="1:38" x14ac:dyDescent="0.3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10.818710457231816</v>
      </c>
      <c r="AI145" s="1">
        <f ca="1"/>
        <v>9.0295329860899187</v>
      </c>
      <c r="AJ145" s="1">
        <f ca="1"/>
        <v>9.6881931433680393</v>
      </c>
      <c r="AK145" s="1">
        <f ca="1"/>
        <v>2.2877059172253666</v>
      </c>
      <c r="AL145" s="1">
        <f ca="1"/>
        <v>10.964858993926612</v>
      </c>
    </row>
    <row r="146" spans="1:38" x14ac:dyDescent="0.3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10.776691799523292</v>
      </c>
      <c r="AI146" s="1">
        <f ca="1"/>
        <v>8.9365575517986144</v>
      </c>
      <c r="AJ146" s="1">
        <f ca="1"/>
        <v>9.617499826109281</v>
      </c>
      <c r="AK146" s="1">
        <f ca="1"/>
        <v>2.1296209578829348</v>
      </c>
      <c r="AL146" s="1">
        <f ca="1"/>
        <v>10.920499011576567</v>
      </c>
    </row>
    <row r="147" spans="1:38" x14ac:dyDescent="0.3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10.734377649078226</v>
      </c>
      <c r="AI147" s="1">
        <f ca="1"/>
        <v>8.8445355197296749</v>
      </c>
      <c r="AJ147" s="1">
        <f ca="1"/>
        <v>9.5469892808372947</v>
      </c>
      <c r="AK147" s="1">
        <f ca="1"/>
        <v>1.9759823523161231</v>
      </c>
      <c r="AL147" s="1">
        <f ca="1"/>
        <v>10.874216049691768</v>
      </c>
    </row>
    <row r="148" spans="1:38" x14ac:dyDescent="0.3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10.691776727210481</v>
      </c>
      <c r="AI148" s="1">
        <f ca="1"/>
        <v>8.7534714249745775</v>
      </c>
      <c r="AJ148" s="1">
        <f ca="1"/>
        <v>9.4766880693649682</v>
      </c>
      <c r="AK148" s="1">
        <f ca="1"/>
        <v>1.8268123845418813</v>
      </c>
      <c r="AL148" s="1">
        <f ca="1"/>
        <v>10.826038359613847</v>
      </c>
    </row>
    <row r="149" spans="1:38" x14ac:dyDescent="0.3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10.648897409535209</v>
      </c>
      <c r="AI149" s="1">
        <f ca="1"/>
        <v>8.6633687711236007</v>
      </c>
      <c r="AJ149" s="1">
        <f ca="1"/>
        <v>9.4066219577127299</v>
      </c>
      <c r="AK149" s="1">
        <f ca="1"/>
        <v>1.6821277928797826</v>
      </c>
      <c r="AL149" s="1">
        <f ca="1"/>
        <v>10.775995149980929</v>
      </c>
    </row>
    <row r="150" spans="1:38" x14ac:dyDescent="0.3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10.605747733119841</v>
      </c>
      <c r="AI150" s="1">
        <f ca="1"/>
        <v>8.5742300682074699</v>
      </c>
      <c r="AJ150" s="1">
        <f ca="1"/>
        <v>9.336815919101241</v>
      </c>
      <c r="AK150" s="1">
        <f ca="1"/>
        <v>1.5419399698496363</v>
      </c>
      <c r="AL150" s="1">
        <f ca="1"/>
        <v>10.724116533515883</v>
      </c>
    </row>
    <row r="151" spans="1:38" x14ac:dyDescent="0.3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10.562335403615862</v>
      </c>
      <c r="AI151" s="1">
        <f ca="1"/>
        <v>8.4860568698387056</v>
      </c>
      <c r="AJ151" s="1">
        <f ca="1"/>
        <v>9.2672941372566697</v>
      </c>
      <c r="AK151" s="1">
        <f ca="1"/>
        <v>1.406255157909527</v>
      </c>
      <c r="AL151" s="1">
        <f ca="1"/>
        <v>10.670433475099571</v>
      </c>
    </row>
    <row r="152" spans="1:38" x14ac:dyDescent="0.3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10.518667802383703</v>
      </c>
      <c r="AI152" s="1">
        <f ca="1"/>
        <v>8.3988498095610851</v>
      </c>
      <c r="AJ152" s="1">
        <f ca="1"/>
        <v>9.1980800100405986</v>
      </c>
      <c r="AK152" s="1">
        <f ca="1"/>
        <v>1.2750746410757756</v>
      </c>
      <c r="AL152" s="1">
        <f ca="1"/>
        <v>10.614977741107964</v>
      </c>
    </row>
    <row r="153" spans="1:38" x14ac:dyDescent="0.3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10.474751993607413</v>
      </c>
      <c r="AI153" s="1">
        <f ca="1"/>
        <v>8.3126086364215155</v>
      </c>
      <c r="AJ153" s="1">
        <f ca="1"/>
        <v>9.1291961533782455</v>
      </c>
      <c r="AK153" s="1">
        <f ca="1"/>
        <v>1.148394932512133</v>
      </c>
      <c r="AL153" s="1">
        <f ca="1"/>
        <v>10.557781849990192</v>
      </c>
    </row>
    <row r="154" spans="1:38" x14ac:dyDescent="0.3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10.430594731387401</v>
      </c>
      <c r="AI154" s="1">
        <f ca="1"/>
        <v>8.2273322497719903</v>
      </c>
      <c r="AJ154" s="1">
        <f ca="1"/>
        <v>9.060664405483692</v>
      </c>
      <c r="AK154" s="1">
        <f ca="1"/>
        <v>1.0262079581125363</v>
      </c>
      <c r="AL154" s="1">
        <f ca="1"/>
        <v>10.498879024074597</v>
      </c>
    </row>
    <row r="155" spans="1:38" x14ac:dyDescent="0.3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10.386202466820492</v>
      </c>
      <c r="AI155" s="1">
        <f ca="1"/>
        <v>8.1430187333148467</v>
      </c>
      <c r="AJ155" s="1">
        <f ca="1"/>
        <v>8.9925058313750128</v>
      </c>
      <c r="AK155" s="1">
        <f ca="1"/>
        <v>0.90850123615325629</v>
      </c>
      <c r="AL155" s="1">
        <f ca="1"/>
        <v>10.438303142583095</v>
      </c>
    </row>
    <row r="156" spans="1:38" x14ac:dyDescent="0.3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10.341581355055439</v>
      </c>
      <c r="AI156" s="1">
        <f ca="1"/>
        <v>8.0596653884009868</v>
      </c>
      <c r="AJ156" s="1">
        <f ca="1"/>
        <v>8.9247407276674267</v>
      </c>
      <c r="AK156" s="1">
        <f ca="1"/>
        <v>0.79525805306525399</v>
      </c>
      <c r="AL156" s="1">
        <f ca="1"/>
        <v>10.376088695831015</v>
      </c>
    </row>
    <row r="157" spans="1:38" x14ac:dyDescent="0.3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10.29673726232852</v>
      </c>
      <c r="AI157" s="1">
        <f ca="1"/>
        <v>7.9772687665920046</v>
      </c>
      <c r="AJ157" s="1">
        <f ca="1"/>
        <v>8.8573886276344638</v>
      </c>
      <c r="AK157" s="1">
        <f ca="1"/>
        <v>0.68645763537449511</v>
      </c>
      <c r="AL157" s="1">
        <f ca="1"/>
        <v>10.312270740598592</v>
      </c>
    </row>
    <row r="158" spans="1:38" x14ac:dyDescent="0.3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10.251675772972334</v>
      </c>
      <c r="AI158" s="1">
        <f ca="1"/>
        <v>7.895824701494746</v>
      </c>
      <c r="AJ158" s="1">
        <f ca="1"/>
        <v>8.790468306538969</v>
      </c>
      <c r="AK158" s="1">
        <f ca="1"/>
        <v>0.58207531787400058</v>
      </c>
      <c r="AL158" s="1">
        <f ca="1"/>
        <v>10.246884856656607</v>
      </c>
    </row>
    <row r="159" spans="1:38" x14ac:dyDescent="0.3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10.206402196400546</v>
      </c>
      <c r="AI159" s="1">
        <f ca="1"/>
        <v>7.8153283398836777</v>
      </c>
      <c r="AJ159" s="1">
        <f ca="1"/>
        <v>8.723997787209953</v>
      </c>
      <c r="AK159" s="1">
        <f ca="1"/>
        <v>0.48208270807594999</v>
      </c>
      <c r="AL159" s="1">
        <f ca="1"/>
        <v>10.179967104422587</v>
      </c>
    </row>
    <row r="160" spans="1:38" x14ac:dyDescent="0.3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10.160921574058477</v>
      </c>
      <c r="AI160" s="1">
        <f ca="1"/>
        <v>7.7357741721149296</v>
      </c>
      <c r="AJ160" s="1">
        <f ca="1"/>
        <v>8.6579943458725097</v>
      </c>
      <c r="AK160" s="1">
        <f ca="1"/>
        <v>0.38644784699351931</v>
      </c>
      <c r="AL160" s="1">
        <f ca="1"/>
        <v>10.111553983738986</v>
      </c>
    </row>
    <row r="161" spans="1:38" x14ac:dyDescent="0.3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10.115238686349443</v>
      </c>
      <c r="AI161" s="1">
        <f ca="1"/>
        <v>7.6571560618471608</v>
      </c>
      <c r="AJ161" s="1">
        <f ca="1"/>
        <v>8.5924745182131801</v>
      </c>
      <c r="AK161" s="1">
        <f ca="1"/>
        <v>0.29513536631225179</v>
      </c>
      <c r="AL161" s="1">
        <f ca="1"/>
        <v>10.041682393746441</v>
      </c>
    </row>
    <row r="162" spans="1:38" x14ac:dyDescent="0.3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10.069358059520738</v>
      </c>
      <c r="AI162" s="1">
        <f ca="1"/>
        <v>7.5794672750769791</v>
      </c>
      <c r="AJ162" s="1">
        <f ca="1"/>
        <v>8.5274541056769522</v>
      </c>
      <c r="AK162" s="1">
        <f ca="1"/>
        <v>0.20810664200075735</v>
      </c>
      <c r="AL162" s="1">
        <f ca="1"/>
        <v>9.9703895938408209</v>
      </c>
    </row>
    <row r="163" spans="1:38" x14ac:dyDescent="0.3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10.023283972521853</v>
      </c>
      <c r="AI163" s="1">
        <f ca="1"/>
        <v>7.5027005084999132</v>
      </c>
      <c r="AJ163" s="1">
        <f ca="1"/>
        <v>8.462948181988736</v>
      </c>
      <c r="AK163" s="1">
        <f ca="1"/>
        <v>0.12531994440985272</v>
      </c>
      <c r="AL163" s="1">
        <f ca="1"/>
        <v>9.8977131656955066</v>
      </c>
    </row>
    <row r="164" spans="1:38" x14ac:dyDescent="0.3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9.977020463818377</v>
      </c>
      <c r="AI164" s="1">
        <f ca="1"/>
        <v>7.426847917205663</v>
      </c>
      <c r="AJ164" s="1">
        <f ca="1"/>
        <v>8.3989710998877172</v>
      </c>
      <c r="AK164" s="1">
        <f ca="1"/>
        <v>4.6730584909141726E-2</v>
      </c>
      <c r="AL164" s="1">
        <f ca="1"/>
        <v>9.8236909763320455</v>
      </c>
    </row>
    <row r="165" spans="1:38" x14ac:dyDescent="0.3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9.9305713381750707</v>
      </c>
      <c r="AI165" s="1">
        <f ca="1"/>
        <v>7.3519011417196509</v>
      </c>
      <c r="AJ165" s="1">
        <f ca="1"/>
        <v>8.3355364980716047</v>
      </c>
      <c r="AK165" s="1">
        <f ca="1"/>
        <v>-2.7708940876209454E-2</v>
      </c>
      <c r="AL165" s="1">
        <f ca="1"/>
        <v>9.7483611422190393</v>
      </c>
    </row>
    <row r="166" spans="1:38" x14ac:dyDescent="0.3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9.8839401733916077</v>
      </c>
      <c r="AI166" s="1">
        <f ca="1"/>
        <v>7.2778513343977238</v>
      </c>
      <c r="AJ166" s="1">
        <f ca="1"/>
        <v>8.2726573083421613</v>
      </c>
      <c r="AK166" s="1">
        <f ca="1"/>
        <v>-9.8048813197237905E-2</v>
      </c>
      <c r="AL166" s="1">
        <f ca="1"/>
        <v>9.6717619943885893</v>
      </c>
    </row>
    <row r="167" spans="1:38" x14ac:dyDescent="0.3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9.8371303269982207</v>
      </c>
      <c r="AI167" s="1">
        <f ca="1"/>
        <v>7.2046891851856856</v>
      </c>
      <c r="AJ167" s="1">
        <f ca="1"/>
        <v>8.2103457629423531</v>
      </c>
      <c r="AK167" s="1">
        <f ca="1"/>
        <v>-0.16434175161236908</v>
      </c>
      <c r="AL167" s="1">
        <f ca="1"/>
        <v>9.5939320445500016</v>
      </c>
    </row>
    <row r="168" spans="1:38" x14ac:dyDescent="0.3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9.7901449429108709</v>
      </c>
      <c r="AI168" s="1">
        <f ca="1"/>
        <v>7.1324049467532689</v>
      </c>
      <c r="AJ168" s="1">
        <f ca="1"/>
        <v>8.1486134020817644</v>
      </c>
      <c r="AK168" s="1">
        <f ca="1"/>
        <v>-0.22664288168482472</v>
      </c>
      <c r="AL168" s="1">
        <f ca="1"/>
        <v>9.5149099521831317</v>
      </c>
    </row>
    <row r="169" spans="1:38" x14ac:dyDescent="0.3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9.7429869580363686</v>
      </c>
      <c r="AI169" s="1">
        <f ca="1"/>
        <v>7.0609884590099909</v>
      </c>
      <c r="AJ169" s="1">
        <f ca="1"/>
        <v>8.0874710816411834</v>
      </c>
      <c r="AK169" s="1">
        <f ca="1"/>
        <v>-0.28500960488747751</v>
      </c>
      <c r="AL169" s="1">
        <f ca="1"/>
        <v>9.4347344926018479</v>
      </c>
    </row>
    <row r="170" spans="1:38" x14ac:dyDescent="0.3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9.6956591088303128</v>
      </c>
      <c r="AI170" s="1">
        <f ca="1"/>
        <v>6.9904291730154</v>
      </c>
      <c r="AJ170" s="1">
        <f ca="1"/>
        <v>8.0269289810461544</v>
      </c>
      <c r="AK170" s="1">
        <f ca="1"/>
        <v>-0.33950147167001887</v>
      </c>
      <c r="AL170" s="1">
        <f ca="1"/>
        <v>9.353444525960299</v>
      </c>
    </row>
    <row r="171" spans="1:38" x14ac:dyDescent="0.3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9.6481639378094712</v>
      </c>
      <c r="AI171" s="1">
        <f ca="1"/>
        <v>6.9207161742887422</v>
      </c>
      <c r="AJ171" s="1">
        <f ca="1"/>
        <v>7.9669966113132489</v>
      </c>
      <c r="AK171" s="1">
        <f ca="1"/>
        <v>-0.3901800576450114</v>
      </c>
      <c r="AL171" s="1">
        <f ca="1"/>
        <v>9.2710789672003955</v>
      </c>
    </row>
    <row r="172" spans="1:38" x14ac:dyDescent="0.3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9.6005038000108129</v>
      </c>
      <c r="AI172" s="1">
        <f ca="1"/>
        <v>6.8518382055326725</v>
      </c>
      <c r="AJ172" s="1">
        <f ca="1"/>
        <v>7.9076828232463185</v>
      </c>
      <c r="AK172" s="1">
        <f ca="1"/>
        <v>-0.43710884283314044</v>
      </c>
      <c r="AL172" s="1">
        <f ca="1"/>
        <v>9.1876767569104629</v>
      </c>
    </row>
    <row r="173" spans="1:38" x14ac:dyDescent="0.3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9.5526808694008025</v>
      </c>
      <c r="AI173" s="1">
        <f ca="1"/>
        <v>6.7837836887738945</v>
      </c>
      <c r="AJ173" s="1">
        <f ca="1"/>
        <v>7.8489958157933586</v>
      </c>
      <c r="AK173" s="1">
        <f ca="1"/>
        <v>-0.48035309394072101</v>
      </c>
      <c r="AL173" s="1">
        <f ca="1"/>
        <v>9.1032768330926501</v>
      </c>
    </row>
    <row r="174" spans="1:38" x14ac:dyDescent="0.3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9.504697145229386</v>
      </c>
      <c r="AI174" s="1">
        <f ca="1"/>
        <v>6.7165407469361185</v>
      </c>
      <c r="AJ174" s="1">
        <f ca="1"/>
        <v>7.7909431445409894</v>
      </c>
      <c r="AK174" s="1">
        <f ca="1"/>
        <v>-0.51997974959897419</v>
      </c>
      <c r="AL174" s="1">
        <f ca="1"/>
        <v>9.0179181038123772</v>
      </c>
    </row>
    <row r="175" spans="1:38" x14ac:dyDescent="0.3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9.4565544583302312</v>
      </c>
      <c r="AI175" s="1">
        <f ca="1"/>
        <v>6.650097224847741</v>
      </c>
      <c r="AJ175" s="1">
        <f ca="1"/>
        <v>7.7335317303562192</v>
      </c>
      <c r="AK175" s="1">
        <f ca="1"/>
        <v>-0.55605730854301783</v>
      </c>
      <c r="AL175" s="1">
        <f ca="1"/>
        <v>8.931639420723684</v>
      </c>
    </row>
    <row r="176" spans="1:38" x14ac:dyDescent="0.3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9.4082544773658583</v>
      </c>
      <c r="AI176" s="1">
        <f ca="1"/>
        <v>6.5844407096996918</v>
      </c>
      <c r="AJ176" s="1">
        <f ca="1"/>
        <v>7.6767678681534619</v>
      </c>
      <c r="AK176" s="1">
        <f ca="1"/>
        <v>-0.58865572066497407</v>
      </c>
      <c r="AL176" s="1">
        <f ca="1"/>
        <v>8.8444795534488208</v>
      </c>
    </row>
    <row r="177" spans="1:38" x14ac:dyDescent="0.3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9.3597987150127437</v>
      </c>
      <c r="AI177" s="1">
        <f ca="1"/>
        <v>6.5195585509558782</v>
      </c>
      <c r="AJ177" s="1">
        <f ca="1"/>
        <v>7.6206572357937716</v>
      </c>
      <c r="AK177" s="1">
        <f ca="1"/>
        <v>-0.61784628091049854</v>
      </c>
      <c r="AL177" s="1">
        <f ca="1"/>
        <v>8.756477164803357</v>
      </c>
    </row>
    <row r="178" spans="1:38" x14ac:dyDescent="0.3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9.311188534091059</v>
      </c>
      <c r="AI178" s="1">
        <f ca="1"/>
        <v>6.4554378797293452</v>
      </c>
      <c r="AJ178" s="1">
        <f ca="1"/>
        <v>7.565204903102881</v>
      </c>
      <c r="AK178" s="1">
        <f ca="1"/>
        <v>-0.64370152596745811</v>
      </c>
      <c r="AL178" s="1">
        <f ca="1"/>
        <v>8.6676707868454912</v>
      </c>
    </row>
    <row r="179" spans="1:38" x14ac:dyDescent="0.3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9.2624251536315683</v>
      </c>
      <c r="AI179" s="1">
        <f ca="1"/>
        <v>6.3920656276317231</v>
      </c>
      <c r="AJ179" s="1">
        <f ca="1"/>
        <v>7.5104153410003676</v>
      </c>
      <c r="AK179" s="1">
        <f ca="1"/>
        <v>-0.66629513370014593</v>
      </c>
      <c r="AL179" s="1">
        <f ca="1"/>
        <v>8.5780987977396705</v>
      </c>
    </row>
    <row r="180" spans="1:38" x14ac:dyDescent="0.3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9.2135096548835804</v>
      </c>
      <c r="AI180" s="1">
        <f ca="1"/>
        <v>6.3294285451022034</v>
      </c>
      <c r="AJ180" s="1">
        <f ca="1"/>
        <v>7.4562924307437584</v>
      </c>
      <c r="AK180" s="1">
        <f ca="1"/>
        <v>-0.68570182529549584</v>
      </c>
      <c r="AL180" s="1">
        <f ca="1"/>
        <v>8.4877993994206236</v>
      </c>
    </row>
    <row r="181" spans="1:38" x14ac:dyDescent="0.3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9.1644429872584681</v>
      </c>
      <c r="AI181" s="1">
        <f ca="1"/>
        <v>6.2675132192275527</v>
      </c>
      <c r="AJ181" s="1">
        <f ca="1"/>
        <v>7.4028394732678464</v>
      </c>
      <c r="AK181" s="1">
        <f ca="1"/>
        <v>-0.70199727006627199</v>
      </c>
      <c r="AL181" s="1">
        <f ca="1"/>
        <v>8.3968105960383355</v>
      </c>
    </row>
    <row r="182" spans="1:38" x14ac:dyDescent="0.3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9.115225974212521</v>
      </c>
      <c r="AI182" s="1">
        <f ca="1"/>
        <v>6.2063060910591901</v>
      </c>
      <c r="AJ182" s="1">
        <f ca="1"/>
        <v>7.3500591986280597</v>
      </c>
      <c r="AK182" s="1">
        <f ca="1"/>
        <v>-0.715257992876559</v>
      </c>
      <c r="AL182" s="1">
        <f ca="1"/>
        <v>8.3051701731764069</v>
      </c>
    </row>
    <row r="183" spans="1:38" x14ac:dyDescent="0.3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9.0658593190617012</v>
      </c>
      <c r="AI183" s="1">
        <f ca="1"/>
        <v>6.1457934724365941</v>
      </c>
      <c r="AJ183" s="1">
        <f ca="1"/>
        <v>7.2979537755294643</v>
      </c>
      <c r="AK183" s="1">
        <f ca="1"/>
        <v>-0.72556128414379373</v>
      </c>
      <c r="AL183" s="1">
        <f ca="1"/>
        <v>8.2129156778253503</v>
      </c>
    </row>
    <row r="184" spans="1:38" x14ac:dyDescent="0.3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9.0163436107350634</v>
      </c>
      <c r="AI184" s="1">
        <f ca="1"/>
        <v>6.0859615623254228</v>
      </c>
      <c r="AJ184" s="1">
        <f ca="1"/>
        <v>7.2465248209430513</v>
      </c>
      <c r="AK184" s="1">
        <f ca="1"/>
        <v>-0.73298511237453567</v>
      </c>
      <c r="AL184" s="1">
        <f ca="1"/>
        <v>8.1200843990984879</v>
      </c>
    </row>
    <row r="185" spans="1:38" x14ac:dyDescent="0.3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8.9666793294572358</v>
      </c>
      <c r="AI185" s="1">
        <f ca="1"/>
        <v>6.0267964626770691</v>
      </c>
      <c r="AJ185" s="1">
        <f ca="1"/>
        <v>7.1957734098034507</v>
      </c>
      <c r="AK185" s="1">
        <f ca="1"/>
        <v>-0.73760803919702767</v>
      </c>
      <c r="AL185" s="1">
        <f ca="1"/>
        <v>8.0267133496778058</v>
      </c>
    </row>
    <row r="186" spans="1:38" x14ac:dyDescent="0.3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8.9168668523671641</v>
      </c>
      <c r="AI186" s="1">
        <f ca="1"/>
        <v>5.968284193818576</v>
      </c>
      <c r="AJ186" s="1">
        <f ca="1"/>
        <v>7.1457000847798327</v>
      </c>
      <c r="AK186" s="1">
        <f ca="1"/>
        <v>-0.73950913684382158</v>
      </c>
      <c r="AL186" s="1">
        <f ca="1"/>
        <v>7.9328392479745276</v>
      </c>
    </row>
    <row r="187" spans="1:38" x14ac:dyDescent="0.3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8.8669064590657456</v>
      </c>
      <c r="AI187" s="1">
        <f ca="1"/>
        <v>5.9104107093817646</v>
      </c>
      <c r="AJ187" s="1">
        <f ca="1"/>
        <v>7.0963048661160428</v>
      </c>
      <c r="AK187" s="1">
        <f ca="1"/>
        <v>-0.73876790804774828</v>
      </c>
      <c r="AL187" s="1">
        <f ca="1"/>
        <v>7.8384985009917898</v>
      </c>
    </row>
    <row r="188" spans="1:38" x14ac:dyDescent="0.3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8.8167983370957188</v>
      </c>
      <c r="AI188" s="1">
        <f ca="1"/>
        <v>5.853161910776322</v>
      </c>
      <c r="AJ188" s="1">
        <f ca="1"/>
        <v>7.0475872615361084</v>
      </c>
      <c r="AK188" s="1">
        <f ca="1"/>
        <v>-0.73546420830933812</v>
      </c>
      <c r="AL188" s="1">
        <f ca="1"/>
        <v>7.743727187877198</v>
      </c>
    </row>
    <row r="189" spans="1:38" x14ac:dyDescent="0.3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8.7665425873497043</v>
      </c>
      <c r="AI189" s="1">
        <f ca="1"/>
        <v>5.7965236612181172</v>
      </c>
      <c r="AJ189" s="1">
        <f ca="1"/>
        <v>6.9995462762075533</v>
      </c>
      <c r="AK189" s="1">
        <f ca="1"/>
        <v>-0.72967817049544692</v>
      </c>
      <c r="AL189" s="1">
        <f ca="1"/>
        <v>7.6485610441514211</v>
      </c>
    </row>
    <row r="190" spans="1:38" x14ac:dyDescent="0.3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8.7161392294091229</v>
      </c>
      <c r="AI190" s="1">
        <f ca="1"/>
        <v>5.7404817993184167</v>
      </c>
      <c r="AJ190" s="1">
        <f ca="1"/>
        <v>6.9521804227591133</v>
      </c>
      <c r="AK190" s="1">
        <f ca="1"/>
        <v>-0.72149013173242338</v>
      </c>
      <c r="AL190" s="1">
        <f ca="1"/>
        <v>7.5530354465981873</v>
      </c>
    </row>
    <row r="191" spans="1:38" x14ac:dyDescent="0.3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8.665588206809602</v>
      </c>
      <c r="AI191" s="1">
        <f ca="1"/>
        <v>5.6850221522408333</v>
      </c>
      <c r="AJ191" s="1">
        <f ca="1"/>
        <v>6.9054877313475629</v>
      </c>
      <c r="AK191" s="1">
        <f ca="1"/>
        <v>-0.71098056255129904</v>
      </c>
      <c r="AL191" s="1">
        <f ca="1"/>
        <v>7.4571853988074395</v>
      </c>
    </row>
    <row r="192" spans="1:38" x14ac:dyDescent="0.3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8.6148893922346446</v>
      </c>
      <c r="AI192" s="1">
        <f ca="1"/>
        <v>5.6301305484359716</v>
      </c>
      <c r="AJ192" s="1">
        <f ca="1"/>
        <v>6.8594657597691082</v>
      </c>
      <c r="AK192" s="1">
        <f ca="1"/>
        <v>-0.69822999824816634</v>
      </c>
      <c r="AL192" s="1">
        <f ca="1"/>
        <v>7.3610455173538014</v>
      </c>
    </row>
    <row r="193" spans="1:38" x14ac:dyDescent="0.3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8.5640425926351185</v>
      </c>
      <c r="AI193" s="1">
        <f ca="1"/>
        <v>5.5757928299587149</v>
      </c>
      <c r="AJ193" s="1">
        <f ca="1"/>
        <v>6.8141116036082394</v>
      </c>
      <c r="AK193" s="1">
        <f ca="1"/>
        <v>-0.68331897242404693</v>
      </c>
      <c r="AL193" s="1">
        <f ca="1"/>
        <v>7.2646500186022536</v>
      </c>
    </row>
    <row r="194" spans="1:38" x14ac:dyDescent="0.3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8.5130475542755875</v>
      </c>
      <c r="AI194" s="1">
        <f ca="1"/>
        <v>5.5219948643770351</v>
      </c>
      <c r="AJ194" s="1">
        <f ca="1"/>
        <v>6.7694219064237018</v>
      </c>
      <c r="AK194" s="1">
        <f ca="1"/>
        <v>-0.66632795265741152</v>
      </c>
      <c r="AL194" s="1">
        <f ca="1"/>
        <v>7.1680327061255866</v>
      </c>
    </row>
    <row r="195" spans="1:38" x14ac:dyDescent="0.3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8.4619039677056662</v>
      </c>
      <c r="AI195" s="1">
        <f ca="1"/>
        <v>5.4687225562783226</v>
      </c>
      <c r="AJ195" s="1">
        <f ca="1"/>
        <v>6.7253928699627039</v>
      </c>
      <c r="AK195" s="1">
        <f ca="1"/>
        <v>-0.64733727828786414</v>
      </c>
      <c r="AL195" s="1">
        <f ca="1"/>
        <v>7.0712269587238836</v>
      </c>
    </row>
    <row r="196" spans="1:38" x14ac:dyDescent="0.3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8.4106114726555461</v>
      </c>
      <c r="AI196" s="1">
        <f ca="1"/>
        <v>5.4159618583817632</v>
      </c>
      <c r="AJ196" s="1">
        <f ca="1"/>
        <v>6.6820202644020412</v>
      </c>
      <c r="AK196" s="1">
        <f ca="1"/>
        <v>-0.62642710025721726</v>
      </c>
      <c r="AL196" s="1">
        <f ca="1"/>
        <v>6.9742657190318482</v>
      </c>
    </row>
    <row r="197" spans="1:38" x14ac:dyDescent="0.3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8.3591696628564449</v>
      </c>
      <c r="AI197" s="1">
        <f ca="1"/>
        <v>5.3636987822625315</v>
      </c>
      <c r="AJ197" s="1">
        <f ca="1"/>
        <v>6.6392994386089157</v>
      </c>
      <c r="AK197" s="1">
        <f ca="1"/>
        <v>-0.6036773229821506</v>
      </c>
      <c r="AL197" s="1">
        <f ca="1"/>
        <v>6.8771814827038895</v>
      </c>
    </row>
    <row r="198" spans="1:38" x14ac:dyDescent="0.3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8.3075780907830818</v>
      </c>
      <c r="AI198" s="1">
        <f ca="1"/>
        <v>5.3119194086958714</v>
      </c>
      <c r="AJ198" s="1">
        <f ca="1"/>
        <v>6.5972253304182971</v>
      </c>
      <c r="AK198" s="1">
        <f ca="1"/>
        <v>-0.57916754821917493</v>
      </c>
      <c r="AL198" s="1">
        <f ca="1"/>
        <v>6.7800062881635199</v>
      </c>
    </row>
    <row r="199" spans="1:38" x14ac:dyDescent="0.3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8.2558362723211474</v>
      </c>
      <c r="AI199" s="1">
        <f ca="1"/>
        <v>5.2606098976271056</v>
      </c>
      <c r="AJ199" s="1">
        <f ca="1"/>
        <v>6.5557924769245943</v>
      </c>
      <c r="AK199" s="1">
        <f ca="1"/>
        <v>-0.55297702088353162</v>
      </c>
      <c r="AL199" s="1">
        <f ca="1"/>
        <v>6.6827717069077437</v>
      </c>
    </row>
    <row r="200" spans="1:38" x14ac:dyDescent="0.3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8.2039436913558461</v>
      </c>
      <c r="AI200" s="1">
        <f ca="1"/>
        <v>5.209756497774805</v>
      </c>
      <c r="AJ200" s="1">
        <f ca="1"/>
        <v>6.5149950247799921</v>
      </c>
      <c r="AK200" s="1">
        <f ca="1"/>
        <v>-0.52518457679434505</v>
      </c>
      <c r="AL200" s="1">
        <f ca="1"/>
        <v>6.5855088343527655</v>
      </c>
    </row>
    <row r="201" spans="1:38" x14ac:dyDescent="0.3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8.1518998042819533</v>
      </c>
      <c r="AI201" s="1">
        <f ca="1"/>
        <v>5.1593455558741539</v>
      </c>
      <c r="AJ201" s="1">
        <f ca="1"/>
        <v>6.4748267404961979</v>
      </c>
      <c r="AK201" s="1">
        <f ca="1"/>
        <v>-0.49586859229953006</v>
      </c>
      <c r="AL201" s="1">
        <f ca="1"/>
        <v>6.4882482812099767</v>
      </c>
    </row>
    <row r="202" spans="1:38" x14ac:dyDescent="0.3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8.0997040444382407</v>
      </c>
      <c r="AI202" s="1">
        <f ca="1"/>
        <v>5.1093635255667849</v>
      </c>
      <c r="AJ202" s="1">
        <f ca="1"/>
        <v>6.435281020748576</v>
      </c>
      <c r="AK202" s="1">
        <f ca="1"/>
        <v>-0.46510693575834239</v>
      </c>
      <c r="AL202" s="1">
        <f ca="1"/>
        <v>6.3910201653826277</v>
      </c>
    </row>
    <row r="203" spans="1:38" x14ac:dyDescent="0.3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8.0473558264582863</v>
      </c>
      <c r="AI203" s="1">
        <f ca="1"/>
        <v>5.0597969759436907</v>
      </c>
      <c r="AJ203" s="1">
        <f ca="1"/>
        <v>6.3963509026735466</v>
      </c>
      <c r="AK203" s="1">
        <f ca="1"/>
        <v>-0.43297692083689299</v>
      </c>
      <c r="AL203" s="1">
        <f ca="1"/>
        <v>6.293854104371178</v>
      </c>
    </row>
    <row r="204" spans="1:38" x14ac:dyDescent="0.3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7.9948545505475295</v>
      </c>
      <c r="AI204" s="1">
        <f ca="1"/>
        <v>5.0106325997482344</v>
      </c>
      <c r="AJ204" s="1">
        <f ca="1"/>
        <v>6.358029074160001</v>
      </c>
      <c r="AK204" s="1">
        <f ca="1"/>
        <v>-0.39955526158894372</v>
      </c>
      <c r="AL204" s="1">
        <f ca="1"/>
        <v>6.1967792081744051</v>
      </c>
    </row>
    <row r="205" spans="1:38" x14ac:dyDescent="0.3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7.9421996066762262</v>
      </c>
      <c r="AI205" s="1">
        <f ca="1"/>
        <v>4.9618572212450687</v>
      </c>
      <c r="AJ205" s="1">
        <f ca="1"/>
        <v>6.3203078841291784</v>
      </c>
      <c r="AK205" s="1">
        <f ca="1"/>
        <v>-0.36491802928770767</v>
      </c>
      <c r="AL205" s="1">
        <f ca="1"/>
        <v>6.099824072679553</v>
      </c>
    </row>
    <row r="206" spans="1:38" x14ac:dyDescent="0.3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7.8893903786955093</v>
      </c>
      <c r="AI206" s="1">
        <f ca="1"/>
        <v>4.9134578037621424</v>
      </c>
      <c r="AJ206" s="1">
        <f ca="1"/>
        <v>6.2831793527967363</v>
      </c>
      <c r="AK206" s="1">
        <f ca="1"/>
        <v>-0.329140610972388</v>
      </c>
      <c r="AL206" s="1">
        <f ca="1"/>
        <v>6.0030167735267668</v>
      </c>
    </row>
    <row r="207" spans="1:38" x14ac:dyDescent="0.3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7.8364262483711968</v>
      </c>
      <c r="AI207" s="1">
        <f ca="1"/>
        <v>4.8654214569107239</v>
      </c>
      <c r="AJ207" s="1">
        <f ca="1"/>
        <v>6.2466351819198849</v>
      </c>
      <c r="AK207" s="1">
        <f ca="1"/>
        <v>-0.29229766968302329</v>
      </c>
      <c r="AL207" s="1">
        <f ca="1"/>
        <v>5.9063848604413636</v>
      </c>
    </row>
    <row r="208" spans="1:38" x14ac:dyDescent="0.3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7.7833065993389567</v>
      </c>
      <c r="AI208" s="1">
        <f ca="1"/>
        <v>4.8177354434921185</v>
      </c>
      <c r="AJ208" s="1">
        <f ca="1"/>
        <v>6.2106667650170664</v>
      </c>
      <c r="AK208" s="1">
        <f ca="1"/>
        <v>-0.25446310634168867</v>
      </c>
      <c r="AL208" s="1">
        <f ca="1"/>
        <v>5.8099553520184912</v>
      </c>
    </row>
    <row r="209" spans="1:38" x14ac:dyDescent="0.3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7.730030820977305</v>
      </c>
      <c r="AI209" s="1">
        <f ca="1"/>
        <v>4.7703871860943039</v>
      </c>
      <c r="AJ209" s="1">
        <f ca="1"/>
        <v>6.1752651975657784</v>
      </c>
      <c r="AK209" s="1">
        <f ca="1"/>
        <v>-0.21571002325958943</v>
      </c>
      <c r="AL209" s="1">
        <f ca="1"/>
        <v>5.7137547309545056</v>
      </c>
    </row>
    <row r="210" spans="1:38" x14ac:dyDescent="0.3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7.6765983122005537</v>
      </c>
      <c r="AI210" s="1">
        <f ca="1"/>
        <v>4.7233642733869843</v>
      </c>
      <c r="AJ210" s="1">
        <f ca="1"/>
        <v>6.140421287168266</v>
      </c>
      <c r="AK210" s="1">
        <f ca="1"/>
        <v>-0.17611068922917639</v>
      </c>
      <c r="AL210" s="1">
        <f ca="1"/>
        <v>5.6178089397131146</v>
      </c>
    </row>
    <row r="211" spans="1:38" x14ac:dyDescent="0.3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7.623008485170871</v>
      </c>
      <c r="AI211" s="1">
        <f ca="1"/>
        <v>4.6766544661198637</v>
      </c>
      <c r="AJ211" s="1">
        <f ca="1"/>
        <v>6.1061255636847136</v>
      </c>
      <c r="AK211" s="1">
        <f ca="1"/>
        <v>-0.13573650617479416</v>
      </c>
      <c r="AL211" s="1">
        <f ca="1"/>
        <v>5.5221433766145651</v>
      </c>
    </row>
    <row r="212" spans="1:38" x14ac:dyDescent="0.3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7.5692607689280393</v>
      </c>
      <c r="AI212" s="1">
        <f ca="1"/>
        <v>4.6302457028303223</v>
      </c>
      <c r="AJ212" s="1">
        <f ca="1"/>
        <v>6.0723682893311803</v>
      </c>
      <c r="AK212" s="1">
        <f ca="1"/>
        <v>-9.4657977329433152E-2</v>
      </c>
      <c r="AL212" s="1">
        <f ca="1"/>
        <v>5.4267828923420325</v>
      </c>
    </row>
    <row r="213" spans="1:38" x14ac:dyDescent="0.3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7.5153546129388857</v>
      </c>
      <c r="AI213" s="1">
        <f ca="1"/>
        <v>4.5841261052667122</v>
      </c>
      <c r="AJ213" s="1">
        <f ca="1"/>
        <v>6.03913946873638</v>
      </c>
      <c r="AK213" s="1">
        <f ca="1"/>
        <v>-5.2944676908083466E-2</v>
      </c>
      <c r="AL213" s="1">
        <f ca="1"/>
        <v>5.331751786850603</v>
      </c>
    </row>
    <row r="214" spans="1:38" x14ac:dyDescent="0.3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7.4612894905653988</v>
      </c>
      <c r="AI214" s="1">
        <f ca="1"/>
        <v>4.5382839835326934</v>
      </c>
      <c r="AJ214" s="1">
        <f ca="1"/>
        <v>6.0064288589578325</v>
      </c>
      <c r="AK214" s="1">
        <f ca="1"/>
        <v>-1.0665221246512147E-2</v>
      </c>
      <c r="AL214" s="1">
        <f ca="1"/>
        <v>5.2370738066738056</v>
      </c>
    </row>
    <row r="215" spans="1:38" x14ac:dyDescent="0.3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7.4070649024501023</v>
      </c>
      <c r="AI215" s="1">
        <f ca="1"/>
        <v>4.492707840958758</v>
      </c>
      <c r="AJ215" s="1">
        <f ca="1"/>
        <v>5.9742259794510204</v>
      </c>
      <c r="AK215" s="1">
        <f ca="1"/>
        <v>3.2112758624293747E-2</v>
      </c>
      <c r="AL215" s="1">
        <f ca="1"/>
        <v>5.1427721426137367</v>
      </c>
    </row>
    <row r="216" spans="1:38" x14ac:dyDescent="0.3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7.3526803798214573</v>
      </c>
      <c r="AI216" s="1">
        <f ca="1"/>
        <v>4.4473863787058932</v>
      </c>
      <c r="AJ216" s="1">
        <f ca="1"/>
        <v>5.9425201219899719</v>
      </c>
      <c r="AK216" s="1">
        <f ca="1"/>
        <v>7.5322642995558908E-2</v>
      </c>
      <c r="AL216" s="1">
        <f ca="1"/>
        <v>5.0488694278095352</v>
      </c>
    </row>
    <row r="217" spans="1:38" x14ac:dyDescent="0.3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7.2981354877163085</v>
      </c>
      <c r="AI217" s="1">
        <f ca="1"/>
        <v>4.4023085001083118</v>
      </c>
      <c r="AJ217" s="1">
        <f ca="1"/>
        <v>5.9113003605367851</v>
      </c>
      <c r="AK217" s="1">
        <f ca="1"/>
        <v>0.11889884812242713</v>
      </c>
      <c r="AL217" s="1">
        <f ca="1"/>
        <v>4.9553877361717866</v>
      </c>
    </row>
    <row r="218" spans="1:38" x14ac:dyDescent="0.3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7.2434298281215916</v>
      </c>
      <c r="AI218" s="1">
        <f ca="1"/>
        <v>4.3574633147593431</v>
      </c>
      <c r="AJ218" s="1">
        <f ca="1"/>
        <v>5.8805555610556866</v>
      </c>
      <c r="AK218" s="1">
        <f ca="1"/>
        <v>0.1627768495162627</v>
      </c>
      <c r="AL218" s="1">
        <f ca="1"/>
        <v>4.8623485811749134</v>
      </c>
    </row>
    <row r="219" spans="1:38" x14ac:dyDescent="0.3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7.1885630430336604</v>
      </c>
      <c r="AI219" s="1">
        <f ca="1"/>
        <v>4.3128401423469143</v>
      </c>
      <c r="AJ219" s="1">
        <f ca="1"/>
        <v>5.8502743912715687</v>
      </c>
      <c r="AK219" s="1">
        <f ca="1"/>
        <v>0.206893203914575</v>
      </c>
      <c r="AL219" s="1">
        <f ca="1"/>
        <v>4.7697729149996348</v>
      </c>
    </row>
    <row r="220" spans="1:38" x14ac:dyDescent="0.3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7.1335348174378055</v>
      </c>
      <c r="AI220" s="1">
        <f ca="1"/>
        <v>4.2684285162438798</v>
      </c>
      <c r="AJ220" s="1">
        <f ca="1"/>
        <v>5.8204453303665531</v>
      </c>
      <c r="AK220" s="1">
        <f ca="1"/>
        <v>0.25118556996196162</v>
      </c>
      <c r="AL220" s="1">
        <f ca="1"/>
        <v>4.6776811280132051</v>
      </c>
    </row>
    <row r="221" spans="1:38" x14ac:dyDescent="0.3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7.0783448822038082</v>
      </c>
      <c r="AI221" s="1">
        <f ca="1"/>
        <v>4.2242181868580531</v>
      </c>
      <c r="AJ221" s="1">
        <f ca="1"/>
        <v>5.7910566786149218</v>
      </c>
      <c r="AK221" s="1">
        <f ca="1"/>
        <v>0.29559272762361388</v>
      </c>
      <c r="AL221" s="1">
        <f ca="1"/>
        <v>4.5860930485832654</v>
      </c>
    </row>
    <row r="222" spans="1:38" x14ac:dyDescent="0.3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7.0229930169024186</v>
      </c>
      <c r="AI222" s="1">
        <f ca="1"/>
        <v>4.1801991247480217</v>
      </c>
      <c r="AJ222" s="1">
        <f ca="1"/>
        <v>5.7620965669529056</v>
      </c>
      <c r="AK222" s="1">
        <f ca="1"/>
        <v>0.34005459636253477</v>
      </c>
      <c r="AL222" s="1">
        <f ca="1"/>
        <v>4.4950279432121221</v>
      </c>
    </row>
    <row r="223" spans="1:38" x14ac:dyDescent="0.3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6.9674790525392609</v>
      </c>
      <c r="AI223" s="1">
        <f ca="1"/>
        <v>4.1363615235093718</v>
      </c>
      <c r="AJ223" s="1">
        <f ca="1"/>
        <v>5.7335529664795786</v>
      </c>
      <c r="AK223" s="1">
        <f ca="1"/>
        <v>0.3845122521057931</v>
      </c>
      <c r="AL223" s="1">
        <f ca="1"/>
        <v>4.4045045169860941</v>
      </c>
    </row>
    <row r="224" spans="1:38" x14ac:dyDescent="0.3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6.9118028742079289</v>
      </c>
      <c r="AI224" s="1">
        <f ca="1"/>
        <v>4.0926958024366087</v>
      </c>
      <c r="AJ224" s="1">
        <f ca="1"/>
        <v>5.705413697889206</v>
      </c>
      <c r="AK224" s="1">
        <f ca="1"/>
        <v>0.42890794302905988</v>
      </c>
      <c r="AL224" s="1">
        <f ca="1"/>
        <v>4.3145409143294984</v>
      </c>
    </row>
    <row r="225" spans="1:38" x14ac:dyDescent="0.3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6.8559644236629467</v>
      </c>
      <c r="AI225" s="1">
        <f ca="1"/>
        <v>4.0491926089659387</v>
      </c>
      <c r="AJ225" s="1">
        <f ca="1"/>
        <v>5.6776664408291282</v>
      </c>
      <c r="AK225" s="1">
        <f ca="1"/>
        <v>0.47318510418074311</v>
      </c>
      <c r="AL225" s="1">
        <f ca="1"/>
        <v>4.2251547200564232</v>
      </c>
    </row>
    <row r="226" spans="1:38" x14ac:dyDescent="0.3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6.7999637018101211</v>
      </c>
      <c r="AI226" s="1">
        <f ca="1"/>
        <v>4.0058428209039789</v>
      </c>
      <c r="AJ226" s="1">
        <f ca="1"/>
        <v>5.6502987431837113</v>
      </c>
      <c r="AK226" s="1">
        <f ca="1"/>
        <v>0.51728837097746805</v>
      </c>
      <c r="AL226" s="1">
        <f ca="1"/>
        <v>4.1363629607108408</v>
      </c>
    </row>
    <row r="227" spans="1:38" x14ac:dyDescent="0.3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6.7438007711189556</v>
      </c>
      <c r="AI227" s="1">
        <f ca="1"/>
        <v>3.9626375484473257</v>
      </c>
      <c r="AJ227" s="1">
        <f ca="1"/>
        <v>5.6232980302807363</v>
      </c>
      <c r="AK227" s="1">
        <f ca="1"/>
        <v>0.56116359159335616</v>
      </c>
      <c r="AL227" s="1">
        <f ca="1"/>
        <v>4.0481821061872338</v>
      </c>
    </row>
    <row r="228" spans="1:38" x14ac:dyDescent="0.3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6.6874757579518729</v>
      </c>
      <c r="AI228" s="1">
        <f ca="1"/>
        <v>3.9195681359976078</v>
      </c>
      <c r="AJ228" s="1">
        <f ca="1"/>
        <v>5.59665161401783</v>
      </c>
      <c r="AK228" s="1">
        <f ca="1"/>
        <v>0.60475783826905172</v>
      </c>
      <c r="AL228" s="1">
        <f ca="1"/>
        <v>3.9606280716242495</v>
      </c>
    </row>
    <row r="229" spans="1:38" x14ac:dyDescent="0.3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6.6309888548160814</v>
      </c>
      <c r="AI229" s="1">
        <f ca="1"/>
        <v>3.8766261637774377</v>
      </c>
      <c r="AJ229" s="1">
        <f ca="1"/>
        <v>5.5703467019081216</v>
      </c>
      <c r="AK229" s="1">
        <f ca="1"/>
        <v>0.64801941756502401</v>
      </c>
      <c r="AL229" s="1">
        <f ca="1"/>
        <v>3.8737162195630006</v>
      </c>
    </row>
    <row r="230" spans="1:38" x14ac:dyDescent="0.3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6.5743403225334802</v>
      </c>
      <c r="AI230" s="1">
        <f ca="1"/>
        <v>3.8338034492514339</v>
      </c>
      <c r="AJ230" s="1">
        <f ca="1"/>
        <v>5.54437040604126</v>
      </c>
      <c r="AK230" s="1">
        <f ca="1"/>
        <v>0.69089787958583315</v>
      </c>
      <c r="AL230" s="1">
        <f ca="1"/>
        <v>3.7874613623628193</v>
      </c>
    </row>
    <row r="231" spans="1:38" x14ac:dyDescent="0.3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6.5175304923324973</v>
      </c>
      <c r="AI231" s="1">
        <f ca="1"/>
        <v>3.7910920483575055</v>
      </c>
      <c r="AJ231" s="1">
        <f ca="1"/>
        <v>5.5187097519588022</v>
      </c>
      <c r="AK231" s="1">
        <f ca="1"/>
        <v>0.73334402619795469</v>
      </c>
      <c r="AL231" s="1">
        <f ca="1"/>
        <v>3.7018777648649532</v>
      </c>
    </row>
    <row r="232" spans="1:38" x14ac:dyDescent="0.3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6.4605597678595785</v>
      </c>
      <c r="AI232" s="1">
        <f ca="1"/>
        <v>3.7484842565524801</v>
      </c>
      <c r="AJ232" s="1">
        <f ca="1"/>
        <v>5.4933516874423702</v>
      </c>
      <c r="AK232" s="1">
        <f ca="1"/>
        <v>0.77530991826469631</v>
      </c>
      <c r="AL232" s="1">
        <f ca="1"/>
        <v>3.6169791472997872</v>
      </c>
    </row>
    <row r="233" spans="1:38" x14ac:dyDescent="0.3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6.4034286271129019</v>
      </c>
      <c r="AI233" s="1">
        <f ca="1"/>
        <v>3.7059726096775876</v>
      </c>
      <c r="AJ233" s="1">
        <f ca="1"/>
        <v>5.4682830912114042</v>
      </c>
      <c r="AK233" s="1">
        <f ca="1"/>
        <v>0.81674888192563344</v>
      </c>
      <c r="AL233" s="1">
        <f ca="1"/>
        <v>3.5327786884269585</v>
      </c>
    </row>
    <row r="234" spans="1:38" x14ac:dyDescent="0.3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6.3461376242968797</v>
      </c>
      <c r="AI234" s="1">
        <f ca="1"/>
        <v>3.6635498846471677</v>
      </c>
      <c r="AJ234" s="1">
        <f ca="1"/>
        <v>5.4434907815297322</v>
      </c>
      <c r="AK234" s="1">
        <f ca="1"/>
        <v>0.8576155139388959</v>
      </c>
      <c r="AL234" s="1">
        <f ca="1"/>
        <v>3.4492890289031095</v>
      </c>
    </row>
    <row r="235" spans="1:38" x14ac:dyDescent="0.3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6.2886873915984154</v>
      </c>
      <c r="AI235" s="1">
        <f ca="1"/>
        <v>3.6212090999662756</v>
      </c>
      <c r="AJ235" s="1">
        <f ca="1"/>
        <v>5.4189615247185614</v>
      </c>
      <c r="AK235" s="1">
        <f ca="1"/>
        <v>0.89786568611438611</v>
      </c>
      <c r="AL235" s="1">
        <f ca="1"/>
        <v>3.3665222748688066</v>
      </c>
    </row>
    <row r="236" spans="1:38" x14ac:dyDescent="0.3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6.2310786408856416</v>
      </c>
      <c r="AI236" s="1">
        <f ca="1"/>
        <v>3.5789435160803436</v>
      </c>
      <c r="AJ236" s="1">
        <f ca="1"/>
        <v>5.3946820435751661</v>
      </c>
      <c r="AK236" s="1">
        <f ca="1"/>
        <v>0.9374565488564599</v>
      </c>
      <c r="AL236" s="1">
        <f ca="1"/>
        <v>3.2844900017483383</v>
      </c>
    </row>
    <row r="237" spans="1:38" x14ac:dyDescent="0.3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6.1733121653292429</v>
      </c>
      <c r="AI237" s="1">
        <f ca="1"/>
        <v>3.5367466355624373</v>
      </c>
      <c r="AJ237" s="1">
        <f ca="1"/>
        <v>5.3706390256932437</v>
      </c>
      <c r="AK237" s="1">
        <f ca="1"/>
        <v>0.97634653384270109</v>
      </c>
      <c r="AL237" s="1">
        <f ca="1"/>
        <v>3.2032032582552858</v>
      </c>
    </row>
    <row r="238" spans="1:38" x14ac:dyDescent="0.3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6.1153888409467783</v>
      </c>
      <c r="AI238" s="1">
        <f ca="1"/>
        <v>3.4946122031416813</v>
      </c>
      <c r="AJ238" s="1">
        <f ca="1"/>
        <v>5.3468191316862672</v>
      </c>
      <c r="AK238" s="1">
        <f ca="1"/>
        <v>1.0144953558581733</v>
      </c>
      <c r="AL238" s="1">
        <f ca="1"/>
        <v>3.1226725705954195</v>
      </c>
    </row>
    <row r="239" spans="1:38" x14ac:dyDescent="0.3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6.0573096280704384</v>
      </c>
      <c r="AI239" s="1">
        <f ca="1"/>
        <v>3.4525342055770381</v>
      </c>
      <c r="AJ239" s="1">
        <f ca="1"/>
        <v>5.323209003310609</v>
      </c>
      <c r="AK239" s="1">
        <f ca="1"/>
        <v>1.0518640138074034</v>
      </c>
      <c r="AL239" s="1">
        <f ca="1"/>
        <v>3.0429079468629467</v>
      </c>
    </row>
    <row r="240" spans="1:38" x14ac:dyDescent="0.3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5.9990755727383167</v>
      </c>
      <c r="AI240" s="1">
        <f ca="1"/>
        <v>3.4105068713813935</v>
      </c>
      <c r="AJ240" s="1">
        <f ca="1"/>
        <v>5.2997952714864383</v>
      </c>
      <c r="AK240" s="1">
        <f ca="1"/>
        <v>1.0884147909277146</v>
      </c>
      <c r="AL240" s="1">
        <f ca="1"/>
        <v>2.9639188816203728</v>
      </c>
    </row>
    <row r="241" spans="1:38" x14ac:dyDescent="0.3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5.9406878080110239</v>
      </c>
      <c r="AI241" s="1">
        <f ca="1"/>
        <v>3.36852467039893</v>
      </c>
      <c r="AJ241" s="1">
        <f ca="1"/>
        <v>5.2765645642163861</v>
      </c>
      <c r="AK241" s="1">
        <f ca="1"/>
        <v>1.124111254223763</v>
      </c>
      <c r="AL241" s="1">
        <f ca="1"/>
        <v>2.8857143606575306</v>
      </c>
    </row>
    <row r="242" spans="1:38" x14ac:dyDescent="0.3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5.8821475552122173</v>
      </c>
      <c r="AI242" s="1">
        <f ca="1"/>
        <v>3.3265823132408769</v>
      </c>
      <c r="AJ242" s="1">
        <f ca="1"/>
        <v>5.2535035143998599</v>
      </c>
      <c r="AK242" s="1">
        <f ca="1"/>
        <v>1.1589182531433551</v>
      </c>
      <c r="AL242" s="1">
        <f ca="1"/>
        <v>2.8083028659218954</v>
      </c>
    </row>
    <row r="243" spans="1:38" x14ac:dyDescent="0.3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5.8234561250949</v>
      </c>
      <c r="AI243" s="1">
        <f ca="1"/>
        <v>3.2846747505829299</v>
      </c>
      <c r="AJ243" s="1">
        <f ca="1"/>
        <v>5.23059876754089</v>
      </c>
      <c r="AK243" s="1">
        <f ca="1"/>
        <v>1.1928019175181674</v>
      </c>
      <c r="AL243" s="1">
        <f ca="1"/>
        <v>2.7316923806148097</v>
      </c>
    </row>
    <row r="244" spans="1:38" x14ac:dyDescent="0.3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5.7646149189334679</v>
      </c>
      <c r="AI244" s="1">
        <f ca="1"/>
        <v>3.2427971723288529</v>
      </c>
      <c r="AJ244" s="1">
        <f ca="1"/>
        <v>5.2078369893497012</v>
      </c>
      <c r="AK244" s="1">
        <f ca="1"/>
        <v>1.2257296547877417</v>
      </c>
      <c r="AL244" s="1">
        <f ca="1"/>
        <v>2.6558903944462458</v>
      </c>
    </row>
    <row r="245" spans="1:38" x14ac:dyDescent="0.3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5.7056254295425362</v>
      </c>
      <c r="AI245" s="1">
        <f ca="1"/>
        <v>3.2009450066436749</v>
      </c>
      <c r="AJ245" s="1">
        <f ca="1"/>
        <v>5.1852048732357972</v>
      </c>
      <c r="AK245" s="1">
        <f ca="1"/>
        <v>1.2576701465267348</v>
      </c>
      <c r="AL245" s="1">
        <f ca="1"/>
        <v>2.5809039090427532</v>
      </c>
    </row>
    <row r="246" spans="1:38" x14ac:dyDescent="0.3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5.6464892422222093</v>
      </c>
      <c r="AI246" s="1">
        <f ca="1"/>
        <v>3.1591139188605233</v>
      </c>
      <c r="AJ246" s="1">
        <f ca="1"/>
        <v>5.1626891476916654</v>
      </c>
      <c r="AK246" s="1">
        <f ca="1"/>
        <v>1.2885933442974533</v>
      </c>
      <c r="AL246" s="1">
        <f ca="1"/>
        <v>2.5067394435022265</v>
      </c>
    </row>
    <row r="247" spans="1:38" x14ac:dyDescent="0.3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5.5872080356311322</v>
      </c>
      <c r="AI247" s="1">
        <f ca="1"/>
        <v>3.1172998102650702</v>
      </c>
      <c r="AJ247" s="1">
        <f ca="1"/>
        <v>5.1402765835651749</v>
      </c>
      <c r="AK247" s="1">
        <f ca="1"/>
        <v>1.318470464845646</v>
      </c>
      <c r="AL247" s="1">
        <f ca="1"/>
        <v>2.4334030400885425</v>
      </c>
    </row>
    <row r="248" spans="1:38" x14ac:dyDescent="0.3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5.5277835825874782</v>
      </c>
      <c r="AI248" s="1">
        <f ca="1"/>
        <v>3.0754988167608808</v>
      </c>
      <c r="AJ248" s="1">
        <f ca="1"/>
        <v>5.117954001221257</v>
      </c>
      <c r="AK248" s="1">
        <f ca="1"/>
        <v>1.3472739846582868</v>
      </c>
      <c r="AL248" s="1">
        <f ca="1"/>
        <v>2.3609002700620749</v>
      </c>
    </row>
    <row r="249" spans="1:38" x14ac:dyDescent="0.3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5.4682177507990275</v>
      </c>
      <c r="AI249" s="1">
        <f ca="1"/>
        <v>3.0337073074198102</v>
      </c>
      <c r="AJ249" s="1">
        <f ca="1"/>
        <v>5.0957082775902052</v>
      </c>
      <c r="AK249" s="1">
        <f ca="1"/>
        <v>1.3749776339050044</v>
      </c>
      <c r="AL249" s="1">
        <f ca="1"/>
        <v>2.2892362396381074</v>
      </c>
    </row>
    <row r="250" spans="1:38" x14ac:dyDescent="0.3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5.4085125035223456</v>
      </c>
      <c r="AI250" s="1">
        <f ca="1"/>
        <v>2.9919218829208205</v>
      </c>
      <c r="AJ250" s="1">
        <f ca="1"/>
        <v>5.0735263531021175</v>
      </c>
      <c r="AK250" s="1">
        <f ca="1"/>
        <v>1.4015563897800689</v>
      </c>
      <c r="AL250" s="1">
        <f ca="1"/>
        <v>2.218415596068759</v>
      </c>
    </row>
    <row r="251" spans="1:38" x14ac:dyDescent="0.3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5.3486699001511937</v>
      </c>
      <c r="AI251" s="1">
        <f ca="1"/>
        <v>2.950139373880674</v>
      </c>
      <c r="AJ251" s="1">
        <f ca="1"/>
        <v>5.0513952385068563</v>
      </c>
      <c r="AK251" s="1">
        <f ca="1"/>
        <v>1.4269864692626868</v>
      </c>
      <c r="AL251" s="1">
        <f ca="1"/>
        <v>2.1484425338424913</v>
      </c>
    </row>
    <row r="252" spans="1:38" x14ac:dyDescent="0.3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5.2886920967366073</v>
      </c>
      <c r="AI252" s="1">
        <f ca="1"/>
        <v>2.9083568390803158</v>
      </c>
      <c r="AJ252" s="1">
        <f ca="1"/>
        <v>5.0293020215785091</v>
      </c>
      <c r="AK252" s="1">
        <f ca="1"/>
        <v>1.451245321317117</v>
      </c>
      <c r="AL252" s="1">
        <f ca="1"/>
        <v>2.0793208009951556</v>
      </c>
    </row>
    <row r="253" spans="1:38" x14ac:dyDescent="0.3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5.2285813464376396</v>
      </c>
      <c r="AI253" s="1">
        <f ca="1"/>
        <v>2.8665715635902345</v>
      </c>
      <c r="AJ253" s="1">
        <f ca="1"/>
        <v>5.007233873702976</v>
      </c>
      <c r="AK253" s="1">
        <f ca="1"/>
        <v>1.47431161854648</v>
      </c>
      <c r="AL253" s="1">
        <f ca="1"/>
        <v>2.0110537055279991</v>
      </c>
    </row>
    <row r="254" spans="1:38" x14ac:dyDescent="0.3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5.1683399999035942</v>
      </c>
      <c r="AI254" s="1">
        <f ca="1"/>
        <v>2.8247810567983116</v>
      </c>
      <c r="AJ254" s="1">
        <f ca="1"/>
        <v>4.9851780563482642</v>
      </c>
      <c r="AK254" s="1">
        <f ca="1"/>
        <v>1.4961652483225549</v>
      </c>
      <c r="AL254" s="1">
        <f ca="1"/>
        <v>1.9436441219259244</v>
      </c>
    </row>
    <row r="255" spans="1:38" x14ac:dyDescent="0.3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5.1079705055894919</v>
      </c>
      <c r="AI255" s="1">
        <f ca="1"/>
        <v>2.782983050343212</v>
      </c>
      <c r="AJ255" s="1">
        <f ca="1"/>
        <v>4.9631219274173155</v>
      </c>
      <c r="AK255" s="1">
        <f ca="1"/>
        <v>1.5167873034037029</v>
      </c>
      <c r="AL255" s="1">
        <f ca="1"/>
        <v>1.8770944977722834</v>
      </c>
    </row>
    <row r="256" spans="1:38" x14ac:dyDescent="0.3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5.0474754100040258</v>
      </c>
      <c r="AI256" s="1">
        <f ca="1"/>
        <v>2.7411754959571937</v>
      </c>
      <c r="AJ256" s="1">
        <f ca="1"/>
        <v>4.9410529474811398</v>
      </c>
      <c r="AK256" s="1">
        <f ca="1"/>
        <v>1.5361600720636659</v>
      </c>
      <c r="AL256" s="1">
        <f ca="1"/>
        <v>1.8114068604538964</v>
      </c>
    </row>
    <row r="257" spans="1:38" x14ac:dyDescent="0.3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4.9868573578919957</v>
      </c>
      <c r="AI257" s="1">
        <f ca="1"/>
        <v>2.6993565632211176</v>
      </c>
      <c r="AJ257" s="1">
        <f ca="1"/>
        <v>4.9189586858930241</v>
      </c>
      <c r="AK257" s="1">
        <f ca="1"/>
        <v>1.5542670277444302</v>
      </c>
      <c r="AL257" s="1">
        <f ca="1"/>
        <v>1.7465828239510479</v>
      </c>
    </row>
    <row r="258" spans="1:38" x14ac:dyDescent="0.3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4.9261190923508771</v>
      </c>
      <c r="AI258" s="1">
        <f ca="1"/>
        <v>2.6575246372349159</v>
      </c>
      <c r="AJ258" s="1">
        <f ca="1"/>
        <v>4.8968268267829309</v>
      </c>
      <c r="AK258" s="1">
        <f ca="1"/>
        <v>1.5710928182504489</v>
      </c>
      <c r="AL258" s="1">
        <f ca="1"/>
        <v>1.6826235957089999</v>
      </c>
    </row>
    <row r="259" spans="1:38" x14ac:dyDescent="0.3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4.8652634548831806</v>
      </c>
      <c r="AI259" s="1">
        <f ca="1"/>
        <v>2.6156783162070383</v>
      </c>
      <c r="AJ259" s="1">
        <f ca="1"/>
        <v>4.8746451749301976</v>
      </c>
      <c r="AK259" s="1">
        <f ca="1"/>
        <v>1.5866232545029391</v>
      </c>
      <c r="AL259" s="1">
        <f ca="1"/>
        <v>1.6195299835836643</v>
      </c>
    </row>
    <row r="260" spans="1:38" x14ac:dyDescent="0.3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4.804293385384149</v>
      </c>
      <c r="AI260" s="1">
        <f ca="1"/>
        <v>2.5738164089655431</v>
      </c>
      <c r="AJ260" s="1">
        <f ca="1"/>
        <v>4.8524016615163497</v>
      </c>
      <c r="AK260" s="1">
        <f ca="1"/>
        <v>1.6008452988667301</v>
      </c>
      <c r="AL260" s="1">
        <f ca="1"/>
        <v>1.5573024028589941</v>
      </c>
    </row>
    <row r="261" spans="1:38" x14ac:dyDescent="0.3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4.7432119220671822</v>
      </c>
      <c r="AI261" s="1">
        <f ca="1"/>
        <v>2.5319379323941575</v>
      </c>
      <c r="AJ261" s="1">
        <f ca="1"/>
        <v>4.8300843497551611</v>
      </c>
      <c r="AK261" s="1">
        <f ca="1"/>
        <v>1.6137470530691189</v>
      </c>
      <c r="AL261" s="1">
        <f ca="1"/>
        <v>1.49594088332951</v>
      </c>
    </row>
    <row r="262" spans="1:38" x14ac:dyDescent="0.3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4.6820222013256121</v>
      </c>
      <c r="AI262" s="1">
        <f ca="1"/>
        <v>2.4900421087962208</v>
      </c>
      <c r="AJ262" s="1">
        <f ca="1"/>
        <v>4.8076814404007706</v>
      </c>
      <c r="AK262" s="1">
        <f ca="1"/>
        <v>1.6253177457243311</v>
      </c>
      <c r="AL262" s="1">
        <f ca="1"/>
        <v>1.4354450764444273</v>
      </c>
    </row>
    <row r="263" spans="1:38" x14ac:dyDescent="0.3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4.620727457533814</v>
      </c>
      <c r="AI263" s="1">
        <f ca="1"/>
        <v>2.4481283631896336</v>
      </c>
      <c r="AJ263" s="1">
        <f ca="1"/>
        <v>4.7851812771336206</v>
      </c>
      <c r="AK263" s="1">
        <f ca="1"/>
        <v>1.6355477194800159</v>
      </c>
      <c r="AL263" s="1">
        <f ca="1"/>
        <v>1.375814262507987</v>
      </c>
    </row>
    <row r="264" spans="1:38" x14ac:dyDescent="0.3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4.5593310227870436</v>
      </c>
      <c r="AI264" s="1">
        <f ca="1"/>
        <v>2.4061963205353436</v>
      </c>
      <c r="AJ264" s="1">
        <f ca="1"/>
        <v>4.762572351823156</v>
      </c>
      <c r="AK264" s="1">
        <f ca="1"/>
        <v>1.6444284177993325</v>
      </c>
      <c r="AL264" s="1">
        <f ca="1"/>
        <v>1.3170473579324522</v>
      </c>
    </row>
    <row r="265" spans="1:38" x14ac:dyDescent="0.3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4.4978363265805381</v>
      </c>
      <c r="AI265" s="1">
        <f ca="1"/>
        <v>2.3642458029028699</v>
      </c>
      <c r="AJ265" s="1">
        <f ca="1"/>
        <v>4.7398433096667851</v>
      </c>
      <c r="AK265" s="1">
        <f ca="1"/>
        <v>1.6519523713970443</v>
      </c>
      <c r="AL265" s="1">
        <f ca="1"/>
        <v>1.2591429225378121</v>
      </c>
    </row>
    <row r="266" spans="1:38" x14ac:dyDescent="0.3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4.4362468954301217</v>
      </c>
      <c r="AI266" s="1">
        <f ca="1"/>
        <v>2.3222768265748996</v>
      </c>
      <c r="AJ266" s="1">
        <f ca="1"/>
        <v>4.7169829542061876</v>
      </c>
      <c r="AK266" s="1">
        <f ca="1"/>
        <v>1.6581131843397259</v>
      </c>
      <c r="AL266" s="1">
        <f ca="1"/>
        <v>1.2020991668959269</v>
      </c>
    </row>
    <row r="267" spans="1:38" x14ac:dyDescent="0.3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4.3745663524334937</v>
      </c>
      <c r="AI267" s="1">
        <f ca="1"/>
        <v>2.2802895990945284</v>
      </c>
      <c r="AJ267" s="1">
        <f ca="1"/>
        <v>4.6939802522190845</v>
      </c>
      <c r="AK267" s="1">
        <f ca="1"/>
        <v>1.6629055198288469</v>
      </c>
      <c r="AL267" s="1">
        <f ca="1"/>
        <v>1.1459139597127823</v>
      </c>
    </row>
    <row r="268" spans="1:38" x14ac:dyDescent="0.3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4.3127984167740525</v>
      </c>
      <c r="AI268" s="1">
        <f ca="1"/>
        <v>2.2382845162572735</v>
      </c>
      <c r="AJ268" s="1">
        <f ca="1"/>
        <v>4.6708243384871153</v>
      </c>
      <c r="AK268" s="1">
        <f ca="1"/>
        <v>1.6663250856776415</v>
      </c>
      <c r="AL268" s="1">
        <f ca="1"/>
        <v>1.0905848352459238</v>
      </c>
    </row>
    <row r="269" spans="1:38" x14ac:dyDescent="0.3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4.2509469031680869</v>
      </c>
      <c r="AI269" s="1">
        <f ca="1"/>
        <v>2.1962621590508551</v>
      </c>
      <c r="AJ269" s="1">
        <f ca="1"/>
        <v>4.6475045204395116</v>
      </c>
      <c r="AK269" s="1">
        <f ca="1"/>
        <v>1.6683686194984233</v>
      </c>
      <c r="AL269" s="1">
        <f ca="1"/>
        <v>1.0361090007527665</v>
      </c>
    </row>
    <row r="270" spans="1:38" x14ac:dyDescent="0.3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4.1890157212546413</v>
      </c>
      <c r="AI270" s="1">
        <f ca="1"/>
        <v>2.1542232905452678</v>
      </c>
      <c r="AJ270" s="1">
        <f ca="1"/>
        <v>4.6240102826724261</v>
      </c>
      <c r="AK270" s="1">
        <f ca="1"/>
        <v>1.6690338736118377</v>
      </c>
      <c r="AL270" s="1">
        <f ca="1"/>
        <v>0.98248334396545189</v>
      </c>
    </row>
    <row r="271" spans="1:38" x14ac:dyDescent="0.3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4.1270088749317306</v>
      </c>
      <c r="AI271" s="1">
        <f ca="1"/>
        <v>2.1121688527358273</v>
      </c>
      <c r="AJ271" s="1">
        <f ca="1"/>
        <v>4.6003312913439771</v>
      </c>
      <c r="AK271" s="1">
        <f ca="1"/>
        <v>1.6683195996933122</v>
      </c>
      <c r="AL271" s="1">
        <f ca="1"/>
        <v>0.92970444058869361</v>
      </c>
    </row>
    <row r="272" spans="1:38" x14ac:dyDescent="0.3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4.0649304616365178</v>
      </c>
      <c r="AI272" s="1">
        <f ca="1"/>
        <v>2.0700999633415655</v>
      </c>
      <c r="AJ272" s="1">
        <f ca="1"/>
        <v>4.5764573984442087</v>
      </c>
      <c r="AK272" s="1">
        <f ca="1"/>
        <v>1.6662255331686495</v>
      </c>
      <c r="AL272" s="1">
        <f ca="1"/>
        <v>0.87776856181610086</v>
      </c>
    </row>
    <row r="273" spans="1:38" x14ac:dyDescent="0.3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4.0027846715727602</v>
      </c>
      <c r="AI273" s="1">
        <f ca="1"/>
        <v>2.028017912561829</v>
      </c>
      <c r="AJ273" s="1">
        <f ca="1"/>
        <v>4.5523786459411149</v>
      </c>
      <c r="AK273" s="1">
        <f ca="1"/>
        <v>1.6627523773738702</v>
      </c>
      <c r="AL273" s="1">
        <f ca="1"/>
        <v>0.82667168186215889</v>
      </c>
    </row>
    <row r="274" spans="1:38" x14ac:dyDescent="0.3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3.94057578688526</v>
      </c>
      <c r="AI274" s="1">
        <f ca="1"/>
        <v>1.9859241597930417</v>
      </c>
      <c r="AJ274" s="1">
        <f ca="1"/>
        <v>4.5280852698019487</v>
      </c>
      <c r="AK274" s="1">
        <f ca="1"/>
        <v>1.6579017874887612</v>
      </c>
      <c r="AL274" s="1">
        <f ca="1"/>
        <v>0.77640948550521571</v>
      </c>
    </row>
    <row r="275" spans="1:38" x14ac:dyDescent="0.3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3.8783081807820636</v>
      </c>
      <c r="AI275" s="1">
        <f ca="1"/>
        <v>1.943820330308526</v>
      </c>
      <c r="AJ275" s="1">
        <f ca="1"/>
        <v>4.5035677038895177</v>
      </c>
      <c r="AK275" s="1">
        <f ca="1"/>
        <v>1.6516763542606014</v>
      </c>
      <c r="AL275" s="1">
        <f ca="1"/>
        <v>0.72697737563834863</v>
      </c>
    </row>
    <row r="276" spans="1:38" x14ac:dyDescent="0.3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3.8159863166060699</v>
      </c>
      <c r="AI276" s="1">
        <f ca="1"/>
        <v>1.901708211903399</v>
      </c>
      <c r="AJ276" s="1">
        <f ca="1"/>
        <v>4.4788165837349805</v>
      </c>
      <c r="AK276" s="1">
        <f ca="1"/>
        <v>1.6440795875275427</v>
      </c>
      <c r="AL276" s="1">
        <f ca="1"/>
        <v>0.67837048082484586</v>
      </c>
    </row>
    <row r="277" spans="1:38" x14ac:dyDescent="0.3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3.7536147468561651</v>
      </c>
      <c r="AI277" s="1">
        <f ca="1"/>
        <v>1.8595897515071904</v>
      </c>
      <c r="AJ277" s="1">
        <f ca="1"/>
        <v>4.4538227501858199</v>
      </c>
      <c r="AK277" s="1">
        <f ca="1"/>
        <v>1.6351158995556574</v>
      </c>
      <c r="AL277" s="1">
        <f ca="1"/>
        <v>0.63058366285362055</v>
      </c>
    </row>
    <row r="278" spans="1:38" x14ac:dyDescent="0.3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3.6911981121587232</v>
      </c>
      <c r="AI278" s="1">
        <f ca="1"/>
        <v>1.8174670517662701</v>
      </c>
      <c r="AJ278" s="1">
        <f ca="1"/>
        <v>4.4285772529290952</v>
      </c>
      <c r="AK278" s="1">
        <f ca="1"/>
        <v>1.6247905882005327</v>
      </c>
      <c r="AL278" s="1">
        <f ca="1"/>
        <v>0.58361152429245422</v>
      </c>
    </row>
    <row r="279" spans="1:38" x14ac:dyDescent="0.3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3.6287411401915985</v>
      </c>
      <c r="AI279" s="1">
        <f ca="1"/>
        <v>1.7753423675982365</v>
      </c>
      <c r="AJ279" s="1">
        <f ca="1"/>
        <v>4.4030713538921837</v>
      </c>
      <c r="AK279" s="1">
        <f ca="1"/>
        <v>1.6131098199054748</v>
      </c>
      <c r="AL279" s="1">
        <f ca="1"/>
        <v>0.53744841603541182</v>
      </c>
    </row>
    <row r="280" spans="1:38" x14ac:dyDescent="0.3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3.5662486445593995</v>
      </c>
      <c r="AI280" s="1">
        <f ca="1"/>
        <v>1.733218102720814</v>
      </c>
      <c r="AJ280" s="1">
        <f ca="1"/>
        <v>4.377296530518235</v>
      </c>
      <c r="AK280" s="1">
        <f ca="1"/>
        <v>1.6000806125482114</v>
      </c>
      <c r="AL280" s="1">
        <f ca="1"/>
        <v>0.49208844484018854</v>
      </c>
    </row>
    <row r="281" spans="1:38" x14ac:dyDescent="0.3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3.503725523622828</v>
      </c>
      <c r="AI281" s="1">
        <f ca="1"/>
        <v>1.6910968061571188</v>
      </c>
      <c r="AJ281" s="1">
        <f ca="1"/>
        <v>4.3512444789191651</v>
      </c>
      <c r="AK281" s="1">
        <f ca="1"/>
        <v>1.5857108181469997</v>
      </c>
      <c r="AL281" s="1">
        <f ca="1"/>
        <v>0.44752548085381783</v>
      </c>
    </row>
    <row r="282" spans="1:38" x14ac:dyDescent="0.3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3.4411767592821629</v>
      </c>
      <c r="AI282" s="1">
        <f ca="1"/>
        <v>1.6489811687195202</v>
      </c>
      <c r="AJ282" s="1">
        <f ca="1"/>
        <v>4.3249071169048801</v>
      </c>
      <c r="AK282" s="1">
        <f ca="1"/>
        <v>1.5700091054370375</v>
      </c>
      <c r="AL282" s="1">
        <f ca="1"/>
        <v>0.40375316512224124</v>
      </c>
    </row>
    <row r="283" spans="1:38" x14ac:dyDescent="0.3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3.3786074157157309</v>
      </c>
      <c r="AI283" s="1">
        <f ca="1"/>
        <v>1.6068740194742919</v>
      </c>
      <c r="AJ283" s="1">
        <f ca="1"/>
        <v>4.2982765868898021</v>
      </c>
      <c r="AK283" s="1">
        <f ca="1"/>
        <v>1.5529849423296227</v>
      </c>
      <c r="AL283" s="1">
        <f ca="1"/>
        <v>0.36076491708110225</v>
      </c>
    </row>
    <row r="284" spans="1:38" x14ac:dyDescent="0.3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3.3160226380743349</v>
      </c>
      <c r="AI284" s="1">
        <f ca="1"/>
        <v>1.5647783221888103</v>
      </c>
      <c r="AJ284" s="1">
        <f ca="1"/>
        <v>4.2713452586768597</v>
      </c>
      <c r="AK284" s="1">
        <f ca="1"/>
        <v>1.5346485782616668</v>
      </c>
      <c r="AL284" s="1">
        <f ca="1"/>
        <v>0.31855394202553633</v>
      </c>
    </row>
    <row r="285" spans="1:38" x14ac:dyDescent="0.3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3.2534276511329026</v>
      </c>
      <c r="AI285" s="1">
        <f ca="1"/>
        <v>1.5226971717637019</v>
      </c>
      <c r="AJ285" s="1">
        <f ca="1"/>
        <v>4.2441057321189621</v>
      </c>
      <c r="AK285" s="1">
        <f ca="1"/>
        <v>1.5150110264499261</v>
      </c>
      <c r="AL285" s="1">
        <f ca="1"/>
        <v>0.27711323855442771</v>
      </c>
    </row>
    <row r="286" spans="1:38" x14ac:dyDescent="0.3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3.1908277578998359</v>
      </c>
      <c r="AI286" s="1">
        <f ca="1"/>
        <v>1.480633790651539</v>
      </c>
      <c r="AJ286" s="1">
        <f ca="1"/>
        <v>4.2165508396590869</v>
      </c>
      <c r="AK286" s="1">
        <f ca="1"/>
        <v>1.4940840460569831</v>
      </c>
      <c r="AL286" s="1">
        <f ca="1"/>
        <v>0.23643560598803859</v>
      </c>
    </row>
    <row r="287" spans="1:38" x14ac:dyDescent="0.3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3.1282283381851261</v>
      </c>
      <c r="AI287" s="1">
        <f ca="1"/>
        <v>1.4385915252642167</v>
      </c>
      <c r="AJ287" s="1">
        <f ca="1"/>
        <v>4.1886736487488463</v>
      </c>
      <c r="AK287" s="1">
        <f ca="1"/>
        <v>1.4718801242807515</v>
      </c>
      <c r="AL287" s="1">
        <f ca="1"/>
        <v>0.19651365175509206</v>
      </c>
    </row>
    <row r="288" spans="1:38" x14ac:dyDescent="0.3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3.065634847128325</v>
      </c>
      <c r="AI288" s="1">
        <f ca="1"/>
        <v>1.3965738423708762</v>
      </c>
      <c r="AJ288" s="1">
        <f ca="1"/>
        <v>4.1604674641457748</v>
      </c>
      <c r="AK288" s="1">
        <f ca="1"/>
        <v>1.4484124583775362</v>
      </c>
      <c r="AL288" s="1">
        <f ca="1"/>
        <v>0.15733979874672244</v>
      </c>
    </row>
    <row r="289" spans="1:38" x14ac:dyDescent="0.3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3.0030528136869039</v>
      </c>
      <c r="AI289" s="1">
        <f ca="1"/>
        <v>1.3545843254880667</v>
      </c>
      <c r="AJ289" s="1">
        <f ca="1"/>
        <v>4.1319258300911379</v>
      </c>
      <c r="AK289" s="1">
        <f ca="1"/>
        <v>1.42369493762655</v>
      </c>
      <c r="AL289" s="1">
        <f ca="1"/>
        <v>0.11890629263539942</v>
      </c>
    </row>
    <row r="290" spans="1:38" x14ac:dyDescent="0.3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2.9404878390864511</v>
      </c>
      <c r="AI290" s="1">
        <f ca="1"/>
        <v>1.3126266712643639</v>
      </c>
      <c r="AJ290" s="1">
        <f ca="1"/>
        <v>4.1030425323665511</v>
      </c>
      <c r="AK290" s="1">
        <f ca="1"/>
        <v>1.397742125248417</v>
      </c>
      <c r="AL290" s="1">
        <f ca="1"/>
        <v>8.1205209155061908E-2</v>
      </c>
    </row>
    <row r="291" spans="1:38" x14ac:dyDescent="0.3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2.877945595233248</v>
      </c>
      <c r="AI291" s="1">
        <f ca="1"/>
        <v>1.2707046858606041</v>
      </c>
      <c r="AJ291" s="1">
        <f ca="1"/>
        <v>4.0738116002325313</v>
      </c>
      <c r="AK291" s="1">
        <f ca="1"/>
        <v>1.3705692402837748</v>
      </c>
      <c r="AL291" s="1">
        <f ca="1"/>
        <v>4.4228461340905412E-2</v>
      </c>
    </row>
    <row r="292" spans="1:38" x14ac:dyDescent="0.3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2.8154318230901083</v>
      </c>
      <c r="AI292" s="1">
        <f ca="1"/>
        <v>1.2288222813280454</v>
      </c>
      <c r="AJ292" s="1">
        <f ca="1"/>
        <v>4.0442273082473186</v>
      </c>
      <c r="AK292" s="1">
        <f ca="1"/>
        <v>1.3421921394431351</v>
      </c>
      <c r="AL292" s="1">
        <f ca="1"/>
        <v>7.967806726126625E-3</v>
      </c>
    </row>
    <row r="293" spans="1:38" x14ac:dyDescent="0.3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2.7529523310169779</v>
      </c>
      <c r="AI293" s="1">
        <f ca="1"/>
        <v>1.1869834719858625</v>
      </c>
      <c r="AJ293" s="1">
        <f ca="1"/>
        <v>4.014284177967955</v>
      </c>
      <c r="AK293" s="1">
        <f ca="1"/>
        <v>1.312627298936313</v>
      </c>
      <c r="AL293" s="1">
        <f ca="1"/>
        <v>-2.7585145507122988E-2</v>
      </c>
    </row>
    <row r="294" spans="1:38" x14ac:dyDescent="0.3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2.6905129930764158</v>
      </c>
      <c r="AI294" s="1">
        <f ca="1"/>
        <v>1.1451923707996361</v>
      </c>
      <c r="AJ294" s="1">
        <f ca="1"/>
        <v>3.9839769795337645</v>
      </c>
      <c r="AK294" s="1">
        <f ca="1"/>
        <v>1.2818917962903313</v>
      </c>
      <c r="AL294" s="1">
        <f ca="1"/>
        <v>-6.2438927424542712E-2</v>
      </c>
    </row>
    <row r="295" spans="1:38" x14ac:dyDescent="0.3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2.6281197473057558</v>
      </c>
      <c r="AI295" s="1">
        <f ca="1"/>
        <v>1.1034531857626284</v>
      </c>
      <c r="AJ295" s="1">
        <f ca="1"/>
        <v>3.953300733132977</v>
      </c>
      <c r="AK295" s="1">
        <f ca="1"/>
        <v>1.2500032921638358</v>
      </c>
      <c r="AL295" s="1">
        <f ca="1"/>
        <v>-9.6602205286457021E-2</v>
      </c>
    </row>
    <row r="296" spans="1:38" x14ac:dyDescent="0.3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2.5657785939559297</v>
      </c>
      <c r="AI296" s="1">
        <f ca="1"/>
        <v>1.0617702162812588</v>
      </c>
      <c r="AJ296" s="1">
        <f ca="1"/>
        <v>3.9222507103528077</v>
      </c>
      <c r="AK296" s="1">
        <f ca="1"/>
        <v>1.2169800121670526</v>
      </c>
      <c r="AL296" s="1">
        <f ca="1"/>
        <v>-0.13008377254723769</v>
      </c>
    </row>
    <row r="297" spans="1:38" x14ac:dyDescent="0.3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2.5034955936990269</v>
      </c>
      <c r="AI297" s="1">
        <f ca="1"/>
        <v>1.0201478495664951</v>
      </c>
      <c r="AJ297" s="1">
        <f ca="1"/>
        <v>3.8908224354143766</v>
      </c>
      <c r="AK297" s="1">
        <f ca="1"/>
        <v>1.1828407286953961</v>
      </c>
      <c r="AL297" s="1">
        <f ca="1"/>
        <v>-0.16289254290886213</v>
      </c>
    </row>
    <row r="298" spans="1:38" x14ac:dyDescent="0.3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2.4412768658043777</v>
      </c>
      <c r="AI298" s="1">
        <f ca="1"/>
        <v>0.97859055703249886</v>
      </c>
      <c r="AJ298" s="1">
        <f ca="1"/>
        <v>3.8590116862927957</v>
      </c>
      <c r="AK298" s="1">
        <f ca="1"/>
        <v>1.1476047427837486</v>
      </c>
      <c r="AL298" s="1">
        <f ca="1"/>
        <v>-0.19503754343118374</v>
      </c>
    </row>
    <row r="299" spans="1:38" x14ac:dyDescent="0.3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2.3791285862852432</v>
      </c>
      <c r="AI299" s="1">
        <f ca="1"/>
        <v>0.93710289070423869</v>
      </c>
      <c r="AJ299" s="1">
        <f ca="1"/>
        <v>3.8268144957228305</v>
      </c>
      <c r="AK299" s="1">
        <f ca="1"/>
        <v>1.1112918659912658</v>
      </c>
      <c r="AL299" s="1">
        <f ca="1"/>
        <v>-0.22652790770092857</v>
      </c>
    </row>
    <row r="300" spans="1:38" x14ac:dyDescent="0.3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2.3170569860158947</v>
      </c>
      <c r="AI300" s="1">
        <f ca="1"/>
        <v>0.89568947963531809</v>
      </c>
      <c r="AJ300" s="1">
        <f ca="1"/>
        <v>3.7942271520918407</v>
      </c>
      <c r="AK300" s="1">
        <f ca="1"/>
        <v>1.0739224023217808</v>
      </c>
      <c r="AL300" s="1">
        <f ca="1"/>
        <v>-0.25737286906085721</v>
      </c>
    </row>
    <row r="301" spans="1:38" x14ac:dyDescent="0.3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2.2550683488210206</v>
      </c>
      <c r="AI301" s="1">
        <f ca="1"/>
        <v>0.85435502633754457</v>
      </c>
      <c r="AJ301" s="1">
        <f ca="1"/>
        <v>3.7612462002197562</v>
      </c>
      <c r="AK301" s="1">
        <f ca="1"/>
        <v>1.0355171301896924</v>
      </c>
      <c r="AL301" s="1">
        <f ca="1"/>
        <v>-0.2875817539016694</v>
      </c>
    </row>
    <row r="302" spans="1:38" x14ac:dyDescent="0.3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2.1931690095379048</v>
      </c>
      <c r="AI302" s="1">
        <f ca="1"/>
        <v>0.81310430322364802</v>
      </c>
      <c r="AJ302" s="1">
        <f ca="1"/>
        <v>3.7278684420275461</v>
      </c>
      <c r="AK302" s="1">
        <f ca="1"/>
        <v>0.99609728443687118</v>
      </c>
      <c r="AL302" s="1">
        <f ca="1"/>
        <v>-0.31716397501826599</v>
      </c>
    </row>
    <row r="303" spans="1:38" x14ac:dyDescent="0.3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2.1313653520524536</v>
      </c>
      <c r="AI303" s="1">
        <f ca="1"/>
        <v>0.77194214906440362</v>
      </c>
      <c r="AJ303" s="1">
        <f ca="1"/>
        <v>3.6940909370951696</v>
      </c>
      <c r="AK303" s="1">
        <f ca="1"/>
        <v>0.95568453840904155</v>
      </c>
      <c r="AL303" s="1">
        <f ca="1"/>
        <v>-0.34612902503173615</v>
      </c>
    </row>
    <row r="304" spans="1:38" x14ac:dyDescent="0.3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2.0696638073098477</v>
      </c>
      <c r="AI304" s="1">
        <f ca="1"/>
        <v>0.73087346546159759</v>
      </c>
      <c r="AJ304" s="1">
        <f ca="1"/>
        <v>3.6599110031089097</v>
      </c>
      <c r="AK304" s="1">
        <f ca="1"/>
        <v>0.91430098609728816</v>
      </c>
      <c r="AL304" s="1">
        <f ca="1"/>
        <v>-0.37448646987956558</v>
      </c>
    </row>
    <row r="305" spans="1:38" x14ac:dyDescent="0.3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2.0080708513011443</v>
      </c>
      <c r="AI305" s="1">
        <f ca="1"/>
        <v>0.68990321333795412</v>
      </c>
      <c r="AJ305" s="1">
        <f ca="1"/>
        <v>3.6253262162003637</v>
      </c>
      <c r="AK305" s="1">
        <f ca="1"/>
        <v>0.87196912435269525</v>
      </c>
      <c r="AL305" s="1">
        <f ca="1"/>
        <v>-0.4022459423750302</v>
      </c>
    </row>
    <row r="306" spans="1:38" x14ac:dyDescent="0.3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1.9465930030264511</v>
      </c>
      <c r="AI306" s="1">
        <f ca="1"/>
        <v>0.64903640944557583</v>
      </c>
      <c r="AJ306" s="1">
        <f ca="1"/>
        <v>3.5903344111767082</v>
      </c>
      <c r="AK306" s="1">
        <f ca="1"/>
        <v>0.82871183518025759</v>
      </c>
      <c r="AL306" s="1">
        <f ca="1"/>
        <v>-0.4294171358380634</v>
      </c>
    </row>
    <row r="307" spans="1:38" x14ac:dyDescent="0.3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1.8852368224356288</v>
      </c>
      <c r="AI307" s="1">
        <f ca="1"/>
        <v>0.6082781228936911</v>
      </c>
      <c r="AJ307" s="1">
        <f ca="1"/>
        <v>3.5549336816439041</v>
      </c>
      <c r="AK307" s="1">
        <f ca="1"/>
        <v>0.7845523681177653</v>
      </c>
      <c r="AL307" s="1">
        <f ca="1"/>
        <v>-0.45600979779836592</v>
      </c>
    </row>
    <row r="308" spans="1:38" x14ac:dyDescent="0.3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1.8240089083477065</v>
      </c>
      <c r="AI308" s="1">
        <f ca="1"/>
        <v>0.56763347169734679</v>
      </c>
      <c r="AJ308" s="1">
        <f ca="1"/>
        <v>3.5191223800237657</v>
      </c>
      <c r="AK308" s="1">
        <f ca="1"/>
        <v>0.73951432270775541</v>
      </c>
      <c r="AL308" s="1">
        <f ca="1"/>
        <v>-0.48203372377324083</v>
      </c>
    </row>
    <row r="309" spans="1:38" x14ac:dyDescent="0.3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1.7629158963498375</v>
      </c>
      <c r="AI309" s="1">
        <f ca="1"/>
        <v>0.52710761934791339</v>
      </c>
      <c r="AJ309" s="1">
        <f ca="1"/>
        <v>3.4828991174653696</v>
      </c>
      <c r="AK309" s="1">
        <f ca="1"/>
        <v>0.6936216310667902</v>
      </c>
      <c r="AL309" s="1">
        <f ca="1"/>
        <v>-0.50749875112062881</v>
      </c>
    </row>
    <row r="310" spans="1:38" x14ac:dyDescent="0.3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1.7019644566764991</v>
      </c>
      <c r="AI310" s="1">
        <f ca="1"/>
        <v>0.48670577140659033</v>
      </c>
      <c r="AJ310" s="1">
        <f ca="1"/>
        <v>3.4462627636523608</v>
      </c>
      <c r="AK310" s="1">
        <f ca="1"/>
        <v>0.64689854055918872</v>
      </c>
      <c r="AL310" s="1">
        <f ca="1"/>
        <v>-0.53241475296954377</v>
      </c>
    </row>
    <row r="311" spans="1:38" x14ac:dyDescent="0.3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1.6411612920703238</v>
      </c>
      <c r="AI311" s="1">
        <f ca="1"/>
        <v>0.44643317212212974</v>
      </c>
      <c r="AJ311" s="1">
        <f ca="1"/>
        <v>3.40921244650671</v>
      </c>
      <c r="AK311" s="1">
        <f ca="1"/>
        <v>0.59936959658070066</v>
      </c>
      <c r="AL311" s="1">
        <f ca="1"/>
        <v>-0.55679163222889549</v>
      </c>
    </row>
    <row r="312" spans="1:38" x14ac:dyDescent="0.3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1.5805131356251789</v>
      </c>
      <c r="AI312" s="1">
        <f ca="1"/>
        <v>0.40629510107367528</v>
      </c>
      <c r="AJ312" s="1">
        <f ca="1"/>
        <v>3.3717475517903743</v>
      </c>
      <c r="AK312" s="1">
        <f ca="1"/>
        <v>0.55105962545761322</v>
      </c>
      <c r="AL312" s="1">
        <f ca="1"/>
        <v>-0.58063931567592775</v>
      </c>
    </row>
    <row r="313" spans="1:38" x14ac:dyDescent="0.3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1.520026748612533</v>
      </c>
      <c r="AI313" s="1">
        <f ca="1"/>
        <v>0.36629686983987764</v>
      </c>
      <c r="AJ313" s="1">
        <f ca="1"/>
        <v>3.3338677226054463</v>
      </c>
      <c r="AK313" s="1">
        <f ca="1"/>
        <v>0.50199371746714938</v>
      </c>
      <c r="AL313" s="1">
        <f ca="1"/>
        <v>-0.60396774812575416</v>
      </c>
    </row>
    <row r="314" spans="1:38" x14ac:dyDescent="0.3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1.4597089182920606</v>
      </c>
      <c r="AI314" s="1">
        <f ca="1"/>
        <v>0.32644381869529582</v>
      </c>
      <c r="AJ314" s="1">
        <f ca="1"/>
        <v>3.2955728587940936</v>
      </c>
      <c r="AK314" s="1">
        <f ca="1"/>
        <v>0.45219720998437296</v>
      </c>
      <c r="AL314" s="1">
        <f ca="1"/>
        <v>-0.62678688668320071</v>
      </c>
    </row>
    <row r="315" spans="1:38" x14ac:dyDescent="0.3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1.399566455707471</v>
      </c>
      <c r="AI315" s="1">
        <f ca="1"/>
        <v>0.28674131333494435</v>
      </c>
      <c r="AJ315" s="1">
        <f ca="1"/>
        <v>3.2568631162394235</v>
      </c>
      <c r="AK315" s="1">
        <f ca="1"/>
        <v>0.40169567076055657</v>
      </c>
      <c r="AL315" s="1">
        <f ca="1"/>
        <v>-0.64910669507775864</v>
      </c>
    </row>
    <row r="316" spans="1:38" x14ac:dyDescent="0.3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1.3396061934682488</v>
      </c>
      <c r="AI316" s="1">
        <f ca="1"/>
        <v>0.24719474162807886</v>
      </c>
      <c r="AJ316" s="1">
        <f ca="1"/>
        <v>3.2177389060681802</v>
      </c>
      <c r="AK316" s="1">
        <f ca="1"/>
        <v>0.35051488133851194</v>
      </c>
      <c r="AL316" s="1">
        <f ca="1"/>
        <v>-0.67093713808331934</v>
      </c>
    </row>
    <row r="317" spans="1:38" x14ac:dyDescent="0.3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1.2798349835186498</v>
      </c>
      <c r="AI317" s="1">
        <f ca="1"/>
        <v>0.20780951040209894</v>
      </c>
      <c r="AJ317" s="1">
        <f ca="1"/>
        <v>3.1782008937564461</v>
      </c>
      <c r="AK317" s="1">
        <f ca="1"/>
        <v>0.2986808206094782</v>
      </c>
      <c r="AL317" s="1">
        <f ca="1"/>
        <v>-0.69228817602316983</v>
      </c>
    </row>
    <row r="318" spans="1:38" x14ac:dyDescent="0.3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1.2202596948945179</v>
      </c>
      <c r="AI318" s="1">
        <f ca="1"/>
        <v>0.1685910422573822</v>
      </c>
      <c r="AJ318" s="1">
        <f ca="1"/>
        <v>3.1382499981396812</v>
      </c>
      <c r="AK318" s="1">
        <f ca="1"/>
        <v>0.24621964851643696</v>
      </c>
      <c r="AL318" s="1">
        <f ca="1"/>
        <v>-0.71316975936167459</v>
      </c>
    </row>
    <row r="319" spans="1:38" x14ac:dyDescent="0.3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1.1608872114689279</v>
      </c>
      <c r="AI319" s="1">
        <f ca="1"/>
        <v>0.1295447724140435</v>
      </c>
      <c r="AJ319" s="1">
        <f ca="1"/>
        <v>3.0978873903277426</v>
      </c>
      <c r="AK319" s="1">
        <f ca="1"/>
        <v>0.19315768990835025</v>
      </c>
      <c r="AL319" s="1">
        <f ca="1"/>
        <v>-0.73359182338337803</v>
      </c>
    </row>
    <row r="320" spans="1:38" x14ac:dyDescent="0.3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1.1017244296879172</v>
      </c>
      <c r="AI320" s="1">
        <f ca="1"/>
        <v>9.0676145591424451E-2</v>
      </c>
      <c r="AJ320" s="1">
        <f ca="1"/>
        <v>3.0571144925264537</v>
      </c>
      <c r="AK320" s="1">
        <f ca="1"/>
        <v>0.13952141855028444</v>
      </c>
      <c r="AL320" s="1">
        <f ca="1"/>
        <v>-0.75356428296073119</v>
      </c>
    </row>
    <row r="321" spans="1:38" x14ac:dyDescent="0.3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1.0427782562965335</v>
      </c>
      <c r="AI321" s="1">
        <f ca="1"/>
        <v>5.1990612921009038E-2</v>
      </c>
      <c r="AJ321" s="1">
        <f ca="1"/>
        <v>3.0159329767669982</v>
      </c>
      <c r="AK321" s="1">
        <f ca="1"/>
        <v>8.5337441292942628E-2</v>
      </c>
      <c r="AL321" s="1">
        <f ca="1"/>
        <v>-0.77309702741073938</v>
      </c>
    </row>
    <row r="322" spans="1:38" x14ac:dyDescent="0.3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0.98405560605681996</v>
      </c>
      <c r="AI322" s="1">
        <f ca="1"/>
        <v>1.3493628893713527E-2</v>
      </c>
      <c r="AJ322" s="1">
        <f ca="1"/>
        <v>2.9743447635437024</v>
      </c>
      <c r="AK322" s="1">
        <f ca="1"/>
        <v>3.0632482406383943E-2</v>
      </c>
      <c r="AL322" s="1">
        <f ca="1"/>
        <v>-0.79219991544201029</v>
      </c>
    </row>
    <row r="323" spans="1:38" x14ac:dyDescent="0.3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0.9255633994582344</v>
      </c>
      <c r="AI323" s="1">
        <f ca="1"/>
        <v>-2.4809351657789858E-2</v>
      </c>
      <c r="AJ323" s="1">
        <f ca="1"/>
        <v>2.9323520203619515</v>
      </c>
      <c r="AK323" s="1">
        <f ca="1"/>
        <v>-2.4566631918007786E-2</v>
      </c>
      <c r="AL323" s="1">
        <f ca="1"/>
        <v>-0.81088277019270283</v>
      </c>
    </row>
    <row r="324" spans="1:38" x14ac:dyDescent="0.3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0.86730856042164017</v>
      </c>
      <c r="AI324" s="1">
        <f ca="1"/>
        <v>-6.2912876540893503E-2</v>
      </c>
      <c r="AJ324" s="1">
        <f ca="1"/>
        <v>2.889957160197421</v>
      </c>
      <c r="AK324" s="1">
        <f ca="1"/>
        <v>-8.0232988893516932E-2</v>
      </c>
      <c r="AL324" s="1">
        <f ca="1"/>
        <v>-0.82915537435986009</v>
      </c>
    </row>
    <row r="325" spans="1:38" x14ac:dyDescent="0.3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0.80929801399739398</v>
      </c>
      <c r="AI325" s="1">
        <f ca="1"/>
        <v>-0.10081149914850451</v>
      </c>
      <c r="AJ325" s="1">
        <f ca="1"/>
        <v>2.847162839867492</v>
      </c>
      <c r="AK325" s="1">
        <f ca="1"/>
        <v>-0.13633960428868086</v>
      </c>
      <c r="AL325" s="1">
        <f ca="1"/>
        <v>-0.84702746542135099</v>
      </c>
    </row>
    <row r="326" spans="1:38" x14ac:dyDescent="0.3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0.75153868405911428</v>
      </c>
      <c r="AI326" s="1">
        <f ca="1"/>
        <v>-0.13849978136718333</v>
      </c>
      <c r="AJ326" s="1">
        <f ca="1"/>
        <v>2.8039719583163851</v>
      </c>
      <c r="AK326" s="1">
        <f ca="1"/>
        <v>-0.19285943739784095</v>
      </c>
      <c r="AL326" s="1">
        <f ca="1"/>
        <v>-0.86450873095057146</v>
      </c>
    </row>
    <row r="327" spans="1:38" x14ac:dyDescent="0.3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0.69403749099312062</v>
      </c>
      <c r="AI327" s="1">
        <f ca="1"/>
        <v>-0.17597229644750567</v>
      </c>
      <c r="AJ327" s="1">
        <f ca="1"/>
        <v>2.7603876548151405</v>
      </c>
      <c r="AK327" s="1">
        <f ca="1"/>
        <v>-0.24976540582917472</v>
      </c>
      <c r="AL327" s="1">
        <f ca="1"/>
        <v>-0.88160880402478847</v>
      </c>
    </row>
    <row r="328" spans="1:38" x14ac:dyDescent="0.3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0.63680134938541144</v>
      </c>
      <c r="AI328" s="1">
        <f ca="1"/>
        <v>-0.21322363183594639</v>
      </c>
      <c r="AJ328" s="1">
        <f ca="1"/>
        <v>2.7164133070777394</v>
      </c>
      <c r="AK328" s="1">
        <f ca="1"/>
        <v>-0.3070304001059263</v>
      </c>
      <c r="AL328" s="1">
        <f ca="1"/>
        <v>-0.89833725872766834</v>
      </c>
    </row>
    <row r="329" spans="1:38" x14ac:dyDescent="0.3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0.57983716570616428</v>
      </c>
      <c r="AI329" s="1">
        <f ca="1"/>
        <v>-0.2502483919677192</v>
      </c>
      <c r="AJ329" s="1">
        <f ca="1"/>
        <v>2.6720525292945982</v>
      </c>
      <c r="AK329" s="1">
        <f ca="1"/>
        <v>-0.36462729807839267</v>
      </c>
      <c r="AL329" s="1">
        <f ca="1"/>
        <v>-0.91470360574639731</v>
      </c>
    </row>
    <row r="330" spans="1:38" x14ac:dyDescent="0.3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0.52315183599341486</v>
      </c>
      <c r="AI330" s="1">
        <f ca="1"/>
        <v>-0.28704120101988351</v>
      </c>
      <c r="AJ330" s="1">
        <f ca="1"/>
        <v>2.6273091700847679</v>
      </c>
      <c r="AK330" s="1">
        <f ca="1"/>
        <v>-0.42252897914280219</v>
      </c>
      <c r="AL330" s="1">
        <f ca="1"/>
        <v>-0.93071728806403176</v>
      </c>
    </row>
    <row r="331" spans="1:38" x14ac:dyDescent="0.3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0.46675224353604428</v>
      </c>
      <c r="AI331" s="1">
        <f ca="1"/>
        <v>-0.32359670562438736</v>
      </c>
      <c r="AJ331" s="1">
        <f ca="1"/>
        <v>2.5821873103680639</v>
      </c>
      <c r="AK331" s="1">
        <f ca="1"/>
        <v>-0.48070833826468995</v>
      </c>
      <c r="AL331" s="1">
        <f ca="1"/>
        <v>-0.94638767674713886</v>
      </c>
    </row>
    <row r="332" spans="1:38" x14ac:dyDescent="0.3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0.41064525655778983</v>
      </c>
      <c r="AI332" s="1">
        <f ca="1"/>
        <v>-0.35990957754016883</v>
      </c>
      <c r="AJ332" s="1">
        <f ca="1"/>
        <v>2.5366912611583574</v>
      </c>
      <c r="AK332" s="1">
        <f ca="1"/>
        <v>-0.53913829980320394</v>
      </c>
      <c r="AL332" s="1">
        <f ca="1"/>
        <v>-0.96172406682997025</v>
      </c>
    </row>
    <row r="333" spans="1:38" x14ac:dyDescent="0.3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0.35483772590229479</v>
      </c>
      <c r="AI333" s="1">
        <f ca="1"/>
        <v>-0.395974516284197</v>
      </c>
      <c r="AJ333" s="1">
        <f ca="1"/>
        <v>2.4908255612797263</v>
      </c>
      <c r="AK333" s="1">
        <f ca="1"/>
        <v>-0.59779183113432044</v>
      </c>
      <c r="AL333" s="1">
        <f ca="1"/>
        <v>-0.97673567329436706</v>
      </c>
    </row>
    <row r="334" spans="1:38" x14ac:dyDescent="0.3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0.29933648272070523</v>
      </c>
      <c r="AI334" s="1">
        <f ca="1"/>
        <v>-0.43178625172064455</v>
      </c>
      <c r="AJ334" s="1">
        <f ca="1"/>
        <v>2.4445949750061398</v>
      </c>
      <c r="AK334" s="1">
        <f ca="1"/>
        <v>-0.6566419560697323</v>
      </c>
      <c r="AL334" s="1">
        <f ca="1"/>
        <v>-0.99143162714683797</v>
      </c>
    </row>
    <row r="335" spans="1:38" x14ac:dyDescent="0.3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0.24414833616223697</v>
      </c>
      <c r="AI335" s="1">
        <f ca="1"/>
        <v>-0.46733954660794974</v>
      </c>
      <c r="AJ335" s="1">
        <f ca="1"/>
        <v>2.3980044896265658</v>
      </c>
      <c r="AK335" s="1">
        <f ca="1"/>
        <v>-0.71566176806929604</v>
      </c>
      <c r="AL335" s="1">
        <f ca="1"/>
        <v>-1.0058209715921524</v>
      </c>
    </row>
    <row r="336" spans="1:38" x14ac:dyDescent="0.3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0.18928007106896194</v>
      </c>
      <c r="AI336" s="1">
        <f ca="1"/>
        <v>-0.50262919910314863</v>
      </c>
      <c r="AJ336" s="1">
        <f ca="1"/>
        <v>2.3510593129365613</v>
      </c>
      <c r="AK336" s="1">
        <f ca="1"/>
        <v>-0.77482444324421085</v>
      </c>
      <c r="AL336" s="1">
        <f ca="1"/>
        <v>-1.0199126583045177</v>
      </c>
    </row>
    <row r="337" spans="1:38" x14ac:dyDescent="0.3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0.13473844567524207</v>
      </c>
      <c r="AI337" s="1">
        <f ca="1"/>
        <v>-0.53765004522322424</v>
      </c>
      <c r="AJ337" s="1">
        <f ca="1"/>
        <v>2.3037648706578668</v>
      </c>
      <c r="AK337" s="1">
        <f ca="1"/>
        <v>-0.83410325314907574</v>
      </c>
      <c r="AL337" s="1">
        <f ca="1"/>
        <v>-1.0337155437958971</v>
      </c>
    </row>
    <row r="338" spans="1:38" x14ac:dyDescent="0.3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8.0530189312991052E-2</v>
      </c>
      <c r="AI338" s="1">
        <f ca="1"/>
        <v>-0.57239696126296202</v>
      </c>
      <c r="AJ338" s="1">
        <f ca="1"/>
        <v>2.2561268037870312</v>
      </c>
      <c r="AK338" s="1">
        <f ca="1"/>
        <v>-0.89347157736032301</v>
      </c>
      <c r="AL338" s="1">
        <f ca="1"/>
        <v>-1.0472383858820082</v>
      </c>
    </row>
    <row r="339" spans="1:38" x14ac:dyDescent="0.3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2.6662000123367724E-2</v>
      </c>
      <c r="AI339" s="1">
        <f ca="1"/>
        <v>-0.60686486616899304</v>
      </c>
      <c r="AJ339" s="1">
        <f ca="1"/>
        <v>2.2081509658748613</v>
      </c>
      <c r="AK339" s="1">
        <f ca="1"/>
        <v>-0.95290291583909692</v>
      </c>
      <c r="AL339" s="1">
        <f ca="1"/>
        <v>-1.0604898402460661</v>
      </c>
    </row>
    <row r="340" spans="1:38" x14ac:dyDescent="0.3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-2.6859457224204464E-2</v>
      </c>
      <c r="AI340" s="1">
        <f ca="1"/>
        <v>-0.64104872386962053</v>
      </c>
      <c r="AJ340" s="1">
        <f ca="1"/>
        <v>2.1598434202377197</v>
      </c>
      <c r="AK340" s="1">
        <f ca="1"/>
        <v>-1.0123709010766557</v>
      </c>
      <c r="AL340" s="1">
        <f ca="1"/>
        <v>-1.0734784571003115</v>
      </c>
    </row>
    <row r="341" spans="1:38" x14ac:dyDescent="0.3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-8.0027553804704832E-2</v>
      </c>
      <c r="AI341" s="1">
        <f ca="1"/>
        <v>-0.67494354556020086</v>
      </c>
      <c r="AJ341" s="1">
        <f ca="1"/>
        <v>2.1112104371022848</v>
      </c>
      <c r="AK341" s="1">
        <f ca="1"/>
        <v>-1.0718493100203172</v>
      </c>
      <c r="AL341" s="1">
        <f ca="1"/>
        <v>-1.0862126779453742</v>
      </c>
    </row>
    <row r="342" spans="1:38" x14ac:dyDescent="0.3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-0.13283569870139189</v>
      </c>
      <c r="AI342" s="1">
        <f ca="1"/>
        <v>-0.70854439194360364</v>
      </c>
      <c r="AJ342" s="1">
        <f ca="1"/>
        <v>2.0622584906848682</v>
      </c>
      <c r="AK342" s="1">
        <f ca="1"/>
        <v>-1.1313120757783848</v>
      </c>
      <c r="AL342" s="1">
        <f ca="1"/>
        <v>-1.0987008324276444</v>
      </c>
    </row>
    <row r="343" spans="1:38" x14ac:dyDescent="0.3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-0.1852773412597708</v>
      </c>
      <c r="AI343" s="1">
        <f ca="1"/>
        <v>-0.74184637542567233</v>
      </c>
      <c r="AJ343" s="1">
        <f ca="1"/>
        <v>2.0129942562071248</v>
      </c>
      <c r="AK343" s="1">
        <f ca="1"/>
        <v>-1.1907332991023116</v>
      </c>
      <c r="AL343" s="1">
        <f ca="1"/>
        <v>-1.1109511352945625</v>
      </c>
    </row>
    <row r="344" spans="1:38" x14ac:dyDescent="0.3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-0.23734597333105278</v>
      </c>
      <c r="AI344" s="1">
        <f ca="1"/>
        <v>-0.77484466226519133</v>
      </c>
      <c r="AJ344" s="1">
        <f ca="1"/>
        <v>1.9634246068489627</v>
      </c>
      <c r="AK344" s="1">
        <f ca="1"/>
        <v>-1.2500872596444994</v>
      </c>
      <c r="AL344" s="1">
        <f ca="1"/>
        <v>-1.1229716834476708</v>
      </c>
    </row>
    <row r="345" spans="1:38" x14ac:dyDescent="0.3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-0.28903513150422677</v>
      </c>
      <c r="AI345" s="1">
        <f ca="1"/>
        <v>-0.80753447467831607</v>
      </c>
      <c r="AJ345" s="1">
        <f ca="1"/>
        <v>1.9135566106407103</v>
      </c>
      <c r="AK345" s="1">
        <f ca="1"/>
        <v>-1.3093484269906357</v>
      </c>
      <c r="AL345" s="1">
        <f ca="1"/>
        <v>-1.134770453093632</v>
      </c>
    </row>
    <row r="346" spans="1:38" x14ac:dyDescent="0.3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-0.34033839932589349</v>
      </c>
      <c r="AI346" s="1">
        <f ca="1"/>
        <v>-0.83991109289703858</v>
      </c>
      <c r="AJ346" s="1">
        <f ca="1"/>
        <v>1.8633975272952703</v>
      </c>
      <c r="AK346" s="1">
        <f ca="1"/>
        <v>-1.3684914714648349</v>
      </c>
      <c r="AL346" s="1">
        <f ca="1"/>
        <v>-1.146355296992867</v>
      </c>
    </row>
    <row r="347" spans="1:38" x14ac:dyDescent="0.3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-0.39124940950736531</v>
      </c>
      <c r="AI347" s="1">
        <f ca="1"/>
        <v>-0.87196985718168885</v>
      </c>
      <c r="AJ347" s="1">
        <f ca="1"/>
        <v>1.8129548049822819</v>
      </c>
      <c r="AK347" s="1">
        <f ca="1"/>
        <v>-1.4274912747066892</v>
      </c>
      <c r="AL347" s="1">
        <f ca="1"/>
        <v>-1.1577339418058306</v>
      </c>
    </row>
    <row r="348" spans="1:38" x14ac:dyDescent="0.3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-0.44176184611774061</v>
      </c>
      <c r="AI348" s="1">
        <f ca="1"/>
        <v>-0.90370616978708007</v>
      </c>
      <c r="AJ348" s="1">
        <f ca="1"/>
        <v>1.7622360770452956</v>
      </c>
      <c r="AK348" s="1">
        <f ca="1"/>
        <v>-1.4863229400189608</v>
      </c>
      <c r="AL348" s="1">
        <f ca="1"/>
        <v>-1.1689139855366386</v>
      </c>
    </row>
    <row r="349" spans="1:38" x14ac:dyDescent="0.3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-0.49186944676294697</v>
      </c>
      <c r="AI349" s="1">
        <f ca="1"/>
        <v>-0.93511549688228568</v>
      </c>
      <c r="AJ349" s="1">
        <f ca="1"/>
        <v>1.7112491586635026</v>
      </c>
      <c r="AK349" s="1">
        <f ca="1"/>
        <v>-1.5449618024849618</v>
      </c>
      <c r="AL349" s="1">
        <f ca="1"/>
        <v>-1.1799028950740151</v>
      </c>
    </row>
    <row r="350" spans="1:38" x14ac:dyDescent="0.3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-0.54156600474909222</v>
      </c>
      <c r="AI350" s="1">
        <f ca="1"/>
        <v>-0.96619337042376707</v>
      </c>
      <c r="AJ350" s="1">
        <f ca="1"/>
        <v>1.6600020434595824</v>
      </c>
      <c r="AK350" s="1">
        <f ca="1"/>
        <v>-1.6033834388546362</v>
      </c>
      <c r="AL350" s="1">
        <f ca="1"/>
        <v>-1.1907080038291507</v>
      </c>
    </row>
    <row r="351" spans="1:38" x14ac:dyDescent="0.3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-0.59084537123019565</v>
      </c>
      <c r="AI351" s="1">
        <f ca="1"/>
        <v>-0.99693538998182474</v>
      </c>
      <c r="AJ351" s="1">
        <f ca="1"/>
        <v>1.6085029000547979</v>
      </c>
      <c r="AK351" s="1">
        <f ca="1"/>
        <v>-1.6615636771986311</v>
      </c>
      <c r="AL351" s="1">
        <f ca="1"/>
        <v>-1.2013365094703741</v>
      </c>
    </row>
    <row r="352" spans="1:38" x14ac:dyDescent="0.3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-0.63970145733911099</v>
      </c>
      <c r="AI352" s="1">
        <f ca="1"/>
        <v>-1.0273372245201848</v>
      </c>
      <c r="AJ352" s="1">
        <f ca="1"/>
        <v>1.5567600685731011</v>
      </c>
      <c r="AK352" s="1">
        <f ca="1"/>
        <v>-1.7194786063294836</v>
      </c>
      <c r="AL352" s="1">
        <f ca="1"/>
        <v>-1.2117954717542501</v>
      </c>
    </row>
    <row r="353" spans="1:38" x14ac:dyDescent="0.3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-0.68812823630089082</v>
      </c>
      <c r="AI353" s="1">
        <f ca="1"/>
        <v>-1.0573946141286488</v>
      </c>
      <c r="AJ353" s="1">
        <f ca="1"/>
        <v>1.5047820570953936</v>
      </c>
      <c r="AK353" s="1">
        <f ca="1"/>
        <v>-1.77710458498948</v>
      </c>
      <c r="AL353" s="1">
        <f ca="1"/>
        <v>-1.2220918104528511</v>
      </c>
    </row>
    <row r="354" spans="1:38" x14ac:dyDescent="0.3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-0.73611974552818504</v>
      </c>
      <c r="AI354" s="1">
        <f ca="1"/>
        <v>-1.087103371708706</v>
      </c>
      <c r="AJ354" s="1">
        <f ca="1"/>
        <v>1.4525775380655956</v>
      </c>
      <c r="AK354" s="1">
        <f ca="1"/>
        <v>-1.8344182508043239</v>
      </c>
      <c r="AL354" s="1">
        <f ca="1"/>
        <v>-1.2322323033768523</v>
      </c>
    </row>
    <row r="355" spans="1:38" x14ac:dyDescent="0.3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-0.78367008869761434</v>
      </c>
      <c r="AI355" s="1">
        <f ca="1"/>
        <v>-1.1164593846120945</v>
      </c>
      <c r="AJ355" s="1">
        <f ca="1"/>
        <v>1.4001553446497998</v>
      </c>
      <c r="AK355" s="1">
        <f ca="1"/>
        <v>-1.8913965290025923</v>
      </c>
      <c r="AL355" s="1">
        <f ca="1"/>
        <v>-1.2422235844940219</v>
      </c>
    </row>
    <row r="356" spans="1:38" x14ac:dyDescent="0.3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-0.83077343780665824</v>
      </c>
      <c r="AI356" s="1">
        <f ca="1"/>
        <v>-1.1454586162321942</v>
      </c>
      <c r="AJ356" s="1">
        <f ca="1"/>
        <v>1.3475244670501172</v>
      </c>
      <c r="AK356" s="1">
        <f ca="1"/>
        <v>-1.9480166409003505</v>
      </c>
      <c r="AL356" s="1">
        <f ca="1"/>
        <v>-1.2520721421428151</v>
      </c>
    </row>
    <row r="357" spans="1:38" x14ac:dyDescent="0.3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-0.87742403521021006</v>
      </c>
      <c r="AI357" s="1">
        <f ca="1"/>
        <v>-1.1740971075482665</v>
      </c>
      <c r="AJ357" s="1">
        <f ca="1"/>
        <v>1.2946940487744327</v>
      </c>
      <c r="AK357" s="1">
        <f ca="1"/>
        <v>-2.0042561121504603</v>
      </c>
      <c r="AL357" s="1">
        <f ca="1"/>
        <v>-1.2617843173405348</v>
      </c>
    </row>
    <row r="358" spans="1:38" x14ac:dyDescent="0.3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-0.92361619563615571</v>
      </c>
      <c r="AI358" s="1">
        <f ca="1"/>
        <v>-1.2023709786225127</v>
      </c>
      <c r="AJ358" s="1">
        <f ca="1"/>
        <v>1.2416733828638185</v>
      </c>
      <c r="AK358" s="1">
        <f ca="1"/>
        <v>-2.0600927807569178</v>
      </c>
      <c r="AL358" s="1">
        <f ca="1"/>
        <v>-1.2713663021857433</v>
      </c>
    </row>
    <row r="359" spans="1:38" x14ac:dyDescent="0.3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-0.96934430817936723</v>
      </c>
      <c r="AI359" s="1">
        <f ca="1"/>
        <v>-1.2302764300499587</v>
      </c>
      <c r="AJ359" s="1">
        <f ca="1"/>
        <v>1.188471908078611</v>
      </c>
      <c r="AK359" s="1">
        <f ca="1"/>
        <v>-2.1155048048535288</v>
      </c>
      <c r="AL359" s="1">
        <f ca="1"/>
        <v>-1.2808241383543839</v>
      </c>
    </row>
    <row r="360" spans="1:38" x14ac:dyDescent="0.3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-1.0146028382733274</v>
      </c>
      <c r="AI360" s="1">
        <f ca="1"/>
        <v>-1.2578097443612073</v>
      </c>
      <c r="AJ360" s="1">
        <f ca="1"/>
        <v>1.1350992050452027</v>
      </c>
      <c r="AK360" s="1">
        <f ca="1"/>
        <v>-2.1704706702474614</v>
      </c>
      <c r="AL360" s="1">
        <f ca="1"/>
        <v>-1.2901637156889156</v>
      </c>
    </row>
    <row r="361" spans="1:38" x14ac:dyDescent="0.3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-1.0593863296387247</v>
      </c>
      <c r="AI361" s="1">
        <f ca="1"/>
        <v>-1.2849672873779943</v>
      </c>
      <c r="AJ361" s="1">
        <f ca="1"/>
        <v>1.0815649923643695</v>
      </c>
      <c r="AK361" s="1">
        <f ca="1"/>
        <v>-2.2249691977271522</v>
      </c>
      <c r="AL361" s="1">
        <f ca="1"/>
        <v>-1.2993907708803989</v>
      </c>
    </row>
    <row r="362" spans="1:38" x14ac:dyDescent="0.3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-1.1036894062086118</v>
      </c>
      <c r="AI362" s="1">
        <f ca="1"/>
        <v>-1.3117455095217583</v>
      </c>
      <c r="AJ362" s="1">
        <f ca="1"/>
        <v>1.0278791226829733</v>
      </c>
      <c r="AK362" s="1">
        <f ca="1"/>
        <v>-2.2789795501352659</v>
      </c>
      <c r="AL362" s="1">
        <f ca="1"/>
        <v>-1.3085108862425754</v>
      </c>
    </row>
    <row r="363" spans="1:38" x14ac:dyDescent="0.3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-1.1475067740289835</v>
      </c>
      <c r="AI363" s="1">
        <f ca="1"/>
        <v>-1.3381409470751242</v>
      </c>
      <c r="AJ363" s="1">
        <f ca="1"/>
        <v>0.97405157873042547</v>
      </c>
      <c r="AK363" s="1">
        <f ca="1"/>
        <v>-2.33248123920644</v>
      </c>
      <c r="AL363" s="1">
        <f ca="1"/>
        <v>-1.3175294885774478</v>
      </c>
    </row>
    <row r="364" spans="1:38" x14ac:dyDescent="0.3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-1.1908332231347076</v>
      </c>
      <c r="AI364" s="1">
        <f ca="1"/>
        <v>-1.3641502233965181</v>
      </c>
      <c r="AJ364" s="1">
        <f ca="1"/>
        <v>0.92009246932115962</v>
      </c>
      <c r="AK364" s="1">
        <f ca="1"/>
        <v>-2.385454132170437</v>
      </c>
      <c r="AL364" s="1">
        <f ca="1"/>
        <v>-1.3264518481319354</v>
      </c>
    </row>
    <row r="365" spans="1:38" x14ac:dyDescent="0.3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-1.233663629399778</v>
      </c>
      <c r="AI365" s="1">
        <f ca="1"/>
        <v>-1.3897700500878947</v>
      </c>
      <c r="AJ365" s="1">
        <f ca="1"/>
        <v>0.86601202532491073</v>
      </c>
      <c r="AK365" s="1">
        <f ca="1"/>
        <v>-2.4378784581210429</v>
      </c>
      <c r="AL365" s="1">
        <f ca="1"/>
        <v>-1.3352830776448052</v>
      </c>
    </row>
    <row r="366" spans="1:38" x14ac:dyDescent="0.3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-1.2759929563614643</v>
      </c>
      <c r="AI366" s="1">
        <f ca="1"/>
        <v>-1.4149972281157674</v>
      </c>
      <c r="AJ366" s="1">
        <f ca="1"/>
        <v>0.81182059560590747</v>
      </c>
      <c r="AK366" s="1">
        <f ca="1"/>
        <v>-2.4897348141509212</v>
      </c>
      <c r="AL366" s="1">
        <f ca="1"/>
        <v>-1.3440281314832832</v>
      </c>
    </row>
    <row r="367" spans="1:38" x14ac:dyDescent="0.3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-1.3178162570176628</v>
      </c>
      <c r="AI367" s="1">
        <f ca="1"/>
        <v>-1.4398286488856284</v>
      </c>
      <c r="AJ367" s="1">
        <f ca="1"/>
        <v>0.75752864293245148</v>
      </c>
      <c r="AK367" s="1">
        <f ca="1"/>
        <v>-2.5410041712531868</v>
      </c>
      <c r="AL367" s="1">
        <f ca="1"/>
        <v>-1.3526918048688028</v>
      </c>
    </row>
    <row r="368" spans="1:38" x14ac:dyDescent="0.3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-1.3591286755969083</v>
      </c>
      <c r="AI368" s="1">
        <f ca="1"/>
        <v>-1.4642612952698839</v>
      </c>
      <c r="AJ368" s="1">
        <f ca="1"/>
        <v>0.70314673985878773</v>
      </c>
      <c r="AK368" s="1">
        <f ca="1"/>
        <v>-2.5916678799902946</v>
      </c>
      <c r="AL368" s="1">
        <f ca="1"/>
        <v>-1.3612787331909249</v>
      </c>
    </row>
    <row r="369" spans="1:38" x14ac:dyDescent="0.3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-1.3999254493004589</v>
      </c>
      <c r="AI369" s="1">
        <f ca="1"/>
        <v>-1.4882922425894942</v>
      </c>
      <c r="AJ369" s="1">
        <f ca="1"/>
        <v>0.64868556457989979</v>
      </c>
      <c r="AK369" s="1">
        <f ca="1"/>
        <v>-2.6417076759306548</v>
      </c>
      <c r="AL369" s="1">
        <f ca="1"/>
        <v>-1.3697933914091123</v>
      </c>
    </row>
    <row r="370" spans="1:38" x14ac:dyDescent="0.3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-1.4402019100158205</v>
      </c>
      <c r="AI370" s="1">
        <f ca="1"/>
        <v>-1.5119186595494387</v>
      </c>
      <c r="AJ370" s="1">
        <f ca="1"/>
        <v>0.59415589676146663</v>
      </c>
      <c r="AK370" s="1">
        <f ca="1"/>
        <v>-2.6911056848540271</v>
      </c>
      <c r="AL370" s="1">
        <f ca="1"/>
        <v>-1.3782400935412129</v>
      </c>
    </row>
    <row r="371" spans="1:38" x14ac:dyDescent="0.3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-1.4799534860012173</v>
      </c>
      <c r="AI371" s="1">
        <f ca="1"/>
        <v>-1.535137809128222</v>
      </c>
      <c r="AJ371" s="1">
        <f ca="1"/>
        <v>0.5395686133458536</v>
      </c>
      <c r="AK371" s="1">
        <f ca="1"/>
        <v>-2.7398444277263447</v>
      </c>
      <c r="AL371" s="1">
        <f ca="1"/>
        <v>-1.3866229922382527</v>
      </c>
    </row>
    <row r="372" spans="1:38" x14ac:dyDescent="0.3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-1.5191757035403941</v>
      </c>
      <c r="AI372" s="1">
        <f ca="1"/>
        <v>-1.5579470494215824</v>
      </c>
      <c r="AJ372" s="1">
        <f ca="1"/>
        <v>0.48493468433593578</v>
      </c>
      <c r="AK372" s="1">
        <f ca="1"/>
        <v>-2.7879068254448116</v>
      </c>
      <c r="AL372" s="1">
        <f ca="1"/>
        <v>-1.3949460784445464</v>
      </c>
    </row>
    <row r="373" spans="1:38" x14ac:dyDescent="0.3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-1.5578641885672333</v>
      </c>
      <c r="AI373" s="1">
        <f ca="1"/>
        <v>-1.580343834440612</v>
      </c>
      <c r="AJ373" s="1">
        <f ca="1"/>
        <v>0.43026516855782482</v>
      </c>
      <c r="AK373" s="1">
        <f ca="1"/>
        <v>-2.8352762033542418</v>
      </c>
      <c r="AL373" s="1">
        <f ca="1"/>
        <v>-1.4032131811424553</v>
      </c>
    </row>
    <row r="374" spans="1:38" x14ac:dyDescent="0.3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-1.5960146682596088</v>
      </c>
      <c r="AI374" s="1">
        <f ca="1"/>
        <v>-1.602325714864508</v>
      </c>
      <c r="AJ374" s="1">
        <f ca="1"/>
        <v>0.3755712094043534</v>
      </c>
      <c r="AK374" s="1">
        <f ca="1"/>
        <v>-2.8819362955356871</v>
      </c>
      <c r="AL374" s="1">
        <f ca="1"/>
        <v>-1.4114279671809506</v>
      </c>
    </row>
    <row r="375" spans="1:38" x14ac:dyDescent="0.3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-1.6336229726020486</v>
      </c>
      <c r="AI375" s="1">
        <f ca="1"/>
        <v>-1.6238903387482013</v>
      </c>
      <c r="AJ375" s="1">
        <f ca="1"/>
        <v>0.32086403056038781</v>
      </c>
      <c r="AK375" s="1">
        <f ca="1"/>
        <v>-2.9278712488684322</v>
      </c>
      <c r="AL375" s="1">
        <f ca="1"/>
        <v>-1.4195939411871246</v>
      </c>
    </row>
    <row r="376" spans="1:38" x14ac:dyDescent="0.3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-1.6706850359165735</v>
      </c>
      <c r="AI376" s="1">
        <f ca="1"/>
        <v>-1.6450354521850545</v>
      </c>
      <c r="AJ376" s="1">
        <f ca="1"/>
        <v>0.26615493171151677</v>
      </c>
      <c r="AK376" s="1">
        <f ca="1"/>
        <v>-2.9730656268664108</v>
      </c>
      <c r="AL376" s="1">
        <f ca="1"/>
        <v>-1.4277144455598372</v>
      </c>
    </row>
    <row r="377" spans="1:38" x14ac:dyDescent="0.3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-1.7071968983612518</v>
      </c>
      <c r="AI377" s="1">
        <f ca="1"/>
        <v>-1.6657588999249222</v>
      </c>
      <c r="AJ377" s="1">
        <f ca="1"/>
        <v>0.21145528423755378</v>
      </c>
      <c r="AK377" s="1">
        <f ca="1"/>
        <v>-3.0175044132902245</v>
      </c>
      <c r="AL377" s="1">
        <f ca="1"/>
        <v>-1.435792660544708</v>
      </c>
    </row>
    <row r="378" spans="1:38" x14ac:dyDescent="0.3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-1.7431547073960032</v>
      </c>
      <c r="AI378" s="1">
        <f ca="1"/>
        <v>-1.6860586259478143</v>
      </c>
      <c r="AJ378" s="1">
        <f ca="1"/>
        <v>0.15677652689229427</v>
      </c>
      <c r="AK378" s="1">
        <f ca="1"/>
        <v>-3.061173015536172</v>
      </c>
      <c r="AL378" s="1">
        <f ca="1"/>
        <v>-1.4438316043894104</v>
      </c>
    </row>
    <row r="379" spans="1:38" x14ac:dyDescent="0.3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-1.7785547192151492</v>
      </c>
      <c r="AI379" s="1">
        <f ca="1"/>
        <v>-1.7059326739934584</v>
      </c>
      <c r="AJ379" s="1">
        <f ca="1"/>
        <v>0.10213016147076875</v>
      </c>
      <c r="AK379" s="1">
        <f ca="1"/>
        <v>-3.1040572678034231</v>
      </c>
      <c r="AL379" s="1">
        <f ca="1"/>
        <v>-1.4518341335785458</v>
      </c>
    </row>
    <row r="380" spans="1:38" x14ac:dyDescent="0.3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-1.8133933001462041</v>
      </c>
      <c r="AI380" s="1">
        <f ca="1"/>
        <v>-1.725379188047018</v>
      </c>
      <c r="AJ380" s="1">
        <f ca="1"/>
        <v>4.7527748465590658E-2</v>
      </c>
      <c r="AK380" s="1">
        <f ca="1"/>
        <v>-3.146143434040817</v>
      </c>
      <c r="AL380" s="1">
        <f ca="1"/>
        <v>-1.4598029431470392</v>
      </c>
    </row>
    <row r="381" spans="1:38" x14ac:dyDescent="0.3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-1.8476669280144602</v>
      </c>
      <c r="AI381" s="1">
        <f ca="1"/>
        <v>-1.7443964127812688</v>
      </c>
      <c r="AJ381" s="1">
        <f ca="1"/>
        <v>-7.0190972862979595E-3</v>
      </c>
      <c r="AK381" s="1">
        <f ca="1"/>
        <v>-3.1874182106746596</v>
      </c>
      <c r="AL381" s="1">
        <f ca="1"/>
        <v>-1.4677405670712891</v>
      </c>
    </row>
    <row r="382" spans="1:38" x14ac:dyDescent="0.3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-1.8813721934729721</v>
      </c>
      <c r="AI382" s="1">
        <f ca="1"/>
        <v>-1.7629826939555691</v>
      </c>
      <c r="AJ382" s="1">
        <f ca="1"/>
        <v>-6.1498710965108228E-2</v>
      </c>
      <c r="AK382" s="1">
        <f ca="1"/>
        <v>-3.2278687291190105</v>
      </c>
      <c r="AL382" s="1">
        <f ca="1"/>
        <v>-1.4756493787369664</v>
      </c>
    </row>
    <row r="383" spans="1:38" x14ac:dyDescent="0.3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-1.9145058012973895</v>
      </c>
      <c r="AI383" s="1">
        <f ca="1"/>
        <v>-1.7811364787718933</v>
      </c>
      <c r="AJ383" s="1">
        <f ca="1"/>
        <v>-0.11589938213649364</v>
      </c>
      <c r="AK383" s="1">
        <f ca="1"/>
        <v>-3.2674825580700499</v>
      </c>
      <c r="AL383" s="1">
        <f ca="1"/>
        <v>-1.4835315914826135</v>
      </c>
    </row>
    <row r="384" spans="1:38" x14ac:dyDescent="0.3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-1.9470645716453316</v>
      </c>
      <c r="AI384" s="1">
        <f ca="1"/>
        <v>-1.7988563161882953</v>
      </c>
      <c r="AJ384" s="1">
        <f ca="1"/>
        <v>-0.17020935912525881</v>
      </c>
      <c r="AK384" s="1">
        <f ca="1"/>
        <v>-3.3062477055860069</v>
      </c>
      <c r="AL384" s="1">
        <f ca="1"/>
        <v>-1.4913892592180464</v>
      </c>
    </row>
    <row r="385" spans="1:38" x14ac:dyDescent="0.3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-1.9790454412797611</v>
      </c>
      <c r="AI385" s="1">
        <f ca="1"/>
        <v>-1.8161408571901183</v>
      </c>
      <c r="AJ385" s="1">
        <f ca="1"/>
        <v>-0.2244168533931416</v>
      </c>
      <c r="AK385" s="1">
        <f ca="1"/>
        <v>-3.3441526209544614</v>
      </c>
      <c r="AL385" s="1">
        <f ca="1"/>
        <v>-1.4992242771165407</v>
      </c>
    </row>
    <row r="386" spans="1:38" x14ac:dyDescent="0.3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-2.0104454647560281</v>
      </c>
      <c r="AI386" s="1">
        <f ca="1"/>
        <v>-1.8329888550192923</v>
      </c>
      <c r="AJ386" s="1">
        <f ca="1"/>
        <v>-0.27851004391929313</v>
      </c>
      <c r="AK386" s="1">
        <f ca="1"/>
        <v>-3.381186196348438</v>
      </c>
      <c r="AL386" s="1">
        <f ca="1"/>
        <v>-1.5070383823798741</v>
      </c>
    </row>
    <row r="387" spans="1:38" x14ac:dyDescent="0.3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-2.0412618155721911</v>
      </c>
      <c r="AI387" s="1">
        <f ca="1"/>
        <v>-1.8493991653620954</v>
      </c>
      <c r="AJ387" s="1">
        <f ca="1"/>
        <v>-0.3324770815820639</v>
      </c>
      <c r="AK387" s="1">
        <f ca="1"/>
        <v>-3.4173377682734092</v>
      </c>
      <c r="AL387" s="1">
        <f ca="1"/>
        <v>-1.5148331550750733</v>
      </c>
    </row>
    <row r="388" spans="1:38" x14ac:dyDescent="0.3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-2.0714917872821568</v>
      </c>
      <c r="AI388" s="1">
        <f ca="1"/>
        <v>-1.865370746495735</v>
      </c>
      <c r="AJ388" s="1">
        <f ca="1"/>
        <v>-0.38630609354079676</v>
      </c>
      <c r="AK388" s="1">
        <f ca="1"/>
        <v>-3.4525971188066045</v>
      </c>
      <c r="AL388" s="1">
        <f ca="1"/>
        <v>-1.5226100190420762</v>
      </c>
    </row>
    <row r="389" spans="1:38" x14ac:dyDescent="0.3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-2.1011327945713614</v>
      </c>
      <c r="AI389" s="1">
        <f ca="1"/>
        <v>-1.8809026593940956</v>
      </c>
      <c r="AJ389" s="1">
        <f ca="1"/>
        <v>-0.43998518761619326</v>
      </c>
      <c r="AK389" s="1">
        <f ca="1"/>
        <v>-3.4869544766308396</v>
      </c>
      <c r="AL389" s="1">
        <f ca="1"/>
        <v>-1.530370242870964</v>
      </c>
    </row>
    <row r="390" spans="1:38" x14ac:dyDescent="0.3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-2.1301823742945243</v>
      </c>
      <c r="AI390" s="1">
        <f ca="1"/>
        <v>-1.8959940677930947</v>
      </c>
      <c r="AJ390" s="1">
        <f ca="1"/>
        <v>-0.49350245666806797</v>
      </c>
      <c r="AK390" s="1">
        <f ca="1"/>
        <v>-3.5204005178643794</v>
      </c>
      <c r="AL390" s="1">
        <f ca="1"/>
        <v>-1.538114940948021</v>
      </c>
    </row>
    <row r="391" spans="1:38" x14ac:dyDescent="0.3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-2.1586381864752173</v>
      </c>
      <c r="AI391" s="1">
        <f ca="1"/>
        <v>-1.9106442382159783</v>
      </c>
      <c r="AJ391" s="1">
        <f ca="1"/>
        <v>-0.5468459829689305</v>
      </c>
      <c r="AK391" s="1">
        <f ca="1"/>
        <v>-3.5529263666891038</v>
      </c>
      <c r="AL391" s="1">
        <f ca="1"/>
        <v>-1.5458450745692867</v>
      </c>
    </row>
    <row r="392" spans="1:38" x14ac:dyDescent="0.3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-2.1864980152668436</v>
      </c>
      <c r="AI392" s="1">
        <f ca="1"/>
        <v>-1.9248525399589897</v>
      </c>
      <c r="AJ392" s="1">
        <f ca="1"/>
        <v>-0.60000384257229633</v>
      </c>
      <c r="AK392" s="1">
        <f ca="1"/>
        <v>-3.5845235957787134</v>
      </c>
      <c r="AL392" s="1">
        <f ca="1"/>
        <v>-1.5535614531207607</v>
      </c>
    </row>
    <row r="393" spans="1:38" x14ac:dyDescent="0.3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-2.213759769874768</v>
      </c>
      <c r="AI393" s="1">
        <f ca="1"/>
        <v>-1.9386184450378035</v>
      </c>
      <c r="AJ393" s="1">
        <f ca="1"/>
        <v>-0.65296410967425245</v>
      </c>
      <c r="AK393" s="1">
        <f ca="1"/>
        <v>-3.6151842265291281</v>
      </c>
      <c r="AL393" s="1">
        <f ca="1"/>
        <v>-1.561264735323967</v>
      </c>
    </row>
    <row r="394" spans="1:38" x14ac:dyDescent="0.3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-2.2404214854391178</v>
      </c>
      <c r="AI394" s="1">
        <f ca="1"/>
        <v>-1.9519415280951602</v>
      </c>
      <c r="AJ394" s="1">
        <f ca="1"/>
        <v>-0.70571486096701608</v>
      </c>
      <c r="AK394" s="1">
        <f ca="1"/>
        <v>-3.6449007290930604</v>
      </c>
      <c r="AL394" s="1">
        <f ca="1"/>
        <v>-1.5689554305459621</v>
      </c>
    </row>
    <row r="395" spans="1:38" x14ac:dyDescent="0.3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-2.2664813238782089</v>
      </c>
      <c r="AI395" s="1">
        <f ca="1"/>
        <v>-1.9648214662700978</v>
      </c>
      <c r="AJ395" s="1">
        <f ca="1"/>
        <v>-0.75824417998325599</v>
      </c>
      <c r="AK395" s="1">
        <f ca="1"/>
        <v>-3.6736660222208974</v>
      </c>
      <c r="AL395" s="1">
        <f ca="1"/>
        <v>-1.5766339001725402</v>
      </c>
    </row>
    <row r="396" spans="1:38" x14ac:dyDescent="0.3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-2.2919375746920458</v>
      </c>
      <c r="AI396" s="1">
        <f ca="1"/>
        <v>-1.9772580390292336</v>
      </c>
      <c r="AJ396" s="1">
        <f ca="1"/>
        <v>-0.81054016142973606</v>
      </c>
      <c r="AK396" s="1">
        <f ca="1"/>
        <v>-3.7014734729100249</v>
      </c>
      <c r="AL396" s="1">
        <f ca="1"/>
        <v>-1.584300359043644</v>
      </c>
    </row>
    <row r="397" spans="1:38" x14ac:dyDescent="0.3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-2.3167886557257797</v>
      </c>
      <c r="AI397" s="1">
        <f ca="1"/>
        <v>-1.9892511279605218</v>
      </c>
      <c r="AJ397" s="1">
        <f ca="1"/>
        <v>-0.86259091550911882</v>
      </c>
      <c r="AK397" s="1">
        <f ca="1"/>
        <v>-3.7283168958648472</v>
      </c>
      <c r="AL397" s="1">
        <f ca="1"/>
        <v>-1.5919548769496779</v>
      </c>
    </row>
    <row r="398" spans="1:38" x14ac:dyDescent="0.3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-2.3410331138927485</v>
      </c>
      <c r="AI398" s="1">
        <f ca="1"/>
        <v>-2.0008007165299349</v>
      </c>
      <c r="AJ398" s="1">
        <f ca="1"/>
        <v>-0.91438457222864011</v>
      </c>
      <c r="AK398" s="1">
        <f ca="1"/>
        <v>-3.7541905527694777</v>
      </c>
      <c r="AL398" s="1">
        <f ca="1"/>
        <v>-1.5995973801878403</v>
      </c>
    </row>
    <row r="399" spans="1:38" x14ac:dyDescent="0.3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-2.364669625856946</v>
      </c>
      <c r="AI399" s="1">
        <f ca="1"/>
        <v>-2.0119068898015189</v>
      </c>
      <c r="AJ399" s="1">
        <f ca="1"/>
        <v>-0.96590928569430712</v>
      </c>
      <c r="AK399" s="1">
        <f ca="1"/>
        <v>-3.7790891513757208</v>
      </c>
      <c r="AL399" s="1">
        <f ca="1"/>
        <v>-1.6072276531770824</v>
      </c>
    </row>
    <row r="400" spans="1:38" x14ac:dyDescent="0.3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-2.3876969986745533</v>
      </c>
      <c r="AI400" s="1">
        <f ca="1"/>
        <v>-2.0225698341213025</v>
      </c>
      <c r="AJ400" s="1">
        <f ca="1"/>
        <v>-1.0171532383894299</v>
      </c>
      <c r="AK400" s="1">
        <f ca="1"/>
        <v>-3.8030078444083313</v>
      </c>
      <c r="AL400" s="1">
        <f ca="1"/>
        <v>-1.614845340130699</v>
      </c>
    </row>
    <row r="401" spans="1:38" x14ac:dyDescent="0.3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-2.4101141703943929</v>
      </c>
      <c r="AI401" s="1">
        <f ca="1"/>
        <v>-2.0327898367654722</v>
      </c>
      <c r="AJ401" s="1">
        <f ca="1"/>
        <v>-1.0681046454362839</v>
      </c>
      <c r="AK401" s="1">
        <f ca="1"/>
        <v>-3.8259422282899549</v>
      </c>
      <c r="AL401" s="1">
        <f ca="1"/>
        <v>-1.6224499467853386</v>
      </c>
    </row>
    <row r="402" spans="1:38" x14ac:dyDescent="0.3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-2.4319202106170219</v>
      </c>
      <c r="AI402" s="1">
        <f ca="1"/>
        <v>-2.0425672855533592</v>
      </c>
      <c r="AJ402" s="1">
        <f ca="1"/>
        <v>-1.1187517588395317</v>
      </c>
      <c r="AK402" s="1">
        <f ca="1"/>
        <v>-3.8478883416882197</v>
      </c>
      <c r="AL402" s="1">
        <f ca="1"/>
        <v>-1.630040842185261</v>
      </c>
    </row>
    <row r="403" spans="1:38" x14ac:dyDescent="0.3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-2.4531143210122863</v>
      </c>
      <c r="AI403" s="1">
        <f ca="1"/>
        <v>-2.0519026684256376</v>
      </c>
      <c r="AJ403" s="1">
        <f ca="1"/>
        <v>-1.1690828717102879</v>
      </c>
      <c r="AK403" s="1">
        <f ca="1"/>
        <v>-3.8688426638872082</v>
      </c>
      <c r="AL403" s="1">
        <f ca="1"/>
        <v>-1.6376172605206734</v>
      </c>
    </row>
    <row r="404" spans="1:38" x14ac:dyDescent="0.3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-2.4736958357950871</v>
      </c>
      <c r="AI404" s="1">
        <f ca="1"/>
        <v>-2.0607965729882873</v>
      </c>
      <c r="AJ404" s="1">
        <f ca="1"/>
        <v>-1.2190863224695825</v>
      </c>
      <c r="AK404" s="1">
        <f ca="1"/>
        <v>-3.8888021129858372</v>
      </c>
      <c r="AL404" s="1">
        <f ca="1"/>
        <v>-1.645178303018997</v>
      </c>
    </row>
    <row r="405" spans="1:38" x14ac:dyDescent="0.3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-2.49366422215927</v>
      </c>
      <c r="AI405" s="1">
        <f ca="1"/>
        <v>-2.0692496860227578</v>
      </c>
      <c r="AJ405" s="1">
        <f ca="1"/>
        <v>-1.2687504990299838</v>
      </c>
      <c r="AK405" s="1">
        <f ca="1"/>
        <v>-3.9077640439255328</v>
      </c>
      <c r="AL405" s="1">
        <f ca="1"/>
        <v>-1.6527229398877867</v>
      </c>
    </row>
    <row r="406" spans="1:38" x14ac:dyDescent="0.3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-2.5130190806693222</v>
      </c>
      <c r="AI406" s="1">
        <f ca="1"/>
        <v>-2.0772627929628555</v>
      </c>
      <c r="AJ406" s="1">
        <f ca="1"/>
        <v>-1.3180638429542491</v>
      </c>
      <c r="AK406" s="1">
        <f ca="1"/>
        <v>-3.9257262463497407</v>
      </c>
      <c r="AL406" s="1">
        <f ca="1"/>
        <v>-1.6602500123082378</v>
      </c>
    </row>
    <row r="407" spans="1:38" x14ac:dyDescent="0.3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-2.5317601456098289</v>
      </c>
      <c r="AI407" s="1">
        <f ca="1"/>
        <v>-2.0848367773388472</v>
      </c>
      <c r="AJ407" s="1">
        <f ca="1"/>
        <v>-1.3670148535897002</v>
      </c>
      <c r="AK407" s="1">
        <f ca="1"/>
        <v>-3.9426869422977346</v>
      </c>
      <c r="AL407" s="1">
        <f ca="1"/>
        <v>-1.6677582344779551</v>
      </c>
    </row>
    <row r="408" spans="1:38" x14ac:dyDescent="0.3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-2.5498872852924874</v>
      </c>
      <c r="AI408" s="1">
        <f ca="1"/>
        <v>-2.0919726201892921</v>
      </c>
      <c r="AJ408" s="1">
        <f ca="1"/>
        <v>-1.4155920921773244</v>
      </c>
      <c r="AK408" s="1">
        <f ca="1"/>
        <v>-3.9586447837352643</v>
      </c>
      <c r="AL408" s="1">
        <f ca="1"/>
        <v>-1.6752461957018472</v>
      </c>
    </row>
    <row r="409" spans="1:38" x14ac:dyDescent="0.3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-2.5674005023205124</v>
      </c>
      <c r="AI409" s="1">
        <f ca="1"/>
        <v>-2.0986713994410788</v>
      </c>
      <c r="AJ409" s="1">
        <f ca="1"/>
        <v>-1.4637841859342462</v>
      </c>
      <c r="AK409" s="1">
        <f ca="1"/>
        <v>-3.9735988499246186</v>
      </c>
      <c r="AL409" s="1">
        <f ca="1"/>
        <v>-1.6827123625299396</v>
      </c>
    </row>
    <row r="410" spans="1:38" x14ac:dyDescent="0.3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-2.584299933810378</v>
      </c>
      <c r="AI410" s="1">
        <f ca="1"/>
        <v>-2.1049342892582397</v>
      </c>
      <c r="AJ410" s="1">
        <f ca="1"/>
        <v>-1.5115798321085789</v>
      </c>
      <c r="AK410" s="1">
        <f ca="1"/>
        <v>-3.9875486446366617</v>
      </c>
      <c r="AL410" s="1">
        <f ca="1"/>
        <v>-1.6901550809408521</v>
      </c>
    </row>
    <row r="411" spans="1:38" x14ac:dyDescent="0.3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-2.6005858515706968</v>
      </c>
      <c r="AI411" s="1">
        <f ca="1"/>
        <v>-2.1107625593600123</v>
      </c>
      <c r="AJ411" s="1">
        <f ca="1"/>
        <v>-1.5589678020053626</v>
      </c>
      <c r="AK411" s="1">
        <f ca="1"/>
        <v>-4.0004940932075481</v>
      </c>
      <c r="AL411" s="1">
        <f ca="1"/>
        <v>-1.6975725785697477</v>
      </c>
    </row>
    <row r="412" spans="1:38" x14ac:dyDescent="0.3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-2.6162586622381956</v>
      </c>
      <c r="AI412" s="1">
        <f ca="1"/>
        <v>-2.1161575743086822</v>
      </c>
      <c r="AJ412" s="1">
        <f ca="1"/>
        <v>-1.6059369449826455</v>
      </c>
      <c r="AK412" s="1">
        <f ca="1"/>
        <v>-4.0124355394426132</v>
      </c>
      <c r="AL412" s="1">
        <f ca="1"/>
        <v>-1.7049629669795083</v>
      </c>
    </row>
    <row r="413" spans="1:38" x14ac:dyDescent="0.3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-2.6313189073706487</v>
      </c>
      <c r="AI413" s="1">
        <f ca="1"/>
        <v>-2.1211207927677638</v>
      </c>
      <c r="AJ413" s="1">
        <f ca="1"/>
        <v>-1.6524761924163722</v>
      </c>
      <c r="AK413" s="1">
        <f ca="1"/>
        <v>-4.0233737423702065</v>
      </c>
      <c r="AL413" s="1">
        <f ca="1"/>
        <v>-1.7123242439739297</v>
      </c>
    </row>
    <row r="414" spans="1:38" x14ac:dyDescent="0.3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-2.645767263496718</v>
      </c>
      <c r="AI414" s="1">
        <f ca="1"/>
        <v>-2.1256537667309927</v>
      </c>
      <c r="AJ414" s="1">
        <f ca="1"/>
        <v>-1.6985745616331869</v>
      </c>
      <c r="AK414" s="1">
        <f ca="1"/>
        <v>-4.0333098728480232</v>
      </c>
      <c r="AL414" s="1">
        <f ca="1"/>
        <v>-1.7196542959517394</v>
      </c>
    </row>
    <row r="415" spans="1:38" x14ac:dyDescent="0.3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-2.6596045421226266</v>
      </c>
      <c r="AI415" s="1">
        <f ca="1"/>
        <v>-2.1297581407227413</v>
      </c>
      <c r="AJ415" s="1">
        <f ca="1"/>
        <v>-1.744221159809868</v>
      </c>
      <c r="AK415" s="1">
        <f ca="1"/>
        <v>-4.0422455100249017</v>
      </c>
      <c r="AL415" s="1">
        <f ca="1"/>
        <v>-1.7269509003000567</v>
      </c>
    </row>
    <row r="416" spans="1:38" x14ac:dyDescent="0.3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-2.672831689695585</v>
      </c>
      <c r="AI416" s="1">
        <f ca="1"/>
        <v>-2.1334356509703141</v>
      </c>
      <c r="AJ416" s="1">
        <f ca="1"/>
        <v>-1.7894051878384809</v>
      </c>
      <c r="AK416" s="1">
        <f ca="1"/>
        <v>-4.0501826376603933</v>
      </c>
      <c r="AL416" s="1">
        <f ca="1"/>
        <v>-1.7342117278262776</v>
      </c>
    </row>
    <row r="417" spans="1:38" x14ac:dyDescent="0.3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-2.685449787523976</v>
      </c>
      <c r="AI417" s="1">
        <f ca="1"/>
        <v>-2.1366881245487361</v>
      </c>
      <c r="AJ417" s="1">
        <f ca="1"/>
        <v>-1.8341159441560344</v>
      </c>
      <c r="AK417" s="1">
        <f ca="1"/>
        <v>-4.0571236403052469</v>
      </c>
      <c r="AL417" s="1">
        <f ca="1"/>
        <v>-1.741434345226939</v>
      </c>
    </row>
    <row r="418" spans="1:38" x14ac:dyDescent="0.3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-2.6974600516541973</v>
      </c>
      <c r="AI418" s="1">
        <f ca="1"/>
        <v>-2.1395174784985378</v>
      </c>
      <c r="AJ418" s="1">
        <f ca="1"/>
        <v>-1.8783428285376913</v>
      </c>
      <c r="AK418" s="1">
        <f ca="1"/>
        <v>-4.063071299345336</v>
      </c>
      <c r="AL418" s="1">
        <f ca="1"/>
        <v>-1.7486162175924556</v>
      </c>
    </row>
    <row r="419" spans="1:38" x14ac:dyDescent="0.3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-2.708863832704214</v>
      </c>
      <c r="AI419" s="1">
        <f ca="1"/>
        <v>-2.1419257189170864</v>
      </c>
      <c r="AJ419" s="1">
        <f ca="1"/>
        <v>-1.9220753458524269</v>
      </c>
      <c r="AK419" s="1">
        <f ca="1"/>
        <v>-4.0680287889117928</v>
      </c>
      <c r="AL419" s="1">
        <f ca="1"/>
        <v>-1.755754710946428</v>
      </c>
    </row>
    <row r="420" spans="1:38" x14ac:dyDescent="0.3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-2.7196626156537516</v>
      </c>
      <c r="AI420" s="1">
        <f ca="1"/>
        <v>-2.143914940024048</v>
      </c>
      <c r="AJ420" s="1">
        <f ca="1"/>
        <v>-1.965303109780155</v>
      </c>
      <c r="AK420" s="1">
        <f ca="1"/>
        <v>-4.0719996716603317</v>
      </c>
      <c r="AL420" s="1">
        <f ca="1"/>
        <v>-1.7628470948182753</v>
      </c>
    </row>
    <row r="421" spans="1:38" x14ac:dyDescent="0.3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-2.7298580195911741</v>
      </c>
      <c r="AI421" s="1">
        <f ca="1"/>
        <v>-2.1454873232014915</v>
      </c>
      <c r="AJ421" s="1">
        <f ca="1"/>
        <v>-2.0080158464892284</v>
      </c>
      <c r="AK421" s="1">
        <f ca="1"/>
        <v>-4.074987894422291</v>
      </c>
      <c r="AL421" s="1">
        <f ca="1"/>
        <v>-1.7698905448479765</v>
      </c>
    </row>
    <row r="422" spans="1:38" x14ac:dyDescent="0.3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-2.7394517974170487</v>
      </c>
      <c r="AI422" s="1">
        <f ca="1"/>
        <v>-2.1466451360092216</v>
      </c>
      <c r="AJ422" s="1">
        <f ca="1"/>
        <v>-2.0502033982733936</v>
      </c>
      <c r="AK422" s="1">
        <f ca="1"/>
        <v>-4.0769977837304872</v>
      </c>
      <c r="AL422" s="1">
        <f ca="1"/>
        <v>-1.7768821454216326</v>
      </c>
    </row>
    <row r="423" spans="1:38" x14ac:dyDescent="0.3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-2.7484458355044286</v>
      </c>
      <c r="AI423" s="1">
        <f ca="1"/>
        <v>-2.1473907311758844</v>
      </c>
      <c r="AJ423" s="1">
        <f ca="1"/>
        <v>-2.0918557271471738</v>
      </c>
      <c r="AK423" s="1">
        <f ca="1"/>
        <v>-4.0780340412224927</v>
      </c>
      <c r="AL423" s="1">
        <f ca="1"/>
        <v>-1.7838188923366545</v>
      </c>
    </row>
    <row r="424" spans="1:38" x14ac:dyDescent="0.3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-2.7568421533158833</v>
      </c>
      <c r="AI424" s="1">
        <f ca="1"/>
        <v>-2.1477265455664254</v>
      </c>
      <c r="AJ424" s="1">
        <f ca="1"/>
        <v>-2.1329629183986745</v>
      </c>
      <c r="AK424" s="1">
        <f ca="1"/>
        <v>-4.0781017389243113</v>
      </c>
      <c r="AL424" s="1">
        <f ca="1"/>
        <v>-1.7906976954952638</v>
      </c>
    </row>
    <row r="425" spans="1:38" x14ac:dyDescent="0.3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-2.7646429029773425</v>
      </c>
      <c r="AI425" s="1">
        <f ca="1"/>
        <v>-2.1476550991264216</v>
      </c>
      <c r="AJ425" s="1">
        <f ca="1"/>
        <v>-2.1735151840988962</v>
      </c>
      <c r="AK425" s="1">
        <f ca="1"/>
        <v>-4.0772063144172694</v>
      </c>
      <c r="AL425" s="1">
        <f ca="1"/>
        <v>-1.7975153816251148</v>
      </c>
    </row>
    <row r="426" spans="1:38" x14ac:dyDescent="0.3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-2.7718503688088267</v>
      </c>
      <c r="AI426" s="1">
        <f ca="1"/>
        <v>-2.147178993803919</v>
      </c>
      <c r="AJ426" s="1">
        <f ca="1"/>
        <v>-2.213502866566579</v>
      </c>
      <c r="AK426" s="1">
        <f ca="1"/>
        <v>-4.0753535658909694</v>
      </c>
      <c r="AL426" s="1">
        <f ca="1"/>
        <v>-1.8042686970257504</v>
      </c>
    </row>
    <row r="427" spans="1:38" x14ac:dyDescent="0.3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-2.7784669668121089</v>
      </c>
      <c r="AI427" s="1">
        <f ca="1"/>
        <v>-2.1463009124492722</v>
      </c>
      <c r="AJ427" s="1">
        <f ca="1"/>
        <v>-2.2529164417876326</v>
      </c>
      <c r="AK427" s="1">
        <f ca="1"/>
        <v>-4.0725496470852374</v>
      </c>
      <c r="AL427" s="1">
        <f ca="1"/>
        <v>-1.8109543103396715</v>
      </c>
    </row>
    <row r="428" spans="1:38" x14ac:dyDescent="0.3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-2.7844952441154254</v>
      </c>
      <c r="AI428" s="1">
        <f ca="1"/>
        <v>-2.1450236176936026</v>
      </c>
      <c r="AJ428" s="1">
        <f ca="1"/>
        <v>-2.2917465227882743</v>
      </c>
      <c r="AK428" s="1">
        <f ca="1"/>
        <v>-4.0688010621238559</v>
      </c>
      <c r="AL428" s="1">
        <f ca="1"/>
        <v>-1.8175688153467728</v>
      </c>
    </row>
    <row r="429" spans="1:38" x14ac:dyDescent="0.3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-2.7899378783753357</v>
      </c>
      <c r="AI429" s="1">
        <f ca="1"/>
        <v>-2.1433499508064306</v>
      </c>
      <c r="AJ429" s="1">
        <f ca="1"/>
        <v>-2.329983862960908</v>
      </c>
      <c r="AK429" s="1">
        <f ca="1"/>
        <v>-4.0641146602431029</v>
      </c>
      <c r="AL429" s="1">
        <f ca="1"/>
        <v>-1.8241087337808686</v>
      </c>
    </row>
    <row r="430" spans="1:38" x14ac:dyDescent="0.3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-2.7947976771358185</v>
      </c>
      <c r="AI430" s="1">
        <f ca="1"/>
        <v>-2.1412828305330427</v>
      </c>
      <c r="AJ430" s="1">
        <f ca="1"/>
        <v>-2.3676193593418953</v>
      </c>
      <c r="AK430" s="1">
        <f ca="1"/>
        <v>-4.0584976304178761</v>
      </c>
      <c r="AL430" s="1">
        <f ca="1"/>
        <v>-1.8305705181670981</v>
      </c>
    </row>
    <row r="431" spans="1:38" x14ac:dyDescent="0.3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-2.7990775771447707</v>
      </c>
      <c r="AI431" s="1">
        <f ca="1"/>
        <v>-2.1388252519121815</v>
      </c>
      <c r="AJ431" s="1">
        <f ca="1"/>
        <v>-2.4046440558403375</v>
      </c>
      <c r="AK431" s="1">
        <f ca="1"/>
        <v>-4.0519574958883791</v>
      </c>
      <c r="AL431" s="1">
        <f ca="1"/>
        <v>-1.8369505546789768</v>
      </c>
    </row>
    <row r="432" spans="1:38" x14ac:dyDescent="0.3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-2.8027806436280005</v>
      </c>
      <c r="AI432" s="1">
        <f ca="1"/>
        <v>-2.1359802850746235</v>
      </c>
      <c r="AJ432" s="1">
        <f ca="1"/>
        <v>-2.4410491464169732</v>
      </c>
      <c r="AK432" s="1">
        <f ca="1"/>
        <v>-4.0445021085902972</v>
      </c>
      <c r="AL432" s="1">
        <f ca="1"/>
        <v>-1.8432451660137774</v>
      </c>
    </row>
    <row r="433" spans="1:38" x14ac:dyDescent="0.3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-2.8059100695208965</v>
      </c>
      <c r="AI433" s="1">
        <f ca="1"/>
        <v>-2.1327510740232141</v>
      </c>
      <c r="AJ433" s="1">
        <f ca="1"/>
        <v>-2.4768259782123621</v>
      </c>
      <c r="AK433" s="1">
        <f ca="1"/>
        <v>-4.0361396434913077</v>
      </c>
      <c r="AL433" s="1">
        <f ca="1"/>
        <v>-1.8494506142851548</v>
      </c>
    </row>
    <row r="434" spans="1:38" x14ac:dyDescent="0.3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-2.8084691746579198</v>
      </c>
      <c r="AI434" s="1">
        <f ca="1"/>
        <v>-2.1291408353949453</v>
      </c>
      <c r="AJ434" s="1">
        <f ca="1"/>
        <v>-2.5119660546235592</v>
      </c>
      <c r="AK434" s="1">
        <f ca="1"/>
        <v>-4.0268785928369022</v>
      </c>
      <c r="AL434" s="1">
        <f ca="1"/>
        <v>-1.8555631039315872</v>
      </c>
    </row>
    <row r="435" spans="1:38" x14ac:dyDescent="0.3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-2.8104614049201211</v>
      </c>
      <c r="AI435" s="1">
        <f ca="1"/>
        <v>-2.1251528572056482</v>
      </c>
      <c r="AJ435" s="1">
        <f ca="1"/>
        <v>-2.5464610383283763</v>
      </c>
      <c r="AK435" s="1">
        <f ca="1"/>
        <v>-4.0167277603084734</v>
      </c>
      <c r="AL435" s="1">
        <f ca="1"/>
        <v>-1.8615787846395782</v>
      </c>
    </row>
    <row r="436" spans="1:38" x14ac:dyDescent="0.3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-2.8118903313407806</v>
      </c>
      <c r="AI436" s="1">
        <f ca="1"/>
        <v>-2.1207904975778558</v>
      </c>
      <c r="AJ436" s="1">
        <f ca="1"/>
        <v>-2.5803027542564756</v>
      </c>
      <c r="AK436" s="1">
        <f ca="1"/>
        <v>-4.0056962550964874</v>
      </c>
      <c r="AL436" s="1">
        <f ca="1"/>
        <v>-1.8674937542802783</v>
      </c>
    </row>
    <row r="437" spans="1:38" x14ac:dyDescent="0.3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-2.8127596491695099</v>
      </c>
      <c r="AI437" s="1">
        <f ca="1"/>
        <v>-2.1160571834524502</v>
      </c>
      <c r="AJ437" s="1">
        <f ca="1"/>
        <v>-2.6134831925065645</v>
      </c>
      <c r="AK437" s="1">
        <f ca="1"/>
        <v>-3.993793485891814</v>
      </c>
      <c r="AL437" s="1">
        <f ca="1"/>
        <v>-1.8733040618583414</v>
      </c>
    </row>
    <row r="438" spans="1:38" x14ac:dyDescent="0.3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-2.813073176894874</v>
      </c>
      <c r="AI438" s="1">
        <f ca="1"/>
        <v>-2.1109564092846251</v>
      </c>
      <c r="AJ438" s="1">
        <f ca="1"/>
        <v>-2.6459945112087917</v>
      </c>
      <c r="AK438" s="1">
        <f ca="1"/>
        <v>-3.9810291547980055</v>
      </c>
      <c r="AL438" s="1">
        <f ca="1"/>
        <v>-1.8790057104718061</v>
      </c>
    </row>
    <row r="439" spans="1:38" x14ac:dyDescent="0.3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-2.8128348552258782</v>
      </c>
      <c r="AI439" s="1">
        <f ca="1"/>
        <v>-2.1054917357247764</v>
      </c>
      <c r="AJ439" s="1">
        <f ca="1"/>
        <v>-2.6778290393316677</v>
      </c>
      <c r="AK439" s="1">
        <f ca="1"/>
        <v>-3.9674132511675921</v>
      </c>
      <c r="AL439" s="1">
        <f ca="1"/>
        <v>-1.8845946602817683</v>
      </c>
    </row>
    <row r="440" spans="1:38" x14ac:dyDescent="0.3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-2.8120487460324561</v>
      </c>
      <c r="AI440" s="1">
        <f ca="1"/>
        <v>-2.0996667882848699</v>
      </c>
      <c r="AJ440" s="1">
        <f ca="1"/>
        <v>-2.7089792794327812</v>
      </c>
      <c r="AK440" s="1">
        <f ca="1"/>
        <v>-3.95295604536518</v>
      </c>
      <c r="AL440" s="1">
        <f ca="1"/>
        <v>-1.890066831490619</v>
      </c>
    </row>
    <row r="441" spans="1:38" x14ac:dyDescent="0.3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-2.8107190312452692</v>
      </c>
      <c r="AI441" s="1">
        <f ca="1"/>
        <v>-2.0934852559908719</v>
      </c>
      <c r="AJ441" s="1">
        <f ca="1"/>
        <v>-2.739437910352533</v>
      </c>
      <c r="AK441" s="1">
        <f ca="1"/>
        <v>-3.9376680824604207</v>
      </c>
      <c r="AL441" s="1">
        <f ca="1"/>
        <v>-1.8954181073276763</v>
      </c>
    </row>
    <row r="442" spans="1:38" x14ac:dyDescent="0.3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-2.8088500117150543</v>
      </c>
      <c r="AI442" s="1">
        <f ca="1"/>
        <v>-2.0869508900218126</v>
      </c>
      <c r="AJ442" s="1">
        <f ca="1"/>
        <v>-2.7691977898502018</v>
      </c>
      <c r="AK442" s="1">
        <f ca="1"/>
        <v>-3.9215601758536756</v>
      </c>
      <c r="AL442" s="1">
        <f ca="1"/>
        <v>-1.9006443370409796</v>
      </c>
    </row>
    <row r="443" spans="1:38" x14ac:dyDescent="0.3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-2.8064461060317587</v>
      </c>
      <c r="AI443" s="1">
        <f ca="1"/>
        <v>-2.080067502336064</v>
      </c>
      <c r="AJ443" s="1">
        <f ca="1"/>
        <v>-2.7982519571816638</v>
      </c>
      <c r="AK443" s="1">
        <f ca="1"/>
        <v>-3.904643400837351</v>
      </c>
      <c r="AL443" s="1">
        <f ca="1"/>
        <v>-1.9057413388940612</v>
      </c>
    </row>
    <row r="444" spans="1:38" x14ac:dyDescent="0.3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-2.8035118493037841</v>
      </c>
      <c r="AI444" s="1">
        <f ca="1"/>
        <v>-2.0728389642853848</v>
      </c>
      <c r="AJ444" s="1">
        <f ca="1"/>
        <v>-2.8265936356180297</v>
      </c>
      <c r="AK444" s="1">
        <f ca="1"/>
        <v>-3.8869290880958127</v>
      </c>
      <c r="AL444" s="1">
        <f ca="1"/>
        <v>-1.9107049031664816</v>
      </c>
    </row>
    <row r="445" spans="1:38" x14ac:dyDescent="0.3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-2.8000518918976076</v>
      </c>
      <c r="AI445" s="1">
        <f ca="1"/>
        <v>-2.0652692052173234</v>
      </c>
      <c r="AJ445" s="1">
        <f ca="1"/>
        <v>-2.8542162349046269</v>
      </c>
      <c r="AK445" s="1">
        <f ca="1"/>
        <v>-3.8684288171467953</v>
      </c>
      <c r="AL445" s="1">
        <f ca="1"/>
        <v>-1.9155307951569842</v>
      </c>
    </row>
    <row r="446" spans="1:38" x14ac:dyDescent="0.3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-2.7960709981380858</v>
      </c>
      <c r="AI446" s="1">
        <f ca="1"/>
        <v>-2.0573622110665406</v>
      </c>
      <c r="AJ446" s="1">
        <f ca="1"/>
        <v>-2.881113353659591</v>
      </c>
      <c r="AK446" s="1">
        <f ca="1"/>
        <v>-3.8491544097272152</v>
      </c>
      <c r="AL446" s="1">
        <f ca="1"/>
        <v>-1.9202147581880458</v>
      </c>
    </row>
    <row r="447" spans="1:38" x14ac:dyDescent="0.3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-2.7915740449697446</v>
      </c>
      <c r="AI447" s="1">
        <f ca="1"/>
        <v>-2.0491220229356135</v>
      </c>
      <c r="AJ447" s="1">
        <f ca="1"/>
        <v>-2.9072787817114905</v>
      </c>
      <c r="AK447" s="1">
        <f ca="1"/>
        <v>-3.8291179231263071</v>
      </c>
      <c r="AL447" s="1">
        <f ca="1"/>
        <v>-1.9247525166106596</v>
      </c>
    </row>
    <row r="448" spans="1:38" x14ac:dyDescent="0.3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-2.7865660205794138</v>
      </c>
      <c r="AI448" s="1">
        <f ca="1"/>
        <v>-2.0405527356659046</v>
      </c>
      <c r="AJ448" s="1">
        <f ca="1"/>
        <v>-2.9327065023753414</v>
      </c>
      <c r="AK448" s="1">
        <f ca="1"/>
        <v>-3.8083316434689651</v>
      </c>
      <c r="AL448" s="1">
        <f ca="1"/>
        <v>-1.9291397788081943</v>
      </c>
    </row>
    <row r="449" spans="1:38" x14ac:dyDescent="0.3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-2.7810520229805018</v>
      </c>
      <c r="AI449" s="1">
        <f ca="1"/>
        <v>-2.0316584963990443</v>
      </c>
      <c r="AJ449" s="1">
        <f ca="1"/>
        <v>-2.9573906946664579</v>
      </c>
      <c r="AK449" s="1">
        <f ca="1"/>
        <v>-3.7868080789521819</v>
      </c>
      <c r="AL449" s="1">
        <f ca="1"/>
        <v>-1.9333722401981572</v>
      </c>
    </row>
    <row r="450" spans="1:38" x14ac:dyDescent="0.3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-2.7750372585592871</v>
      </c>
      <c r="AI450" s="1">
        <f ca="1"/>
        <v>-2.0224435031295998</v>
      </c>
      <c r="AJ450" s="1">
        <f ca="1"/>
        <v>-2.9813257354514744</v>
      </c>
      <c r="AK450" s="1">
        <f ca="1"/>
        <v>-3.7645599530375047</v>
      </c>
      <c r="AL450" s="1">
        <f ca="1"/>
        <v>-1.9374455862307105</v>
      </c>
    </row>
    <row r="451" spans="1:38" x14ac:dyDescent="0.3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-2.7685270405835678</v>
      </c>
      <c r="AI451" s="1">
        <f ca="1"/>
        <v>-2.01291200324949</v>
      </c>
      <c r="AJ451" s="1">
        <f ca="1"/>
        <v>-3.0045062015360919</v>
      </c>
      <c r="AK451" s="1">
        <f ca="1"/>
        <v>-3.7416001976023265</v>
      </c>
      <c r="AL451" s="1">
        <f ca="1"/>
        <v>-1.9413554953827694</v>
      </c>
    </row>
    <row r="452" spans="1:38" x14ac:dyDescent="0.3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-2.7615267876740592</v>
      </c>
      <c r="AI452" s="1">
        <f ca="1"/>
        <v>-2.0030682920847105</v>
      </c>
      <c r="AJ452" s="1">
        <f ca="1"/>
        <v>-3.0269268716888811</v>
      </c>
      <c r="AK452" s="1">
        <f ca="1"/>
        <v>-3.7179419460529304</v>
      </c>
      <c r="AL452" s="1">
        <f ca="1"/>
        <v>-1.9450976421465929</v>
      </c>
    </row>
    <row r="453" spans="1:38" x14ac:dyDescent="0.3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-2.7540420222389006</v>
      </c>
      <c r="AI453" s="1">
        <f ca="1"/>
        <v>-1.9929167114249189</v>
      </c>
      <c r="AJ453" s="1">
        <f ca="1"/>
        <v>-3.0485827286006932</v>
      </c>
      <c r="AK453" s="1">
        <f ca="1"/>
        <v>-3.6935985264021172</v>
      </c>
      <c r="AL453" s="1">
        <f ca="1"/>
        <v>-1.9486677000116743</v>
      </c>
    </row>
    <row r="454" spans="1:38" x14ac:dyDescent="0.3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-2.746078368871685</v>
      </c>
      <c r="AI454" s="1">
        <f ca="1"/>
        <v>-1.9824616480464392</v>
      </c>
      <c r="AJ454" s="1">
        <f ca="1"/>
        <v>-3.0694689607791452</v>
      </c>
      <c r="AK454" s="1">
        <f ca="1"/>
        <v>-3.6685834543142852</v>
      </c>
      <c r="AL454" s="1">
        <f ca="1"/>
        <v>-1.9520613444388384</v>
      </c>
    </row>
    <row r="455" spans="1:38" x14ac:dyDescent="0.3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-2.7376415527133866</v>
      </c>
      <c r="AI455" s="1">
        <f ca="1"/>
        <v>-1.9717075322292492</v>
      </c>
      <c r="AJ455" s="1">
        <f ca="1"/>
        <v>-3.0895809643776539</v>
      </c>
      <c r="AK455" s="1">
        <f ca="1"/>
        <v>-3.6429104261207645</v>
      </c>
      <c r="AL455" s="1">
        <f ca="1"/>
        <v>-1.955274255825429</v>
      </c>
    </row>
    <row r="456" spans="1:38" x14ac:dyDescent="0.3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-2.7287373977786387</v>
      </c>
      <c r="AI456" s="1">
        <f ca="1"/>
        <v>-1.9606588362684758</v>
      </c>
      <c r="AJ456" s="1">
        <f ca="1"/>
        <v>-3.1089143449585657</v>
      </c>
      <c r="AK456" s="1">
        <f ca="1"/>
        <v>-3.6165933118082596</v>
      </c>
      <c r="AL456" s="1">
        <f ca="1"/>
        <v>-1.9583021224604584</v>
      </c>
    </row>
    <row r="457" spans="1:38" x14ac:dyDescent="0.3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-2.719371825246764</v>
      </c>
      <c r="AI457" s="1">
        <f ca="1"/>
        <v>-1.9493200729809828</v>
      </c>
      <c r="AJ457" s="1">
        <f ca="1"/>
        <v>-3.1274649191899315</v>
      </c>
      <c r="AK457" s="1">
        <f ca="1"/>
        <v>-3.5896461479832067</v>
      </c>
      <c r="AL457" s="1">
        <f ca="1"/>
        <v>-1.9611406434686398</v>
      </c>
    </row>
    <row r="458" spans="1:38" x14ac:dyDescent="0.3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-2.7095508517179852</v>
      </c>
      <c r="AI458" s="1">
        <f ca="1"/>
        <v>-1.9376957942075599</v>
      </c>
      <c r="AJ458" s="1">
        <f ca="1"/>
        <v>-3.1452287164754349</v>
      </c>
      <c r="AK458" s="1">
        <f ca="1"/>
        <v>-3.5620831308148428</v>
      </c>
      <c r="AL458" s="1">
        <f ca="1"/>
        <v>-1.9637855317421811</v>
      </c>
    </row>
    <row r="459" spans="1:38" x14ac:dyDescent="0.3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-2.6992805874352923</v>
      </c>
      <c r="AI459" s="1">
        <f ca="1"/>
        <v>-1.9257905893112832</v>
      </c>
      <c r="AJ459" s="1">
        <f ca="1"/>
        <v>-3.1622019805170924</v>
      </c>
      <c r="AK459" s="1">
        <f ca="1"/>
        <v>-3.5339186089597447</v>
      </c>
      <c r="AL459" s="1">
        <f ca="1"/>
        <v>-1.96623251685929</v>
      </c>
    </row>
    <row r="460" spans="1:38" x14ac:dyDescent="0.3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-2.6885672344724085</v>
      </c>
      <c r="AI460" s="1">
        <f ca="1"/>
        <v>-1.9136090836725765</v>
      </c>
      <c r="AJ460" s="1">
        <f ca="1"/>
        <v>-3.1783811708102765</v>
      </c>
      <c r="AK460" s="1">
        <f ca="1"/>
        <v>-3.5051670764706793</v>
      </c>
      <c r="AL460" s="1">
        <f ca="1"/>
        <v>-1.9684773479882884</v>
      </c>
    </row>
    <row r="461" spans="1:38" x14ac:dyDescent="0.3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-2.6774170848883094</v>
      </c>
      <c r="AI461" s="1">
        <f ca="1"/>
        <v>-1.9011559371815037</v>
      </c>
      <c r="AJ461" s="1">
        <f ca="1"/>
        <v>-3.1937629640707077</v>
      </c>
      <c r="AK461" s="1">
        <f ca="1"/>
        <v>-3.4758431656924227</v>
      </c>
      <c r="AL461" s="1">
        <f ca="1"/>
        <v>-1.9705157967762819</v>
      </c>
    </row>
    <row r="462" spans="1:38" x14ac:dyDescent="0.3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-2.6658365188488196</v>
      </c>
      <c r="AI462" s="1">
        <f ca="1"/>
        <v>-1.8884358427278454</v>
      </c>
      <c r="AJ462" s="1">
        <f ca="1"/>
        <v>-3.2083442555929866</v>
      </c>
      <c r="AK462" s="1">
        <f ca="1"/>
        <v>-3.4459616401473983</v>
      </c>
      <c r="AL462" s="1">
        <f ca="1"/>
        <v>-1.972343660221326</v>
      </c>
    </row>
    <row r="463" spans="1:38" x14ac:dyDescent="0.3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-2.6538320027157187</v>
      </c>
      <c r="AI463" s="1">
        <f ca="1"/>
        <v>-1.8754535246894601</v>
      </c>
      <c r="AJ463" s="1">
        <f ca="1"/>
        <v>-3.2221221605403567</v>
      </c>
      <c r="AK463" s="1">
        <f ca="1"/>
        <v>-3.4155373874137509</v>
      </c>
      <c r="AL463" s="1">
        <f ca="1"/>
        <v>-1.9739567635270465</v>
      </c>
    </row>
    <row r="464" spans="1:38" x14ac:dyDescent="0.3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-2.6414100871039028</v>
      </c>
      <c r="AI464" s="1">
        <f ca="1"/>
        <v>-1.8622137374194978</v>
      </c>
      <c r="AJ464" s="1">
        <f ca="1"/>
        <v>-3.2350940151653238</v>
      </c>
      <c r="AK464" s="1">
        <f ca="1"/>
        <v>-3.3845854119986609</v>
      </c>
      <c r="AL464" s="1">
        <f ca="1"/>
        <v>-1.9753509629386607</v>
      </c>
    </row>
    <row r="465" spans="1:38" x14ac:dyDescent="0.3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-2.6285774049070971</v>
      </c>
      <c r="AI465" s="1">
        <f ca="1"/>
        <v>-1.8487212637329411</v>
      </c>
      <c r="AJ465" s="1">
        <f ca="1"/>
        <v>-3.247257377960822</v>
      </c>
      <c r="AK465" s="1">
        <f ca="1"/>
        <v>-3.3531208282095153</v>
      </c>
      <c r="AL465" s="1">
        <f ca="1"/>
        <v>-1.9765221485594069</v>
      </c>
    </row>
    <row r="466" spans="1:38" x14ac:dyDescent="0.3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-2.6153406692926353</v>
      </c>
      <c r="AI466" s="1">
        <f ca="1"/>
        <v>-1.8349809133930415</v>
      </c>
      <c r="AJ466" s="1">
        <f ca="1"/>
        <v>-3.2586100307416088</v>
      </c>
      <c r="AK466" s="1">
        <f ca="1"/>
        <v>-3.3211588530256555</v>
      </c>
      <c r="AL466" s="1">
        <f ca="1"/>
        <v>-1.9774662471463245</v>
      </c>
    </row>
    <row r="467" spans="1:38" x14ac:dyDescent="0.3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-2.6017066716658421</v>
      </c>
      <c r="AI467" s="1">
        <f ca="1"/>
        <v>-1.8209975215981282</v>
      </c>
      <c r="AJ467" s="1">
        <f ca="1"/>
        <v>-3.2691499796556096</v>
      </c>
      <c r="AK467" s="1">
        <f ca="1"/>
        <v>-3.2887147989733445</v>
      </c>
      <c r="AL467" s="1">
        <f ca="1"/>
        <v>-1.9781792248843988</v>
      </c>
    </row>
    <row r="468" spans="1:38" x14ac:dyDescent="0.3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-2.5876822796045666</v>
      </c>
      <c r="AI468" s="1">
        <f ca="1"/>
        <v>-1.806775947469333</v>
      </c>
      <c r="AJ468" s="1">
        <f ca="1"/>
        <v>-3.2788754561249358</v>
      </c>
      <c r="AK468" s="1">
        <f ca="1"/>
        <v>-3.2558040670065669</v>
      </c>
      <c r="AL468" s="1">
        <f ca="1"/>
        <v>-1.9786570901380969</v>
      </c>
    </row>
    <row r="469" spans="1:38" x14ac:dyDescent="0.3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-2.5732744347644063</v>
      </c>
      <c r="AI469" s="1">
        <f ca="1"/>
        <v>-1.7923210725397072</v>
      </c>
      <c r="AJ469" s="1">
        <f ca="1"/>
        <v>-3.2877849177163196</v>
      </c>
      <c r="AK469" s="1">
        <f ca="1"/>
        <v>-3.2224421393963283</v>
      </c>
      <c r="AL469" s="1">
        <f ca="1"/>
        <v>-1.9788958961792495</v>
      </c>
    </row>
    <row r="470" spans="1:38" x14ac:dyDescent="0.3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-2.5584901507551963</v>
      </c>
      <c r="AI470" s="1">
        <f ca="1"/>
        <v>-1.7776377992452719</v>
      </c>
      <c r="AJ470" s="1">
        <f ca="1"/>
        <v>-3.2958770489407283</v>
      </c>
      <c r="AK470" s="1">
        <f ca="1"/>
        <v>-3.1886445726309871</v>
      </c>
      <c r="AL470" s="1">
        <f ca="1"/>
        <v>-1.9788917438903808</v>
      </c>
    </row>
    <row r="471" spans="1:38" x14ac:dyDescent="0.3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-2.543336510989322</v>
      </c>
      <c r="AI471" s="1">
        <f ca="1"/>
        <v>-1.7627310494184678</v>
      </c>
      <c r="AJ471" s="1">
        <f ca="1"/>
        <v>-3.30315076198195</v>
      </c>
      <c r="AK471" s="1">
        <f ca="1"/>
        <v>-3.1544269903302635</v>
      </c>
      <c r="AL471" s="1">
        <f ca="1"/>
        <v>-1.9786407844424574</v>
      </c>
    </row>
    <row r="472" spans="1:38" x14ac:dyDescent="0.3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-2.5278206665024392</v>
      </c>
      <c r="AI472" s="1">
        <f ca="1"/>
        <v>-1.7476057627845254</v>
      </c>
      <c r="AJ472" s="1">
        <f ca="1"/>
        <v>-3.3096051973539327</v>
      </c>
      <c r="AK472" s="1">
        <f ca="1"/>
        <v>-3.1198050761754184</v>
      </c>
      <c r="AL472" s="1">
        <f ca="1"/>
        <v>-1.9781392219461478</v>
      </c>
    </row>
    <row r="473" spans="1:38" x14ac:dyDescent="0.3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-2.5119498337472228</v>
      </c>
      <c r="AI473" s="1">
        <f ca="1"/>
        <v>-1.732266895461235</v>
      </c>
      <c r="AJ473" s="1">
        <f ca="1"/>
        <v>-3.3152397244867071</v>
      </c>
      <c r="AK473" s="1">
        <f ca="1"/>
        <v>-3.0847945668581866</v>
      </c>
      <c r="AL473" s="1">
        <f ca="1"/>
        <v>-1.9773833160756324</v>
      </c>
    </row>
    <row r="474" spans="1:38" x14ac:dyDescent="0.3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-2.4957312923606771</v>
      </c>
      <c r="AI474" s="1">
        <f ca="1"/>
        <v>-1.716719418462602</v>
      </c>
      <c r="AJ474" s="1">
        <f ca="1"/>
        <v>-3.3200539422407185</v>
      </c>
      <c r="AK474" s="1">
        <f ca="1"/>
        <v>-3.0494112450509356</v>
      </c>
      <c r="AL474" s="1">
        <f ca="1"/>
        <v>-1.9763693846640524</v>
      </c>
    </row>
    <row r="475" spans="1:38" x14ac:dyDescent="0.3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-2.4791723829056913</v>
      </c>
      <c r="AI475" s="1">
        <f ca="1"/>
        <v>-1.7009683162068807</v>
      </c>
      <c r="AJ475" s="1">
        <f ca="1"/>
        <v>-3.3240476793494276</v>
      </c>
      <c r="AK475" s="1">
        <f ca="1"/>
        <v>-3.0136709324005717</v>
      </c>
      <c r="AL475" s="1">
        <f ca="1"/>
        <v>-1.9750938062696437</v>
      </c>
    </row>
    <row r="476" spans="1:38" x14ac:dyDescent="0.3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-2.4622805045874179</v>
      </c>
      <c r="AI476" s="1">
        <f ca="1"/>
        <v>-1.6850185850294574</v>
      </c>
      <c r="AJ476" s="1">
        <f ca="1"/>
        <v>-3.3272209947900451</v>
      </c>
      <c r="AK476" s="1">
        <f ca="1"/>
        <v>-2.9775894825486438</v>
      </c>
      <c r="AL476" s="1">
        <f ca="1"/>
        <v>-1.9735530227117186</v>
      </c>
    </row>
    <row r="477" spans="1:38" x14ac:dyDescent="0.3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-2.4450631129451037</v>
      </c>
      <c r="AI477" s="1">
        <f ca="1"/>
        <v>-1.6688752317010562</v>
      </c>
      <c r="AJ477" s="1">
        <f ca="1"/>
        <v>-3.3295741780822854</v>
      </c>
      <c r="AK477" s="1">
        <f ca="1"/>
        <v>-2.9411827741800853</v>
      </c>
      <c r="AL477" s="1">
        <f ca="1"/>
        <v>-1.9717435415755258</v>
      </c>
    </row>
    <row r="478" spans="1:38" x14ac:dyDescent="0.3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-2.4275277175200314</v>
      </c>
      <c r="AI478" s="1">
        <f ca="1"/>
        <v>-1.6525432719517401</v>
      </c>
      <c r="AJ478" s="1">
        <f ca="1"/>
        <v>-3.3311077495150574</v>
      </c>
      <c r="AK478" s="1">
        <f ca="1"/>
        <v>-2.9044667041030268</v>
      </c>
      <c r="AL478" s="1">
        <f ca="1"/>
        <v>-1.9696619386851708</v>
      </c>
    </row>
    <row r="479" spans="1:38" x14ac:dyDescent="0.3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-2.4096818795002029</v>
      </c>
      <c r="AI479" s="1">
        <f ca="1"/>
        <v>-1.6360277290011687</v>
      </c>
      <c r="AJ479" s="1">
        <f ca="1"/>
        <v>-3.3318224603010043</v>
      </c>
      <c r="AK479" s="1">
        <f ca="1"/>
        <v>-2.8674571803620523</v>
      </c>
      <c r="AL479" s="1">
        <f ca="1"/>
        <v>-1.9673048605436974</v>
      </c>
    </row>
    <row r="480" spans="1:38" x14ac:dyDescent="0.3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-2.3915332093424175</v>
      </c>
      <c r="AI480" s="1">
        <f ca="1"/>
        <v>-1.619333632095566</v>
      </c>
      <c r="AJ480" s="1">
        <f ca="1"/>
        <v>-3.331719292658827</v>
      </c>
      <c r="AK480" s="1">
        <f ca="1"/>
        <v>-2.8301701153872978</v>
      </c>
      <c r="AL480" s="1">
        <f ca="1"/>
        <v>-1.9646690267394866</v>
      </c>
    </row>
    <row r="481" spans="1:38" x14ac:dyDescent="0.3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-2.3730893643724311</v>
      </c>
      <c r="AI481" s="1">
        <f ca="1"/>
        <v>-1.6024660150518684</v>
      </c>
      <c r="AJ481" s="1">
        <f ca="1"/>
        <v>-3.3307994598233788</v>
      </c>
      <c r="AK481" s="1">
        <f ca="1"/>
        <v>-2.7926214191817058</v>
      </c>
      <c r="AL481" s="1">
        <f ca="1"/>
        <v>-1.9617512323181199</v>
      </c>
    </row>
    <row r="482" spans="1:38" x14ac:dyDescent="0.3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-2.3543580463638403</v>
      </c>
      <c r="AI482" s="1">
        <f ca="1"/>
        <v>-1.5854299148094819</v>
      </c>
      <c r="AJ482" s="1">
        <f ca="1"/>
        <v>-3.3290644059834857</v>
      </c>
      <c r="AK482" s="1">
        <f ca="1"/>
        <v>-2.7548269925487765</v>
      </c>
      <c r="AL482" s="1">
        <f ca="1"/>
        <v>-1.9585483501189034</v>
      </c>
    </row>
    <row r="483" spans="1:38" x14ac:dyDescent="0.3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-2.3353469990963966</v>
      </c>
      <c r="AI483" s="1">
        <f ca="1"/>
        <v>-1.5682303699901037</v>
      </c>
      <c r="AJ483" s="1">
        <f ca="1"/>
        <v>-3.3265158061474751</v>
      </c>
      <c r="AK483" s="1">
        <f ca="1"/>
        <v>-2.7168027203631029</v>
      </c>
      <c r="AL483" s="1">
        <f ca="1"/>
        <v>-1.9550573330752083</v>
      </c>
    </row>
    <row r="484" spans="1:38" x14ac:dyDescent="0.3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-2.3160640058944351</v>
      </c>
      <c r="AI484" s="1">
        <f ca="1"/>
        <v>-1.550872419466043</v>
      </c>
      <c r="AJ484" s="1">
        <f ca="1"/>
        <v>-3.3231555659364713</v>
      </c>
      <c r="AK484" s="1">
        <f ca="1"/>
        <v>-2.6785644648859348</v>
      </c>
      <c r="AL484" s="1">
        <f ca="1"/>
        <v>-1.9512752164778473</v>
      </c>
    </row>
    <row r="485" spans="1:38" x14ac:dyDescent="0.3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-2.2965168871461117</v>
      </c>
      <c r="AI485" s="1">
        <f ca="1"/>
        <v>-1.5333611009374764</v>
      </c>
      <c r="AJ485" s="1">
        <f ca="1"/>
        <v>-3.3189858213054437</v>
      </c>
      <c r="AK485" s="1">
        <f ca="1"/>
        <v>-2.6401280591280494</v>
      </c>
      <c r="AL485" s="1">
        <f ca="1"/>
        <v>-1.9471991202006786</v>
      </c>
    </row>
    <row r="486" spans="1:38" x14ac:dyDescent="0.3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-2.276713497804161</v>
      </c>
      <c r="AI486" s="1">
        <f ca="1"/>
        <v>-1.5157014495190575</v>
      </c>
      <c r="AJ486" s="1">
        <f ca="1"/>
        <v>-3.3140089381920768</v>
      </c>
      <c r="AK486" s="1">
        <f ca="1"/>
        <v>-2.6015093002621064</v>
      </c>
      <c r="AL486" s="1">
        <f ca="1"/>
        <v>-1.9428262508876859</v>
      </c>
    </row>
    <row r="487" spans="1:38" x14ac:dyDescent="0.3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-2.2566617248688869</v>
      </c>
      <c r="AI487" s="1">
        <f ca="1"/>
        <v>-1.4978984963363138</v>
      </c>
      <c r="AJ487" s="1">
        <f ca="1"/>
        <v>-3.3082275120935316</v>
      </c>
      <c r="AK487" s="1">
        <f ca="1"/>
        <v>-2.5627239430866693</v>
      </c>
      <c r="AL487" s="1">
        <f ca="1"/>
        <v>-1.9381539041007514</v>
      </c>
    </row>
    <row r="488" spans="1:38" x14ac:dyDescent="0.3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-2.2363694848541233</v>
      </c>
      <c r="AI488" s="1">
        <f ca="1"/>
        <v>-1.4799572671322365</v>
      </c>
      <c r="AJ488" s="1">
        <f ca="1"/>
        <v>-3.3016443675711753</v>
      </c>
      <c r="AK488" s="1">
        <f ca="1"/>
        <v>-2.5237876935440795</v>
      </c>
      <c r="AL488" s="1">
        <f ca="1"/>
        <v>-1.9331794664273863</v>
      </c>
    </row>
    <row r="489" spans="1:38" x14ac:dyDescent="0.3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-2.2158447212368682</v>
      </c>
      <c r="AI489" s="1">
        <f ca="1"/>
        <v>-1.461882780884479</v>
      </c>
      <c r="AJ489" s="1">
        <f ca="1"/>
        <v>-3.2942625576833819</v>
      </c>
      <c r="AK489" s="1">
        <f ca="1"/>
        <v>-2.4847162022942739</v>
      </c>
      <c r="AL489" s="1">
        <f ca="1"/>
        <v>-1.9279004175476802</v>
      </c>
    </row>
    <row r="490" spans="1:38" x14ac:dyDescent="0.3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-2.1950954018913644</v>
      </c>
      <c r="AI490" s="1">
        <f ca="1"/>
        <v>-1.4436800484335659</v>
      </c>
      <c r="AJ490" s="1">
        <f ca="1"/>
        <v>-3.2860853633465323</v>
      </c>
      <c r="AK490" s="1">
        <f ca="1"/>
        <v>-2.4455250583466581</v>
      </c>
      <c r="AL490" s="1">
        <f ca="1"/>
        <v>-1.9223143322597533</v>
      </c>
    </row>
    <row r="491" spans="1:38" x14ac:dyDescent="0.3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-2.1741295165083456</v>
      </c>
      <c r="AI491" s="1">
        <f ca="1"/>
        <v>-1.4253540711225163</v>
      </c>
      <c r="AJ491" s="1">
        <f ca="1"/>
        <v>-3.2771162926243402</v>
      </c>
      <c r="AK491" s="1">
        <f ca="1"/>
        <v>-2.406229782752094</v>
      </c>
      <c r="AL491" s="1">
        <f ca="1"/>
        <v>-1.9164188824630024</v>
      </c>
    </row>
    <row r="492" spans="1:38" x14ac:dyDescent="0.3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-2.152955074000225</v>
      </c>
      <c r="AI492" s="1">
        <f ca="1"/>
        <v>-1.4069098394482658</v>
      </c>
      <c r="AJ492" s="1">
        <f ca="1"/>
        <v>-3.2673590799456753</v>
      </c>
      <c r="AK492" s="1">
        <f ca="1"/>
        <v>-2.3668458223570621</v>
      </c>
      <c r="AL492" s="1">
        <f ca="1"/>
        <v>-1.9102118390984484</v>
      </c>
    </row>
    <row r="493" spans="1:38" x14ac:dyDescent="0.3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-2.1315800998929735</v>
      </c>
      <c r="AI493" s="1">
        <f ca="1"/>
        <v>-1.3883523317252835</v>
      </c>
      <c r="AJ493" s="1">
        <f ca="1"/>
        <v>-3.2568176852510384</v>
      </c>
      <c r="AK493" s="1">
        <f ca="1"/>
        <v>-2.327388543621963</v>
      </c>
      <c r="AL493" s="1">
        <f ca="1"/>
        <v>-1.9036910740455142</v>
      </c>
    </row>
    <row r="494" spans="1:38" x14ac:dyDescent="0.3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-2.1100126337054586</v>
      </c>
      <c r="AI494" s="1">
        <f ca="1"/>
        <v>-1.3696865127617548</v>
      </c>
      <c r="AJ494" s="1">
        <f ca="1"/>
        <v>-3.2454962930679048</v>
      </c>
      <c r="AK494" s="1">
        <f ca="1"/>
        <v>-2.2878732265055737</v>
      </c>
      <c r="AL494" s="1">
        <f ca="1"/>
        <v>-1.8968545619745716</v>
      </c>
    </row>
    <row r="495" spans="1:38" x14ac:dyDescent="0.3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-2.0882607263170279</v>
      </c>
      <c r="AI495" s="1">
        <f ca="1"/>
        <v>-1.3509173325487143</v>
      </c>
      <c r="AJ495" s="1">
        <f ca="1"/>
        <v>-3.2333993115151176</v>
      </c>
      <c r="AK495" s="1">
        <f ca="1"/>
        <v>-2.2483150584175808</v>
      </c>
      <c r="AL495" s="1">
        <f ca="1"/>
        <v>-1.8897003821546003</v>
      </c>
    </row>
    <row r="496" spans="1:38" x14ac:dyDescent="0.3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-2.0663324373241228</v>
      </c>
      <c r="AI496" s="1">
        <f ca="1"/>
        <v>-1.3320497249624883</v>
      </c>
      <c r="AJ496" s="1">
        <f ca="1"/>
        <v>-3.2205313712365791</v>
      </c>
      <c r="AK496" s="1">
        <f ca="1"/>
        <v>-2.2087291282411101</v>
      </c>
      <c r="AL496" s="1">
        <f ca="1"/>
        <v>-1.8822267202153291</v>
      </c>
    </row>
    <row r="497" spans="1:38" x14ac:dyDescent="0.3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-2.0442358323866978</v>
      </c>
      <c r="AI497" s="1">
        <f ca="1"/>
        <v>-1.3130886064808172</v>
      </c>
      <c r="AJ497" s="1">
        <f ca="1"/>
        <v>-3.2068973242644825</v>
      </c>
      <c r="AK497" s="1">
        <f ca="1"/>
        <v>-2.1691304204271376</v>
      </c>
      <c r="AL497" s="1">
        <f ca="1"/>
        <v>-1.874431869863264</v>
      </c>
    </row>
    <row r="498" spans="1:38" x14ac:dyDescent="0.3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-2.0219789805652568</v>
      </c>
      <c r="AI498" s="1">
        <f ca="1"/>
        <v>-1.2940388749130061</v>
      </c>
      <c r="AJ498" s="1">
        <f ca="1"/>
        <v>-3.1925022428123309</v>
      </c>
      <c r="AK498" s="1">
        <f ca="1"/>
        <v>-2.1295338091626208</v>
      </c>
      <c r="AL498" s="1">
        <f ca="1"/>
        <v>-1.8663142345509502</v>
      </c>
    </row>
    <row r="499" spans="1:38" x14ac:dyDescent="0.3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-1.9995699516493077</v>
      </c>
      <c r="AI499" s="1">
        <f ca="1"/>
        <v>-1.2749054081444591</v>
      </c>
      <c r="AJ499" s="1">
        <f ca="1"/>
        <v>-3.1773514179980413</v>
      </c>
      <c r="AK499" s="1">
        <f ca="1"/>
        <v>-2.0899540526141833</v>
      </c>
      <c r="AL499" s="1">
        <f ca="1"/>
        <v>-1.8578723290989492</v>
      </c>
    </row>
    <row r="500" spans="1:38" x14ac:dyDescent="0.3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-1.9770168134780424</v>
      </c>
      <c r="AI500" s="1">
        <f ca="1"/>
        <v>-1.2556930628959369</v>
      </c>
      <c r="AJ500" s="1">
        <f ca="1"/>
        <v>-3.1614503584974316</v>
      </c>
      <c r="AK500" s="1">
        <f ca="1"/>
        <v>-2.0504057872491233</v>
      </c>
      <c r="AL500" s="1">
        <f ca="1"/>
        <v>-1.8491047812698853</v>
      </c>
    </row>
    <row r="501" spans="1:38" x14ac:dyDescent="0.3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-1.9543276292540634</v>
      </c>
      <c r="AI501" s="1">
        <f ca="1"/>
        <v>-1.2364066734978743</v>
      </c>
      <c r="AJ501" s="1">
        <f ca="1"/>
        <v>-3.1448047891283899</v>
      </c>
      <c r="AK501" s="1">
        <f ca="1"/>
        <v>-2.0109035222354956</v>
      </c>
      <c r="AL501" s="1">
        <f ca="1"/>
        <v>-1.8400103332940694</v>
      </c>
    </row>
    <row r="502" spans="1:38" x14ac:dyDescent="0.3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-1.9315104548509754</v>
      </c>
      <c r="AI502" s="1">
        <f ca="1"/>
        <v>-1.2170510506800885</v>
      </c>
      <c r="AJ502" s="1">
        <f ca="1"/>
        <v>-3.1274206493660666</v>
      </c>
      <c r="AK502" s="1">
        <f ca="1"/>
        <v>-1.9714616339230051</v>
      </c>
      <c r="AL502" s="1">
        <f ca="1"/>
        <v>-1.8305878433461156</v>
      </c>
    </row>
    <row r="503" spans="1:38" x14ac:dyDescent="0.3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-1.9085733361156763</v>
      </c>
      <c r="AI503" s="1">
        <f ca="1"/>
        <v>-1.1976309803772045</v>
      </c>
      <c r="AJ503" s="1">
        <f ca="1"/>
        <v>-3.1093040917894483</v>
      </c>
      <c r="AK503" s="1">
        <f ca="1"/>
        <v>-1.9320943604063732</v>
      </c>
      <c r="AL503" s="1">
        <f ca="1"/>
        <v>-1.8208362869720403</v>
      </c>
    </row>
    <row r="504" spans="1:38" x14ac:dyDescent="0.3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-1.8855243061661793</v>
      </c>
      <c r="AI504" s="1">
        <f ca="1"/>
        <v>-1.178151222550105</v>
      </c>
      <c r="AJ504" s="1">
        <f ca="1"/>
        <v>-3.0904614804596799</v>
      </c>
      <c r="AK504" s="1">
        <f ca="1"/>
        <v>-1.8928157961728349</v>
      </c>
      <c r="AL504" s="1">
        <f ca="1"/>
        <v>-1.8107547584663359</v>
      </c>
    </row>
    <row r="505" spans="1:38" x14ac:dyDescent="0.3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-1.8623713826858053</v>
      </c>
      <c r="AI505" s="1">
        <f ca="1"/>
        <v>-1.1586165100237251</v>
      </c>
      <c r="AJ505" s="1">
        <f ca="1"/>
        <v>-3.0708993892304961</v>
      </c>
      <c r="AK505" s="1">
        <f ca="1"/>
        <v>-1.853639886835394</v>
      </c>
      <c r="AL505" s="1">
        <f ca="1"/>
        <v>-1.8003424721985244</v>
      </c>
    </row>
    <row r="506" spans="1:38" x14ac:dyDescent="0.3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-1.8391225652145999</v>
      </c>
      <c r="AI506" s="1">
        <f ca="1"/>
        <v>-1.1390315473414918</v>
      </c>
      <c r="AJ506" s="1">
        <f ca="1"/>
        <v>-3.0506245999911945</v>
      </c>
      <c r="AK506" s="1">
        <f ca="1"/>
        <v>-1.8145804239533978</v>
      </c>
      <c r="AL506" s="1">
        <f ca="1"/>
        <v>-1.789598763888695</v>
      </c>
    </row>
    <row r="507" spans="1:38" x14ac:dyDescent="0.3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-1.8157858324388183</v>
      </c>
      <c r="AI507" s="1">
        <f ca="1"/>
        <v>-1.1194010096366995</v>
      </c>
      <c r="AJ507" s="1">
        <f ca="1"/>
        <v>-3.0296441008425621</v>
      </c>
      <c r="AK507" s="1">
        <f ca="1"/>
        <v>-1.7756510399419969</v>
      </c>
      <c r="AL507" s="1">
        <f ca="1"/>
        <v>-1.7785230918315929</v>
      </c>
    </row>
    <row r="508" spans="1:38" x14ac:dyDescent="0.3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-1.7923691394793357</v>
      </c>
      <c r="AI508" s="1">
        <f ca="1"/>
        <v>-1.0997295415211166</v>
      </c>
      <c r="AJ508" s="1">
        <f ca="1"/>
        <v>-3.0079650842061723</v>
      </c>
      <c r="AK508" s="1">
        <f ca="1"/>
        <v>-1.7368652030719887</v>
      </c>
      <c r="AL508" s="1">
        <f ca="1"/>
        <v>-1.767115038068789</v>
      </c>
    </row>
    <row r="509" spans="1:38" x14ac:dyDescent="0.3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-1.7688804151798616</v>
      </c>
      <c r="AI509" s="1">
        <f ca="1"/>
        <v>-1.0800217559911076</v>
      </c>
      <c r="AJ509" s="1">
        <f ca="1"/>
        <v>-2.985594944867537</v>
      </c>
      <c r="AK509" s="1">
        <f ca="1"/>
        <v>-1.6982362125615349</v>
      </c>
      <c r="AL509" s="1">
        <f ca="1"/>
        <v>-1.7553743095084986</v>
      </c>
    </row>
    <row r="510" spans="1:38" x14ac:dyDescent="0.3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-1.7453275593957915</v>
      </c>
      <c r="AI510" s="1">
        <f ca="1"/>
        <v>-1.060282233351538</v>
      </c>
      <c r="AJ510" s="1">
        <f ca="1"/>
        <v>-2.9625412779535618</v>
      </c>
      <c r="AK510" s="1">
        <f ca="1"/>
        <v>-1.6597771937611736</v>
      </c>
      <c r="AL510" s="1">
        <f ca="1"/>
        <v>-1.7433007389926625</v>
      </c>
    </row>
    <row r="511" spans="1:38" x14ac:dyDescent="0.3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-1.7217184402846106</v>
      </c>
      <c r="AI511" s="1">
        <f ca="1"/>
        <v>-1.0405155201577401</v>
      </c>
      <c r="AJ511" s="1">
        <f ca="1"/>
        <v>-2.9388118768447997</v>
      </c>
      <c r="AK511" s="1">
        <f ca="1"/>
        <v>-1.6215010934335521</v>
      </c>
      <c r="AL511" s="1">
        <f ca="1"/>
        <v>-1.7308942863108483</v>
      </c>
    </row>
    <row r="512" spans="1:38" x14ac:dyDescent="0.3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-1.6980608915986908</v>
      </c>
      <c r="AI512" s="1">
        <f ca="1"/>
        <v>-1.0207261281757927</v>
      </c>
      <c r="AJ512" s="1">
        <f ca="1"/>
        <v>-2.9144147310230042</v>
      </c>
      <c r="AK512" s="1">
        <f ca="1"/>
        <v>-1.5834206751292432</v>
      </c>
      <c r="AL512" s="1">
        <f ca="1"/>
        <v>-1.7181550391606299</v>
      </c>
    </row>
    <row r="513" spans="1:38" x14ac:dyDescent="0.3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-1.6743627099813816</v>
      </c>
      <c r="AI513" s="1">
        <f ca="1"/>
        <v>-1.0009185333613781</v>
      </c>
      <c r="AJ513" s="1">
        <f ca="1"/>
        <v>-2.8893580238545202</v>
      </c>
      <c r="AK513" s="1">
        <f ca="1"/>
        <v>-1.5455485146599681</v>
      </c>
      <c r="AL513" s="1">
        <f ca="1"/>
        <v>-1.7050832140540544</v>
      </c>
    </row>
    <row r="514" spans="1:38" x14ac:dyDescent="0.3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-1.6506316522672773</v>
      </c>
      <c r="AI514" s="1">
        <f ca="1"/>
        <v>-0.98109717485745507</v>
      </c>
      <c r="AJ514" s="1">
        <f ca="1"/>
        <v>-2.8636501303100155</v>
      </c>
      <c r="AK514" s="1">
        <f ca="1"/>
        <v>-1.5078969956705386</v>
      </c>
      <c r="AL514" s="1">
        <f ca="1"/>
        <v>-1.6916791571698573</v>
      </c>
    </row>
    <row r="515" spans="1:38" x14ac:dyDescent="0.3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-1.626875432787545</v>
      </c>
      <c r="AI515" s="1">
        <f ca="1"/>
        <v>-0.9612664540109952</v>
      </c>
      <c r="AJ515" s="1">
        <f ca="1"/>
        <v>-2.8372996146211591</v>
      </c>
      <c r="AK515" s="1">
        <f ca="1"/>
        <v>-1.4704783053107657</v>
      </c>
      <c r="AL515" s="1">
        <f ca="1"/>
        <v>-1.6779433451510883</v>
      </c>
    </row>
    <row r="516" spans="1:38" x14ac:dyDescent="0.3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-1.6031017206812115</v>
      </c>
      <c r="AI516" s="1">
        <f ca="1"/>
        <v>-0.94143073340901151</v>
      </c>
      <c r="AJ516" s="1">
        <f ca="1"/>
        <v>-2.8103152278747645</v>
      </c>
      <c r="AK516" s="1">
        <f ca="1"/>
        <v>-1.4333044300085669</v>
      </c>
      <c r="AL516" s="1">
        <f ca="1"/>
        <v>-1.6638763858478365</v>
      </c>
    </row>
    <row r="517" spans="1:38" x14ac:dyDescent="0.3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-1.5793181372133089</v>
      </c>
      <c r="AI517" s="1">
        <f ca="1"/>
        <v>-0.92159433593410534</v>
      </c>
      <c r="AJ517" s="1">
        <f ca="1"/>
        <v>-2.7827059055450132</v>
      </c>
      <c r="AK517" s="1">
        <f ca="1"/>
        <v>-1.39638715134545</v>
      </c>
      <c r="AL517" s="1">
        <f ca="1"/>
        <v>-1.6494790190047441</v>
      </c>
    </row>
    <row r="518" spans="1:38" x14ac:dyDescent="0.3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-1.5555322531007778</v>
      </c>
      <c r="AI518" s="1">
        <f ca="1"/>
        <v>-0.90176154383975293</v>
      </c>
      <c r="AJ518" s="1">
        <f ca="1"/>
        <v>-2.7544807649643799</v>
      </c>
      <c r="AK518" s="1">
        <f ca="1"/>
        <v>-1.3597380420355327</v>
      </c>
      <c r="AL518" s="1">
        <f ca="1"/>
        <v>-1.6347521168930392</v>
      </c>
    </row>
    <row r="519" spans="1:38" x14ac:dyDescent="0.3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-1.5317515858470234</v>
      </c>
      <c r="AI519" s="1">
        <f ca="1"/>
        <v>-0.88193659784554002</v>
      </c>
      <c r="AJ519" s="1">
        <f ca="1"/>
        <v>-2.7256491027338425</v>
      </c>
      <c r="AK519" s="1">
        <f ca="1"/>
        <v>-1.3233684620091994</v>
      </c>
      <c r="AL519" s="1">
        <f ca="1"/>
        <v>-1.619696684886814</v>
      </c>
    </row>
    <row r="520" spans="1:38" x14ac:dyDescent="0.3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-1.5079835970860584</v>
      </c>
      <c r="AI520" s="1">
        <f ca="1"/>
        <v>-0.86212369625255114</v>
      </c>
      <c r="AJ520" s="1">
        <f ca="1"/>
        <v>-2.6962203920730392</v>
      </c>
      <c r="AK520" s="1">
        <f ca="1"/>
        <v>-1.2872895546024754</v>
      </c>
      <c r="AL520" s="1">
        <f ca="1"/>
        <v>-1.6043138619832897</v>
      </c>
    </row>
    <row r="521" spans="1:38" x14ac:dyDescent="0.3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-1.484235689937111</v>
      </c>
      <c r="AI521" s="1">
        <f ca="1"/>
        <v>-0.84232699407910583</v>
      </c>
      <c r="AJ521" s="1">
        <f ca="1"/>
        <v>-2.666204280111014</v>
      </c>
      <c r="AK521" s="1">
        <f ca="1"/>
        <v>-1.2515122428531531</v>
      </c>
      <c r="AL521" s="1">
        <f ca="1"/>
        <v>-1.5886049212668549</v>
      </c>
    </row>
    <row r="522" spans="1:38" x14ac:dyDescent="0.3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-1.4605152063706388</v>
      </c>
      <c r="AI522" s="1">
        <f ca="1"/>
        <v>-0.82255060221703613</v>
      </c>
      <c r="AJ522" s="1">
        <f ca="1"/>
        <v>-2.6356105851182372</v>
      </c>
      <c r="AK522" s="1">
        <f ca="1"/>
        <v>-1.2160472259046671</v>
      </c>
      <c r="AL522" s="1">
        <f ca="1"/>
        <v>-1.572571270316641</v>
      </c>
    </row>
    <row r="523" spans="1:38" x14ac:dyDescent="0.3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-1.4368294245866509</v>
      </c>
      <c r="AI523" s="1">
        <f ca="1"/>
        <v>-0.80279858660868531</v>
      </c>
      <c r="AJ523" s="1">
        <f ca="1"/>
        <v>-2.6044492936805712</v>
      </c>
      <c r="AK523" s="1">
        <f ca="1"/>
        <v>-1.1809049755186802</v>
      </c>
      <c r="AL523" s="1">
        <f ca="1"/>
        <v>-1.5562144515574443</v>
      </c>
    </row>
    <row r="524" spans="1:38" x14ac:dyDescent="0.3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-1.4131855564062634</v>
      </c>
      <c r="AI524" s="1">
        <f ca="1"/>
        <v>-0.78307496744479943</v>
      </c>
      <c r="AJ524" s="1">
        <f ca="1"/>
        <v>-2.5727305578158752</v>
      </c>
      <c r="AK524" s="1">
        <f ca="1"/>
        <v>-1.1460957326973029</v>
      </c>
      <c r="AL524" s="1">
        <f ca="1"/>
        <v>-1.5395361425538205</v>
      </c>
    </row>
    <row r="525" spans="1:38" x14ac:dyDescent="0.3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-1.3895907446774103</v>
      </c>
      <c r="AI525" s="1">
        <f ca="1"/>
        <v>-0.76338371838348407</v>
      </c>
      <c r="AJ525" s="1">
        <f ca="1"/>
        <v>-2.5404646920339973</v>
      </c>
      <c r="AK525" s="1">
        <f ca="1"/>
        <v>-1.1116295044158298</v>
      </c>
      <c r="AL525" s="1">
        <f ca="1"/>
        <v>-1.522538156247158</v>
      </c>
    </row>
    <row r="526" spans="1:38" x14ac:dyDescent="0.3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-1.3660520606956266</v>
      </c>
      <c r="AI526" s="1">
        <f ca="1"/>
        <v>-0.74372876579037983</v>
      </c>
      <c r="AJ526" s="1">
        <f ca="1"/>
        <v>-2.5076621703408533</v>
      </c>
      <c r="AK526" s="1">
        <f ca="1"/>
        <v>-1.0775160604668339</v>
      </c>
      <c r="AL526" s="1">
        <f ca="1"/>
        <v>-1.5052224411356219</v>
      </c>
    </row>
    <row r="527" spans="1:38" x14ac:dyDescent="0.3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-1.342576501640844</v>
      </c>
      <c r="AI527" s="1">
        <f ca="1"/>
        <v>-0.72411398800021454</v>
      </c>
      <c r="AJ527" s="1">
        <f ca="1"/>
        <v>-2.4743336231873583</v>
      </c>
      <c r="AK527" s="1">
        <f ca="1"/>
        <v>-1.0437649304164327</v>
      </c>
      <c r="AL527" s="1">
        <f ca="1"/>
        <v>-1.4875910813967914</v>
      </c>
    </row>
    <row r="528" spans="1:38" x14ac:dyDescent="0.3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-1.3191709880311104</v>
      </c>
      <c r="AI528" s="1">
        <f ca="1"/>
        <v>-0.70454321459987013</v>
      </c>
      <c r="AJ528" s="1">
        <f ca="1"/>
        <v>-2.4404898343639787</v>
      </c>
      <c r="AK528" s="1">
        <f ca="1"/>
        <v>-1.0103854006734885</v>
      </c>
      <c r="AL528" s="1">
        <f ca="1"/>
        <v>-1.4696462969529207</v>
      </c>
    </row>
    <row r="529" spans="1:38" x14ac:dyDescent="0.3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-1.2958423611941778</v>
      </c>
      <c r="AI529" s="1">
        <f ca="1"/>
        <v>-0.68502022573310983</v>
      </c>
      <c r="AJ529" s="1">
        <f ca="1"/>
        <v>-2.4061417378416676</v>
      </c>
      <c r="AK529" s="1">
        <f ca="1"/>
        <v>-0.97738651167247492</v>
      </c>
      <c r="AL529" s="1">
        <f ca="1"/>
        <v>-1.4513904434786848</v>
      </c>
    </row>
    <row r="530" spans="1:38" x14ac:dyDescent="0.3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-1.2725973807578763</v>
      </c>
      <c r="AI530" s="1">
        <f ca="1"/>
        <v>-0.66554875142708259</v>
      </c>
      <c r="AJ530" s="1">
        <f ca="1"/>
        <v>-2.3713004145599927</v>
      </c>
      <c r="AK530" s="1">
        <f ca="1"/>
        <v>-0.94477705517069865</v>
      </c>
      <c r="AL530" s="1">
        <f ca="1"/>
        <v>-1.432826012351363</v>
      </c>
    </row>
    <row r="531" spans="1:38" x14ac:dyDescent="0.3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-1.2494427221602182</v>
      </c>
      <c r="AI531" s="1">
        <f ca="1"/>
        <v>-0.64613247094074122</v>
      </c>
      <c r="AJ531" s="1">
        <f ca="1"/>
        <v>-2.3359770891632614</v>
      </c>
      <c r="AK531" s="1">
        <f ca="1"/>
        <v>-0.91256557166052643</v>
      </c>
      <c r="AL531" s="1">
        <f ca="1"/>
        <v>-1.4139556305433698</v>
      </c>
    </row>
    <row r="532" spans="1:38" x14ac:dyDescent="0.3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-1.2263849741801569</v>
      </c>
      <c r="AI532" s="1">
        <f ca="1"/>
        <v>-0.62677501213527587</v>
      </c>
      <c r="AJ532" s="1">
        <f ca="1"/>
        <v>-2.3001831266854729</v>
      </c>
      <c r="AK532" s="1">
        <f ca="1"/>
        <v>-0.88076034789723212</v>
      </c>
      <c r="AL532" s="1">
        <f ca="1"/>
        <v>-1.3947820604571075</v>
      </c>
    </row>
    <row r="533" spans="1:38" x14ac:dyDescent="0.3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-1.203430636489937</v>
      </c>
      <c r="AI533" s="1">
        <f ca="1"/>
        <v>-0.60747995086667794</v>
      </c>
      <c r="AJ533" s="1">
        <f ca="1"/>
        <v>-2.2639300291849156</v>
      </c>
      <c r="AK533" s="1">
        <f ca="1"/>
        <v>-0.84936941454303871</v>
      </c>
      <c r="AL533" s="1">
        <f ca="1"/>
        <v>-1.3753081997020973</v>
      </c>
    </row>
    <row r="534" spans="1:38" x14ac:dyDescent="0.3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-1.1805861172299741</v>
      </c>
      <c r="AI534" s="1">
        <f ca="1"/>
        <v>-0.5882508104005284</v>
      </c>
      <c r="AJ534" s="1">
        <f ca="1"/>
        <v>-2.2272294323293051</v>
      </c>
      <c r="AK534" s="1">
        <f ca="1"/>
        <v>-0.81840054392787787</v>
      </c>
      <c r="AL534" s="1">
        <f ca="1"/>
        <v>-1.3555370808143783</v>
      </c>
    </row>
    <row r="535" spans="1:38" x14ac:dyDescent="0.3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-1.1578577306071955</v>
      </c>
      <c r="AI535" s="1">
        <f ca="1"/>
        <v>-0.56909106084910543</v>
      </c>
      <c r="AJ535" s="1">
        <f ca="1"/>
        <v>-2.1900931019322907</v>
      </c>
      <c r="AK535" s="1">
        <f ca="1"/>
        <v>-0.78786124792737489</v>
      </c>
      <c r="AL535" s="1">
        <f ca="1"/>
        <v>-1.335471870918193</v>
      </c>
    </row>
    <row r="536" spans="1:38" x14ac:dyDescent="0.3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-1.1352516945177742</v>
      </c>
      <c r="AI536" s="1">
        <f ca="1"/>
        <v>-0.55000411863089249</v>
      </c>
      <c r="AJ536" s="1">
        <f ca="1"/>
        <v>-2.1525329304422343</v>
      </c>
      <c r="AK536" s="1">
        <f ca="1"/>
        <v>-0.75775877595850971</v>
      </c>
      <c r="AL536" s="1">
        <f ca="1"/>
        <v>-1.3151158713299576</v>
      </c>
    </row>
    <row r="537" spans="1:38" x14ac:dyDescent="0.3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-1.1127741281952006</v>
      </c>
      <c r="AI537" s="1">
        <f ca="1"/>
        <v>-0.53099334595256509</v>
      </c>
      <c r="AJ537" s="1">
        <f ca="1"/>
        <v>-2.114560933384166</v>
      </c>
      <c r="AK537" s="1">
        <f ca="1"/>
        <v>-0.72810011309336464</v>
      </c>
      <c r="AL537" s="1">
        <f ca="1"/>
        <v>-1.2944725171045743</v>
      </c>
    </row>
    <row r="538" spans="1:38" x14ac:dyDescent="0.3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-1.0904310498846195</v>
      </c>
      <c r="AI538" s="1">
        <f ca="1"/>
        <v>-0.51206205031352547</v>
      </c>
      <c r="AJ538" s="1">
        <f ca="1"/>
        <v>-2.0761892457558058</v>
      </c>
      <c r="AK538" s="1">
        <f ca="1"/>
        <v>-0.69889197829133842</v>
      </c>
      <c r="AL538" s="1">
        <f ca="1"/>
        <v>-1.2735453765241374</v>
      </c>
    </row>
    <row r="539" spans="1:38" x14ac:dyDescent="0.3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-1.0682283745443675</v>
      </c>
      <c r="AI539" s="1">
        <f ca="1"/>
        <v>-0.49321348403304094</v>
      </c>
      <c r="AJ539" s="1">
        <f ca="1"/>
        <v>-2.037430118378603</v>
      </c>
      <c r="AK539" s="1">
        <f ca="1"/>
        <v>-0.67014082275016673</v>
      </c>
      <c r="AL539" s="1">
        <f ca="1"/>
        <v>-1.2523381505291047</v>
      </c>
    </row>
    <row r="540" spans="1:38" x14ac:dyDescent="0.3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-1.0461719115756511</v>
      </c>
      <c r="AI540" s="1">
        <f ca="1"/>
        <v>-0.47445084380004782</v>
      </c>
      <c r="AJ540" s="1">
        <f ca="1"/>
        <v>-1.9982959142047176</v>
      </c>
      <c r="AK540" s="1">
        <f ca="1"/>
        <v>-0.64185282837604207</v>
      </c>
      <c r="AL540" s="1">
        <f ca="1"/>
        <v>-1.2308546720920219</v>
      </c>
    </row>
    <row r="541" spans="1:38" x14ac:dyDescent="0.3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-1.0242673625812926</v>
      </c>
      <c r="AI541" s="1">
        <f ca="1"/>
        <v>-0.45577727024565878</v>
      </c>
      <c r="AJ541" s="1">
        <f ca="1"/>
        <v>-1.958799104580905</v>
      </c>
      <c r="AK541" s="1">
        <f ca="1"/>
        <v>-0.61403390637308819</v>
      </c>
      <c r="AL541" s="1">
        <f ca="1"/>
        <v>-1.209098905533915</v>
      </c>
    </row>
    <row r="542" spans="1:38" x14ac:dyDescent="0.3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-1.0025203191544754</v>
      </c>
      <c r="AI542" s="1">
        <f ca="1"/>
        <v>-0.43719584753841761</v>
      </c>
      <c r="AJ542" s="1">
        <f ca="1"/>
        <v>-1.9189522654702678</v>
      </c>
      <c r="AK542" s="1">
        <f ca="1"/>
        <v>-0.58668969595241527</v>
      </c>
      <c r="AL542" s="1">
        <f ca="1"/>
        <v>-1.1870749457834708</v>
      </c>
    </row>
    <row r="543" spans="1:38" x14ac:dyDescent="0.3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-0.98093626069842854</v>
      </c>
      <c r="AI543" s="1">
        <f ca="1"/>
        <v>-0.41870960300232618</v>
      </c>
      <c r="AJ543" s="1">
        <f ca="1"/>
        <v>-1.8787680736328618</v>
      </c>
      <c r="AK543" s="1">
        <f ca="1"/>
        <v>-0.55982556316092702</v>
      </c>
      <c r="AL543" s="1">
        <f ca="1"/>
        <v>-1.1647870175791433</v>
      </c>
    </row>
    <row r="544" spans="1:38" x14ac:dyDescent="0.3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-0.95952055227796784</v>
      </c>
      <c r="AI544" s="1">
        <f ca="1"/>
        <v>-0.4003215067576737</v>
      </c>
      <c r="AJ544" s="1">
        <f ca="1"/>
        <v>-1.838259302766148</v>
      </c>
      <c r="AK544" s="1">
        <f ca="1"/>
        <v>-0.5334465998300213</v>
      </c>
      <c r="AL544" s="1">
        <f ca="1"/>
        <v>-1.142239474614356</v>
      </c>
    </row>
    <row r="545" spans="1:38" x14ac:dyDescent="0.3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-0.93827844250383186</v>
      </c>
      <c r="AI545" s="1">
        <f ca="1"/>
        <v>-0.38203447138467567</v>
      </c>
      <c r="AJ545" s="1">
        <f ca="1"/>
        <v>-1.7974388196062949</v>
      </c>
      <c r="AK545" s="1">
        <f ca="1"/>
        <v>-0.50755762264428317</v>
      </c>
      <c r="AL545" s="1">
        <f ca="1"/>
        <v>-1.119436798625963</v>
      </c>
    </row>
    <row r="546" spans="1:38" x14ac:dyDescent="0.3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-0.91721506145073184</v>
      </c>
      <c r="AI546" s="1">
        <f ca="1"/>
        <v>-0.36385135160993609</v>
      </c>
      <c r="AJ546" s="1">
        <f ca="1"/>
        <v>-1.7563195799913645</v>
      </c>
      <c r="AK546" s="1">
        <f ca="1"/>
        <v>-0.4821631723302317</v>
      </c>
      <c r="AL546" s="1">
        <f ca="1"/>
        <v>-1.0963835984261725</v>
      </c>
    </row>
    <row r="547" spans="1:38" x14ac:dyDescent="0.3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-0.89633541861004307</v>
      </c>
      <c r="AI547" s="1">
        <f ca="1"/>
        <v>-0.34577494401573095</v>
      </c>
      <c r="AJ547" s="1">
        <f ca="1"/>
        <v>-1.7149146248873994</v>
      </c>
      <c r="AK547" s="1">
        <f ca="1"/>
        <v>-0.45726751296513968</v>
      </c>
      <c r="AL547" s="1">
        <f ca="1"/>
        <v>-1.0730846088781361</v>
      </c>
    </row>
    <row r="548" spans="1:38" x14ac:dyDescent="0.3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-0.87564440087805773</v>
      </c>
      <c r="AI548" s="1">
        <f ca="1"/>
        <v>-0.32780798677210499</v>
      </c>
      <c r="AJ548" s="1">
        <f ca="1"/>
        <v>-1.6732370763784767</v>
      </c>
      <c r="AK548" s="1">
        <f ca="1"/>
        <v>-0.43287463140590582</v>
      </c>
      <c r="AL548" s="1">
        <f ca="1"/>
        <v>-1.0495446898154328</v>
      </c>
    </row>
    <row r="549" spans="1:38" x14ac:dyDescent="0.3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-0.85514677058071564</v>
      </c>
      <c r="AI549" s="1">
        <f ca="1"/>
        <v>-0.30995315939176682</v>
      </c>
      <c r="AJ549" s="1">
        <f ca="1"/>
        <v>-1.6313001336217736</v>
      </c>
      <c r="AK549" s="1">
        <f ca="1"/>
        <v>-0.40898823683792385</v>
      </c>
      <c r="AL549" s="1">
        <f ca="1"/>
        <v>-1.0257688249056944</v>
      </c>
    </row>
    <row r="550" spans="1:38" x14ac:dyDescent="0.3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-0.83484716353573518</v>
      </c>
      <c r="AI550" s="1">
        <f ca="1"/>
        <v>-0.29221308250776168</v>
      </c>
      <c r="AJ550" s="1">
        <f ca="1"/>
        <v>-1.5891170687687279</v>
      </c>
      <c r="AK550" s="1">
        <f ca="1"/>
        <v>-0.38561176044384693</v>
      </c>
      <c r="AL550" s="1">
        <f ca="1"/>
        <v>-1.0017621204586269</v>
      </c>
    </row>
    <row r="551" spans="1:38" x14ac:dyDescent="0.3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-0.81475008715305142</v>
      </c>
      <c r="AI551" s="1">
        <f ca="1"/>
        <v>-0.2745903176738872</v>
      </c>
      <c r="AJ551" s="1">
        <f ca="1"/>
        <v>-1.5467012228533659</v>
      </c>
      <c r="AK551" s="1">
        <f ca="1"/>
        <v>-0.36274835519211535</v>
      </c>
      <c r="AL551" s="1">
        <f ca="1"/>
        <v>-0.97752980417871171</v>
      </c>
    </row>
    <row r="552" spans="1:38" x14ac:dyDescent="0.3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-0.79485991857447014</v>
      </c>
      <c r="AI552" s="1">
        <f ca="1"/>
        <v>-0.25708736718782077</v>
      </c>
      <c r="AJ552" s="1">
        <f ca="1"/>
        <v>-1.5040660016489091</v>
      </c>
      <c r="AK552" s="1">
        <f ca="1"/>
        <v>-0.34040089574506371</v>
      </c>
      <c r="AL552" s="1">
        <f ca="1"/>
        <v>-0.95307722386287774</v>
      </c>
    </row>
    <row r="553" spans="1:38" x14ac:dyDescent="0.3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-0.77518090285345131</v>
      </c>
      <c r="AI553" s="1">
        <f ca="1"/>
        <v>-0.23970667393690706</v>
      </c>
      <c r="AJ553" s="1">
        <f ca="1"/>
        <v>-1.4612248714937595</v>
      </c>
      <c r="AK553" s="1">
        <f ca="1"/>
        <v>-0.31857197848639973</v>
      </c>
      <c r="AL553" s="1">
        <f ca="1"/>
        <v>-0.92840984604345822</v>
      </c>
    </row>
    <row r="554" spans="1:38" x14ac:dyDescent="0.3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-0.75571715117591642</v>
      </c>
      <c r="AI554" s="1">
        <f ca="1"/>
        <v>-0.22245062126655762</v>
      </c>
      <c r="AJ554" s="1">
        <f ca="1"/>
        <v>-1.4181913550879832</v>
      </c>
      <c r="AK554" s="1">
        <f ca="1"/>
        <v>-0.29726392166779231</v>
      </c>
      <c r="AL554" s="1">
        <f ca="1"/>
        <v>-0.90353325457675759</v>
      </c>
    </row>
    <row r="555" spans="1:38" x14ac:dyDescent="0.3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-0.73647263912297956</v>
      </c>
      <c r="AI555" s="1">
        <f ca="1"/>
        <v>-0.20532153287119889</v>
      </c>
      <c r="AJ555" s="1">
        <f ca="1"/>
        <v>-1.3749790272614295</v>
      </c>
      <c r="AK555" s="1">
        <f ca="1"/>
        <v>-0.27647876567428181</v>
      </c>
      <c r="AL555" s="1">
        <f ca="1"/>
        <v>-0.87845314917757511</v>
      </c>
    </row>
    <row r="556" spans="1:38" x14ac:dyDescent="0.3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-0.7174512049765015</v>
      </c>
      <c r="AI556" s="1">
        <f ca="1"/>
        <v>-0.18832167270770381</v>
      </c>
      <c r="AJ556" s="1">
        <f ca="1"/>
        <v>-1.3316015107146295</v>
      </c>
      <c r="AK556" s="1">
        <f ca="1"/>
        <v>-0.25621827340817299</v>
      </c>
      <c r="AL556" s="1">
        <f ca="1"/>
        <v>-0.85317534390004834</v>
      </c>
    </row>
    <row r="557" spans="1:38" x14ac:dyDescent="0.3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-0.69865654806834787</v>
      </c>
      <c r="AI557" s="1">
        <f ca="1"/>
        <v>-0.17145324493123046</v>
      </c>
      <c r="AJ557" s="1">
        <f ca="1"/>
        <v>-1.2880724717336203</v>
      </c>
      <c r="AK557" s="1">
        <f ca="1"/>
        <v>-0.23648393079104543</v>
      </c>
      <c r="AL557" s="1">
        <f ca="1"/>
        <v>-0.82770576556518816</v>
      </c>
    </row>
    <row r="558" spans="1:38" x14ac:dyDescent="0.3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-0.68009222717424278</v>
      </c>
      <c r="AI558" s="1">
        <f ca="1"/>
        <v>-0.15471839385338479</v>
      </c>
      <c r="AJ558" s="1">
        <f ca="1"/>
        <v>-1.2444056158798764</v>
      </c>
      <c r="AK558" s="1">
        <f ca="1"/>
        <v>-0.21727694738346465</v>
      </c>
      <c r="AL558" s="1">
        <f ca="1"/>
        <v>-0.80205045213551085</v>
      </c>
    </row>
    <row r="559" spans="1:38" x14ac:dyDescent="0.3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-0.66176165895309447</v>
      </c>
      <c r="AI559" s="1">
        <f ca="1"/>
        <v>-0.13811920392261931</v>
      </c>
      <c r="AJ559" s="1">
        <f ca="1"/>
        <v>-1.2006146836565079</v>
      </c>
      <c r="AK559" s="1">
        <f ca="1"/>
        <v>-0.19859825712194953</v>
      </c>
      <c r="AL559" s="1">
        <f ca="1"/>
        <v>-0.77621555103716988</v>
      </c>
    </row>
    <row r="560" spans="1:38" x14ac:dyDescent="0.3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-0.64366811643266875</v>
      </c>
      <c r="AI560" s="1">
        <f ca="1"/>
        <v>-0.12165769972676885</v>
      </c>
      <c r="AJ560" s="1">
        <f ca="1"/>
        <v>-1.1567134461519282</v>
      </c>
      <c r="AK560" s="1">
        <f ca="1"/>
        <v>-0.18044851917270616</v>
      </c>
      <c r="AL560" s="1">
        <f ca="1"/>
        <v>-0.7502073174300139</v>
      </c>
    </row>
    <row r="561" spans="1:38" x14ac:dyDescent="0.3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-0.62581472754247691</v>
      </c>
      <c r="AI561" s="1">
        <f ca="1"/>
        <v>-0.10533584601761981</v>
      </c>
      <c r="AJ561" s="1">
        <f ca="1"/>
        <v>-1.1127157006621791</v>
      </c>
      <c r="AK561" s="1">
        <f ca="1"/>
        <v>-0.16282811890160187</v>
      </c>
      <c r="AL561" s="1">
        <f ca="1"/>
        <v>-0.72403211242602628</v>
      </c>
    </row>
    <row r="562" spans="1:38" x14ac:dyDescent="0.3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-0.60820447369474329</v>
      </c>
      <c r="AI562" s="1">
        <f ca="1"/>
        <v>-8.9155547757400588E-2</v>
      </c>
      <c r="AJ562" s="1">
        <f ca="1"/>
        <v>-1.0686352662931295</v>
      </c>
      <c r="AK562" s="1">
        <f ca="1"/>
        <v>-0.14573716895981556</v>
      </c>
      <c r="AL562" s="1">
        <f ca="1"/>
        <v>-0.69769640125659438</v>
      </c>
    </row>
    <row r="563" spans="1:38" x14ac:dyDescent="0.3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-0.59084018841431252</v>
      </c>
      <c r="AI563" s="1">
        <f ca="1"/>
        <v>-7.311865018707453E-2</v>
      </c>
      <c r="AJ563" s="1">
        <f ca="1"/>
        <v>-1.024485979543762</v>
      </c>
      <c r="AK563" s="1">
        <f ca="1"/>
        <v>-0.12917551048456241</v>
      </c>
      <c r="AL563" s="1">
        <f ca="1"/>
        <v>-0.67120675138908958</v>
      </c>
    </row>
    <row r="564" spans="1:38" x14ac:dyDescent="0.3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-0.57372455601833872</v>
      </c>
      <c r="AI564" s="1">
        <f ca="1"/>
        <v>-5.7226938916308916E-2</v>
      </c>
      <c r="AJ564" s="1">
        <f ca="1"/>
        <v>-0.98028168987177433</v>
      </c>
      <c r="AK564" s="1">
        <f ca="1"/>
        <v>-0.113142714414251</v>
      </c>
      <c r="AL564" s="1">
        <f ca="1"/>
        <v>-0.6445698305932559</v>
      </c>
    </row>
    <row r="565" spans="1:38" x14ac:dyDescent="0.3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-0.55686011034661187</v>
      </c>
      <c r="AI565" s="1">
        <f ca="1"/>
        <v>-4.1482140034986383E-2</v>
      </c>
      <c r="AJ565" s="1">
        <f ca="1"/>
        <v>-0.93603625524274425</v>
      </c>
      <c r="AK565" s="1">
        <f ca="1"/>
        <v>-9.7638082917396424E-2</v>
      </c>
      <c r="AL565" s="1">
        <f ca="1"/>
        <v>-0.61779240495790899</v>
      </c>
    </row>
    <row r="566" spans="1:38" x14ac:dyDescent="0.3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-0.54024923354334931</v>
      </c>
      <c r="AI566" s="1">
        <f ca="1"/>
        <v>-2.5885920246118174E-2</v>
      </c>
      <c r="AJ566" s="1">
        <f ca="1"/>
        <v>-0.89176353766409</v>
      </c>
      <c r="AK566" s="1">
        <f ca="1"/>
        <v>-8.2660650934571145E-2</v>
      </c>
      <c r="AL566" s="1">
        <f ca="1"/>
        <v>-0.59088133685847355</v>
      </c>
    </row>
    <row r="567" spans="1:38" x14ac:dyDescent="0.3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-0.52389415489129187</v>
      </c>
      <c r="AI567" s="1">
        <f ca="1"/>
        <v>-1.04398870200113E-2</v>
      </c>
      <c r="AJ567" s="1">
        <f ca="1"/>
        <v>-0.8474773987051023</v>
      </c>
      <c r="AK567" s="1">
        <f ca="1"/>
        <v>-6.8209187832642404E-2</v>
      </c>
      <c r="AL567" s="1">
        <f ca="1"/>
        <v>-0.56384358287590064</v>
      </c>
    </row>
    <row r="568" spans="1:38" x14ac:dyDescent="0.3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-0.50779694969891898</v>
      </c>
      <c r="AI568" s="1">
        <f ca="1"/>
        <v>4.854411230464201E-3</v>
      </c>
      <c r="AJ568" s="1">
        <f ca="1"/>
        <v>-0.80319169500429788</v>
      </c>
      <c r="AK568" s="1">
        <f ca="1"/>
        <v>-5.4282199170503947E-2</v>
      </c>
      <c r="AL568" s="1">
        <f ca="1"/>
        <v>-0.53668619166752329</v>
      </c>
    </row>
    <row r="569" spans="1:38" x14ac:dyDescent="0.3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-0.49195953824160665</v>
      </c>
      <c r="AI569" s="1">
        <f ca="1"/>
        <v>1.999548495367167E-2</v>
      </c>
      <c r="AJ569" s="1">
        <f ca="1"/>
        <v>-0.75892027376537974</v>
      </c>
      <c r="AK569" s="1">
        <f ca="1"/>
        <v>-4.0877928575474641E-2</v>
      </c>
      <c r="AL569" s="1">
        <f ca="1"/>
        <v>-0.50941630179041975</v>
      </c>
    </row>
    <row r="570" spans="1:38" x14ac:dyDescent="0.3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-0.47638368475753101</v>
      </c>
      <c r="AI570" s="1">
        <f ca="1"/>
        <v>3.4981903242235046E-2</v>
      </c>
      <c r="AJ570" s="1">
        <f ca="1"/>
        <v>-0.71467696824308857</v>
      </c>
      <c r="AK570" s="1">
        <f ca="1"/>
        <v>-2.7994359729499284E-2</v>
      </c>
      <c r="AL570" s="1">
        <f ca="1"/>
        <v>-0.48204113947787297</v>
      </c>
    </row>
    <row r="571" spans="1:38" x14ac:dyDescent="0.3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-0.46107099649911931</v>
      </c>
      <c r="AI571" s="1">
        <f ca="1"/>
        <v>4.9812293595473796E-2</v>
      </c>
      <c r="AJ571" s="1">
        <f ca="1"/>
        <v>-0.67047559322023076</v>
      </c>
      <c r="AK571" s="1">
        <f ca="1"/>
        <v>-1.5629218464249372E-2</v>
      </c>
      <c r="AL571" s="1">
        <f ca="1"/>
        <v>-0.45456801636953598</v>
      </c>
    </row>
    <row r="572" spans="1:38" x14ac:dyDescent="0.3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-0.44602292284084011</v>
      </c>
      <c r="AI572" s="1">
        <f ca="1"/>
        <v>6.4485341661427248E-2</v>
      </c>
      <c r="AJ572" s="1">
        <f ca="1"/>
        <v>-0.62632994047719426</v>
      </c>
      <c r="AK572" s="1">
        <f ca="1"/>
        <v>-3.779974964187258E-3</v>
      </c>
      <c r="AL572" s="1">
        <f ca="1"/>
        <v>-0.42700432719591497</v>
      </c>
    </row>
    <row r="573" spans="1:38" x14ac:dyDescent="0.3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-0.43124075444411381</v>
      </c>
      <c r="AI573" s="1">
        <f ca="1"/>
        <v>7.8999790958659291E-2</v>
      </c>
      <c r="AJ573" s="1">
        <f ca="1"/>
        <v>-0.58225377425525182</v>
      </c>
      <c r="AK573" s="1">
        <f ca="1"/>
        <v>7.5561539233827985E-3</v>
      </c>
      <c r="AL573" s="1">
        <f ca="1"/>
        <v>-0.39935754741781088</v>
      </c>
    </row>
    <row r="574" spans="1:38" x14ac:dyDescent="0.3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-0.41672562248012024</v>
      </c>
      <c r="AI574" s="1">
        <f ca="1"/>
        <v>9.3354442578038918E-2</v>
      </c>
      <c r="AJ574" s="1">
        <f ca="1"/>
        <v>-0.53826082671497666</v>
      </c>
      <c r="AK574" s="1">
        <f ca="1"/>
        <v>1.8382202272286031E-2</v>
      </c>
      <c r="AL574" s="1">
        <f ca="1"/>
        <v>-0.37163523082136729</v>
      </c>
    </row>
    <row r="575" spans="1:38" x14ac:dyDescent="0.3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-0.40247849791126478</v>
      </c>
      <c r="AI575" s="1">
        <f ca="1"/>
        <v>0.10754815486469933</v>
      </c>
      <c r="AJ575" s="1">
        <f ca="1"/>
        <v>-0.49436479339108869</v>
      </c>
      <c r="AK575" s="1">
        <f ca="1"/>
        <v>2.8701452556516235E-2</v>
      </c>
      <c r="AL575" s="1">
        <f ca="1"/>
        <v>-0.34384500706939108</v>
      </c>
    </row>
    <row r="576" spans="1:38" x14ac:dyDescent="0.3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-0.38850019083206178</v>
      </c>
      <c r="AI576" s="1">
        <f ca="1"/>
        <v>0.12157984308038707</v>
      </c>
      <c r="AJ576" s="1">
        <f ca="1"/>
        <v>-0.45057932864506989</v>
      </c>
      <c r="AK576" s="1">
        <f ca="1"/>
        <v>3.8517433025427518E-2</v>
      </c>
      <c r="AL576" s="1">
        <f ca="1"/>
        <v>-0.31599457920962687</v>
      </c>
    </row>
    <row r="577" spans="1:38" x14ac:dyDescent="0.3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-0.37479134987017826</v>
      </c>
      <c r="AI577" s="1">
        <f ca="1"/>
        <v>0.13544847904641616</v>
      </c>
      <c r="AJ577" s="1">
        <f ca="1"/>
        <v>-0.4069180411168814</v>
      </c>
      <c r="AK577" s="1">
        <f ca="1"/>
        <v>4.7833914976193041E-2</v>
      </c>
      <c r="AL577" s="1">
        <f ca="1"/>
        <v>-0.28809172114068043</v>
      </c>
    </row>
    <row r="578" spans="1:38" x14ac:dyDescent="0.3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-0.36135246164837348</v>
      </c>
      <c r="AI578" s="1">
        <f ca="1"/>
        <v>0.14915309076745112</v>
      </c>
      <c r="AJ578" s="1">
        <f ca="1"/>
        <v>-0.36339448917713496</v>
      </c>
      <c r="AK578" s="1">
        <f ca="1"/>
        <v>5.665490992468538E-2</v>
      </c>
      <c r="AL578" s="1">
        <f ca="1"/>
        <v>-0.26014427503630178</v>
      </c>
    </row>
    <row r="579" spans="1:38" x14ac:dyDescent="0.3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-0.34818385030806254</v>
      </c>
      <c r="AI579" s="1">
        <f ca="1"/>
        <v>0.16269276203634861</v>
      </c>
      <c r="AJ579" s="1">
        <f ca="1"/>
        <v>-0.32002217638106745</v>
      </c>
      <c r="AK579" s="1">
        <f ca="1"/>
        <v>6.4984666675964142E-2</v>
      </c>
      <c r="AL579" s="1">
        <f ca="1"/>
        <v>-0.23216014872875496</v>
      </c>
    </row>
    <row r="580" spans="1:38" x14ac:dyDescent="0.3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-0.33528567709521473</v>
      </c>
      <c r="AI580" s="1">
        <f ca="1"/>
        <v>0.17606663202029346</v>
      </c>
      <c r="AJ580" s="1">
        <f ca="1"/>
        <v>-0.27681454692567764</v>
      </c>
      <c r="AK580" s="1">
        <f ca="1"/>
        <v>7.2827668295595033E-2</v>
      </c>
      <c r="AL580" s="1">
        <f ca="1"/>
        <v>-0.20414731305201242</v>
      </c>
    </row>
    <row r="581" spans="1:38" x14ac:dyDescent="0.3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-0.32265794000929321</v>
      </c>
      <c r="AI581" s="1">
        <f ca="1"/>
        <v>0.18927389482847187</v>
      </c>
      <c r="AJ581" s="1">
        <f ca="1"/>
        <v>-0.23378498111139662</v>
      </c>
      <c r="AK581" s="1">
        <f ca="1"/>
        <v>8.0188628983054261E-2</v>
      </c>
      <c r="AL581" s="1">
        <f ca="1"/>
        <v>-0.17611379914553199</v>
      </c>
    </row>
    <row r="582" spans="1:38" x14ac:dyDescent="0.3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-0.31030047351592804</v>
      </c>
      <c r="AI582" s="1">
        <f ca="1"/>
        <v>0.20231379906153171</v>
      </c>
      <c r="AJ582" s="1">
        <f ca="1"/>
        <v>-0.1909467908096559</v>
      </c>
      <c r="AK582" s="1">
        <f ca="1"/>
        <v>8.7072490848510348E-2</v>
      </c>
      <c r="AL582" s="1">
        <f ca="1"/>
        <v>-0.148067695719382</v>
      </c>
    </row>
    <row r="583" spans="1:38" x14ac:dyDescent="0.3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-0.29821294832400264</v>
      </c>
      <c r="AI583" s="1">
        <f ca="1"/>
        <v>0.2151856473430831</v>
      </c>
      <c r="AJ583" s="1">
        <f ca="1"/>
        <v>-0.14831321493773589</v>
      </c>
      <c r="AK583" s="1">
        <f ca="1"/>
        <v>9.3484420594307269E-2</v>
      </c>
      <c r="AL583" s="1">
        <f ca="1"/>
        <v>-0.12001714628150201</v>
      </c>
    </row>
    <row r="584" spans="1:38" x14ac:dyDescent="0.3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-0.28639487122782442</v>
      </c>
      <c r="AI584" s="1">
        <f ca="1"/>
        <v>0.2278887958335033</v>
      </c>
      <c r="AJ584" s="1">
        <f ca="1"/>
        <v>-0.10589741494227622</v>
      </c>
      <c r="AK584" s="1">
        <f ca="1"/>
        <v>9.9429806102506055E-2</v>
      </c>
      <c r="AL584" s="1">
        <f ca="1"/>
        <v>-9.1970346327895039E-2</v>
      </c>
    </row>
    <row r="585" spans="1:38" x14ac:dyDescent="0.3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-0.27484558501503686</v>
      </c>
      <c r="AI585" s="1">
        <f ca="1"/>
        <v>0.24042265372631191</v>
      </c>
      <c r="AJ585" s="1">
        <f ca="1"/>
        <v>-6.3712470292835888E-2</v>
      </c>
      <c r="AK585" s="1">
        <f ca="1"/>
        <v>0.10491425292987565</v>
      </c>
      <c r="AL585" s="1">
        <f ca="1"/>
        <v>-6.3935540496562512E-2</v>
      </c>
    </row>
    <row r="586" spans="1:38" x14ac:dyDescent="0.3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-0.26356426844091752</v>
      </c>
      <c r="AI586" s="1">
        <f ca="1"/>
        <v>0.25278668272739108</v>
      </c>
      <c r="AJ586" s="1">
        <f ca="1"/>
        <v>-2.1771373986897432E-2</v>
      </c>
      <c r="AK586" s="1">
        <f ca="1"/>
        <v>0.10994358071175728</v>
      </c>
      <c r="AL586" s="1">
        <f ca="1"/>
        <v>-3.5921019686011135E-2</v>
      </c>
    </row>
    <row r="587" spans="1:38" x14ac:dyDescent="0.3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-0.25254993626969413</v>
      </c>
      <c r="AI587" s="1">
        <f ca="1"/>
        <v>0.26498039651733046</v>
      </c>
      <c r="AJ587" s="1">
        <f ca="1"/>
        <v>1.991297193228786E-2</v>
      </c>
      <c r="AK587" s="1">
        <f ca="1"/>
        <v>0.11452381947625845</v>
      </c>
      <c r="AL587" s="1">
        <f ca="1"/>
        <v>-7.9351181391674845E-3</v>
      </c>
    </row>
    <row r="588" spans="1:38" x14ac:dyDescent="0.3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-0.24180143938350093</v>
      </c>
      <c r="AI588" s="1">
        <f ca="1"/>
        <v>0.27700336019718308</v>
      </c>
      <c r="AJ588" s="1">
        <f ca="1"/>
        <v>6.1327760843610343E-2</v>
      </c>
      <c r="AK588" s="1">
        <f ca="1"/>
        <v>0.11866120587026414</v>
      </c>
      <c r="AL588" s="1">
        <f ca="1"/>
        <v>2.0013789506442656E-2</v>
      </c>
    </row>
    <row r="589" spans="1:38" x14ac:dyDescent="0.3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-0.23131746495957614</v>
      </c>
      <c r="AI589" s="1">
        <f ca="1"/>
        <v>0.2888551897179234</v>
      </c>
      <c r="AJ589" s="1">
        <f ca="1"/>
        <v>0.10246028600036164</v>
      </c>
      <c r="AK589" s="1">
        <f ca="1"/>
        <v>0.12236217929878693</v>
      </c>
      <c r="AL589" s="1">
        <f ca="1"/>
        <v>4.7917291201384965E-2</v>
      </c>
    </row>
    <row r="590" spans="1:38" x14ac:dyDescent="0.3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-0.22109653671630086</v>
      </c>
      <c r="AI590" s="1">
        <f ca="1"/>
        <v>0.30053555129390552</v>
      </c>
      <c r="AJ590" s="1">
        <f ca="1"/>
        <v>0.14329794496543172</v>
      </c>
      <c r="AK590" s="1">
        <f ca="1"/>
        <v>0.12563337797920654</v>
      </c>
      <c r="AL590" s="1">
        <f ca="1"/>
        <v>7.5766940498996793E-2</v>
      </c>
    </row>
    <row r="591" spans="1:38" x14ac:dyDescent="0.3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-0.21113701522865089</v>
      </c>
      <c r="AI591" s="1">
        <f ca="1"/>
        <v>0.31204416080062602</v>
      </c>
      <c r="AJ591" s="1">
        <f ca="1"/>
        <v>0.18382824402803061</v>
      </c>
      <c r="AK591" s="1">
        <f ca="1"/>
        <v>0.12848163491198303</v>
      </c>
      <c r="AL591" s="1">
        <f ca="1"/>
        <v>0.10355425960116169</v>
      </c>
    </row>
    <row r="592" spans="1:38" x14ac:dyDescent="0.3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-0.20143709831363171</v>
      </c>
      <c r="AI592" s="1">
        <f ca="1"/>
        <v>0.32338078315709878</v>
      </c>
      <c r="AJ592" s="1">
        <f ca="1"/>
        <v>0.22403880260051487</v>
      </c>
      <c r="AK592" s="1">
        <f ca="1"/>
        <v>0.1309139737694569</v>
      </c>
      <c r="AL592" s="1">
        <f ca="1"/>
        <v>0.13127074243427314</v>
      </c>
    </row>
    <row r="593" spans="1:38" x14ac:dyDescent="0.3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-0.19199482148624392</v>
      </c>
      <c r="AI593" s="1">
        <f ca="1"/>
        <v>0.3345452316931582</v>
      </c>
      <c r="AJ593" s="1">
        <f ca="1"/>
        <v>0.26391735759389873</v>
      </c>
      <c r="AK593" s="1">
        <f ca="1"/>
        <v>0.13293760470438074</v>
      </c>
      <c r="AL593" s="1">
        <f ca="1"/>
        <v>0.15890785775446578</v>
      </c>
    </row>
    <row r="594" spans="1:38" x14ac:dyDescent="0.3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-0.18280805848651677</v>
      </c>
      <c r="AI594" s="1">
        <f ca="1"/>
        <v>0.34553736750201025</v>
      </c>
      <c r="AJ594" s="1">
        <f ca="1"/>
        <v>0.30345176777062483</v>
      </c>
      <c r="AK594" s="1">
        <f ca="1"/>
        <v>0.1345599200798572</v>
      </c>
      <c r="AL594" s="1">
        <f ca="1"/>
        <v>0.18645705228118253</v>
      </c>
    </row>
    <row r="595" spans="1:38" x14ac:dyDescent="0.3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-0.1738745218781283</v>
      </c>
      <c r="AI595" s="1">
        <f ca="1"/>
        <v>0.35635709877835731</v>
      </c>
      <c r="AJ595" s="1">
        <f ca="1"/>
        <v>0.34263001807316934</v>
      </c>
      <c r="AK595" s="1">
        <f ca="1"/>
        <v>0.13578849012238695</v>
      </c>
      <c r="AL595" s="1">
        <f ca="1"/>
        <v>0.21390975385813199</v>
      </c>
    </row>
    <row r="596" spans="1:38" x14ac:dyDescent="0.3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-0.16519176371911945</v>
      </c>
      <c r="AI596" s="1">
        <f ca="1"/>
        <v>0.36700438014242887</v>
      </c>
      <c r="AJ596" s="1">
        <f ca="1"/>
        <v>0.38144022392705029</v>
      </c>
      <c r="AK596" s="1">
        <f ca="1"/>
        <v>0.13663105849976134</v>
      </c>
      <c r="AL596" s="1">
        <f ca="1"/>
        <v>0.24125737464067706</v>
      </c>
    </row>
    <row r="597" spans="1:38" x14ac:dyDescent="0.3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-0.15675717630519001</v>
      </c>
      <c r="AI597" s="1">
        <f ca="1"/>
        <v>0.37747921195025325</v>
      </c>
      <c r="AJ597" s="1">
        <f ca="1"/>
        <v>0.41987063551680864</v>
      </c>
      <c r="AK597" s="1">
        <f ca="1"/>
        <v>0.13709553782556155</v>
      </c>
      <c r="AL597" s="1">
        <f ca="1"/>
        <v>0.26849131430868639</v>
      </c>
    </row>
    <row r="598" spans="1:38" x14ac:dyDescent="0.3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-0.14856799298605061</v>
      </c>
      <c r="AI598" s="1">
        <f ca="1"/>
        <v>0.38778163959051337</v>
      </c>
      <c r="AJ598" s="1">
        <f ca="1"/>
        <v>0.45790964203352996</v>
      </c>
      <c r="AK598" s="1">
        <f ca="1"/>
        <v>0.13719000509205581</v>
      </c>
      <c r="AL598" s="1">
        <f ca="1"/>
        <v>0.29560296330386365</v>
      </c>
    </row>
    <row r="599" spans="1:38" x14ac:dyDescent="0.3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-0.14062128905528803</v>
      </c>
      <c r="AI599" s="1">
        <f ca="1"/>
        <v>0.39791175276833263</v>
      </c>
      <c r="AJ599" s="1">
        <f ca="1"/>
        <v>0.49554577589247012</v>
      </c>
      <c r="AK599" s="1">
        <f ca="1"/>
        <v>0.13692269703331389</v>
      </c>
      <c r="AL599" s="1">
        <f ca="1"/>
        <v>0.32258370609056247</v>
      </c>
    </row>
    <row r="600" spans="1:38" x14ac:dyDescent="0.3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-0.13291398271418392</v>
      </c>
      <c r="AI600" s="1">
        <f ca="1"/>
        <v>0.40786968477634344</v>
      </c>
      <c r="AJ600" s="1">
        <f ca="1"/>
        <v>0.53276771691935021</v>
      </c>
      <c r="AK600" s="1">
        <f ca="1"/>
        <v>0.13630200542038637</v>
      </c>
      <c r="AL600" s="1">
        <f ca="1"/>
        <v>0.34942492443907835</v>
      </c>
    </row>
    <row r="601" spans="1:38" x14ac:dyDescent="0.3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-0.12544283610991092</v>
      </c>
      <c r="AI601" s="1">
        <f ca="1"/>
        <v>0.41765561175339511</v>
      </c>
      <c r="AJ601" s="1">
        <f ca="1"/>
        <v>0.56956429650388485</v>
      </c>
      <c r="AK601" s="1">
        <f ca="1"/>
        <v>0.13533647229042364</v>
      </c>
      <c r="AL601" s="1">
        <f ca="1"/>
        <v>0.37611800073040119</v>
      </c>
    </row>
    <row r="602" spans="1:38" x14ac:dyDescent="0.3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-0.11820445644851217</v>
      </c>
      <c r="AI602" s="1">
        <f ca="1"/>
        <v>0.42726975193126299</v>
      </c>
      <c r="AJ602" s="1">
        <f ca="1"/>
        <v>0.60592450171910295</v>
      </c>
      <c r="AK602" s="1">
        <f ca="1"/>
        <v>0.13403478511163414</v>
      </c>
      <c r="AL602" s="1">
        <f ca="1"/>
        <v>0.40265432128139683</v>
      </c>
    </row>
    <row r="603" spans="1:38" x14ac:dyDescent="0.3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-0.11119529718305297</v>
      </c>
      <c r="AI603" s="1">
        <f ca="1"/>
        <v>0.43671236486972492</v>
      </c>
      <c r="AJ603" s="1">
        <f ca="1"/>
        <v>0.641837479405026</v>
      </c>
      <c r="AK603" s="1">
        <f ca="1"/>
        <v>0.13240577188601266</v>
      </c>
      <c r="AL603" s="1">
        <f ca="1"/>
        <v>0.42902527968937826</v>
      </c>
    </row>
    <row r="604" spans="1:38" x14ac:dyDescent="0.3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-0.10441165927731548</v>
      </c>
      <c r="AI604" s="1">
        <f ca="1"/>
        <v>0.44598375068037766</v>
      </c>
      <c r="AJ604" s="1">
        <f ca="1"/>
        <v>0.67729254021526741</v>
      </c>
      <c r="AK604" s="1">
        <f ca="1"/>
        <v>0.13045839619178987</v>
      </c>
      <c r="AL604" s="1">
        <f ca="1"/>
        <v>0.45522228019501415</v>
      </c>
    </row>
    <row r="605" spans="1:38" x14ac:dyDescent="0.3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-9.784969254538857E-2</v>
      </c>
      <c r="AI605" s="1">
        <f ca="1"/>
        <v>0.45508424923956842</v>
      </c>
      <c r="AJ605" s="1">
        <f ca="1"/>
        <v>0.71227916262510682</v>
      </c>
      <c r="AK605" s="1">
        <f ca="1"/>
        <v>0.12820175216758517</v>
      </c>
      <c r="AL605" s="1">
        <f ca="1"/>
        <v>0.48123674106250858</v>
      </c>
    </row>
    <row r="606" spans="1:38" x14ac:dyDescent="0.3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-9.1505397067487032E-2</v>
      </c>
      <c r="AI606" s="1">
        <f ca="1"/>
        <v>0.46401423939082076</v>
      </c>
      <c r="AJ606" s="1">
        <f ca="1"/>
        <v>0.7467869968996147</v>
      </c>
      <c r="AK606" s="1">
        <f ca="1"/>
        <v>0.12564505944026499</v>
      </c>
      <c r="AL606" s="1">
        <f ca="1"/>
        <v>0.50706009797598184</v>
      </c>
    </row>
    <row r="607" spans="1:38" x14ac:dyDescent="0.3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-8.5374624682314826E-2</v>
      </c>
      <c r="AI607" s="1">
        <f ca="1"/>
        <v>0.47277413813714297</v>
      </c>
      <c r="AJ607" s="1">
        <f ca="1"/>
        <v>0.78080586902037608</v>
      </c>
      <c r="AK607" s="1">
        <f ca="1"/>
        <v>0.12279765799853858</v>
      </c>
      <c r="AL607" s="1">
        <f ca="1"/>
        <v>0.53268380745096622</v>
      </c>
    </row>
    <row r="608" spans="1:38" x14ac:dyDescent="0.3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-7.945308055626811E-2</v>
      </c>
      <c r="AI608" s="1">
        <f ca="1"/>
        <v>0.48136439982360379</v>
      </c>
      <c r="AJ608" s="1">
        <f ca="1"/>
        <v>0.81432578456939508</v>
      </c>
      <c r="AK608" s="1">
        <f ca="1"/>
        <v>0.11966900301434247</v>
      </c>
      <c r="AL608" s="1">
        <f ca="1"/>
        <v>0.55809935025991886</v>
      </c>
    </row>
    <row r="609" spans="1:38" x14ac:dyDescent="0.3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-7.3736324829753883E-2</v>
      </c>
      <c r="AI609" s="1">
        <f ca="1"/>
        <v>0.4897855153105739</v>
      </c>
      <c r="AJ609" s="1">
        <f ca="1"/>
        <v>0.84733693256872578</v>
      </c>
      <c r="AK609" s="1">
        <f ca="1"/>
        <v>0.11626865961409276</v>
      </c>
      <c r="AL609" s="1">
        <f ca="1"/>
        <v>0.58329823487065058</v>
      </c>
    </row>
    <row r="610" spans="1:38" x14ac:dyDescent="0.3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-6.8219774340881251E-2</v>
      </c>
      <c r="AI610" s="1">
        <f ca="1"/>
        <v>0.49803801113802543</v>
      </c>
      <c r="AJ610" s="1">
        <f ca="1"/>
        <v>0.8798296892744174</v>
      </c>
      <c r="AK610" s="1">
        <f ca="1"/>
        <v>0.11260629760190491</v>
      </c>
      <c r="AL610" s="1">
        <f ca="1"/>
        <v>0.60827200089655287</v>
      </c>
    </row>
    <row r="611" spans="1:38" x14ac:dyDescent="0.3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-6.2898704426759447E-2</v>
      </c>
      <c r="AI611" s="1">
        <f ca="1"/>
        <v>0.50612244868129541</v>
      </c>
      <c r="AJ611" s="1">
        <f ca="1"/>
        <v>0.91179462192332927</v>
      </c>
      <c r="AK611" s="1">
        <f ca="1"/>
        <v>0.10869168613690421</v>
      </c>
      <c r="AL611" s="1">
        <f ca="1"/>
        <v>0.63301222255749812</v>
      </c>
    </row>
    <row r="612" spans="1:38" x14ac:dyDescent="0.3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-5.7768250802619596E-2</v>
      </c>
      <c r="AI612" s="1">
        <f ca="1"/>
        <v>0.51403942329871721</v>
      </c>
      <c r="AJ612" s="1">
        <f ca="1"/>
        <v>0.94322249243139356</v>
      </c>
      <c r="AK612" s="1">
        <f ca="1"/>
        <v>0.10453468836677322</v>
      </c>
      <c r="AL612" s="1">
        <f ca="1"/>
        <v>0.65751051215027589</v>
      </c>
    </row>
    <row r="613" spans="1:38" x14ac:dyDescent="0.3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-5.2823411518953346E-2</v>
      </c>
      <c r="AI613" s="1">
        <f ca="1"/>
        <v>0.52178956347152594</v>
      </c>
      <c r="AJ613" s="1">
        <f ca="1"/>
        <v>0.97410426104190051</v>
      </c>
      <c r="AK613" s="1">
        <f ca="1"/>
        <v>0.10014525601970278</v>
      </c>
      <c r="AL613" s="1">
        <f ca="1"/>
        <v>0.68175852352742683</v>
      </c>
    </row>
    <row r="614" spans="1:38" x14ac:dyDescent="0.3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-4.8059048996841804E-2</v>
      </c>
      <c r="AI614" s="1">
        <f ca="1"/>
        <v>0.52937352993645981</v>
      </c>
      <c r="AJ614" s="1">
        <f ca="1"/>
        <v>1.0044310899223818</v>
      </c>
      <c r="AK614" s="1">
        <f ca="1"/>
        <v>9.5533423956935634E-2</v>
      </c>
      <c r="AL614" s="1">
        <f ca="1"/>
        <v>0.7057479555833136</v>
      </c>
    </row>
    <row r="615" spans="1:38" x14ac:dyDescent="0.3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-4.346989214162561E-2</v>
      </c>
      <c r="AI615" s="1">
        <f ca="1"/>
        <v>0.53679201481146166</v>
      </c>
      <c r="AJ615" s="1">
        <f ca="1"/>
        <v>1.0341943467086754</v>
      </c>
      <c r="AK615" s="1">
        <f ca="1"/>
        <v>9.0709304688111489E-2</v>
      </c>
      <c r="AL615" s="1">
        <f ca="1"/>
        <v>0.72947055574626907</v>
      </c>
    </row>
    <row r="616" spans="1:38" x14ac:dyDescent="0.3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-3.9050538535046024E-2</v>
      </c>
      <c r="AI616" s="1">
        <f ca="1"/>
        <v>0.54404574071491241</v>
      </c>
      <c r="AJ616" s="1">
        <f ca="1"/>
        <v>1.0633856079947537</v>
      </c>
      <c r="AK616" s="1">
        <f ca="1"/>
        <v>8.5683082851643416E-2</v>
      </c>
      <c r="AL616" s="1">
        <f ca="1"/>
        <v>0.7529181234756519</v>
      </c>
    </row>
    <row r="617" spans="1:38" x14ac:dyDescent="0.3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-3.479545670596336E-2</v>
      </c>
      <c r="AI617" s="1">
        <f ca="1"/>
        <v>0.55113545987881096</v>
      </c>
      <c r="AJ617" s="1">
        <f ca="1"/>
        <v>1.0919966627669078</v>
      </c>
      <c r="AK617" s="1">
        <f ca="1"/>
        <v>8.0465009662374284E-2</v>
      </c>
      <c r="AL617" s="1">
        <f ca="1"/>
        <v>0.77608251376262727</v>
      </c>
    </row>
    <row r="618" spans="1:38" x14ac:dyDescent="0.3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-3.0698988479737392E-2</v>
      </c>
      <c r="AI618" s="1">
        <f ca="1"/>
        <v>0.55806195325633512</v>
      </c>
      <c r="AJ618" s="1">
        <f ca="1"/>
        <v>1.1200195157808757</v>
      </c>
      <c r="AK618" s="1">
        <f ca="1"/>
        <v>7.5065397328781688E-2</v>
      </c>
      <c r="AL618" s="1">
        <f ca="1"/>
        <v>0.79895564063348268</v>
      </c>
    </row>
    <row r="619" spans="1:38" x14ac:dyDescent="0.3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-2.675535140633056E-2</v>
      </c>
      <c r="AI619" s="1">
        <f ca="1"/>
        <v>0.56482602962420592</v>
      </c>
      <c r="AJ619" s="1">
        <f ca="1"/>
        <v>1.1474463908805175</v>
      </c>
      <c r="AK619" s="1">
        <f ca="1"/>
        <v>6.9494613442017683E-2</v>
      </c>
      <c r="AL619" s="1">
        <f ca="1"/>
        <v>0.82152948065428566</v>
      </c>
    </row>
    <row r="620" spans="1:38" x14ac:dyDescent="0.3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-2.295864126717197E-2</v>
      </c>
      <c r="AI620" s="1">
        <f ca="1"/>
        <v>0.57142852468029437</v>
      </c>
      <c r="AJ620" s="1">
        <f ca="1"/>
        <v>1.1742697342566346</v>
      </c>
      <c r="AK620" s="1">
        <f ca="1"/>
        <v>6.3763075339088579E-2</v>
      </c>
      <c r="AL620" s="1">
        <f ca="1"/>
        <v>0.84379607643567589</v>
      </c>
    </row>
    <row r="621" spans="1:38" x14ac:dyDescent="0.3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-1.9302834660795971E-2</v>
      </c>
      <c r="AI621" s="1">
        <f ca="1"/>
        <v>0.57787030013690344</v>
      </c>
      <c r="AJ621" s="1">
        <f ca="1"/>
        <v>1.2004822176445449</v>
      </c>
      <c r="AK621" s="1">
        <f ca="1"/>
        <v>5.7881244442496663E-2</v>
      </c>
      <c r="AL621" s="1">
        <f ca="1"/>
        <v>0.86574754013658095</v>
      </c>
    </row>
    <row r="622" spans="1:38" x14ac:dyDescent="0.3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-1.5781791667245196E-2</v>
      </c>
      <c r="AI622" s="1">
        <f ca="1"/>
        <v>0.58415224281016465</v>
      </c>
      <c r="AJ622" s="1">
        <f ca="1"/>
        <v>1.226076741459025</v>
      </c>
      <c r="AK622" s="1">
        <f ca="1"/>
        <v>5.1859620578682777E-2</v>
      </c>
      <c r="AL622" s="1">
        <f ca="1"/>
        <v>0.88737605696563282</v>
      </c>
    </row>
    <row r="623" spans="1:38" x14ac:dyDescent="0.3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-1.2389258591203394E-2</v>
      </c>
      <c r="AI623" s="1">
        <f ca="1"/>
        <v>0.59027526370599059</v>
      </c>
      <c r="AJ623" s="1">
        <f ca="1"/>
        <v>1.2510464378652413</v>
      </c>
      <c r="AK623" s="1">
        <f ca="1"/>
        <v>4.5708736277625159E-2</v>
      </c>
      <c r="AL623" s="1">
        <f ca="1"/>
        <v>0.90867388867906285</v>
      </c>
    </row>
    <row r="624" spans="1:38" x14ac:dyDescent="0.3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-9.1188707837984665E-3</v>
      </c>
      <c r="AI624" s="1">
        <f ca="1"/>
        <v>0.59624029710302817</v>
      </c>
      <c r="AJ624" s="1">
        <f ca="1"/>
        <v>1.2753846737842918</v>
      </c>
      <c r="AK624" s="1">
        <f ca="1"/>
        <v>3.9439151055965432E-2</v>
      </c>
      <c r="AL624" s="1">
        <f ca="1"/>
        <v>0.9296333770738352</v>
      </c>
    </row>
    <row r="625" spans="1:38" x14ac:dyDescent="0.3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-5.9641555429910823E-3</v>
      </c>
      <c r="AI625" s="1">
        <f ca="1"/>
        <v>0.60204829963305873</v>
      </c>
      <c r="AJ625" s="1">
        <f ca="1"/>
        <v>1.2990850538319945</v>
      </c>
      <c r="AK625" s="1">
        <f ca="1"/>
        <v>3.3061445686047838E-2</v>
      </c>
      <c r="AL625" s="1">
        <f ca="1"/>
        <v>0.95024694747478011</v>
      </c>
    </row>
    <row r="626" spans="1:38" x14ac:dyDescent="0.3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-2.9185350924383628E-3</v>
      </c>
      <c r="AI626" s="1">
        <f ca="1"/>
        <v>0.60770024935929046</v>
      </c>
      <c r="AJ626" s="1">
        <f ca="1"/>
        <v>1.3221414231895605</v>
      </c>
      <c r="AK626" s="1">
        <f ca="1"/>
        <v>2.6586216453272329E-2</v>
      </c>
      <c r="AL626" s="1">
        <f ca="1"/>
        <v>0.97050711221448227</v>
      </c>
    </row>
    <row r="627" spans="1:38" x14ac:dyDescent="0.3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2.4670361303538461E-5</v>
      </c>
      <c r="AI627" s="1">
        <f ca="1"/>
        <v>0.61319714485300314</v>
      </c>
      <c r="AJ627" s="1">
        <f ca="1"/>
        <v>1.3445478704047973</v>
      </c>
      <c r="AK627" s="1">
        <f ca="1"/>
        <v>2.0024069404175584E-2</v>
      </c>
      <c r="AL627" s="1">
        <f ca="1"/>
        <v>0.99040647410466254</v>
      </c>
    </row>
    <row r="628" spans="1:38" x14ac:dyDescent="0.3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2.8722394934006016E-3</v>
      </c>
      <c r="AI628" s="1">
        <f ca="1"/>
        <v>0.61854000426898514</v>
      </c>
      <c r="AJ628" s="1">
        <f ca="1"/>
        <v>1.3662987301225014</v>
      </c>
      <c r="AK628" s="1">
        <f ca="1"/>
        <v>1.338561458766814E-2</v>
      </c>
      <c r="AL628" s="1">
        <f ca="1"/>
        <v>1.0099377298978023</v>
      </c>
    </row>
    <row r="629" spans="1:38" x14ac:dyDescent="0.3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5.6310466473752409E-3</v>
      </c>
      <c r="AI629" s="1">
        <f ca="1"/>
        <v>0.62372986442023048</v>
      </c>
      <c r="AJ629" s="1">
        <f ca="1"/>
        <v>1.3873885857426929</v>
      </c>
      <c r="AK629" s="1">
        <f ca="1"/>
        <v>6.6814602918675954E-3</v>
      </c>
      <c r="AL629" s="1">
        <f ca="1"/>
        <v>1.0290936737377354</v>
      </c>
    </row>
    <row r="630" spans="1:38" x14ac:dyDescent="0.3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8.3080585439700479E-3</v>
      </c>
      <c r="AI630" s="1">
        <f ca="1"/>
        <v>0.62876777985234344</v>
      </c>
      <c r="AJ630" s="1">
        <f ca="1"/>
        <v>1.407812272005377</v>
      </c>
      <c r="AK630" s="1">
        <f ca="1"/>
        <v>-7.7792721019745119E-5</v>
      </c>
      <c r="AL630" s="1">
        <f ca="1"/>
        <v>1.0478672005979415</v>
      </c>
    </row>
    <row r="631" spans="1:38" x14ac:dyDescent="0.3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1.0910330912484893E-2</v>
      </c>
      <c r="AI631" s="1">
        <f ca="1"/>
        <v>0.63365482191811562</v>
      </c>
      <c r="AJ631" s="1">
        <f ca="1"/>
        <v>1.4275648775005001</v>
      </c>
      <c r="AK631" s="1">
        <f ca="1"/>
        <v>-6.8815569793049466E-3</v>
      </c>
      <c r="AL631" s="1">
        <f ca="1"/>
        <v>1.0662513097062638</v>
      </c>
    </row>
    <row r="632" spans="1:38" x14ac:dyDescent="0.3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1.3445005044858949E-2</v>
      </c>
      <c r="AI632" s="1">
        <f ca="1"/>
        <v>0.63839207785273011</v>
      </c>
      <c r="AJ632" s="1">
        <f ca="1"/>
        <v>1.4466417471017916</v>
      </c>
      <c r="AK632" s="1">
        <f ca="1"/>
        <v>-1.3719264063435975E-2</v>
      </c>
      <c r="AL632" s="1">
        <f ca="1"/>
        <v>1.0842391079547646</v>
      </c>
    </row>
    <row r="633" spans="1:38" x14ac:dyDescent="0.3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1.5919304272797676E-2</v>
      </c>
      <c r="AI633" s="1">
        <f ca="1"/>
        <v>0.64298064985005909</v>
      </c>
      <c r="AJ633" s="1">
        <f ca="1"/>
        <v>1.4650384843231981</v>
      </c>
      <c r="AK633" s="1">
        <f ca="1"/>
        <v>-2.0580370362146126E-2</v>
      </c>
      <c r="AL633" s="1">
        <f ca="1"/>
        <v>1.1018238132934379</v>
      </c>
    </row>
    <row r="634" spans="1:38" x14ac:dyDescent="0.3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1.8340530368273E-2</v>
      </c>
      <c r="AI634" s="1">
        <f ca="1"/>
        <v>0.64742165414051367</v>
      </c>
      <c r="AJ634" s="1">
        <f ca="1"/>
        <v>1.482750953596607</v>
      </c>
      <c r="AK634" s="1">
        <f ca="1"/>
        <v>-2.7454362820637457E-2</v>
      </c>
      <c r="AL634" s="1">
        <f ca="1"/>
        <v>1.1189987581064811</v>
      </c>
    </row>
    <row r="635" spans="1:38" x14ac:dyDescent="0.3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2.0716059867754266E-2</v>
      </c>
      <c r="AI635" s="1">
        <f ca="1"/>
        <v>0.65171622007091423</v>
      </c>
      <c r="AJ635" s="1">
        <f ca="1"/>
        <v>1.499775282469588</v>
      </c>
      <c r="AK635" s="1">
        <f ca="1"/>
        <v>-3.4330764678296599E-2</v>
      </c>
      <c r="AL635" s="1">
        <f ca="1"/>
        <v>1.1357573925698343</v>
      </c>
    </row>
    <row r="636" spans="1:38" x14ac:dyDescent="0.3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2.3053340320556739E-2</v>
      </c>
      <c r="AI636" s="1">
        <f ca="1"/>
        <v>0.65586548918684073</v>
      </c>
      <c r="AJ636" s="1">
        <f ca="1"/>
        <v>1.5161078637218703</v>
      </c>
      <c r="AK636" s="1">
        <f ca="1"/>
        <v>-4.1199141193432327E-2</v>
      </c>
      <c r="AL636" s="1">
        <f ca="1"/>
        <v>1.1520932879886867</v>
      </c>
    </row>
    <row r="637" spans="1:38" x14ac:dyDescent="0.3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2.5359886461723925E-2</v>
      </c>
      <c r="AI637" s="1">
        <f ca="1"/>
        <v>0.65987061431793337</v>
      </c>
      <c r="AJ637" s="1">
        <f ca="1"/>
        <v>1.5317453573993076</v>
      </c>
      <c r="AK637" s="1">
        <f ca="1"/>
        <v>-4.8049105352516636E-2</v>
      </c>
      <c r="AL637" s="1">
        <f ca="1"/>
        <v>1.1680001401136444</v>
      </c>
    </row>
    <row r="638" spans="1:38" x14ac:dyDescent="0.3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2.7643276309890757E-2</v>
      </c>
      <c r="AI638" s="1">
        <f ca="1"/>
        <v>0.66373275866660919</v>
      </c>
      <c r="AJ638" s="1">
        <f ca="1"/>
        <v>1.5466846927640761</v>
      </c>
      <c r="AK638" s="1">
        <f ca="1"/>
        <v>-5.4870323561404685E-2</v>
      </c>
      <c r="AL638" s="1">
        <f ca="1"/>
        <v>1.1834717724342534</v>
      </c>
    </row>
    <row r="639" spans="1:38" x14ac:dyDescent="0.3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2.991114719060425E-2</v>
      </c>
      <c r="AI639" s="1">
        <f ca="1"/>
        <v>0.66745309490066007</v>
      </c>
      <c r="AJ639" s="1">
        <f ca="1"/>
        <v>1.5609230701598691</v>
      </c>
      <c r="AK639" s="1">
        <f ca="1"/>
        <v>-6.1652521316002851E-2</v>
      </c>
      <c r="AL639" s="1">
        <f ca="1"/>
        <v>1.1985021394485678</v>
      </c>
    </row>
    <row r="640" spans="1:38" x14ac:dyDescent="0.3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3.2171191685610313E-2</v>
      </c>
      <c r="AI640" s="1">
        <f ca="1"/>
        <v>0.67103280425020118</v>
      </c>
      <c r="AJ640" s="1">
        <f ca="1"/>
        <v>1.5744579627908624</v>
      </c>
      <c r="AK640" s="1">
        <f ca="1"/>
        <v>-6.8385488849848686E-2</v>
      </c>
      <c r="AL640" s="1">
        <f ca="1"/>
        <v>1.2130853299074491</v>
      </c>
    </row>
    <row r="641" spans="1:38" x14ac:dyDescent="0.3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3.4431153508645347E-2</v>
      </c>
      <c r="AI641" s="1">
        <f ca="1"/>
        <v>0.67447307560943748</v>
      </c>
      <c r="AJ641" s="1">
        <f ca="1"/>
        <v>1.5872871184132453</v>
      </c>
      <c r="AK641" s="1">
        <f ca="1"/>
        <v>-7.5059086756062265E-2</v>
      </c>
      <c r="AL641" s="1">
        <f ca="1"/>
        <v>1.2272155700322782</v>
      </c>
    </row>
    <row r="642" spans="1:38" x14ac:dyDescent="0.3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3.6698823308304353E-2</v>
      </c>
      <c r="AI642" s="1">
        <f ca="1"/>
        <v>0.67777510464371682</v>
      </c>
      <c r="AJ642" s="1">
        <f ca="1"/>
        <v>1.5994085609381077</v>
      </c>
      <c r="AK642" s="1">
        <f ca="1"/>
        <v>-8.1663251581124502E-2</v>
      </c>
      <c r="AL642" s="1">
        <f ca="1"/>
        <v>1.2408872267047688</v>
      </c>
    </row>
    <row r="643" spans="1:38" x14ac:dyDescent="0.3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3.898203439858812E-2</v>
      </c>
      <c r="AI643" s="1">
        <f ca="1"/>
        <v>0.68094009290233659</v>
      </c>
      <c r="AJ643" s="1">
        <f ca="1"/>
        <v>1.6108205919445067</v>
      </c>
      <c r="AK643" s="1">
        <f ca="1"/>
        <v>-8.8188001387934464E-2</v>
      </c>
      <c r="AL643" s="1">
        <f ca="1"/>
        <v>1.2540948106275496</v>
      </c>
    </row>
    <row r="644" spans="1:38" x14ac:dyDescent="0.3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4.1288658417765495E-2</v>
      </c>
      <c r="AI644" s="1">
        <f ca="1"/>
        <v>0.68396924693757277</v>
      </c>
      <c r="AJ644" s="1">
        <f ca="1"/>
        <v>1.6215217921015368</v>
      </c>
      <c r="AK644" s="1">
        <f ca="1"/>
        <v>-9.4623441285596049E-2</v>
      </c>
      <c r="AL644" s="1">
        <f ca="1"/>
        <v>1.2668329794542039</v>
      </c>
    </row>
    <row r="645" spans="1:38" x14ac:dyDescent="0.3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4.3626600916219026E-2</v>
      </c>
      <c r="AI645" s="1">
        <f ca="1"/>
        <v>0.68686377743040039</v>
      </c>
      <c r="AJ645" s="1">
        <f ca="1"/>
        <v>1.6315110224982459</v>
      </c>
      <c r="AK645" s="1">
        <f ca="1"/>
        <v>-0.10095976892338215</v>
      </c>
      <c r="AL645" s="1">
        <f ca="1"/>
        <v>1.279096540887438</v>
      </c>
    </row>
    <row r="646" spans="1:38" x14ac:dyDescent="0.3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4.6003796873975891E-2</v>
      </c>
      <c r="AI646" s="1">
        <f ca="1"/>
        <v>0.68962489832336737</v>
      </c>
      <c r="AJ646" s="1">
        <f ca="1"/>
        <v>1.6407874258802484</v>
      </c>
      <c r="AK646" s="1">
        <f ca="1"/>
        <v>-0.10718727994632347</v>
      </c>
      <c r="AL646" s="1">
        <f ca="1"/>
        <v>1.2908804557440476</v>
      </c>
    </row>
    <row r="647" spans="1:38" x14ac:dyDescent="0.3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4.842820614865951E-2</v>
      </c>
      <c r="AI647" s="1">
        <f ca="1"/>
        <v>0.6922538259610963</v>
      </c>
      <c r="AJ647" s="1">
        <f ca="1"/>
        <v>1.6493504277919213</v>
      </c>
      <c r="AK647" s="1">
        <f ca="1"/>
        <v>-0.11329637340986985</v>
      </c>
      <c r="AL647" s="1">
        <f ca="1"/>
        <v>1.302179840985366</v>
      </c>
    </row>
    <row r="648" spans="1:38" x14ac:dyDescent="0.3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5.0907808854631482E-2</v>
      </c>
      <c r="AI648" s="1">
        <f ca="1"/>
        <v>0.69475177823887346</v>
      </c>
      <c r="AJ648" s="1">
        <f ca="1"/>
        <v>1.6571997376230543</v>
      </c>
      <c r="AK648" s="1">
        <f ca="1"/>
        <v>-0.11927755715107137</v>
      </c>
      <c r="AL648" s="1">
        <f ca="1"/>
        <v>1.3129899727118628</v>
      </c>
    </row>
    <row r="649" spans="1:38" x14ac:dyDescent="0.3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5.3450600674127935E-2</v>
      </c>
      <c r="AI649" s="1">
        <f ca="1"/>
        <v>0.69711997375979262</v>
      </c>
      <c r="AJ649" s="1">
        <f ca="1"/>
        <v>1.6643353495588642</v>
      </c>
      <c r="AK649" s="1">
        <f ca="1"/>
        <v>-0.12512145311372835</v>
      </c>
      <c r="AL649" s="1">
        <f ca="1"/>
        <v>1.3233062891205556</v>
      </c>
    </row>
    <row r="650" spans="1:38" x14ac:dyDescent="0.3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5.6064588101229482E-2</v>
      </c>
      <c r="AI650" s="1">
        <f ca="1"/>
        <v>0.69935963100091814</v>
      </c>
      <c r="AJ650" s="1">
        <f ca="1"/>
        <v>1.6707575434322908</v>
      </c>
      <c r="AK650" s="1">
        <f ca="1"/>
        <v>-0.1308188026249627</v>
      </c>
      <c r="AL650" s="1">
        <f ca="1"/>
        <v>1.333124393423927</v>
      </c>
    </row>
    <row r="651" spans="1:38" x14ac:dyDescent="0.3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5.8757783619538574E-2</v>
      </c>
      <c r="AI651" s="1">
        <f ca="1"/>
        <v>0.70147196748892893</v>
      </c>
      <c r="AJ651" s="1">
        <f ca="1"/>
        <v>1.6764668854775076</v>
      </c>
      <c r="AK651" s="1">
        <f ca="1"/>
        <v>-0.13636047162066342</v>
      </c>
      <c r="AL651" s="1">
        <f ca="1"/>
        <v>1.3424400567290022</v>
      </c>
    </row>
    <row r="652" spans="1:38" x14ac:dyDescent="0.3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6.1538200814475204E-2</v>
      </c>
      <c r="AI652" s="1">
        <f ca="1"/>
        <v>0.70345819898570416</v>
      </c>
      <c r="AJ652" s="1">
        <f ca="1"/>
        <v>1.6814642289836077</v>
      </c>
      <c r="AK652" s="1">
        <f ca="1"/>
        <v>-0.14173745581726557</v>
      </c>
      <c r="AL652" s="1">
        <f ca="1"/>
        <v>1.3512492208752678</v>
      </c>
    </row>
    <row r="653" spans="1:38" x14ac:dyDescent="0.3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6.4413849421136343E-2</v>
      </c>
      <c r="AI653" s="1">
        <f ca="1"/>
        <v>0.70531953868431418</v>
      </c>
      <c r="AJ653" s="1">
        <f ca="1"/>
        <v>1.6857507148474156</v>
      </c>
      <c r="AK653" s="1">
        <f ca="1"/>
        <v>-0.14694088582732456</v>
      </c>
      <c r="AL653" s="1">
        <f ca="1"/>
        <v>1.3595480012301038</v>
      </c>
    </row>
    <row r="654" spans="1:38" x14ac:dyDescent="0.3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6.7392730308702464E-2</v>
      </c>
      <c r="AI654" s="1">
        <f ca="1"/>
        <v>0.70705719641586673</v>
      </c>
      <c r="AJ654" s="1">
        <f ca="1"/>
        <v>1.6893277720244353</v>
      </c>
      <c r="AK654" s="1">
        <f ca="1"/>
        <v>-0.15196203221635413</v>
      </c>
      <c r="AL654" s="1">
        <f ca="1"/>
        <v>1.3673326894404094</v>
      </c>
    </row>
    <row r="655" spans="1:38" x14ac:dyDescent="0.3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7.0482830402410879E-2</v>
      </c>
      <c r="AI655" s="1">
        <f ca="1"/>
        <v>0.7086723778676749</v>
      </c>
      <c r="AJ655" s="1">
        <f ca="1"/>
        <v>1.6921971178769233</v>
      </c>
      <c r="AK655" s="1">
        <f ca="1"/>
        <v>-0.15679231049840162</v>
      </c>
      <c r="AL655" s="1">
        <f ca="1"/>
        <v>1.3745997561390866</v>
      </c>
    </row>
    <row r="656" spans="1:38" x14ac:dyDescent="0.3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7.3692117544152877E-2</v>
      </c>
      <c r="AI656" s="1">
        <f ca="1"/>
        <v>0.71016628381319302</v>
      </c>
      <c r="AJ656" s="1">
        <f ca="1"/>
        <v>1.6943607584181113</v>
      </c>
      <c r="AK656" s="1">
        <f ca="1"/>
        <v>-0.16142328606784254</v>
      </c>
      <c r="AL656" s="1">
        <f ca="1"/>
        <v>1.3813458536050769</v>
      </c>
    </row>
    <row r="657" spans="1:38" x14ac:dyDescent="0.3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7.7028535292789954E-2</v>
      </c>
      <c r="AI657" s="1">
        <f ca="1"/>
        <v>0.71154010935417522</v>
      </c>
      <c r="AJ657" s="1">
        <f ca="1"/>
        <v>1.6958209884516384</v>
      </c>
      <c r="AK657" s="1">
        <f ca="1"/>
        <v>-0.16584667906488204</v>
      </c>
      <c r="AL657" s="1">
        <f ca="1"/>
        <v>1.3875678183756135</v>
      </c>
    </row>
    <row r="658" spans="1:38" x14ac:dyDescent="0.3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8.0499997665322273E-2</v>
      </c>
      <c r="AI658" s="1">
        <f ca="1"/>
        <v>0.71279504317550746</v>
      </c>
      <c r="AJ658" s="1">
        <f ca="1"/>
        <v>1.6965803916052273</v>
      </c>
      <c r="AK658" s="1">
        <f ca="1"/>
        <v>-0.17005436917226135</v>
      </c>
      <c r="AL658" s="1">
        <f ca="1"/>
        <v>1.3932626738093905</v>
      </c>
    </row>
    <row r="659" spans="1:38" x14ac:dyDescent="0.3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8.4114383820081531E-2</v>
      </c>
      <c r="AI659" s="1">
        <f ca="1"/>
        <v>0.71393226681315791</v>
      </c>
      <c r="AJ659" s="1">
        <f ca="1"/>
        <v>1.6966418402577128</v>
      </c>
      <c r="AK659" s="1">
        <f ca="1"/>
        <v>-0.17403840034067744</v>
      </c>
      <c r="AL659" s="1">
        <f ca="1"/>
        <v>1.3984276325993183</v>
      </c>
    </row>
    <row r="660" spans="1:38" x14ac:dyDescent="0.3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8.7879532683159164E-2</v>
      </c>
      <c r="AI660" s="1">
        <f ca="1"/>
        <v>0.71495295393569025</v>
      </c>
      <c r="AJ660" s="1">
        <f ca="1"/>
        <v>1.6960084953585099</v>
      </c>
      <c r="AK660" s="1">
        <f ca="1"/>
        <v>-0.17779098544043034</v>
      </c>
      <c r="AL660" s="1">
        <f ca="1"/>
        <v>1.4030600992335631</v>
      </c>
    </row>
    <row r="661" spans="1:38" x14ac:dyDescent="0.3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9.1803237519320666E-2</v>
      </c>
      <c r="AI661" s="1">
        <f ca="1"/>
        <v>0.71585826963978305</v>
      </c>
      <c r="AJ661" s="1">
        <f ca="1"/>
        <v>1.6946838061386515</v>
      </c>
      <c r="AK661" s="1">
        <f ca="1"/>
        <v>-0.18130451083682977</v>
      </c>
      <c r="AL661" s="1">
        <f ca="1"/>
        <v>1.407157672403563</v>
      </c>
    </row>
    <row r="662" spans="1:38" x14ac:dyDescent="0.3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9.5893240448695946E-2</v>
      </c>
      <c r="AI662" s="1">
        <f ca="1"/>
        <v>0.71664936976019233</v>
      </c>
      <c r="AJ662" s="1">
        <f ca="1"/>
        <v>1.6926715097125358</v>
      </c>
      <c r="AK662" s="1">
        <f ca="1"/>
        <v>-0.18457154088689987</v>
      </c>
      <c r="AL662" s="1">
        <f ca="1"/>
        <v>1.4107181473577122</v>
      </c>
    </row>
    <row r="663" spans="1:38" x14ac:dyDescent="0.3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0.10015722691057857</v>
      </c>
      <c r="AI663" s="1">
        <f ca="1"/>
        <v>0.71732740019459074</v>
      </c>
      <c r="AJ663" s="1">
        <f ca="1"/>
        <v>1.6899756305695539</v>
      </c>
      <c r="AK663" s="1">
        <f ca="1"/>
        <v>-0.18758482235493557</v>
      </c>
      <c r="AL663" s="1">
        <f ca="1"/>
        <v>1.4137395181994146</v>
      </c>
    </row>
    <row r="664" spans="1:38" x14ac:dyDescent="0.3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0.10460282007570297</v>
      </c>
      <c r="AI664" s="1">
        <f ca="1"/>
        <v>0.71789349624371868</v>
      </c>
      <c r="AJ664" s="1">
        <f ca="1"/>
        <v>1.686600479954782</v>
      </c>
      <c r="AK664" s="1">
        <f ca="1"/>
        <v>-0.19033728874447861</v>
      </c>
      <c r="AL664" s="1">
        <f ca="1"/>
        <v>1.4162199801282125</v>
      </c>
    </row>
    <row r="665" spans="1:38" x14ac:dyDescent="0.3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0.10923757520841534</v>
      </c>
      <c r="AI665" s="1">
        <f ca="1"/>
        <v>0.7183487819672717</v>
      </c>
      <c r="AJ665" s="1">
        <f ca="1"/>
        <v>1.6825506551379519</v>
      </c>
      <c r="AK665" s="1">
        <f ca="1"/>
        <v>-0.19282206454429579</v>
      </c>
      <c r="AL665" s="1">
        <f ca="1"/>
        <v>1.4181579316227071</v>
      </c>
    </row>
    <row r="666" spans="1:38" x14ac:dyDescent="0.3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0.11406897398019138</v>
      </c>
      <c r="AI666" s="1">
        <f ca="1"/>
        <v>0.71869436955595178</v>
      </c>
      <c r="AJ666" s="1">
        <f ca="1"/>
        <v>1.6778310385699324</v>
      </c>
      <c r="AK666" s="1">
        <f ca="1"/>
        <v>-0.19503246938595456</v>
      </c>
      <c r="AL666" s="1">
        <f ca="1"/>
        <v>1.4195519765639586</v>
      </c>
    </row>
    <row r="667" spans="1:38" x14ac:dyDescent="0.3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0.11910441873599839</v>
      </c>
      <c r="AI667" s="1">
        <f ca="1"/>
        <v>0.71893135872009861</v>
      </c>
      <c r="AJ667" s="1">
        <f ca="1"/>
        <v>1.6724467969259786</v>
      </c>
      <c r="AK667" s="1">
        <f ca="1"/>
        <v>-0.19696202211061301</v>
      </c>
      <c r="AL667" s="1">
        <f ca="1"/>
        <v>1.4204009262981288</v>
      </c>
    </row>
    <row r="668" spans="1:38" x14ac:dyDescent="0.3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0.12435122671504165</v>
      </c>
      <c r="AI668" s="1">
        <f ca="1"/>
        <v>0.71906083609532279</v>
      </c>
      <c r="AJ668" s="1">
        <f ca="1"/>
        <v>1.6664033800350273</v>
      </c>
      <c r="AK668" s="1">
        <f ca="1"/>
        <v>-0.19860444474265468</v>
      </c>
      <c r="AL668" s="1">
        <f ca="1"/>
        <v>1.420703801637047</v>
      </c>
    </row>
    <row r="669" spans="1:38" x14ac:dyDescent="0.3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0.12981662422747675</v>
      </c>
      <c r="AI669" s="1">
        <f ca="1"/>
        <v>0.71908387466554546</v>
      </c>
      <c r="AJ669" s="1">
        <f ca="1"/>
        <v>1.6597065196943546</v>
      </c>
      <c r="AK669" s="1">
        <f ca="1"/>
        <v>-0.19995366636781725</v>
      </c>
      <c r="AL669" s="1">
        <f ca="1"/>
        <v>1.4204598347954616</v>
      </c>
    </row>
    <row r="670" spans="1:38" x14ac:dyDescent="0.3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0.13550774078871466</v>
      </c>
      <c r="AI670" s="1">
        <f ca="1"/>
        <v>0.71900153320386007</v>
      </c>
      <c r="AJ670" s="1">
        <f ca="1"/>
        <v>1.6523622283689068</v>
      </c>
      <c r="AK670" s="1">
        <f ca="1"/>
        <v>-0.20100382691348498</v>
      </c>
      <c r="AL670" s="1">
        <f ca="1"/>
        <v>1.4196684712637062</v>
      </c>
    </row>
    <row r="671" spans="1:38" x14ac:dyDescent="0.3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0.14143160321299</v>
      </c>
      <c r="AI671" s="1">
        <f ca="1"/>
        <v>0.71881485573160864</v>
      </c>
      <c r="AJ671" s="1">
        <f ca="1"/>
        <v>1.6443767977746822</v>
      </c>
      <c r="AK671" s="1">
        <f ca="1"/>
        <v>-0.20174928082883473</v>
      </c>
      <c r="AL671" s="1">
        <f ca="1"/>
        <v>1.4183293716145202</v>
      </c>
    </row>
    <row r="672" spans="1:38" x14ac:dyDescent="0.3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0.14759512966790481</v>
      </c>
      <c r="AI672" s="1">
        <f ca="1"/>
        <v>0.71852487099608231</v>
      </c>
      <c r="AJ672" s="1">
        <f ca="1"/>
        <v>1.6357567973455247</v>
      </c>
      <c r="AK672" s="1">
        <f ca="1"/>
        <v>-0.20218460066254526</v>
      </c>
      <c r="AL672" s="1">
        <f ca="1"/>
        <v>1.4164424132427844</v>
      </c>
    </row>
    <row r="673" spans="1:38" x14ac:dyDescent="0.3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0.15400512369170993</v>
      </c>
      <c r="AI673" s="1">
        <f ca="1"/>
        <v>0.71813259196722745</v>
      </c>
      <c r="AJ673" s="1">
        <f ca="1"/>
        <v>1.6265090725827511</v>
      </c>
      <c r="AK673" s="1">
        <f ca="1"/>
        <v>-0.20230458053580119</v>
      </c>
      <c r="AL673" s="1">
        <f ca="1"/>
        <v>1.4140076920369262</v>
      </c>
    </row>
    <row r="674" spans="1:38" x14ac:dyDescent="0.3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0.16066826817512583</v>
      </c>
      <c r="AI674" s="1">
        <f ca="1"/>
        <v>0.71763901535374952</v>
      </c>
      <c r="AJ674" s="1">
        <f ca="1"/>
        <v>1.6166407432870364</v>
      </c>
      <c r="AK674" s="1">
        <f ca="1"/>
        <v>-0.20210423950835019</v>
      </c>
      <c r="AL674" s="1">
        <f ca="1"/>
        <v>1.4110255239807681</v>
      </c>
    </row>
    <row r="675" spans="1:38" x14ac:dyDescent="0.3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0.16759111930955473</v>
      </c>
      <c r="AI675" s="1">
        <f ca="1"/>
        <v>0.71704512113900065</v>
      </c>
      <c r="AJ675" s="1">
        <f ca="1"/>
        <v>1.6061592016720263</v>
      </c>
      <c r="AK675" s="1">
        <f ca="1"/>
        <v>-0.20157882483538925</v>
      </c>
      <c r="AL675" s="1">
        <f ca="1"/>
        <v>1.4074964466845878</v>
      </c>
    </row>
    <row r="676" spans="1:38" x14ac:dyDescent="0.3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0.17478010050357992</v>
      </c>
      <c r="AI676" s="1">
        <f ca="1"/>
        <v>0.71635187213701645</v>
      </c>
      <c r="AJ676" s="1">
        <f ca="1"/>
        <v>1.5950721103591556</v>
      </c>
      <c r="AK676" s="1">
        <f ca="1"/>
        <v>-0.20072381511308729</v>
      </c>
      <c r="AL676" s="1">
        <f ca="1"/>
        <v>1.4034212208441839</v>
      </c>
    </row>
    <row r="677" spans="1:38" x14ac:dyDescent="0.3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0.1822414962696948</v>
      </c>
      <c r="AI677" s="1">
        <f ca="1"/>
        <v>0.71556021356908417</v>
      </c>
      <c r="AJ677" s="1">
        <f ca="1"/>
        <v>1.5833874002531982</v>
      </c>
      <c r="AK677" s="1">
        <f ca="1"/>
        <v>-0.19953492331057304</v>
      </c>
      <c r="AL677" s="1">
        <f ca="1"/>
        <v>1.3988008316267346</v>
      </c>
    </row>
    <row r="678" spans="1:38" x14ac:dyDescent="0.3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0.18998144608325263</v>
      </c>
      <c r="AI678" s="1">
        <f ca="1"/>
        <v>0.71467107266119667</v>
      </c>
      <c r="AJ678" s="1">
        <f ca="1"/>
        <v>1.5711132682980888</v>
      </c>
      <c r="AK678" s="1">
        <f ca="1"/>
        <v>-0.19800809968624516</v>
      </c>
      <c r="AL678" s="1">
        <f ca="1"/>
        <v>1.3936364899822553</v>
      </c>
    </row>
    <row r="679" spans="1:38" x14ac:dyDescent="0.3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0.19800593821567414</v>
      </c>
      <c r="AI679" s="1">
        <f ca="1"/>
        <v>0.71368535826275636</v>
      </c>
      <c r="AJ679" s="1">
        <f ca="1"/>
        <v>1.5582581751125912</v>
      </c>
      <c r="AK679" s="1">
        <f ca="1"/>
        <v>-0.19613953458629102</v>
      </c>
      <c r="AL679" s="1">
        <f ca="1"/>
        <v>1.3879296338794704</v>
      </c>
    </row>
    <row r="680" spans="1:38" x14ac:dyDescent="0.3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0.20632080354399859</v>
      </c>
      <c r="AI680" s="1">
        <f ca="1"/>
        <v>0.71260396048687713</v>
      </c>
      <c r="AJ680" s="1">
        <f ca="1"/>
        <v>1.5448308425054158</v>
      </c>
      <c r="AK680" s="1">
        <f ca="1"/>
        <v>-0.19392566112332721</v>
      </c>
      <c r="AL680" s="1">
        <f ca="1"/>
        <v>1.3816819294649234</v>
      </c>
    </row>
    <row r="681" spans="1:38" x14ac:dyDescent="0.3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0.21493170933891348</v>
      </c>
      <c r="AI681" s="1">
        <f ca="1"/>
        <v>0.71142775037263017</v>
      </c>
      <c r="AJ681" s="1">
        <f ca="1"/>
        <v>1.530840250869425</v>
      </c>
      <c r="AK681" s="1">
        <f ca="1"/>
        <v>-0.19136315773310483</v>
      </c>
      <c r="AL681" s="1">
        <f ca="1"/>
        <v>1.3748952721441512</v>
      </c>
    </row>
    <row r="682" spans="1:38" x14ac:dyDescent="0.3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0.22384415303344404</v>
      </c>
      <c r="AI682" s="1">
        <f ca="1"/>
        <v>0.71015757956957204</v>
      </c>
      <c r="AJ682" s="1">
        <f ca="1"/>
        <v>1.516295636454579</v>
      </c>
      <c r="AK682" s="1">
        <f ca="1"/>
        <v>-0.18844895060725808</v>
      </c>
      <c r="AL682" s="1">
        <f ca="1"/>
        <v>1.3675717875837818</v>
      </c>
    </row>
    <row r="683" spans="1:38" x14ac:dyDescent="0.3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0.23306345597453762</v>
      </c>
      <c r="AI683" s="1">
        <f ca="1"/>
        <v>0.70879428004488376</v>
      </c>
      <c r="AJ683" s="1">
        <f ca="1"/>
        <v>1.5012064885193337</v>
      </c>
      <c r="AK683" s="1">
        <f ca="1"/>
        <v>-0.18518021600009713</v>
      </c>
      <c r="AL683" s="1">
        <f ca="1"/>
        <v>1.3597138326334046</v>
      </c>
    </row>
    <row r="684" spans="1:38" x14ac:dyDescent="0.3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0.2425947571598244</v>
      </c>
      <c r="AI684" s="1">
        <f ca="1"/>
        <v>0.70733866381344768</v>
      </c>
      <c r="AJ684" s="1">
        <f ca="1"/>
        <v>1.4855825463601988</v>
      </c>
      <c r="AK684" s="1">
        <f ca="1"/>
        <v>-0.18155438240748986</v>
      </c>
      <c r="AL684" s="1">
        <f ca="1"/>
        <v>1.3513239961660735</v>
      </c>
    </row>
    <row r="685" spans="1:38" x14ac:dyDescent="0.3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0.25244300696188493</v>
      </c>
      <c r="AI685" s="1">
        <f ca="1"/>
        <v>0.70579152269117462</v>
      </c>
      <c r="AJ685" s="1">
        <f ca="1"/>
        <v>1.4694337962192288</v>
      </c>
      <c r="AK685" s="1">
        <f ca="1"/>
        <v>-0.17756913261590468</v>
      </c>
      <c r="AL685" s="1">
        <f ca="1"/>
        <v>1.3424050998363442</v>
      </c>
    </row>
    <row r="686" spans="1:38" x14ac:dyDescent="0.3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0.26261296084241381</v>
      </c>
      <c r="AI686" s="1">
        <f ca="1"/>
        <v>0.70415362807189052</v>
      </c>
      <c r="AJ686" s="1">
        <f ca="1"/>
        <v>1.4527704680692288</v>
      </c>
      <c r="AK686" s="1">
        <f ca="1"/>
        <v>-0.17322240561972188</v>
      </c>
      <c r="AL686" s="1">
        <f ca="1"/>
        <v>1.3329601987547215</v>
      </c>
    </row>
    <row r="687" spans="1:38" x14ac:dyDescent="0.3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0.27310917305870813</v>
      </c>
      <c r="AI687" s="1">
        <f ca="1"/>
        <v>0.70242573072808601</v>
      </c>
      <c r="AJ687" s="1">
        <f ca="1"/>
        <v>1.4356030322765032</v>
      </c>
      <c r="AK687" s="1">
        <f ca="1"/>
        <v>-0.16851239840496002</v>
      </c>
      <c r="AL687" s="1">
        <f ca="1"/>
        <v>1.3229925820774258</v>
      </c>
    </row>
    <row r="688" spans="1:38" x14ac:dyDescent="0.3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0.28393599036497169</v>
      </c>
      <c r="AI688" s="1">
        <f ca="1"/>
        <v>0.70060856063581434</v>
      </c>
      <c r="AJ688" s="1">
        <f ca="1"/>
        <v>1.4179421961410019</v>
      </c>
      <c r="AK688" s="1">
        <f ca="1"/>
        <v>-0.16343756759759773</v>
      </c>
      <c r="AL688" s="1">
        <f ca="1"/>
        <v>1.3125057735104082</v>
      </c>
    </row>
    <row r="689" spans="1:38" x14ac:dyDescent="0.3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0.29509754571097335</v>
      </c>
      <c r="AI689" s="1">
        <f ca="1"/>
        <v>0.69870282682403018</v>
      </c>
      <c r="AJ689" s="1">
        <f ca="1"/>
        <v>1.3997989003137559</v>
      </c>
      <c r="AK689" s="1">
        <f ca="1"/>
        <v>-0.15799663097471359</v>
      </c>
      <c r="AL689" s="1">
        <f ca="1"/>
        <v>1.3015035317265349</v>
      </c>
    </row>
    <row r="690" spans="1:38" x14ac:dyDescent="0.3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0.30659775194065003</v>
      </c>
      <c r="AI690" s="1">
        <f ca="1"/>
        <v>0.69670921724863555</v>
      </c>
      <c r="AJ690" s="1">
        <f ca="1"/>
        <v>1.3811843150915262</v>
      </c>
      <c r="AK690" s="1">
        <f ca="1"/>
        <v>-0.1521885688366999</v>
      </c>
      <c r="AL690" s="1">
        <f ca="1"/>
        <v>1.2899898506948986</v>
      </c>
    </row>
    <row r="691" spans="1:38" x14ac:dyDescent="0.3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0.31844029549330072</v>
      </c>
      <c r="AI691" s="1">
        <f ca="1"/>
        <v>0.69462839869150728</v>
      </c>
      <c r="AJ691" s="1">
        <f ca="1"/>
        <v>1.3621098365886304</v>
      </c>
      <c r="AK691" s="1">
        <f ca="1"/>
        <v>-0.14601262523885281</v>
      </c>
      <c r="AL691" s="1">
        <f ca="1"/>
        <v>1.2779689599212125</v>
      </c>
    </row>
    <row r="692" spans="1:38" x14ac:dyDescent="0.3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0.33062863011006888</v>
      </c>
      <c r="AI692" s="1">
        <f ca="1"/>
        <v>0.69246101668475646</v>
      </c>
      <c r="AJ692" s="1">
        <f ca="1"/>
        <v>1.3425870827859365</v>
      </c>
      <c r="AK692" s="1">
        <f ca="1"/>
        <v>-0.13946830908067959</v>
      </c>
      <c r="AL692" s="1">
        <f ca="1"/>
        <v>1.2654453245982697</v>
      </c>
    </row>
    <row r="693" spans="1:38" x14ac:dyDescent="0.3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0.34316597054846953</v>
      </c>
      <c r="AI693" s="1">
        <f ca="1"/>
        <v>0.69020769546047545</v>
      </c>
      <c r="AJ693" s="1">
        <f ca="1"/>
        <v>1.3226278894570616</v>
      </c>
      <c r="AK693" s="1">
        <f ca="1"/>
        <v>-0.13255539505130512</v>
      </c>
      <c r="AL693" s="1">
        <f ca="1"/>
        <v>1.2524236456654567</v>
      </c>
    </row>
    <row r="694" spans="1:38" x14ac:dyDescent="0.3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0.35605528630776329</v>
      </c>
      <c r="AI694" s="1">
        <f ca="1"/>
        <v>0.6878690379262048</v>
      </c>
      <c r="AJ694" s="1">
        <f ca="1"/>
        <v>1.3022443059718363</v>
      </c>
      <c r="AK694" s="1">
        <f ca="1"/>
        <v>-0.12527392442940752</v>
      </c>
      <c r="AL694" s="1">
        <f ca="1"/>
        <v>1.2389088597763309</v>
      </c>
    </row>
    <row r="695" spans="1:38" x14ac:dyDescent="0.3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0.36929929536804662</v>
      </c>
      <c r="AI695" s="1">
        <f ca="1"/>
        <v>0.6854456256663497</v>
      </c>
      <c r="AJ695" s="1">
        <f ca="1"/>
        <v>1.28144859097715</v>
      </c>
      <c r="AK695" s="1">
        <f ca="1"/>
        <v>-0.11762420573615191</v>
      </c>
      <c r="AL695" s="1">
        <f ca="1"/>
        <v>1.2249061391732867</v>
      </c>
    </row>
    <row r="696" spans="1:38" x14ac:dyDescent="0.3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0.38290045794597016</v>
      </c>
      <c r="AI696" s="1">
        <f ca="1"/>
        <v>0.68293801896977291</v>
      </c>
      <c r="AJ696" s="1">
        <f ca="1"/>
        <v>1.2602532079553119</v>
      </c>
      <c r="AK696" s="1">
        <f ca="1"/>
        <v>-0.10960681523964318</v>
      </c>
      <c r="AL696" s="1">
        <f ca="1"/>
        <v>1.2104208914683585</v>
      </c>
    </row>
    <row r="697" spans="1:38" x14ac:dyDescent="0.3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0.39686097027006667</v>
      </c>
      <c r="AI697" s="1">
        <f ca="1"/>
        <v>0.68034675688376123</v>
      </c>
      <c r="AJ697" s="1">
        <f ca="1"/>
        <v>1.238670820660106</v>
      </c>
      <c r="AK697" s="1">
        <f ca="1"/>
        <v>-0.10122259730946032</v>
      </c>
      <c r="AL697" s="1">
        <f ca="1"/>
        <v>1.1954587593292072</v>
      </c>
    </row>
    <row r="698" spans="1:38" x14ac:dyDescent="0.3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0.41118275837871426</v>
      </c>
      <c r="AI698" s="1">
        <f ca="1"/>
        <v>0.6776723572945752</v>
      </c>
      <c r="AJ698" s="1">
        <f ca="1"/>
        <v>1.216714288430774</v>
      </c>
      <c r="AK698" s="1">
        <f ca="1"/>
        <v>-9.2472664619885736E-2</v>
      </c>
      <c r="AL698" s="1">
        <f ca="1"/>
        <v>1.1800256200693728</v>
      </c>
    </row>
    <row r="699" spans="1:38" x14ac:dyDescent="0.3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0.42586747194382701</v>
      </c>
      <c r="AI699" s="1">
        <f ca="1"/>
        <v>0.67491531703476249</v>
      </c>
      <c r="AJ699" s="1">
        <f ca="1"/>
        <v>1.1943966613841626</v>
      </c>
      <c r="AK699" s="1">
        <f ca="1"/>
        <v>-8.3358398200493997E-2</v>
      </c>
      <c r="AL699" s="1">
        <f ca="1"/>
        <v>1.1641275851418968</v>
      </c>
    </row>
    <row r="700" spans="1:38" x14ac:dyDescent="0.3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0.44091647812341722</v>
      </c>
      <c r="AI700" s="1">
        <f ca="1"/>
        <v>0.67207611201741746</v>
      </c>
      <c r="AJ700" s="1">
        <f ca="1"/>
        <v>1.1717311754853519</v>
      </c>
      <c r="AK700" s="1">
        <f ca="1"/>
        <v>-7.3881447332808312E-2</v>
      </c>
      <c r="AL700" s="1">
        <f ca="1"/>
        <v>1.1477709995354075</v>
      </c>
    </row>
    <row r="701" spans="1:38" x14ac:dyDescent="0.3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0.45633085544623536</v>
      </c>
      <c r="AI701" s="1">
        <f ca="1"/>
        <v>0.6691551973975487</v>
      </c>
      <c r="AJ701" s="1">
        <f ca="1"/>
        <v>1.1487312474970965</v>
      </c>
      <c r="AK701" s="1">
        <f ca="1"/>
        <v>-6.4043729291792681E-2</v>
      </c>
      <c r="AL701" s="1">
        <f ca="1"/>
        <v>1.13096244107182</v>
      </c>
    </row>
    <row r="702" spans="1:38" x14ac:dyDescent="0.3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0.47211138773174932</v>
      </c>
      <c r="AI702" s="1">
        <f ca="1"/>
        <v>0.66615300776071462</v>
      </c>
      <c r="AJ702" s="1">
        <f ca="1"/>
        <v>1.1254104698084526</v>
      </c>
      <c r="AK702" s="1">
        <f ca="1"/>
        <v>-5.3847428930994409E-2</v>
      </c>
      <c r="AL702" s="1">
        <f ca="1"/>
        <v>1.1137087196047886</v>
      </c>
    </row>
    <row r="703" spans="1:38" x14ac:dyDescent="0.3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0.48825855804878571</v>
      </c>
      <c r="AI703" s="1">
        <f ca="1"/>
        <v>0.6630699573390666</v>
      </c>
      <c r="AJ703" s="1">
        <f ca="1"/>
        <v>1.1017826051430191</v>
      </c>
      <c r="AK703" s="1">
        <f ca="1"/>
        <v>-4.3294998110208247E-2</v>
      </c>
      <c r="AL703" s="1">
        <f ca="1"/>
        <v>1.0960168761180886</v>
      </c>
    </row>
    <row r="704" spans="1:38" x14ac:dyDescent="0.3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0.5047725427162153</v>
      </c>
      <c r="AI704" s="1">
        <f ca="1"/>
        <v>0.65990644025493195</v>
      </c>
      <c r="AJ704" s="1">
        <f ca="1"/>
        <v>1.0778615811472498</v>
      </c>
      <c r="AK704" s="1">
        <f ca="1"/>
        <v>-3.238915496458656E-2</v>
      </c>
      <c r="AL704" s="1">
        <f ca="1"/>
        <v>1.0778941817231167</v>
      </c>
    </row>
    <row r="705" spans="1:38" x14ac:dyDescent="0.3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0.52165320534912452</v>
      </c>
      <c r="AI705" s="1">
        <f ca="1"/>
        <v>0.65666283079206</v>
      </c>
      <c r="AJ705" s="1">
        <f ca="1"/>
        <v>1.0536614848593444</v>
      </c>
      <c r="AK705" s="1">
        <f ca="1"/>
        <v>-2.1132883014181165E-2</v>
      </c>
      <c r="AL705" s="1">
        <f ca="1"/>
        <v>1.0593481365547268</v>
      </c>
    </row>
    <row r="706" spans="1:38" x14ac:dyDescent="0.3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0.53890009095397595</v>
      </c>
      <c r="AI706" s="1">
        <f ca="1"/>
        <v>0.65333948369463257</v>
      </c>
      <c r="AJ706" s="1">
        <f ca="1"/>
        <v>1.0291965570592589</v>
      </c>
      <c r="AK706" s="1">
        <f ca="1"/>
        <v>-9.5294301129502535E-3</v>
      </c>
      <c r="AL706" s="1">
        <f ca="1"/>
        <v>1.0403864685646234</v>
      </c>
    </row>
    <row r="707" spans="1:38" x14ac:dyDescent="0.3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0.55651242007632029</v>
      </c>
      <c r="AI707" s="1">
        <f ca="1"/>
        <v>0.64993673449414291</v>
      </c>
      <c r="AJ707" s="1">
        <f ca="1"/>
        <v>1.0044811865004353</v>
      </c>
      <c r="AK707" s="1">
        <f ca="1"/>
        <v>2.4176927636680532E-3</v>
      </c>
      <c r="AL707" s="1">
        <f ca="1"/>
        <v>1.0210171322115782</v>
      </c>
    </row>
    <row r="708" spans="1:38" x14ac:dyDescent="0.3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0.57448908300468926</v>
      </c>
      <c r="AI708" s="1">
        <f ca="1"/>
        <v>0.64645489986421367</v>
      </c>
      <c r="AJ708" s="1">
        <f ca="1"/>
        <v>0.97952990402387274</v>
      </c>
      <c r="AK708" s="1">
        <f ca="1"/>
        <v>1.4704712893456613E-2</v>
      </c>
      <c r="AL708" s="1">
        <f ca="1"/>
        <v>1.0012483070477449</v>
      </c>
    </row>
    <row r="709" spans="1:38" x14ac:dyDescent="0.3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0.59282863403435171</v>
      </c>
      <c r="AI709" s="1">
        <f ca="1"/>
        <v>0.64289427800343668</v>
      </c>
      <c r="AJ709" s="1">
        <f ca="1"/>
        <v>0.95435737655523001</v>
      </c>
      <c r="AK709" s="1">
        <f ca="1"/>
        <v>2.7327597345181295E-2</v>
      </c>
      <c r="AL709" s="1">
        <f ca="1"/>
        <v>0.98108839620035904</v>
      </c>
    </row>
    <row r="710" spans="1:38" x14ac:dyDescent="0.3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0.61152928579468924</v>
      </c>
      <c r="AI710" s="1">
        <f ca="1"/>
        <v>0.639255149046279</v>
      </c>
      <c r="AJ710" s="1">
        <f ca="1"/>
        <v>0.92897840098567619</v>
      </c>
      <c r="AK710" s="1">
        <f ca="1"/>
        <v>4.0282054680127251E-2</v>
      </c>
      <c r="AL710" s="1">
        <f ca="1"/>
        <v>0.96054602474816742</v>
      </c>
    </row>
    <row r="711" spans="1:38" x14ac:dyDescent="0.3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0.63058890364400089</v>
      </c>
      <c r="AI711" s="1">
        <f ca="1"/>
        <v>0.63553777550210644</v>
      </c>
      <c r="AJ711" s="1">
        <f ca="1"/>
        <v>0.90340789793726561</v>
      </c>
      <c r="AK711" s="1">
        <f ca="1"/>
        <v>5.3563536818071383E-2</v>
      </c>
      <c r="AL711" s="1">
        <f ca="1"/>
        <v>0.93963003799191136</v>
      </c>
    </row>
    <row r="712" spans="1:38" x14ac:dyDescent="0.3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0.65000500013561879</v>
      </c>
      <c r="AI712" s="1">
        <f ca="1"/>
        <v>0.63174240272234805</v>
      </c>
      <c r="AJ712" s="1">
        <f ca="1"/>
        <v>0.87766090541363928</v>
      </c>
      <c r="AK712" s="1">
        <f ca="1"/>
        <v>6.716724106827536E-2</v>
      </c>
      <c r="AL712" s="1">
        <f ca="1"/>
        <v>0.91834949961824497</v>
      </c>
    </row>
    <row r="713" spans="1:38" x14ac:dyDescent="0.3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0.66977472955927009</v>
      </c>
      <c r="AI713" s="1">
        <f ca="1"/>
        <v>0.62786925939582205</v>
      </c>
      <c r="AJ713" s="1">
        <f ca="1"/>
        <v>0.85175257233693502</v>
      </c>
      <c r="AK713" s="1">
        <f ca="1"/>
        <v>8.1088112326029305E-2</v>
      </c>
      <c r="AL713" s="1">
        <f ca="1"/>
        <v>0.8967136897564788</v>
      </c>
    </row>
    <row r="714" spans="1:38" x14ac:dyDescent="0.3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0.68989488256170173</v>
      </c>
      <c r="AI714" s="1">
        <f ca="1"/>
        <v>0.62391855807221841</v>
      </c>
      <c r="AJ714" s="1">
        <f ca="1"/>
        <v>0.82569815197179541</v>
      </c>
      <c r="AK714" s="1">
        <f ca="1"/>
        <v>9.5320845435205123E-2</v>
      </c>
      <c r="AL714" s="1">
        <f ca="1"/>
        <v>0.87473210292756931</v>
      </c>
    </row>
    <row r="715" spans="1:38" x14ac:dyDescent="0.3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0.71036188085063012</v>
      </c>
      <c r="AI715" s="1">
        <f ca="1"/>
        <v>0.61989049571372989</v>
      </c>
      <c r="AJ715" s="1">
        <f ca="1"/>
        <v>0.79951299523744601</v>
      </c>
      <c r="AK715" s="1">
        <f ca="1"/>
        <v>0.10985988771720362</v>
      </c>
      <c r="AL715" s="1">
        <f ca="1"/>
        <v>0.85241444588479609</v>
      </c>
    </row>
    <row r="716" spans="1:38" x14ac:dyDescent="0.3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0.73117177198616123</v>
      </c>
      <c r="AI716" s="1">
        <f ca="1"/>
        <v>0.61578525427480113</v>
      </c>
      <c r="AJ716" s="1">
        <f ca="1"/>
        <v>0.77321254390884764</v>
      </c>
      <c r="AK716" s="1">
        <f ca="1"/>
        <v>0.12469944166661877</v>
      </c>
      <c r="AL716" s="1">
        <f ca="1"/>
        <v>0.82977063534559969</v>
      </c>
    </row>
    <row r="717" spans="1:38" x14ac:dyDescent="0.3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0.75232022426388179</v>
      </c>
      <c r="AI717" s="1">
        <f ca="1"/>
        <v>0.61160300130995104</v>
      </c>
      <c r="AJ717" s="1">
        <f ca="1"/>
        <v>0.74681232370796236</v>
      </c>
      <c r="AK717" s="1">
        <f ca="1"/>
        <v>0.1398334678138719</v>
      </c>
      <c r="AL717" s="1">
        <f ca="1"/>
        <v>0.80681079561407076</v>
      </c>
    </row>
    <row r="718" spans="1:38" x14ac:dyDescent="0.3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0.77380252169389363</v>
      </c>
      <c r="AI718" s="1">
        <f ca="1"/>
        <v>0.60734389060961347</v>
      </c>
      <c r="AJ718" s="1">
        <f ca="1"/>
        <v>0.72032793728626165</v>
      </c>
      <c r="AK718" s="1">
        <f ca="1"/>
        <v>0.15525568775498269</v>
      </c>
      <c r="AL718" s="1">
        <f ca="1"/>
        <v>0.78354525609361947</v>
      </c>
    </row>
    <row r="719" spans="1:38" x14ac:dyDescent="0.3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0.79561355908013165</v>
      </c>
      <c r="AI719" s="1">
        <f ca="1"/>
        <v>0.60300806286392261</v>
      </c>
      <c r="AJ719" s="1">
        <f ca="1"/>
        <v>0.69377505709961473</v>
      </c>
      <c r="AK719" s="1">
        <f ca="1"/>
        <v>0.17095958734859218</v>
      </c>
      <c r="AL719" s="1">
        <f ca="1"/>
        <v>0.75998454868937571</v>
      </c>
    </row>
    <row r="720" spans="1:38" x14ac:dyDescent="0.3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0.81774783720436983</v>
      </c>
      <c r="AI720" s="1">
        <f ca="1"/>
        <v>0.59859564635434781</v>
      </c>
      <c r="AJ720" s="1">
        <f ca="1"/>
        <v>0.66716941817676856</v>
      </c>
      <c r="AK720" s="1">
        <f ca="1"/>
        <v>0.18693842008025624</v>
      </c>
      <c r="AL720" s="1">
        <f ca="1"/>
        <v>0.73613940509988995</v>
      </c>
    </row>
    <row r="721" spans="1:38" x14ac:dyDescent="0.3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0.84019945811939334</v>
      </c>
      <c r="AI721" s="1">
        <f ca="1"/>
        <v>0.59410675767308208</v>
      </c>
      <c r="AJ721" s="1">
        <f ca="1"/>
        <v>0.64052681078266938</v>
      </c>
      <c r="AK721" s="1">
        <f ca="1"/>
        <v>0.20318521059397016</v>
      </c>
      <c r="AL721" s="1">
        <f ca="1"/>
        <v>0.71202075399774922</v>
      </c>
    </row>
    <row r="722" spans="1:38" x14ac:dyDescent="0.3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0.86296212055587918</v>
      </c>
      <c r="AI722" s="1">
        <f ca="1"/>
        <v>0.58954150247005266</v>
      </c>
      <c r="AJ722" s="1">
        <f ca="1"/>
        <v>0.61386307297795106</v>
      </c>
      <c r="AK722" s="1">
        <f ca="1"/>
        <v>0.21969275839079122</v>
      </c>
      <c r="AL722" s="1">
        <f ca="1"/>
        <v>0.68763971809874347</v>
      </c>
    </row>
    <row r="723" spans="1:38" x14ac:dyDescent="0.3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0.8860291154475991</v>
      </c>
      <c r="AI723" s="1">
        <f ca="1"/>
        <v>0.58489997622742262</v>
      </c>
      <c r="AJ723" s="1">
        <f ca="1"/>
        <v>0.58719408307592813</v>
      </c>
      <c r="AK723" s="1">
        <f ca="1"/>
        <v>0.23645364169436323</v>
      </c>
      <c r="AL723" s="1">
        <f ca="1"/>
        <v>0.66300761111923645</v>
      </c>
    </row>
    <row r="724" spans="1:38" x14ac:dyDescent="0.3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0.90939332157963226</v>
      </c>
      <c r="AI724" s="1">
        <f ca="1"/>
        <v>0.58018226506142689</v>
      </c>
      <c r="AJ724" s="1">
        <f ca="1"/>
        <v>0.5605357519985289</v>
      </c>
      <c r="AK724" s="1">
        <f ca="1"/>
        <v>0.25346022148305636</v>
      </c>
      <c r="AL724" s="1">
        <f ca="1"/>
        <v>0.63813593462145102</v>
      </c>
    </row>
    <row r="725" spans="1:38" x14ac:dyDescent="0.3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0.93304720136434272</v>
      </c>
      <c r="AI725" s="1">
        <f ca="1"/>
        <v>0.57538844655136678</v>
      </c>
      <c r="AJ725" s="1">
        <f ca="1"/>
        <v>0.53390401553262068</v>
      </c>
      <c r="AK725" s="1">
        <f ca="1"/>
        <v>0.27070464568835506</v>
      </c>
      <c r="AL725" s="1">
        <f ca="1"/>
        <v>0.61303637474637662</v>
      </c>
    </row>
    <row r="726" spans="1:38" x14ac:dyDescent="0.3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0.95698279674993758</v>
      </c>
      <c r="AI726" s="1">
        <f ca="1"/>
        <v>0.57051859059558074</v>
      </c>
      <c r="AJ726" s="1">
        <f ca="1"/>
        <v>0.50731482648826098</v>
      </c>
      <c r="AK726" s="1">
        <f ca="1"/>
        <v>0.28817885355904999</v>
      </c>
      <c r="AL726" s="1">
        <f ca="1"/>
        <v>0.5877207988340668</v>
      </c>
    </row>
    <row r="727" spans="1:38" x14ac:dyDescent="0.3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0.98119172526652421</v>
      </c>
      <c r="AI727" s="1">
        <f ca="1"/>
        <v>0.5655727602941758</v>
      </c>
      <c r="AJ727" s="1">
        <f ca="1"/>
        <v>0.4807841467604469</v>
      </c>
      <c r="AK727" s="1">
        <f ca="1"/>
        <v>0.30587458019070063</v>
      </c>
      <c r="AL727" s="1">
        <f ca="1"/>
        <v>0.56220125193110682</v>
      </c>
    </row>
    <row r="728" spans="1:38" x14ac:dyDescent="0.3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1.0056651762146145</v>
      </c>
      <c r="AI728" s="1">
        <f ca="1"/>
        <v>0.56055101285830611</v>
      </c>
      <c r="AJ728" s="1">
        <f ca="1"/>
        <v>0.45432793929598636</v>
      </c>
      <c r="AK728" s="1">
        <f ca="1"/>
        <v>0.32378336121975271</v>
      </c>
      <c r="AL728" s="1">
        <f ca="1"/>
        <v>0.53648995318506676</v>
      </c>
    </row>
    <row r="729" spans="1:38" x14ac:dyDescent="0.3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1.0303939070011379</v>
      </c>
      <c r="AI729" s="1">
        <f ca="1"/>
        <v>0.55545340054574399</v>
      </c>
      <c r="AJ729" s="1">
        <f ca="1"/>
        <v>0.4279621599672036</v>
      </c>
      <c r="AK729" s="1">
        <f ca="1"/>
        <v>0.341896537681601</v>
      </c>
      <c r="AL729" s="1">
        <f ca="1"/>
        <v>0.51059929212580424</v>
      </c>
    </row>
    <row r="730" spans="1:38" x14ac:dyDescent="0.3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1.0553682396280653</v>
      </c>
      <c r="AI730" s="1">
        <f ca="1"/>
        <v>0.55027997162249109</v>
      </c>
      <c r="AJ730" s="1">
        <f ca="1"/>
        <v>0.40170274935419609</v>
      </c>
      <c r="AK730" s="1">
        <f ca="1"/>
        <v>0.36020526103182154</v>
      </c>
      <c r="AL730" s="1">
        <f ca="1"/>
        <v>0.48454182483347719</v>
      </c>
    </row>
    <row r="731" spans="1:38" x14ac:dyDescent="0.3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1.0805780573388475</v>
      </c>
      <c r="AI731" s="1">
        <f ca="1"/>
        <v>0.54503077135014399</v>
      </c>
      <c r="AJ731" s="1">
        <f ca="1"/>
        <v>0.37556562443746139</v>
      </c>
      <c r="AK731" s="1">
        <f ca="1"/>
        <v>0.37870049832966735</v>
      </c>
      <c r="AL731" s="1">
        <f ca="1"/>
        <v>0.45833026999320609</v>
      </c>
    </row>
    <row r="732" spans="1:38" x14ac:dyDescent="0.3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1.1060128014279262</v>
      </c>
      <c r="AI732" s="1">
        <f ca="1"/>
        <v>0.53970584299872049</v>
      </c>
      <c r="AJ732" s="1">
        <f ca="1"/>
        <v>0.34956667020275234</v>
      </c>
      <c r="AK732" s="1">
        <f ca="1"/>
        <v>0.3973730375828769</v>
      </c>
      <c r="AL732" s="1">
        <f ca="1"/>
        <v>0.43197750483632086</v>
      </c>
    </row>
    <row r="733" spans="1:38" x14ac:dyDescent="0.3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1.1316614682186532</v>
      </c>
      <c r="AI733" s="1">
        <f ca="1"/>
        <v>0.53430522888462428</v>
      </c>
      <c r="AJ733" s="1">
        <f ca="1"/>
        <v>0.32372173116008252</v>
      </c>
      <c r="AK733" s="1">
        <f ca="1"/>
        <v>0.41621349325272455</v>
      </c>
      <c r="AL733" s="1">
        <f ca="1"/>
        <v>0.40549656096818759</v>
      </c>
    </row>
    <row r="734" spans="1:38" x14ac:dyDescent="0.3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1.1575126062150498</v>
      </c>
      <c r="AI734" s="1">
        <f ca="1"/>
        <v>0.52882897143341234</v>
      </c>
      <c r="AJ734" s="1">
        <f ca="1"/>
        <v>0.29804660277884421</v>
      </c>
      <c r="AK734" s="1">
        <f ca="1"/>
        <v>0.43521231191814835</v>
      </c>
      <c r="AL734" s="1">
        <f ca="1"/>
        <v>0.37890062008262054</v>
      </c>
    </row>
    <row r="735" spans="1:38" x14ac:dyDescent="0.3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1.1835543134328836</v>
      </c>
      <c r="AI735" s="1">
        <f ca="1"/>
        <v>0.52327711426700829</v>
      </c>
      <c r="AJ735" s="1">
        <f ca="1"/>
        <v>0.27255702284109967</v>
      </c>
      <c r="AK735" s="1">
        <f ca="1"/>
        <v>0.45435977809771078</v>
      </c>
      <c r="AL735" s="1">
        <f ca="1"/>
        <v>0.35220300956295408</v>
      </c>
    </row>
    <row r="736" spans="1:38" x14ac:dyDescent="0.3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1.209774234915636</v>
      </c>
      <c r="AI736" s="1">
        <f ca="1"/>
        <v>0.51764970331498183</v>
      </c>
      <c r="AJ736" s="1">
        <f ca="1"/>
        <v>0.24726866271512524</v>
      </c>
      <c r="AK736" s="1">
        <f ca="1"/>
        <v>0.4736460202280412</v>
      </c>
      <c r="AL736" s="1">
        <f ca="1"/>
        <v>0.32541719796984897</v>
      </c>
    </row>
    <row r="737" spans="1:38" x14ac:dyDescent="0.3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1.2361595604410116</v>
      </c>
      <c r="AI737" s="1">
        <f ca="1"/>
        <v>0.5119467879495001</v>
      </c>
      <c r="AJ737" s="1">
        <f ca="1"/>
        <v>0.22219711855137822</v>
      </c>
      <c r="AK737" s="1">
        <f ca="1"/>
        <v>0.49306101679730563</v>
      </c>
      <c r="AL737" s="1">
        <f ca="1"/>
        <v>0.29855679041596633</v>
      </c>
    </row>
    <row r="738" spans="1:38" x14ac:dyDescent="0.3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1.2626970224237091</v>
      </c>
      <c r="AI738" s="1">
        <f ca="1"/>
        <v>0.50616842214353008</v>
      </c>
      <c r="AJ738" s="1">
        <f ca="1"/>
        <v>0.19735790240309478</v>
      </c>
      <c r="AK738" s="1">
        <f ca="1"/>
        <v>0.51259460263217194</v>
      </c>
      <c r="AL738" s="1">
        <f ca="1"/>
        <v>0.2716355238276803</v>
      </c>
    </row>
    <row r="739" spans="1:38" x14ac:dyDescent="0.3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1.289372894020262</v>
      </c>
      <c r="AI739" s="1">
        <f ca="1"/>
        <v>0.50031466565185134</v>
      </c>
      <c r="AJ739" s="1">
        <f ca="1"/>
        <v>0.1727664332738249</v>
      </c>
      <c r="AK739" s="1">
        <f ca="1"/>
        <v>0.53223647533660734</v>
      </c>
      <c r="AL739" s="1">
        <f ca="1"/>
        <v>0.24466726209401973</v>
      </c>
    </row>
    <row r="740" spans="1:38" x14ac:dyDescent="0.3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1.3161729874418173</v>
      </c>
      <c r="AI740" s="1">
        <f ca="1"/>
        <v>0.49438558521442399</v>
      </c>
      <c r="AJ740" s="1">
        <f ca="1"/>
        <v>0.14843802809421733</v>
      </c>
      <c r="AK740" s="1">
        <f ca="1"/>
        <v>0.55197620188077012</v>
      </c>
      <c r="AL740" s="1">
        <f ca="1"/>
        <v>0.21766599110308738</v>
      </c>
    </row>
    <row r="741" spans="1:38" x14ac:dyDescent="0.3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1.3430826524808406</v>
      </c>
      <c r="AI741" s="1">
        <f ca="1"/>
        <v>0.48838125578162372</v>
      </c>
      <c r="AJ741" s="1">
        <f ca="1"/>
        <v>0.12438789263049237</v>
      </c>
      <c r="AK741" s="1">
        <f ca="1"/>
        <v>0.57180322533813566</v>
      </c>
      <c r="AL741" s="1">
        <f ca="1"/>
        <v>0.19064581366623687</v>
      </c>
    </row>
    <row r="742" spans="1:38" x14ac:dyDescent="0.3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1.3700867752577532</v>
      </c>
      <c r="AI742" s="1">
        <f ca="1"/>
        <v>0.48230176176084305</v>
      </c>
      <c r="AJ742" s="1">
        <f ca="1"/>
        <v>0.10063111232706695</v>
      </c>
      <c r="AK742" s="1">
        <f ca="1"/>
        <v>0.59170687176890591</v>
      </c>
      <c r="AL742" s="1">
        <f ca="1"/>
        <v>0.16362094433031793</v>
      </c>
    </row>
    <row r="743" spans="1:38" x14ac:dyDescent="0.3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1.3971697771936626</v>
      </c>
      <c r="AI743" s="1">
        <f ca="1"/>
        <v>0.47614719828393365</v>
      </c>
      <c r="AJ743" s="1">
        <f ca="1"/>
        <v>7.7182643085853625E-2</v>
      </c>
      <c r="AK743" s="1">
        <f ca="1"/>
        <v>0.61167635724763314</v>
      </c>
      <c r="AL743" s="1">
        <f ca="1"/>
        <v>0.1366057040783579</v>
      </c>
    </row>
    <row r="744" spans="1:38" x14ac:dyDescent="0.3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1.4243156142153595</v>
      </c>
      <c r="AI744" s="1">
        <f ca="1"/>
        <v>0.46991767249493999</v>
      </c>
      <c r="AJ744" s="1">
        <f ca="1"/>
        <v>5.4057301984868147E-2</v>
      </c>
      <c r="AK744" s="1">
        <f ca="1"/>
        <v>0.63170079503288479</v>
      </c>
      <c r="AL744" s="1">
        <f ca="1"/>
        <v>0.10961451491906919</v>
      </c>
    </row>
    <row r="745" spans="1:38" x14ac:dyDescent="0.3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1.451507776198883</v>
      </c>
      <c r="AI745" s="1">
        <f ca="1"/>
        <v>0.46361330485755259</v>
      </c>
      <c r="AJ745" s="1">
        <f ca="1"/>
        <v>3.1269757938783824E-2</v>
      </c>
      <c r="AK745" s="1">
        <f ca="1"/>
        <v>0.65176920287667084</v>
      </c>
      <c r="AL745" s="1">
        <f ca="1"/>
        <v>8.266189436562589E-2</v>
      </c>
    </row>
    <row r="746" spans="1:38" x14ac:dyDescent="0.3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1.4787292866580186</v>
      </c>
      <c r="AI746" s="1">
        <f ca="1"/>
        <v>0.45723423048168932</v>
      </c>
      <c r="AJ746" s="1">
        <f ca="1"/>
        <v>8.8345223041928662E-3</v>
      </c>
      <c r="AK746" s="1">
        <f ca="1"/>
        <v>0.67187051047124124</v>
      </c>
      <c r="AL746" s="1">
        <f ca="1"/>
        <v>5.5762449804196833E-2</v>
      </c>
    </row>
    <row r="747" spans="1:38" x14ac:dyDescent="0.3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1.505962702684188</v>
      </c>
      <c r="AI747" s="1">
        <f ca="1"/>
        <v>0.4507806004685857</v>
      </c>
      <c r="AJ747" s="1">
        <f ca="1"/>
        <v>-1.3234060567642498E-2</v>
      </c>
      <c r="AK747" s="1">
        <f ca="1"/>
        <v>0.69199356703074733</v>
      </c>
      <c r="AL747" s="1">
        <f ca="1"/>
        <v>2.8930872752738999E-2</v>
      </c>
    </row>
    <row r="748" spans="1:38" x14ac:dyDescent="0.3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1.5331901151442435</v>
      </c>
      <c r="AI748" s="1">
        <f ca="1"/>
        <v>0.44425258327375433</v>
      </c>
      <c r="AJ748" s="1">
        <f ca="1"/>
        <v>-3.4921822827655324E-2</v>
      </c>
      <c r="AK748" s="1">
        <f ca="1"/>
        <v>0.71212714900514651</v>
      </c>
      <c r="AL748" s="1">
        <f ca="1"/>
        <v>2.1819330106459117E-3</v>
      </c>
    </row>
    <row r="749" spans="1:38" x14ac:dyDescent="0.3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1.5603931491428205</v>
      </c>
      <c r="AI749" s="1">
        <f ca="1"/>
        <v>0.43765036608714858</v>
      </c>
      <c r="AJ749" s="1">
        <f ca="1"/>
        <v>-5.6214782672540965E-2</v>
      </c>
      <c r="AK749" s="1">
        <f ca="1"/>
        <v>0.73225996792362202</v>
      </c>
      <c r="AL749" s="1">
        <f ca="1"/>
        <v>-2.4469527300174893E-2</v>
      </c>
    </row>
    <row r="750" spans="1:38" x14ac:dyDescent="0.3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1.5875529647559221</v>
      </c>
      <c r="AI750" s="1">
        <f ca="1"/>
        <v>0.43097415622983992</v>
      </c>
      <c r="AJ750" s="1">
        <f ca="1"/>
        <v>-7.7099153931994791E-2</v>
      </c>
      <c r="AK750" s="1">
        <f ca="1"/>
        <v>0.75238067836465328</v>
      </c>
      <c r="AL750" s="1">
        <f ca="1"/>
        <v>-5.100859980210419E-2</v>
      </c>
    </row>
    <row r="751" spans="1:38" x14ac:dyDescent="0.3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1.6146502580425446</v>
      </c>
      <c r="AI751" s="1">
        <f ca="1"/>
        <v>0.4242241825664998</v>
      </c>
      <c r="AJ751" s="1">
        <f ca="1"/>
        <v>-9.7561355696548765E-2</v>
      </c>
      <c r="AK751" s="1">
        <f ca="1"/>
        <v>0.77247788604979151</v>
      </c>
      <c r="AL751" s="1">
        <f ca="1"/>
        <v>-7.7420316035838752E-2</v>
      </c>
    </row>
    <row r="752" spans="1:38" x14ac:dyDescent="0.3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1.6416652623412114</v>
      </c>
      <c r="AI752" s="1">
        <f ca="1"/>
        <v>0.41740069693294379</v>
      </c>
      <c r="AJ752" s="1">
        <f ca="1"/>
        <v>-0.11758802198287609</v>
      </c>
      <c r="AK752" s="1">
        <f ca="1"/>
        <v>0.79254015605802197</v>
      </c>
      <c r="AL752" s="1">
        <f ca="1"/>
        <v>-0.10368965374086779</v>
      </c>
    </row>
    <row r="753" spans="1:38" x14ac:dyDescent="0.3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1.6685777498583794</v>
      </c>
      <c r="AI753" s="1">
        <f ca="1"/>
        <v>0.41050397557797685</v>
      </c>
      <c r="AJ753" s="1">
        <f ca="1"/>
        <v>-0.13716601143329557</v>
      </c>
      <c r="AK753" s="1">
        <f ca="1"/>
        <v>0.8125560211575279</v>
      </c>
      <c r="AL753" s="1">
        <f ca="1"/>
        <v>-0.12980154324162183</v>
      </c>
    </row>
    <row r="754" spans="1:38" x14ac:dyDescent="0.3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1.6953670335557727</v>
      </c>
      <c r="AI754" s="1">
        <f ca="1"/>
        <v>0.40353432061874983</v>
      </c>
      <c r="AJ754" s="1">
        <f ca="1"/>
        <v>-0.15628241704624449</v>
      </c>
      <c r="AK754" s="1">
        <f ca="1"/>
        <v>0.83251399025150352</v>
      </c>
      <c r="AL754" s="1">
        <f ca="1"/>
        <v>-0.15574087393847727</v>
      </c>
    </row>
    <row r="755" spans="1:38" x14ac:dyDescent="0.3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1.7220119693437734</v>
      </c>
      <c r="AI755" s="1">
        <f ca="1"/>
        <v>0.3964920615088165</v>
      </c>
      <c r="AJ755" s="1">
        <f ca="1"/>
        <v>-0.17492457593430186</v>
      </c>
      <c r="AK755" s="1">
        <f ca="1"/>
        <v>0.85240255693456457</v>
      </c>
      <c r="AL755" s="1">
        <f ca="1"/>
        <v>-0.18149250090270838</v>
      </c>
    </row>
    <row r="756" spans="1:38" x14ac:dyDescent="0.3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1.7484909585881006</v>
      </c>
      <c r="AI756" s="1">
        <f ca="1"/>
        <v>0.38937755651804395</v>
      </c>
      <c r="AJ756" s="1">
        <f ca="1"/>
        <v>-0.19308007910635291</v>
      </c>
      <c r="AK756" s="1">
        <f ca="1"/>
        <v>0.87221020815618044</v>
      </c>
      <c r="AL756" s="1">
        <f ca="1"/>
        <v>-0.20704125157448303</v>
      </c>
    </row>
    <row r="757" spans="1:38" x14ac:dyDescent="0.3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1.7747819509370946</v>
      </c>
      <c r="AI757" s="1">
        <f ca="1"/>
        <v>0.38219119422351755</v>
      </c>
      <c r="AJ757" s="1">
        <f ca="1"/>
        <v>-0.21073678127037546</v>
      </c>
      <c r="AK757" s="1">
        <f ca="1"/>
        <v>0.89192543298740068</v>
      </c>
      <c r="AL757" s="1">
        <f ca="1"/>
        <v>-0.23237193256291794</v>
      </c>
    </row>
    <row r="758" spans="1:38" x14ac:dyDescent="0.3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1.8008624474770099</v>
      </c>
      <c r="AI758" s="1">
        <f ca="1"/>
        <v>0.37493339501054185</v>
      </c>
      <c r="AJ758" s="1">
        <f ca="1"/>
        <v>-0.2278828106532568</v>
      </c>
      <c r="AK758" s="1">
        <f ca="1"/>
        <v>0.91153673148704295</v>
      </c>
      <c r="AL758" s="1">
        <f ca="1"/>
        <v>-0.25746933654716858</v>
      </c>
    </row>
    <row r="759" spans="1:38" x14ac:dyDescent="0.3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1.8267095042227999</v>
      </c>
      <c r="AI759" s="1">
        <f ca="1"/>
        <v>0.36760461258281824</v>
      </c>
      <c r="AJ759" s="1">
        <f ca="1"/>
        <v>-0.24450657883398449</v>
      </c>
      <c r="AK759" s="1">
        <f ca="1"/>
        <v>0.93103262366336781</v>
      </c>
      <c r="AL759" s="1">
        <f ca="1"/>
        <v>-0.28231824927748017</v>
      </c>
    </row>
    <row r="760" spans="1:38" x14ac:dyDescent="0.3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1.8522997359520101</v>
      </c>
      <c r="AI760" s="1">
        <f ca="1"/>
        <v>0.36020533548085254</v>
      </c>
      <c r="AJ760" s="1">
        <f ca="1"/>
        <v>-0.2605967905864619</v>
      </c>
      <c r="AK760" s="1">
        <f ca="1"/>
        <v>0.9504016585271442</v>
      </c>
      <c r="AL760" s="1">
        <f ca="1"/>
        <v>-0.30690345667509578</v>
      </c>
    </row>
    <row r="761" spans="1:38" x14ac:dyDescent="0.3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1.8776093203894164</v>
      </c>
      <c r="AI761" s="1">
        <f ca="1"/>
        <v>0.35273608860761935</v>
      </c>
      <c r="AJ761" s="1">
        <f ca="1"/>
        <v>-0.27614245372815849</v>
      </c>
      <c r="AK761" s="1">
        <f ca="1"/>
        <v>0.96963242323184684</v>
      </c>
      <c r="AL761" s="1">
        <f ca="1"/>
        <v>-0.33120975202981545</v>
      </c>
    </row>
    <row r="762" spans="1:38" x14ac:dyDescent="0.3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1.9026140027502167</v>
      </c>
      <c r="AI762" s="1">
        <f ca="1"/>
        <v>0.34519743476047271</v>
      </c>
      <c r="AJ762" s="1">
        <f ca="1"/>
        <v>-0.29113288897066741</v>
      </c>
      <c r="AK762" s="1">
        <f ca="1"/>
        <v>0.98871355229663793</v>
      </c>
      <c r="AL762" s="1">
        <f ca="1"/>
        <v>-0.35522194329402285</v>
      </c>
    </row>
    <row r="763" spans="1:38" x14ac:dyDescent="0.3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1.9272891006496096</v>
      </c>
      <c r="AI763" s="1">
        <f ca="1"/>
        <v>0.33758997616828396</v>
      </c>
      <c r="AJ763" s="1">
        <f ca="1"/>
        <v>-0.30555773976823292</v>
      </c>
      <c r="AK763" s="1">
        <f ca="1"/>
        <v>1.0076337369075969</v>
      </c>
      <c r="AL763" s="1">
        <f ca="1"/>
        <v>-0.37892486047187135</v>
      </c>
    </row>
    <row r="764" spans="1:38" x14ac:dyDescent="0.3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1.9516095093867314</v>
      </c>
      <c r="AI764" s="1">
        <f ca="1"/>
        <v>0.32991435603273278</v>
      </c>
      <c r="AJ764" s="1">
        <f ca="1"/>
        <v>-0.31940698216017366</v>
      </c>
      <c r="AK764" s="1">
        <f ca="1"/>
        <v>1.0263817342925703</v>
      </c>
      <c r="AL764" s="1">
        <f ca="1"/>
        <v>-0.40230336310232478</v>
      </c>
    </row>
    <row r="765" spans="1:38" x14ac:dyDescent="0.3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1.9755497076109945</v>
      </c>
      <c r="AI765" s="1">
        <f ca="1"/>
        <v>0.32217126007267505</v>
      </c>
      <c r="AJ765" s="1">
        <f ca="1"/>
        <v>-0.33267093460309849</v>
      </c>
      <c r="AK765" s="1">
        <f ca="1"/>
        <v>1.0449463771648286</v>
      </c>
      <c r="AL765" s="1">
        <f ca="1"/>
        <v>-0.42534234783466762</v>
      </c>
    </row>
    <row r="766" spans="1:38" x14ac:dyDescent="0.3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1.9990837633789769</v>
      </c>
      <c r="AI766" s="1">
        <f ca="1"/>
        <v>0.3143614180704597</v>
      </c>
      <c r="AJ766" s="1">
        <f ca="1"/>
        <v>-0.34534026778867549</v>
      </c>
      <c r="AK766" s="1">
        <f ca="1"/>
        <v>1.0633165832306202</v>
      </c>
      <c r="AL766" s="1">
        <f ca="1"/>
        <v>-0.44802675609504378</v>
      </c>
    </row>
    <row r="767" spans="1:38" x14ac:dyDescent="0.3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2.0221853406100929</v>
      </c>
      <c r="AI767" s="1">
        <f ca="1"/>
        <v>0.30648560541905601</v>
      </c>
      <c r="AJ767" s="1">
        <f ca="1"/>
        <v>-0.35740601444270154</v>
      </c>
      <c r="AK767" s="1">
        <f ca="1"/>
        <v>1.0814813647555324</v>
      </c>
      <c r="AL767" s="1">
        <f ca="1"/>
        <v>-0.47034158184255831</v>
      </c>
    </row>
    <row r="768" spans="1:38" x14ac:dyDescent="0.3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2.0448277059493849</v>
      </c>
      <c r="AI768" s="1">
        <f ca="1"/>
        <v>0.29854464466880626</v>
      </c>
      <c r="AJ768" s="1">
        <f ca="1"/>
        <v>-0.36885957910106643</v>
      </c>
      <c r="AK768" s="1">
        <f ca="1"/>
        <v>1.0994298381844365</v>
      </c>
      <c r="AL768" s="1">
        <f ca="1"/>
        <v>-0.49227187941337569</v>
      </c>
    </row>
    <row r="769" spans="1:38" x14ac:dyDescent="0.3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2.0669837360458714</v>
      </c>
      <c r="AI769" s="1">
        <f ca="1"/>
        <v>0.29053940707259918</v>
      </c>
      <c r="AJ769" s="1">
        <f ca="1"/>
        <v>-0.37969274785818419</v>
      </c>
      <c r="AK769" s="1">
        <f ca="1"/>
        <v>1.1171512338096579</v>
      </c>
      <c r="AL769" s="1">
        <f ca="1"/>
        <v>-0.51380277145124653</v>
      </c>
    </row>
    <row r="770" spans="1:38" x14ac:dyDescent="0.3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2.088625925254969</v>
      </c>
      <c r="AI770" s="1">
        <f ca="1"/>
        <v>0.28247081412822772</v>
      </c>
      <c r="AJ770" s="1">
        <f ca="1"/>
        <v>-0.38989769808335267</v>
      </c>
      <c r="AK770" s="1">
        <f ca="1"/>
        <v>1.1346349054818561</v>
      </c>
      <c r="AL770" s="1">
        <f ca="1"/>
        <v>-0.53491945692278098</v>
      </c>
    </row>
    <row r="771" spans="1:38" x14ac:dyDescent="0.3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2.1097263937736384</v>
      </c>
      <c r="AI771" s="1">
        <f ca="1"/>
        <v>0.27433983911665838</v>
      </c>
      <c r="AJ771" s="1">
        <f ca="1"/>
        <v>-0.39946700810041014</v>
      </c>
      <c r="AK771" s="1">
        <f ca="1"/>
        <v>1.1518703403579162</v>
      </c>
      <c r="AL771" s="1">
        <f ca="1"/>
        <v>-0.55560721921579159</v>
      </c>
    </row>
    <row r="772" spans="1:38" x14ac:dyDescent="0.3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2.1302568962169297</v>
      </c>
      <c r="AI772" s="1">
        <f ca="1"/>
        <v>0.26614750863491832</v>
      </c>
      <c r="AJ772" s="1">
        <f ca="1"/>
        <v>-0.40839366682598183</v>
      </c>
      <c r="AK772" s="1">
        <f ca="1"/>
        <v>1.1688471686800985</v>
      </c>
      <c r="AL772" s="1">
        <f ca="1"/>
        <v>-0.57585143431891972</v>
      </c>
    </row>
    <row r="773" spans="1:38" x14ac:dyDescent="0.3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2.1501888306448125</v>
      </c>
      <c r="AI773" s="1">
        <f ca="1"/>
        <v>0.25789490412225652</v>
      </c>
      <c r="AJ773" s="1">
        <f ca="1"/>
        <v>-0.4166710833615776</v>
      </c>
      <c r="AK773" s="1">
        <f ca="1"/>
        <v>1.1855551735803815</v>
      </c>
      <c r="AL773" s="1">
        <f ca="1"/>
        <v>-0.59563757908073245</v>
      </c>
    </row>
    <row r="774" spans="1:38" x14ac:dyDescent="0.3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2.169493248048163</v>
      </c>
      <c r="AI774" s="1">
        <f ca="1"/>
        <v>0.24958316337823086</v>
      </c>
      <c r="AJ774" s="1">
        <f ca="1"/>
        <v>-0.42429309653458258</v>
      </c>
      <c r="AK774" s="1">
        <f ca="1"/>
        <v>1.2019843009039708</v>
      </c>
      <c r="AL774" s="1">
        <f ca="1"/>
        <v>-0.61495123954639663</v>
      </c>
    </row>
    <row r="775" spans="1:38" x14ac:dyDescent="0.3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2.1881408623029648</v>
      </c>
      <c r="AI775" s="1">
        <f ca="1"/>
        <v>0.24121348207131182</v>
      </c>
      <c r="AJ775" s="1">
        <f ca="1"/>
        <v>-0.43125398438326173</v>
      </c>
      <c r="AK775" s="1">
        <f ca="1"/>
        <v>1.2181246690455982</v>
      </c>
      <c r="AL775" s="1">
        <f ca="1"/>
        <v>-0.63377811937002404</v>
      </c>
    </row>
    <row r="776" spans="1:38" x14ac:dyDescent="0.3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2.2061020606018116</v>
      </c>
      <c r="AI776" s="1">
        <f ca="1"/>
        <v>0.23278711523658224</v>
      </c>
      <c r="AJ776" s="1">
        <f ca="1"/>
        <v>-0.43754847358067439</v>
      </c>
      <c r="AK776" s="1">
        <f ca="1"/>
        <v>1.2339665787922316</v>
      </c>
      <c r="AL776" s="1">
        <f ca="1"/>
        <v>-0.65210404830063995</v>
      </c>
    </row>
    <row r="777" spans="1:38" x14ac:dyDescent="0.3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2.2233469143719797</v>
      </c>
      <c r="AI777" s="1">
        <f ca="1"/>
        <v>0.22430537876106899</v>
      </c>
      <c r="AJ777" s="1">
        <f ca="1"/>
        <v>-0.44317174879240906</v>
      </c>
      <c r="AK777" s="1">
        <f ca="1"/>
        <v>1.249500523165554</v>
      </c>
      <c r="AL777" s="1">
        <f ca="1"/>
        <v>-0.66991499073975413</v>
      </c>
    </row>
    <row r="778" spans="1:38" x14ac:dyDescent="0.3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2.2398451906893611</v>
      </c>
      <c r="AI778" s="1">
        <f ca="1"/>
        <v>0.21576965085521257</v>
      </c>
      <c r="AJ778" s="1">
        <f ca="1"/>
        <v>-0.44811946196286534</v>
      </c>
      <c r="AK778" s="1">
        <f ca="1"/>
        <v>1.264717197257476</v>
      </c>
      <c r="AL778" s="1">
        <f ca="1"/>
        <v>-0.68719705436840428</v>
      </c>
    </row>
    <row r="779" spans="1:38" x14ac:dyDescent="0.3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2.2555663641977035</v>
      </c>
      <c r="AI779" s="1">
        <f ca="1"/>
        <v>0.20718137350894505</v>
      </c>
      <c r="AJ779" s="1">
        <f ca="1"/>
        <v>-0.45238774152481021</v>
      </c>
      <c r="AK779" s="1">
        <f ca="1"/>
        <v>1.2796075080516995</v>
      </c>
      <c r="AL779" s="1">
        <f ca="1"/>
        <v>-0.70393649884147136</v>
      </c>
    </row>
    <row r="780" spans="1:38" x14ac:dyDescent="0.3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2.270479629542693</v>
      </c>
      <c r="AI780" s="1">
        <f ca="1"/>
        <v>0.19854205393081606</v>
      </c>
      <c r="AJ780" s="1">
        <f ca="1"/>
        <v>-0.45597320152680215</v>
      </c>
      <c r="AK780" s="1">
        <f ca="1"/>
        <v>1.2941625842243178</v>
      </c>
      <c r="AL780" s="1">
        <f ca="1"/>
        <v>-0.72011974454705996</v>
      </c>
    </row>
    <row r="781" spans="1:38" x14ac:dyDescent="0.3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2.2845539143305018</v>
      </c>
      <c r="AI781" s="1">
        <f ca="1"/>
        <v>0.18985326596857263</v>
      </c>
      <c r="AJ781" s="1">
        <f ca="1"/>
        <v>-0.45887295067294626</v>
      </c>
      <c r="AK781" s="1">
        <f ca="1"/>
        <v>1.3083737859161015</v>
      </c>
      <c r="AL781" s="1">
        <f ca="1"/>
        <v>-0.73573338142859979</v>
      </c>
    </row>
    <row r="782" spans="1:38" x14ac:dyDescent="0.3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2.2977578926205608</v>
      </c>
      <c r="AI782" s="1">
        <f ca="1"/>
        <v>0.18111665150955411</v>
      </c>
      <c r="AJ782" s="1">
        <f ca="1"/>
        <v>-0.46108460126947437</v>
      </c>
      <c r="AK782" s="1">
        <f ca="1"/>
        <v>1.3222327144690995</v>
      </c>
      <c r="AL782" s="1">
        <f ca="1"/>
        <v>-0.75076417786731964</v>
      </c>
    </row>
    <row r="783" spans="1:38" x14ac:dyDescent="0.3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2.3100599989623896</v>
      </c>
      <c r="AI783" s="1">
        <f ca="1"/>
        <v>0.17233392185924473</v>
      </c>
      <c r="AJ783" s="1">
        <f ca="1"/>
        <v>-0.46260627807237797</v>
      </c>
      <c r="AK783" s="1">
        <f ca="1"/>
        <v>1.3357312221199238</v>
      </c>
      <c r="AL783" s="1">
        <f ca="1"/>
        <v>-0.76519908962265293</v>
      </c>
    </row>
    <row r="784" spans="1:38" x14ac:dyDescent="0.3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2.3214284429864458</v>
      </c>
      <c r="AI784" s="1">
        <f ca="1"/>
        <v>0.16350685909627866</v>
      </c>
      <c r="AJ784" s="1">
        <f ca="1"/>
        <v>-0.46343662703041483</v>
      </c>
      <c r="AK784" s="1">
        <f ca="1"/>
        <v>1.348861421641959</v>
      </c>
      <c r="AL784" s="1">
        <f ca="1"/>
        <v>-0.77902526882808454</v>
      </c>
    </row>
    <row r="785" spans="1:38" x14ac:dyDescent="0.3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2.3318312245590458</v>
      </c>
      <c r="AI785" s="1">
        <f ca="1"/>
        <v>0.15463731740215791</v>
      </c>
      <c r="AJ785" s="1">
        <f ca="1"/>
        <v>-0.46357482391755256</v>
      </c>
      <c r="AK785" s="1">
        <f ca="1"/>
        <v>1.3616156959285299</v>
      </c>
      <c r="AL785" s="1">
        <f ca="1"/>
        <v>-0.79223007303985871</v>
      </c>
    </row>
    <row r="786" spans="1:38" x14ac:dyDescent="0.3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2.3412361495115301</v>
      </c>
      <c r="AI786" s="1">
        <f ca="1"/>
        <v>0.14572722436391858</v>
      </c>
      <c r="AJ786" s="1">
        <f ca="1"/>
        <v>-0.46302058284894004</v>
      </c>
      <c r="AK786" s="1">
        <f ca="1"/>
        <v>1.3739867075089025</v>
      </c>
      <c r="AL786" s="1">
        <f ca="1"/>
        <v>-0.80480107433592785</v>
      </c>
    </row>
    <row r="787" spans="1:38" x14ac:dyDescent="0.3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2.3496108459539489</v>
      </c>
      <c r="AI787" s="1">
        <f ca="1"/>
        <v>0.13677858224792402</v>
      </c>
      <c r="AJ787" s="1">
        <f ca="1"/>
        <v>-0.46177416467432442</v>
      </c>
      <c r="AK787" s="1">
        <f ca="1"/>
        <v>1.385967407988836</v>
      </c>
      <c r="AL787" s="1">
        <f ca="1"/>
        <v>-0.81672606846244966</v>
      </c>
    </row>
    <row r="788" spans="1:38" x14ac:dyDescent="0.3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2.3569227811836391</v>
      </c>
      <c r="AI788" s="1">
        <f ca="1"/>
        <v>0.12779346924294818</v>
      </c>
      <c r="AJ788" s="1">
        <f ca="1"/>
        <v>-0.45983638524276998</v>
      </c>
      <c r="AK788" s="1">
        <f ca="1"/>
        <v>1.3975510474071746</v>
      </c>
      <c r="AL788" s="1">
        <f ca="1"/>
        <v>-0.8279930840250519</v>
      </c>
    </row>
    <row r="789" spans="1:38" x14ac:dyDescent="0.3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2.3631392791992027</v>
      </c>
      <c r="AI789" s="1">
        <f ca="1"/>
        <v>0.11877404067066263</v>
      </c>
      <c r="AJ789" s="1">
        <f ca="1"/>
        <v>-0.45720862353245778</v>
      </c>
      <c r="AK789" s="1">
        <f ca="1"/>
        <v>1.4087311834998377</v>
      </c>
      <c r="AL789" s="1">
        <f ca="1"/>
        <v>-0.83859039172204441</v>
      </c>
    </row>
    <row r="790" spans="1:38" x14ac:dyDescent="0.3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2.368227538830471</v>
      </c>
      <c r="AI790" s="1">
        <f ca="1"/>
        <v>0.10972253016160874</v>
      </c>
      <c r="AJ790" s="1">
        <f ca="1"/>
        <v>-0.45389282963919142</v>
      </c>
      <c r="AK790" s="1">
        <f ca="1"/>
        <v>1.4195016908623459</v>
      </c>
      <c r="AL790" s="1">
        <f ca="1"/>
        <v>-0.84850651361669449</v>
      </c>
    </row>
    <row r="791" spans="1:38" x14ac:dyDescent="0.3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2.3721546524951811</v>
      </c>
      <c r="AI791" s="1">
        <f ca="1"/>
        <v>0.10064125079468766</v>
      </c>
      <c r="AJ791" s="1">
        <f ca="1"/>
        <v>-0.44989153261715942</v>
      </c>
      <c r="AK791" s="1">
        <f ca="1"/>
        <v>1.4298567700018268</v>
      </c>
      <c r="AL791" s="1">
        <f ca="1"/>
        <v>-0.85773023244552604</v>
      </c>
    </row>
    <row r="792" spans="1:38" x14ac:dyDescent="0.3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2.3748876255931868</v>
      </c>
      <c r="AI792" s="1">
        <f ca="1"/>
        <v>9.1532596198183047E-2</v>
      </c>
      <c r="AJ792" s="1">
        <f ca="1"/>
        <v>-0.44520784816546044</v>
      </c>
      <c r="AK792" s="1">
        <f ca="1"/>
        <v>1.4397909562693532</v>
      </c>
      <c r="AL792" s="1">
        <f ca="1"/>
        <v>-0.86625060095969952</v>
      </c>
    </row>
    <row r="793" spans="1:38" x14ac:dyDescent="0.3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2.376393396549128</v>
      </c>
      <c r="AI793" s="1">
        <f ca="1"/>
        <v>8.2399041610274754E-2</v>
      </c>
      <c r="AJ793" s="1">
        <f ca="1"/>
        <v>-0.43984548615371405</v>
      </c>
      <c r="AK793" s="1">
        <f ca="1"/>
        <v>1.4492991286631267</v>
      </c>
      <c r="AL793" s="1">
        <f ca="1"/>
        <v>-0.87405695129628325</v>
      </c>
    </row>
    <row r="794" spans="1:38" x14ac:dyDescent="0.3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2.3766388575146187</v>
      </c>
      <c r="AI794" s="1">
        <f ca="1"/>
        <v>7.3243144896969523E-2</v>
      </c>
      <c r="AJ794" s="1">
        <f ca="1"/>
        <v>-0.43380875798002316</v>
      </c>
      <c r="AK794" s="1">
        <f ca="1"/>
        <v>1.458376518492934</v>
      </c>
      <c r="AL794" s="1">
        <f ca="1"/>
        <v>-0.88113890437626263</v>
      </c>
    </row>
    <row r="795" spans="1:38" x14ac:dyDescent="0.3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2.375590875741115</v>
      </c>
      <c r="AI795" s="1">
        <f ca="1"/>
        <v>6.4067547525336097E-2</v>
      </c>
      <c r="AJ795" s="1">
        <f ca="1"/>
        <v>-0.42710258375444177</v>
      </c>
      <c r="AK795" s="1">
        <f ca="1"/>
        <v>1.4670187178961098</v>
      </c>
      <c r="AL795" s="1">
        <f ca="1"/>
        <v>-0.88748637932602548</v>
      </c>
    </row>
    <row r="796" spans="1:38" x14ac:dyDescent="0.3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2.3732163156347315</v>
      </c>
      <c r="AI796" s="1">
        <f ca="1"/>
        <v>5.4874975489889052E-2</v>
      </c>
      <c r="AJ796" s="1">
        <f ca="1"/>
        <v>-0.41973249930103262</v>
      </c>
      <c r="AK796" s="1">
        <f ca="1"/>
        <v>1.4752216881949809</v>
      </c>
      <c r="AL796" s="1">
        <f ca="1"/>
        <v>-0.89308960291900907</v>
      </c>
    </row>
    <row r="797" spans="1:38" x14ac:dyDescent="0.3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2.3694820615043977</v>
      </c>
      <c r="AI797" s="1">
        <f ca="1"/>
        <v>4.5668240189933082E-2</v>
      </c>
      <c r="AJ797" s="1">
        <f ca="1"/>
        <v>-0.41170466297141922</v>
      </c>
      <c r="AK797" s="1">
        <f ca="1"/>
        <v>1.4829817680856263</v>
      </c>
      <c r="AL797" s="1">
        <f ca="1"/>
        <v>-0.89793911903407142</v>
      </c>
    </row>
    <row r="798" spans="1:38" x14ac:dyDescent="0.3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2.3643550410148779</v>
      </c>
      <c r="AI798" s="1">
        <f ca="1"/>
        <v>3.6450239255629895E-2</v>
      </c>
      <c r="AJ798" s="1">
        <f ca="1"/>
        <v>-0.40302586226275722</v>
      </c>
      <c r="AK798" s="1">
        <f ca="1"/>
        <v>1.4902956816475998</v>
      </c>
      <c r="AL798" s="1">
        <f ca="1"/>
        <v>-0.90202579812715789</v>
      </c>
    </row>
    <row r="799" spans="1:38" x14ac:dyDescent="0.3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2.3578022493562139</v>
      </c>
      <c r="AI799" s="1">
        <f ca="1"/>
        <v>2.7223957320509716E-2</v>
      </c>
      <c r="AJ799" s="1">
        <f ca="1"/>
        <v>-0.39370352023274502</v>
      </c>
      <c r="AK799" s="1">
        <f ca="1"/>
        <v>1.4971605461639523</v>
      </c>
      <c r="AL799" s="1">
        <f ca="1"/>
        <v>-0.90534084671265469</v>
      </c>
    </row>
    <row r="800" spans="1:38" x14ac:dyDescent="0.3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2.3497907741414474</v>
      </c>
      <c r="AI800" s="1">
        <f ca="1"/>
        <v>1.7992466738123696E-2</v>
      </c>
      <c r="AJ800" s="1">
        <f ca="1"/>
        <v>-0.38374570170447847</v>
      </c>
      <c r="AK800" s="1">
        <f ca="1"/>
        <v>1.5035738797408951</v>
      </c>
      <c r="AL800" s="1">
        <f ca="1"/>
        <v>-0.90787581685086194</v>
      </c>
    </row>
    <row r="801" spans="1:38" x14ac:dyDescent="0.3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2.340287821044317</v>
      </c>
      <c r="AI801" s="1">
        <f ca="1"/>
        <v>8.7589282404667082E-3</v>
      </c>
      <c r="AJ801" s="1">
        <f ca="1"/>
        <v>-0.37316111925355855</v>
      </c>
      <c r="AK801" s="1">
        <f ca="1"/>
        <v>1.5095336087160165</v>
      </c>
      <c r="AL801" s="1">
        <f ca="1"/>
        <v>-0.90962261563784552</v>
      </c>
    </row>
    <row r="802" spans="1:38" x14ac:dyDescent="0.3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2.3292607401890573</v>
      </c>
      <c r="AI802" s="1">
        <f ca="1"/>
        <v>-4.7340846422260635E-4</v>
      </c>
      <c r="AJ802" s="1">
        <f ca="1"/>
        <v>-0.36195913896991516</v>
      </c>
      <c r="AK802" s="1">
        <f ca="1"/>
        <v>1.5150380748438823</v>
      </c>
      <c r="AL802" s="1">
        <f ca="1"/>
        <v>-0.91057351469385261</v>
      </c>
    </row>
    <row r="803" spans="1:38" x14ac:dyDescent="0.3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2.3166770533042955</v>
      </c>
      <c r="AI803" s="1">
        <f ca="1"/>
        <v>-9.7012041567258733E-3</v>
      </c>
      <c r="AJ803" s="1">
        <f ca="1"/>
        <v>-0.35014978598667501</v>
      </c>
      <c r="AK803" s="1">
        <f ca="1"/>
        <v>1.520086042247673</v>
      </c>
      <c r="AL803" s="1">
        <f ca="1"/>
        <v>-0.91072115964653955</v>
      </c>
    </row>
    <row r="804" spans="1:38" x14ac:dyDescent="0.3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2.3025044816532554</v>
      </c>
      <c r="AI804" s="1">
        <f ca="1"/>
        <v>-1.8921029637657703E-2</v>
      </c>
      <c r="AJ804" s="1">
        <f ca="1"/>
        <v>-0.33774374976832844</v>
      </c>
      <c r="AK804" s="1">
        <f ca="1"/>
        <v>1.5246767041251825</v>
      </c>
      <c r="AL804" s="1">
        <f ca="1"/>
        <v>-0.91005857960494885</v>
      </c>
    </row>
    <row r="805" spans="1:38" x14ac:dyDescent="0.3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2.2867109747526873</v>
      </c>
      <c r="AI805" s="1">
        <f ca="1"/>
        <v>-2.8129365326351744E-2</v>
      </c>
      <c r="AJ805" s="1">
        <f ca="1"/>
        <v>-0.32475238915019261</v>
      </c>
      <c r="AK805" s="1">
        <f ca="1"/>
        <v>1.5288096891974274</v>
      </c>
      <c r="AL805" s="1">
        <f ca="1"/>
        <v>-0.90857919662030939</v>
      </c>
    </row>
    <row r="806" spans="1:38" x14ac:dyDescent="0.3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2.2692647398928605</v>
      </c>
      <c r="AI806" s="1">
        <f ca="1"/>
        <v>-3.7322600930404265E-2</v>
      </c>
      <c r="AJ806" s="1">
        <f ca="1"/>
        <v>-0.31118773712127351</v>
      </c>
      <c r="AK806" s="1">
        <f ca="1"/>
        <v>1.5324850678877333</v>
      </c>
      <c r="AL806" s="1">
        <f ca="1"/>
        <v>-0.90627683512949675</v>
      </c>
    </row>
    <row r="807" spans="1:38" x14ac:dyDescent="0.3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2.2501342724712594</v>
      </c>
      <c r="AI807" s="1">
        <f ca="1"/>
        <v>-4.6497035188464209E-2</v>
      </c>
      <c r="AJ807" s="1">
        <f ca="1"/>
        <v>-0.29706250534235124</v>
      </c>
      <c r="AK807" s="1">
        <f ca="1"/>
        <v>1.5357033582192015</v>
      </c>
      <c r="AL807" s="1">
        <f ca="1"/>
        <v>-0.90314573137704479</v>
      </c>
    </row>
    <row r="808" spans="1:38" x14ac:dyDescent="0.3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2.2292883871526814</v>
      </c>
      <c r="AI808" s="1">
        <f ca="1"/>
        <v>-5.5648875688954186E-2</v>
      </c>
      <c r="AJ808" s="1">
        <f ca="1"/>
        <v>-0.28239008839106416</v>
      </c>
      <c r="AK808" s="1">
        <f ca="1"/>
        <v>1.5384655314179432</v>
      </c>
      <c r="AL808" s="1">
        <f ca="1"/>
        <v>-0.89918054281138038</v>
      </c>
    </row>
    <row r="809" spans="1:38" x14ac:dyDescent="0.3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2.2066962498685152</v>
      </c>
      <c r="AI809" s="1">
        <f ca="1"/>
        <v>-6.4774238767412118E-2</v>
      </c>
      <c r="AJ809" s="1">
        <f ca="1"/>
        <v>-0.26718456772568894</v>
      </c>
      <c r="AK809" s="1">
        <f ca="1"/>
        <v>1.5407730172094853</v>
      </c>
      <c r="AL809" s="1">
        <f ca="1"/>
        <v>-0.89437635745097177</v>
      </c>
    </row>
    <row r="810" spans="1:38" x14ac:dyDescent="0.3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2.1823274106681638</v>
      </c>
      <c r="AI810" s="1">
        <f ca="1"/>
        <v>-7.3869149485203123E-2</v>
      </c>
      <c r="AJ810" s="1">
        <f ca="1"/>
        <v>-0.25146071535911529</v>
      </c>
      <c r="AK810" s="1">
        <f ca="1"/>
        <v>1.5426277087954223</v>
      </c>
      <c r="AL810" s="1">
        <f ca="1"/>
        <v>-0.88872870321599151</v>
      </c>
    </row>
    <row r="811" spans="1:38" x14ac:dyDescent="0.3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2.1561518374356732</v>
      </c>
      <c r="AI811" s="1">
        <f ca="1"/>
        <v>-8.2929541692400979E-2</v>
      </c>
      <c r="AJ811" s="1">
        <f ca="1"/>
        <v>-0.23523399723447763</v>
      </c>
      <c r="AK811" s="1">
        <f ca="1"/>
        <v>1.5440319674971956</v>
      </c>
      <c r="AL811" s="1">
        <f ca="1"/>
        <v>-0.88223355722092278</v>
      </c>
    </row>
    <row r="812" spans="1:38" x14ac:dyDescent="0.3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2.1281399504847784</v>
      </c>
      <c r="AI812" s="1">
        <f ca="1"/>
        <v>-9.1951258177667972E-2</v>
      </c>
      <c r="AJ812" s="1">
        <f ca="1"/>
        <v>-0.21852057629375121</v>
      </c>
      <c r="AK812" s="1">
        <f ca="1"/>
        <v>1.5449886270536226</v>
      </c>
      <c r="AL812" s="1">
        <f ca="1"/>
        <v>-0.87488735502355952</v>
      </c>
    </row>
    <row r="813" spans="1:38" x14ac:dyDescent="0.3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2.0982626580456092</v>
      </c>
      <c r="AI813" s="1">
        <f ca="1"/>
        <v>-0.10093005090803282</v>
      </c>
      <c r="AJ813" s="1">
        <f ca="1"/>
        <v>-0.20133731523053494</v>
      </c>
      <c r="AK813" s="1">
        <f ca="1"/>
        <v>1.5455009975586265</v>
      </c>
      <c r="AL813" s="1">
        <f ca="1"/>
        <v>-0.86668699982573782</v>
      </c>
    </row>
    <row r="814" spans="1:38" x14ac:dyDescent="0.3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2.0664913926566104</v>
      </c>
      <c r="AI814" s="1">
        <f ca="1"/>
        <v>-0.10986158136148974</v>
      </c>
      <c r="AJ814" s="1">
        <f ca="1"/>
        <v>-0.18370177891807998</v>
      </c>
      <c r="AK814" s="1">
        <f ca="1"/>
        <v>1.5455728690253629</v>
      </c>
      <c r="AL814" s="1">
        <f ca="1"/>
        <v>-0.85762987162097271</v>
      </c>
    </row>
    <row r="815" spans="1:38" x14ac:dyDescent="0.3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2.0327981484751398</v>
      </c>
      <c r="AI815" s="1">
        <f ca="1"/>
        <v>-0.11874142095539345</v>
      </c>
      <c r="AJ815" s="1">
        <f ca="1"/>
        <v>-0.16563223650355258</v>
      </c>
      <c r="AK815" s="1">
        <f ca="1"/>
        <v>1.5452085145626724</v>
      </c>
      <c r="AL815" s="1">
        <f ca="1"/>
        <v>-0.8477138362842177</v>
      </c>
    </row>
    <row r="816" spans="1:38" x14ac:dyDescent="0.3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1.9971555195204929</v>
      </c>
      <c r="AI816" s="1">
        <f ca="1"/>
        <v>-0.12756505157369263</v>
      </c>
      <c r="AJ816" s="1">
        <f ca="1"/>
        <v>-0.14714766315937558</v>
      </c>
      <c r="AK816" s="1">
        <f ca="1"/>
        <v>1.5444126931496309</v>
      </c>
      <c r="AL816" s="1">
        <f ca="1"/>
        <v>-0.83693725459874191</v>
      </c>
    </row>
    <row r="817" spans="1:38" x14ac:dyDescent="0.3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1.959536738863181</v>
      </c>
      <c r="AI817" s="1">
        <f ca="1"/>
        <v>-0.13632786619606371</v>
      </c>
      <c r="AJ817" s="1">
        <f ca="1"/>
        <v>-0.1282677414824071</v>
      </c>
      <c r="AK817" s="1">
        <f ca="1"/>
        <v>1.5431906519936365</v>
      </c>
      <c r="AL817" s="1">
        <f ca="1"/>
        <v>-0.82529899121519035</v>
      </c>
    </row>
    <row r="818" spans="1:38" x14ac:dyDescent="0.3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1.9199157187743858</v>
      </c>
      <c r="AI818" s="1">
        <f ca="1"/>
        <v>-0.14502516963206286</v>
      </c>
      <c r="AJ818" s="1">
        <f ca="1"/>
        <v>-0.10901286253150942</v>
      </c>
      <c r="AK818" s="1">
        <f ca="1"/>
        <v>1.5415481284573873</v>
      </c>
      <c r="AL818" s="1">
        <f ca="1"/>
        <v>-0.81279842353758547</v>
      </c>
    </row>
    <row r="819" spans="1:38" x14ac:dyDescent="0.3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1.8782670918497035</v>
      </c>
      <c r="AI819" s="1">
        <f ca="1"/>
        <v>-0.15365217936348727</v>
      </c>
      <c r="AJ819" s="1">
        <f ca="1"/>
        <v>-8.9404126494079875E-2</v>
      </c>
      <c r="AK819" s="1">
        <f ca="1"/>
        <v>1.539491351539666</v>
      </c>
      <c r="AL819" s="1">
        <f ca="1"/>
        <v>-0.79943545053118892</v>
      </c>
    </row>
    <row r="820" spans="1:38" x14ac:dyDescent="0.3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1.8345662531213789</v>
      </c>
      <c r="AI820" s="1">
        <f ca="1"/>
        <v>-0.16220402649814469</v>
      </c>
      <c r="AJ820" s="1">
        <f ca="1"/>
        <v>-6.9463342971867917E-2</v>
      </c>
      <c r="AK820" s="1">
        <f ca="1"/>
        <v>1.5370270428947508</v>
      </c>
      <c r="AL820" s="1">
        <f ca="1"/>
        <v>-0.785210501446854</v>
      </c>
    </row>
    <row r="821" spans="1:38" x14ac:dyDescent="0.3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1.7887894031733678</v>
      </c>
      <c r="AI821" s="1">
        <f ca="1"/>
        <v>-0.17067575683831115</v>
      </c>
      <c r="AJ821" s="1">
        <f ca="1"/>
        <v>-4.9213030876352051E-2</v>
      </c>
      <c r="AK821" s="1">
        <f ca="1"/>
        <v>1.5341624173750446</v>
      </c>
      <c r="AL821" s="1">
        <f ca="1"/>
        <v>-0.77012454445649292</v>
      </c>
    </row>
    <row r="822" spans="1:38" x14ac:dyDescent="0.3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1.7409135922737138</v>
      </c>
      <c r="AI822" s="1">
        <f ca="1"/>
        <v>-0.17906233206719852</v>
      </c>
      <c r="AJ822" s="1">
        <f ca="1"/>
        <v>-2.8676417923741482E-2</v>
      </c>
      <c r="AK822" s="1">
        <f ca="1"/>
        <v>1.5309051830810898</v>
      </c>
      <c r="AL822" s="1">
        <f ca="1"/>
        <v>-0.75417909519420623</v>
      </c>
    </row>
    <row r="823" spans="1:38" x14ac:dyDescent="0.3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1.6909167655388706</v>
      </c>
      <c r="AI823" s="1">
        <f ca="1"/>
        <v>-0.18735863105679063</v>
      </c>
      <c r="AJ823" s="1">
        <f ca="1"/>
        <v>-7.8774397197558937E-3</v>
      </c>
      <c r="AK823" s="1">
        <f ca="1"/>
        <v>1.5272635409031503</v>
      </c>
      <c r="AL823" s="1">
        <f ca="1"/>
        <v>-0.73737622519746548</v>
      </c>
    </row>
    <row r="824" spans="1:38" x14ac:dyDescent="0.3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1.6387778091446421</v>
      </c>
      <c r="AI824" s="1">
        <f ca="1"/>
        <v>-0.19555945130047747</v>
      </c>
      <c r="AJ824" s="1">
        <f ca="1"/>
        <v>1.315926157612074E-2</v>
      </c>
      <c r="AK824" s="1">
        <f ca="1"/>
        <v>1.5232461835380784</v>
      </c>
      <c r="AL824" s="1">
        <f ca="1"/>
        <v>-0.71971857024274299</v>
      </c>
    </row>
    <row r="825" spans="1:38" x14ac:dyDescent="0.3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1.584476597598705</v>
      </c>
      <c r="AI825" s="1">
        <f ca="1"/>
        <v>-0.20365951047396127</v>
      </c>
      <c r="AJ825" s="1">
        <f ca="1"/>
        <v>3.4408339017029721E-2</v>
      </c>
      <c r="AK825" s="1">
        <f ca="1"/>
        <v>1.5188622939649883</v>
      </c>
      <c r="AL825" s="1">
        <f ca="1"/>
        <v>-0.70120933856971135</v>
      </c>
    </row>
    <row r="826" spans="1:38" x14ac:dyDescent="0.3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1.5279940420896672</v>
      </c>
      <c r="AI826" s="1">
        <f ca="1"/>
        <v>-0.2116534481279381</v>
      </c>
      <c r="AJ826" s="1">
        <f ca="1"/>
        <v>5.584374307614251E-2</v>
      </c>
      <c r="AK826" s="1">
        <f ca="1"/>
        <v>1.514121543363123</v>
      </c>
      <c r="AL826" s="1">
        <f ca="1"/>
        <v>-0.68185231898834642</v>
      </c>
    </row>
    <row r="827" spans="1:38" x14ac:dyDescent="0.3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1.4693121399278424</v>
      </c>
      <c r="AI827" s="1">
        <f ca="1"/>
        <v>-0.21953582751615885</v>
      </c>
      <c r="AJ827" s="1">
        <f ca="1"/>
        <v>7.7438724305718534E-2</v>
      </c>
      <c r="AK827" s="1">
        <f ca="1"/>
        <v>1.509034088454863</v>
      </c>
      <c r="AL827" s="1">
        <f ca="1"/>
        <v>-0.66165188886277015</v>
      </c>
    </row>
    <row r="828" spans="1:38" x14ac:dyDescent="0.3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1.4084140250929793</v>
      </c>
      <c r="AI828" s="1">
        <f ca="1"/>
        <v>-0.22730113756246215</v>
      </c>
      <c r="AJ828" s="1">
        <f ca="1"/>
        <v>9.916583645822015E-2</v>
      </c>
      <c r="AK828" s="1">
        <f ca="1"/>
        <v>1.5036105682566956</v>
      </c>
      <c r="AL828" s="1">
        <f ca="1"/>
        <v>-0.64061302196596404</v>
      </c>
    </row>
    <row r="829" spans="1:38" x14ac:dyDescent="0.3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1.3452840199044076</v>
      </c>
      <c r="AI829" s="1">
        <f ca="1"/>
        <v>-0.23494379497049589</v>
      </c>
      <c r="AJ829" s="1">
        <f ca="1"/>
        <v>0.12099694008043613</v>
      </c>
      <c r="AK829" s="1">
        <f ca="1"/>
        <v>1.4978621002206352</v>
      </c>
      <c r="AL829" s="1">
        <f ca="1"/>
        <v>-0.61874129619908502</v>
      </c>
    </row>
    <row r="830" spans="1:38" x14ac:dyDescent="0.3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1.2799076878291618</v>
      </c>
      <c r="AI830" s="1">
        <f ca="1"/>
        <v>-0.24245814647982231</v>
      </c>
      <c r="AJ830" s="1">
        <f ca="1"/>
        <v>0.14290320659139985</v>
      </c>
      <c r="AK830" s="1">
        <f ca="1"/>
        <v>1.4918002757484392</v>
      </c>
      <c r="AL830" s="1">
        <f ca="1"/>
        <v>-0.59604290116922309</v>
      </c>
    </row>
    <row r="831" spans="1:38" x14ac:dyDescent="0.3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1.2122718874437584</v>
      </c>
      <c r="AI831" s="1">
        <f ca="1"/>
        <v>-0.24983847127221992</v>
      </c>
      <c r="AJ831" s="1">
        <f ca="1"/>
        <v>0.16485512285509557</v>
      </c>
      <c r="AK831" s="1">
        <f ca="1"/>
        <v>1.4854371550604692</v>
      </c>
      <c r="AL831" s="1">
        <f ca="1"/>
        <v>-0.57252464561921612</v>
      </c>
    </row>
    <row r="832" spans="1:38" x14ac:dyDescent="0.3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1.1423648275654288</v>
      </c>
      <c r="AI832" s="1">
        <f ca="1"/>
        <v>-0.25707898353200964</v>
      </c>
      <c r="AJ832" s="1">
        <f ca="1"/>
        <v>0.18682249625921746</v>
      </c>
      <c r="AK832" s="1">
        <f ca="1"/>
        <v>1.4787852614010979</v>
      </c>
      <c r="AL832" s="1">
        <f ca="1"/>
        <v>-0.54819396470307868</v>
      </c>
    </row>
    <row r="833" spans="1:38" x14ac:dyDescent="0.3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1.0701761235688894</v>
      </c>
      <c r="AI833" s="1">
        <f ca="1"/>
        <v>-0.26417383516430704</v>
      </c>
      <c r="AJ833" s="1">
        <f ca="1"/>
        <v>0.2087744603110803</v>
      </c>
      <c r="AK833" s="1">
        <f ca="1"/>
        <v>1.4718575745619629</v>
      </c>
      <c r="AL833" s="1">
        <f ca="1"/>
        <v>-0.52305892710054291</v>
      </c>
    </row>
    <row r="834" spans="1:38" x14ac:dyDescent="0.3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0.99569685490464077</v>
      </c>
      <c r="AI834" s="1">
        <f ca="1"/>
        <v>-0.27111711867513355</v>
      </c>
      <c r="AJ834" s="1">
        <f ca="1"/>
        <v>0.23067948076227704</v>
      </c>
      <c r="AK834" s="1">
        <f ca="1"/>
        <v>1.4646675237043598</v>
      </c>
      <c r="AL834" s="1">
        <f ca="1"/>
        <v>-0.49712824196401173</v>
      </c>
    </row>
    <row r="835" spans="1:38" x14ac:dyDescent="0.3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0.91891962383512937</v>
      </c>
      <c r="AI835" s="1">
        <f ca="1"/>
        <v>-0.27790287021741422</v>
      </c>
      <c r="AJ835" s="1">
        <f ca="1"/>
        <v>0.25250536227347209</v>
      </c>
      <c r="AK835" s="1">
        <f ca="1"/>
        <v>1.457228979461731</v>
      </c>
      <c r="AL835" s="1">
        <f ca="1"/>
        <v>-0.47041126569122915</v>
      </c>
    </row>
    <row r="836" spans="1:38" x14ac:dyDescent="0.3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0.83983861540516136</v>
      </c>
      <c r="AI836" s="1">
        <f ca="1"/>
        <v>-0.28452507280690414</v>
      </c>
      <c r="AJ836" s="1">
        <f ca="1"/>
        <v>0.27421925563113447</v>
      </c>
      <c r="AK836" s="1">
        <f ca="1"/>
        <v>1.4495562453026778</v>
      </c>
      <c r="AL836" s="1">
        <f ca="1"/>
        <v>-0.4429180085167802</v>
      </c>
    </row>
    <row r="837" spans="1:38" x14ac:dyDescent="0.3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0.7584496586631051</v>
      </c>
      <c r="AI837" s="1">
        <f ca="1"/>
        <v>-0.29097765971216288</v>
      </c>
      <c r="AJ837" s="1">
        <f ca="1"/>
        <v>0.29578766552789282</v>
      </c>
      <c r="AK837" s="1">
        <f ca="1"/>
        <v>1.4416640481352441</v>
      </c>
      <c r="AL837" s="1">
        <f ca="1"/>
        <v>-0.41465914091549871</v>
      </c>
    </row>
    <row r="838" spans="1:38" x14ac:dyDescent="0.3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0.6747502891495174</v>
      </c>
      <c r="AI838" s="1">
        <f ca="1"/>
        <v>-0.29725451802275804</v>
      </c>
      <c r="AJ838" s="1">
        <f ca="1"/>
        <v>0.31717645891864099</v>
      </c>
      <c r="AK838" s="1">
        <f ca="1"/>
        <v>1.4335675281321234</v>
      </c>
      <c r="AL838" s="1">
        <f ca="1"/>
        <v>-0.38564599981070374</v>
      </c>
    </row>
    <row r="839" spans="1:38" x14ac:dyDescent="0.3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0.58873981267016706</v>
      </c>
      <c r="AI839" s="1">
        <f ca="1"/>
        <v>-0.30334949239991083</v>
      </c>
      <c r="AJ839" s="1">
        <f ca="1"/>
        <v>0.33835087396423891</v>
      </c>
      <c r="AK839" s="1">
        <f ca="1"/>
        <v>1.4252822277569974</v>
      </c>
      <c r="AL839" s="1">
        <f ca="1"/>
        <v>-0.35589059458011835</v>
      </c>
    </row>
    <row r="840" spans="1:38" x14ac:dyDescent="0.3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0.50041937037023154</v>
      </c>
      <c r="AI840" s="1">
        <f ca="1"/>
        <v>-0.30925638901389219</v>
      </c>
      <c r="AJ840" s="1">
        <f ca="1"/>
        <v>0.35927552957530928</v>
      </c>
      <c r="AK840" s="1">
        <f ca="1"/>
        <v>1.4168240799712182</v>
      </c>
      <c r="AL840" s="1">
        <f ca="1"/>
        <v>-0.32540561285218084</v>
      </c>
    </row>
    <row r="841" spans="1:38" x14ac:dyDescent="0.3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0.40979200512697839</v>
      </c>
      <c r="AI841" s="1">
        <f ca="1"/>
        <v>-0.31496897967249549</v>
      </c>
      <c r="AJ841" s="1">
        <f ca="1"/>
        <v>0.37991443556826687</v>
      </c>
      <c r="AK841" s="1">
        <f ca="1"/>
        <v>1.4082093956003421</v>
      </c>
      <c r="AL841" s="1">
        <f ca="1"/>
        <v>-0.29420442608540309</v>
      </c>
    </row>
    <row r="842" spans="1:38" x14ac:dyDescent="0.3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0.31686272927805015</v>
      </c>
      <c r="AI842" s="1">
        <f ca="1"/>
        <v>-0.32048100614498742</v>
      </c>
      <c r="AJ842" s="1">
        <f ca="1"/>
        <v>0.40023100344618379</v>
      </c>
      <c r="AK842" s="1">
        <f ca="1"/>
        <v>1.3994548498392205</v>
      </c>
      <c r="AL842" s="1">
        <f ca="1"/>
        <v>-0.26230109492327425</v>
      </c>
    </row>
    <row r="843" spans="1:38" x14ac:dyDescent="0.3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0.22163859370289943</v>
      </c>
      <c r="AI843" s="1">
        <f ca="1"/>
        <v>-0.32578618468602549</v>
      </c>
      <c r="AJ843" s="1">
        <f ca="1"/>
        <v>0.42018805781718793</v>
      </c>
      <c r="AK843" s="1">
        <f ca="1"/>
        <v>1.3905774678745688</v>
      </c>
      <c r="AL843" s="1">
        <f ca="1"/>
        <v>-0.22971037431709884</v>
      </c>
    </row>
    <row r="844" spans="1:38" x14ac:dyDescent="0.3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0.12412875827479322</v>
      </c>
      <c r="AI844" s="1">
        <f ca="1"/>
        <v>-0.33087821076402602</v>
      </c>
      <c r="AJ844" s="1">
        <f ca="1"/>
        <v>0.43974784846303017</v>
      </c>
      <c r="AK844" s="1">
        <f ca="1"/>
        <v>1.381594609603169</v>
      </c>
      <c r="AL844" s="1">
        <f ca="1"/>
        <v>-0.19644771840909911</v>
      </c>
    </row>
    <row r="845" spans="1:38" x14ac:dyDescent="0.3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2.434456370126209E-2</v>
      </c>
      <c r="AI845" s="1">
        <f ca="1"/>
        <v>-0.33575076399858117</v>
      </c>
      <c r="AJ845" s="1">
        <f ca="1"/>
        <v>0.45887206307092482</v>
      </c>
      <c r="AK845" s="1">
        <f ca="1"/>
        <v>1.3725239534239115</v>
      </c>
      <c r="AL845" s="1">
        <f ca="1"/>
        <v>-0.16252928516800064</v>
      </c>
    </row>
    <row r="846" spans="1:38" x14ac:dyDescent="0.3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-7.7700395229304997E-2</v>
      </c>
      <c r="AI846" s="1">
        <f ca="1"/>
        <v>-0.34039751331157719</v>
      </c>
      <c r="AJ846" s="1">
        <f ca="1"/>
        <v>0.47752184064156855</v>
      </c>
      <c r="AK846" s="1">
        <f ca="1"/>
        <v>1.3633834790814392</v>
      </c>
      <c r="AL846" s="1">
        <f ca="1"/>
        <v>-0.12797194076902929</v>
      </c>
    </row>
    <row r="847" spans="1:38" x14ac:dyDescent="0.3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-0.18199019497676</v>
      </c>
      <c r="AI847" s="1">
        <f ca="1"/>
        <v>-0.34481212229669178</v>
      </c>
      <c r="AJ847" s="1">
        <f ca="1"/>
        <v>0.49565778558672718</v>
      </c>
      <c r="AK847" s="1">
        <f ca="1"/>
        <v>1.3541914495388703</v>
      </c>
      <c r="AL847" s="1">
        <f ca="1"/>
        <v>-9.2793263710494289E-2</v>
      </c>
    </row>
    <row r="848" spans="1:38" x14ac:dyDescent="0.3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-0.28850650713596238</v>
      </c>
      <c r="AI848" s="1">
        <f ca="1"/>
        <v>-0.34898825481202611</v>
      </c>
      <c r="AJ848" s="1">
        <f ca="1"/>
        <v>0.51323998252954828</v>
      </c>
      <c r="AK848" s="1">
        <f ca="1"/>
        <v>1.3449663918568127</v>
      </c>
      <c r="AL848" s="1">
        <f ca="1"/>
        <v>-5.7011548658689903E-2</v>
      </c>
    </row>
    <row r="849" spans="1:38" x14ac:dyDescent="0.3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-0.39722852086278182</v>
      </c>
      <c r="AI849" s="1">
        <f ca="1"/>
        <v>-0.35291958080074948</v>
      </c>
      <c r="AJ849" s="1">
        <f ca="1"/>
        <v>0.5302280118213486</v>
      </c>
      <c r="AK849" s="1">
        <f ca="1"/>
        <v>1.3357270770554845</v>
      </c>
      <c r="AL849" s="1">
        <f ca="1"/>
        <v>-2.0645810012789367E-2</v>
      </c>
    </row>
    <row r="850" spans="1:38" x14ac:dyDescent="0.3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-0.5081328638209347</v>
      </c>
      <c r="AI850" s="1">
        <f ca="1"/>
        <v>-0.3565997823445568</v>
      </c>
      <c r="AJ850" s="1">
        <f ca="1"/>
        <v>0.54658096578830229</v>
      </c>
      <c r="AK850" s="1">
        <f ca="1"/>
        <v>1.3264924989366174</v>
      </c>
      <c r="AL850" s="1">
        <f ca="1"/>
        <v>1.6284214818470477E-2</v>
      </c>
    </row>
    <row r="851" spans="1:38" x14ac:dyDescent="0.3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-0.62119352163101815</v>
      </c>
      <c r="AI851" s="1">
        <f ca="1"/>
        <v>-0.36002255995495458</v>
      </c>
      <c r="AJ851" s="1">
        <f ca="1"/>
        <v>0.56225746572197366</v>
      </c>
      <c r="AK851" s="1">
        <f ca="1"/>
        <v>1.3172818518413645</v>
      </c>
      <c r="AL851" s="1">
        <f ca="1"/>
        <v>5.375806243696063E-2</v>
      </c>
    </row>
    <row r="852" spans="1:38" x14ac:dyDescent="0.3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-0.73638175580294918</v>
      </c>
      <c r="AI852" s="1">
        <f ca="1"/>
        <v>-0.36318163910735701</v>
      </c>
      <c r="AJ852" s="1">
        <f ca="1"/>
        <v>0.57721567962758136</v>
      </c>
      <c r="AK852" s="1">
        <f ca="1"/>
        <v>1.3081145073201983</v>
      </c>
      <c r="AL852" s="1">
        <f ca="1"/>
        <v>9.1754540780704108E-2</v>
      </c>
    </row>
    <row r="853" spans="1:38" x14ac:dyDescent="0.3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-0.85366602013291049</v>
      </c>
      <c r="AI853" s="1">
        <f ca="1"/>
        <v>-0.36607077702306168</v>
      </c>
      <c r="AJ853" s="1">
        <f ca="1"/>
        <v>0.59141334074421414</v>
      </c>
      <c r="AK853" s="1">
        <f ca="1"/>
        <v>1.299009989690378</v>
      </c>
      <c r="AL853" s="1">
        <f ca="1"/>
        <v>0.13025172676356689</v>
      </c>
    </row>
    <row r="854" spans="1:38" x14ac:dyDescent="0.3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-0.97301187554569268</v>
      </c>
      <c r="AI854" s="1">
        <f ca="1"/>
        <v>-0.36868376970425087</v>
      </c>
      <c r="AJ854" s="1">
        <f ca="1"/>
        <v>0.60480776685100923</v>
      </c>
      <c r="AK854" s="1">
        <f ca="1"/>
        <v>1.2899879504564378</v>
      </c>
      <c r="AL854" s="1">
        <f ca="1"/>
        <v>0.16922696423792766</v>
      </c>
    </row>
    <row r="855" spans="1:38" x14ac:dyDescent="0.3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-1.0943819033631392</v>
      </c>
      <c r="AI855" s="1">
        <f ca="1"/>
        <v>-0.3710144592272161</v>
      </c>
      <c r="AJ855" s="1">
        <f ca="1"/>
        <v>0.61735588037394851</v>
      </c>
      <c r="AK855" s="1">
        <f ca="1"/>
        <v>1.2810681415686871</v>
      </c>
      <c r="AL855" s="1">
        <f ca="1"/>
        <v>0.20865686228924851</v>
      </c>
    </row>
    <row r="856" spans="1:38" x14ac:dyDescent="0.3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-1.2177356169794487</v>
      </c>
      <c r="AI856" s="1">
        <f ca="1"/>
        <v>-0.37305674129906241</v>
      </c>
      <c r="AJ856" s="1">
        <f ca="1"/>
        <v>0.62901422930769824</v>
      </c>
      <c r="AK856" s="1">
        <f ca="1"/>
        <v>1.2722703874942938</v>
      </c>
      <c r="AL856" s="1">
        <f ca="1"/>
        <v>0.24851729387170995</v>
      </c>
    </row>
    <row r="857" spans="1:38" x14ac:dyDescent="0.3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-1.3430293719235844</v>
      </c>
      <c r="AI857" s="1">
        <f ca="1"/>
        <v>-0.37480457308323395</v>
      </c>
      <c r="AJ857" s="1">
        <f ca="1"/>
        <v>0.63973900896719982</v>
      </c>
      <c r="AK857" s="1">
        <f ca="1"/>
        <v>1.2636145560756697</v>
      </c>
      <c r="AL857" s="1">
        <f ca="1"/>
        <v>0.28878339479400483</v>
      </c>
    </row>
    <row r="858" spans="1:38" x14ac:dyDescent="0.3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-1.4702162742892018</v>
      </c>
      <c r="AI858" s="1">
        <f ca="1"/>
        <v>-0.37625198129925419</v>
      </c>
      <c r="AJ858" s="1">
        <f ca="1"/>
        <v>0.64948608458395785</v>
      </c>
      <c r="AK858" s="1">
        <f ca="1"/>
        <v>1.2551205281496589</v>
      </c>
      <c r="AL858" s="1">
        <f ca="1"/>
        <v>0.32942956306476917</v>
      </c>
    </row>
    <row r="859" spans="1:38" x14ac:dyDescent="0.3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-1.5992460875121435</v>
      </c>
      <c r="AI859" s="1">
        <f ca="1"/>
        <v>-0.37739307060212535</v>
      </c>
      <c r="AJ859" s="1">
        <f ca="1"/>
        <v>0.65821101476191846</v>
      </c>
      <c r="AK859" s="1">
        <f ca="1"/>
        <v>1.2468081659019499</v>
      </c>
      <c r="AL859" s="1">
        <f ca="1"/>
        <v>0.37042945860684456</v>
      </c>
    </row>
    <row r="860" spans="1:38" x14ac:dyDescent="0.3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-1.7300651374755696</v>
      </c>
      <c r="AI860" s="1">
        <f ca="1"/>
        <v>-0.37822203224694184</v>
      </c>
      <c r="AJ860" s="1">
        <f ca="1"/>
        <v>0.6658690758082646</v>
      </c>
      <c r="AK860" s="1">
        <f ca="1"/>
        <v>1.2386972799295248</v>
      </c>
      <c r="AL860" s="1">
        <f ca="1"/>
        <v>0.41175600335028523</v>
      </c>
    </row>
    <row r="861" spans="1:38" x14ac:dyDescent="0.3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-1.862616215922366</v>
      </c>
      <c r="AI861" s="1">
        <f ca="1"/>
        <v>-0.37873315304428817</v>
      </c>
      <c r="AJ861" s="1">
        <f ca="1"/>
        <v>0.6724152869542892</v>
      </c>
      <c r="AK861" s="1">
        <f ca="1"/>
        <v>1.2308075949845956</v>
      </c>
      <c r="AL861" s="1">
        <f ca="1"/>
        <v>0.45338138171345643</v>
      </c>
    </row>
    <row r="862" spans="1:38" x14ac:dyDescent="0.3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-1.9968384821545722</v>
      </c>
      <c r="AI862" s="1">
        <f ca="1"/>
        <v>-0.37892082461207965</v>
      </c>
      <c r="AJ862" s="1">
        <f ca="1"/>
        <v>0.67780443648197053</v>
      </c>
      <c r="AK862" s="1">
        <f ca="1"/>
        <v>1.223158714372603</v>
      </c>
      <c r="AL862" s="1">
        <f ca="1"/>
        <v>0.49527704148227614</v>
      </c>
    </row>
    <row r="863" spans="1:38" x14ac:dyDescent="0.3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-2.1326673629993489</v>
      </c>
      <c r="AI863" s="1">
        <f ca="1"/>
        <v>-0.3787795529296199</v>
      </c>
      <c r="AJ863" s="1">
        <f ca="1"/>
        <v>0.6819911087718773</v>
      </c>
      <c r="AK863" s="1">
        <f ca="1"/>
        <v>1.2157700829767362</v>
      </c>
      <c r="AL863" s="1">
        <f ca="1"/>
        <v>0.53741369509743397</v>
      </c>
    </row>
    <row r="864" spans="1:38" x14ac:dyDescent="0.3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-2.2700344510206598</v>
      </c>
      <c r="AI864" s="1">
        <f ca="1"/>
        <v>-0.37830396819960743</v>
      </c>
      <c r="AJ864" s="1">
        <f ca="1"/>
        <v>0.68492971228816391</v>
      </c>
      <c r="AK864" s="1">
        <f ca="1"/>
        <v>1.2086609488810198</v>
      </c>
      <c r="AL864" s="1">
        <f ca="1"/>
        <v>0.57976132135974756</v>
      </c>
    </row>
    <row r="865" spans="1:38" x14ac:dyDescent="0.3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-2.4088674009559186</v>
      </c>
      <c r="AI865" s="1">
        <f ca="1"/>
        <v>-0.37748883502398939</v>
      </c>
      <c r="AJ865" s="1">
        <f ca="1"/>
        <v>0.68657450851658763</v>
      </c>
      <c r="AK865" s="1">
        <f ca="1"/>
        <v>1.2018503235638087</v>
      </c>
      <c r="AL865" s="1">
        <f ca="1"/>
        <v>0.62228916756366826</v>
      </c>
    </row>
    <row r="866" spans="1:38" x14ac:dyDescent="0.3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-2.5490898243565541</v>
      </c>
      <c r="AI866" s="1">
        <f ca="1"/>
        <v>-0.37632906289962759</v>
      </c>
      <c r="AJ866" s="1">
        <f ca="1"/>
        <v>0.68687964187184791</v>
      </c>
      <c r="AK866" s="1">
        <f ca="1"/>
        <v>1.1953569406328601</v>
      </c>
      <c r="AL866" s="1">
        <f ca="1"/>
        <v>0.66496575206956976</v>
      </c>
    </row>
    <row r="867" spans="1:38" x14ac:dyDescent="0.3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-2.6906211824113289</v>
      </c>
      <c r="AI867" s="1">
        <f ca="1"/>
        <v>-0.37481971703970485</v>
      </c>
      <c r="AJ867" s="1">
        <f ca="1"/>
        <v>0.68579917059036388</v>
      </c>
      <c r="AK867" s="1">
        <f ca="1"/>
        <v>1.1891992130733586</v>
      </c>
      <c r="AL867" s="1">
        <f ca="1"/>
        <v>0.70775886732489401</v>
      </c>
    </row>
    <row r="868" spans="1:38" x14ac:dyDescent="0.3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-2.8333766769309916</v>
      </c>
      <c r="AI868" s="1">
        <f ca="1"/>
        <v>-0.37295602952703583</v>
      </c>
      <c r="AJ868" s="1">
        <f ca="1"/>
        <v>0.68328709862500592</v>
      </c>
      <c r="AK868" s="1">
        <f ca="1"/>
        <v>1.1833951889792576</v>
      </c>
      <c r="AL868" s="1">
        <f ca="1"/>
        <v>0.75063558334510228</v>
      </c>
    </row>
    <row r="869" spans="1:38" x14ac:dyDescent="0.3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-2.9772671394728585</v>
      </c>
      <c r="AI869" s="1">
        <f ca="1"/>
        <v>-0.37073341080534328</v>
      </c>
      <c r="AJ869" s="1">
        <f ca="1"/>
        <v>0.67929740855845011</v>
      </c>
      <c r="AK869" s="1">
        <f ca="1"/>
        <v>1.1779625057384957</v>
      </c>
      <c r="AL869" s="1">
        <f ca="1"/>
        <v>0.79356225166486316</v>
      </c>
    </row>
    <row r="870" spans="1:38" x14ac:dyDescent="0.3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-3.1221989185835333</v>
      </c>
      <c r="AI870" s="1">
        <f ca="1"/>
        <v>-0.36814746151479988</v>
      </c>
      <c r="AJ870" s="1">
        <f ca="1"/>
        <v>0.67378409555189567</v>
      </c>
      <c r="AK870" s="1">
        <f ca="1"/>
        <v>1.1729183426420371</v>
      </c>
      <c r="AL870" s="1">
        <f ca="1"/>
        <v>0.83650450977056001</v>
      </c>
    </row>
    <row r="871" spans="1:38" x14ac:dyDescent="0.3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-3.2680737651379608</v>
      </c>
      <c r="AI871" s="1">
        <f ca="1"/>
        <v>-0.36519398467803105</v>
      </c>
      <c r="AJ871" s="1">
        <f ca="1"/>
        <v>0.6667012023461083</v>
      </c>
      <c r="AK871" s="1">
        <f ca="1"/>
        <v>1.168279371886463</v>
      </c>
      <c r="AL871" s="1">
        <f ca="1"/>
        <v>0.8794272860248411</v>
      </c>
    </row>
    <row r="872" spans="1:38" x14ac:dyDescent="0.3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-3.4147887157527785</v>
      </c>
      <c r="AI872" s="1">
        <f ca="1"/>
        <v>-0.36186899824303054</v>
      </c>
      <c r="AJ872" s="1">
        <f ca="1"/>
        <v>0.65800285533183933</v>
      </c>
      <c r="AK872" s="1">
        <f ca="1"/>
        <v>1.1640617079392221</v>
      </c>
      <c r="AL872" s="1">
        <f ca="1"/>
        <v>0.92229480509460904</v>
      </c>
    </row>
    <row r="873" spans="1:38" x14ac:dyDescent="0.3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-3.5622359742517915</v>
      </c>
      <c r="AI873" s="1">
        <f ca="1"/>
        <v>-0.35816874798934961</v>
      </c>
      <c r="AJ873" s="1">
        <f ca="1"/>
        <v>0.64764330170711271</v>
      </c>
      <c r="AK873" s="1">
        <f ca="1"/>
        <v>1.1602808552356008</v>
      </c>
      <c r="AL873" s="1">
        <f ca="1"/>
        <v>0.9650705938934826</v>
      </c>
    </row>
    <row r="874" spans="1:38" x14ac:dyDescent="0.3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-3.7103027911611322</v>
      </c>
      <c r="AI874" s="1">
        <f ca="1"/>
        <v>-0.35408972080411</v>
      </c>
      <c r="AJ874" s="1">
        <f ca="1"/>
        <v>0.63557694773861029</v>
      </c>
      <c r="AK874" s="1">
        <f ca="1"/>
        <v>1.1569516541760541</v>
      </c>
      <c r="AL874" s="1">
        <f ca="1"/>
        <v>1.0077174880501958</v>
      </c>
    </row>
    <row r="875" spans="1:38" x14ac:dyDescent="0.3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-3.858871341211711</v>
      </c>
      <c r="AI875" s="1">
        <f ca="1"/>
        <v>-0.34962865833438861</v>
      </c>
      <c r="AJ875" s="1">
        <f ca="1"/>
        <v>0.62175839814490141</v>
      </c>
      <c r="AK875" s="1">
        <f ca="1"/>
        <v>1.1540882253919555</v>
      </c>
      <c r="AL875" s="1">
        <f ca="1"/>
        <v>1.0501976389144954</v>
      </c>
    </row>
    <row r="876" spans="1:38" x14ac:dyDescent="0.3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-4.0078185988259838</v>
      </c>
      <c r="AI876" s="1">
        <f ca="1"/>
        <v>-0.34478257102264753</v>
      </c>
      <c r="AJ876" s="1">
        <f ca="1"/>
        <v>0.60614249661920705</v>
      </c>
      <c r="AK876" s="1">
        <f ca="1"/>
        <v>1.1517039122477386</v>
      </c>
      <c r="AL876" s="1">
        <f ca="1"/>
        <v>1.0924725211120228</v>
      </c>
    </row>
    <row r="877" spans="1:38" x14ac:dyDescent="0.3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-4.1570162115664662</v>
      </c>
      <c r="AI877" s="1">
        <f ca="1"/>
        <v>-0.33954875253194194</v>
      </c>
      <c r="AJ877" s="1">
        <f ca="1"/>
        <v>0.5886843675099972</v>
      </c>
      <c r="AK877" s="1">
        <f ca="1"/>
        <v>1.1498112215467193</v>
      </c>
      <c r="AL877" s="1">
        <f ca="1"/>
        <v>1.1345029406603457</v>
      </c>
    </row>
    <row r="878" spans="1:38" x14ac:dyDescent="0.3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-4.3063303715227637</v>
      </c>
      <c r="AI878" s="1">
        <f ca="1"/>
        <v>-0.33392479456765367</v>
      </c>
      <c r="AJ878" s="1">
        <f ca="1"/>
        <v>0.56933945867704372</v>
      </c>
      <c r="AK878" s="1">
        <f ca="1"/>
        <v>1.1484217624080562</v>
      </c>
      <c r="AL878" s="1">
        <f ca="1"/>
        <v>1.1762490436575754</v>
      </c>
    </row>
    <row r="879" spans="1:38" x14ac:dyDescent="0.3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-4.455621684613698</v>
      </c>
      <c r="AI879" s="1">
        <f ca="1"/>
        <v>-0.32790860210272721</v>
      </c>
      <c r="AJ879" s="1">
        <f ca="1"/>
        <v>0.54806358554169476</v>
      </c>
      <c r="AK879" s="1">
        <f ca="1"/>
        <v>1.1475461832811651</v>
      </c>
      <c r="AL879" s="1">
        <f ca="1"/>
        <v>1.2176703255560744</v>
      </c>
    </row>
    <row r="880" spans="1:38" x14ac:dyDescent="0.3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-4.6047450377816279</v>
      </c>
      <c r="AI880" s="1">
        <f ca="1"/>
        <v>-0.32149840901325799</v>
      </c>
      <c r="AJ880" s="1">
        <f ca="1"/>
        <v>0.5248129763497078</v>
      </c>
      <c r="AK880" s="1">
        <f ca="1"/>
        <v>1.147194107064196</v>
      </c>
      <c r="AL880" s="1">
        <f ca="1"/>
        <v>1.2587256410332157</v>
      </c>
    </row>
    <row r="881" spans="1:38" x14ac:dyDescent="0.3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-4.7535494640547782</v>
      </c>
      <c r="AI881" s="1">
        <f ca="1"/>
        <v>-0.31469279413152473</v>
      </c>
      <c r="AJ881" s="1">
        <f ca="1"/>
        <v>0.49954431866514759</v>
      </c>
      <c r="AK881" s="1">
        <f ca="1"/>
        <v>1.1473740642926393</v>
      </c>
      <c r="AL881" s="1">
        <f ca="1"/>
        <v>1.2993732144716861</v>
      </c>
    </row>
    <row r="882" spans="1:38" x14ac:dyDescent="0.3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-4.9018780054541695</v>
      </c>
      <c r="AI882" s="1">
        <f ca="1"/>
        <v>-0.30749069772354798</v>
      </c>
      <c r="AJ882" s="1">
        <f ca="1"/>
        <v>0.47221480711452801</v>
      </c>
      <c r="AK882" s="1">
        <f ca="1"/>
        <v>1.1480934243632674</v>
      </c>
      <c r="AL882" s="1">
        <f ca="1"/>
        <v>1.3395706510617735</v>
      </c>
    </row>
    <row r="883" spans="1:38" x14ac:dyDescent="0.3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-5.0495675737211991</v>
      </c>
      <c r="AI883" s="1">
        <f ca="1"/>
        <v>-0.29989143839837917</v>
      </c>
      <c r="AJ883" s="1">
        <f ca="1"/>
        <v>0.44278219240002992</v>
      </c>
      <c r="AK883" s="1">
        <f ca="1"/>
        <v>1.1493583247591332</v>
      </c>
      <c r="AL883" s="1">
        <f ca="1"/>
        <v>1.3792749485382945</v>
      </c>
    </row>
    <row r="884" spans="1:38" x14ac:dyDescent="0.3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-5.1964488088415051</v>
      </c>
      <c r="AI884" s="1">
        <f ca="1"/>
        <v>-0.29189473045636172</v>
      </c>
      <c r="AJ884" s="1">
        <f ca="1"/>
        <v>0.41120483160086541</v>
      </c>
      <c r="AK884" s="1">
        <f ca="1"/>
        <v>1.1511735982400535</v>
      </c>
      <c r="AL884" s="1">
        <f ca="1"/>
        <v>1.41844250956495</v>
      </c>
    </row>
    <row r="885" spans="1:38" x14ac:dyDescent="0.3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-5.342345935341049</v>
      </c>
      <c r="AI885" s="1">
        <f ca="1"/>
        <v>-0.28350070168369002</v>
      </c>
      <c r="AJ885" s="1">
        <f ca="1"/>
        <v>0.37744173978246498</v>
      </c>
      <c r="AK885" s="1">
        <f ca="1"/>
        <v>1.1535426979632226</v>
      </c>
      <c r="AL885" s="1">
        <f ca="1"/>
        <v>1.4570291547790732</v>
      </c>
    </row>
    <row r="886" spans="1:38" x14ac:dyDescent="0.3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-5.4870766163297802</v>
      </c>
      <c r="AI886" s="1">
        <f ca="1"/>
        <v>-0.27470991160075631</v>
      </c>
      <c r="AJ886" s="1">
        <f ca="1"/>
        <v>0.34145264293288236</v>
      </c>
      <c r="AK886" s="1">
        <f ca="1"/>
        <v>1.1564676204979807</v>
      </c>
      <c r="AL886" s="1">
        <f ca="1"/>
        <v>1.4949901365098324</v>
      </c>
    </row>
    <row r="887" spans="1:38" x14ac:dyDescent="0.3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-5.630451805268363</v>
      </c>
      <c r="AI887" s="1">
        <f ca="1"/>
        <v>-0.26552337017167127</v>
      </c>
      <c r="AJ887" s="1">
        <f ca="1"/>
        <v>0.30319803224616404</v>
      </c>
      <c r="AK887" s="1">
        <f ca="1"/>
        <v>1.1599488266984048</v>
      </c>
      <c r="AL887" s="1">
        <f ca="1"/>
        <v>1.532280153183035</v>
      </c>
    </row>
    <row r="888" spans="1:38" x14ac:dyDescent="0.3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-5.7722755954327791</v>
      </c>
      <c r="AI888" s="1">
        <f ca="1"/>
        <v>-0.25594255698265467</v>
      </c>
      <c r="AJ888" s="1">
        <f ca="1"/>
        <v>0.26263921977269411</v>
      </c>
      <c r="AK888" s="1">
        <f ca="1"/>
        <v>1.1639851603967895</v>
      </c>
      <c r="AL888" s="1">
        <f ca="1"/>
        <v>1.5688533644261589</v>
      </c>
    </row>
    <row r="889" spans="1:38" x14ac:dyDescent="0.3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-5.9123450670522164</v>
      </c>
      <c r="AI889" s="1">
        <f ca="1"/>
        <v>-0.2459694408968448</v>
      </c>
      <c r="AJ889" s="1">
        <f ca="1"/>
        <v>0.21973839545645735</v>
      </c>
      <c r="AK889" s="1">
        <f ca="1"/>
        <v>1.1685737648813639</v>
      </c>
      <c r="AL889" s="1">
        <f ca="1"/>
        <v>1.6046634068868109</v>
      </c>
    </row>
    <row r="890" spans="1:38" x14ac:dyDescent="0.3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-6.0504501320947117</v>
      </c>
      <c r="AI890" s="1">
        <f ca="1"/>
        <v>-0.23560650019337992</v>
      </c>
      <c r="AJ890" s="1">
        <f ca="1"/>
        <v>0.17445868557982291</v>
      </c>
      <c r="AK890" s="1">
        <f ca="1"/>
        <v>1.1737099971200715</v>
      </c>
      <c r="AL890" s="1">
        <f ca="1"/>
        <v>1.6396634107785164</v>
      </c>
    </row>
    <row r="891" spans="1:38" x14ac:dyDescent="0.3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-6.1863733766750775</v>
      </c>
      <c r="AI891" s="1">
        <f ca="1"/>
        <v>-0.22485674319844318</v>
      </c>
      <c r="AJ891" s="1">
        <f ca="1"/>
        <v>0.12676421263597226</v>
      </c>
      <c r="AK891" s="1">
        <f ca="1"/>
        <v>1.1793873396931591</v>
      </c>
      <c r="AL891" s="1">
        <f ca="1"/>
        <v>1.6738060171676461</v>
      </c>
    </row>
    <row r="892" spans="1:38" x14ac:dyDescent="0.3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-6.3198899010599536</v>
      </c>
      <c r="AI892" s="1">
        <f ca="1"/>
        <v>-0.21372372941631845</v>
      </c>
      <c r="AJ892" s="1">
        <f ca="1"/>
        <v>7.6620156649968019E-2</v>
      </c>
      <c r="AK892" s="1">
        <f ca="1"/>
        <v>1.1855973103954618</v>
      </c>
      <c r="AL892" s="1">
        <f ca="1"/>
        <v>1.7070433960154023</v>
      </c>
    </row>
    <row r="893" spans="1:38" x14ac:dyDescent="0.3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-6.4507671572435337</v>
      </c>
      <c r="AI893" s="1">
        <f ca="1"/>
        <v>-0.2022115911682919</v>
      </c>
      <c r="AJ893" s="1">
        <f ca="1"/>
        <v>2.3992817969042068E-2</v>
      </c>
      <c r="AK893" s="1">
        <f ca="1"/>
        <v>1.1923293694705146</v>
      </c>
      <c r="AL893" s="1">
        <f ca="1"/>
        <v>1.7393272649889409</v>
      </c>
    </row>
    <row r="894" spans="1:38" x14ac:dyDescent="0.3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-6.5787647840686336</v>
      </c>
      <c r="AI894" s="1">
        <f ca="1"/>
        <v>-0.19032505574759317</v>
      </c>
      <c r="AJ894" s="1">
        <f ca="1"/>
        <v>-3.1150318456651949E-2</v>
      </c>
      <c r="AK894" s="1">
        <f ca="1"/>
        <v>1.1995708244365231</v>
      </c>
      <c r="AL894" s="1">
        <f ca="1"/>
        <v>1.7706089090561083</v>
      </c>
    </row>
    <row r="895" spans="1:38" x14ac:dyDescent="0.3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-6.7036344398664838</v>
      </c>
      <c r="AI895" s="1">
        <f ca="1"/>
        <v>-0.17806946809845225</v>
      </c>
      <c r="AJ895" s="1">
        <f ca="1"/>
        <v>-8.8840517281581377E-2</v>
      </c>
      <c r="AK895" s="1">
        <f ca="1"/>
        <v>1.2073067324651925</v>
      </c>
      <c r="AL895" s="1">
        <f ca="1"/>
        <v>1.8008392008781215</v>
      </c>
    </row>
    <row r="896" spans="1:38" x14ac:dyDescent="0.3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-6.8251196325892254</v>
      </c>
      <c r="AI896" s="1">
        <f ca="1"/>
        <v>-0.1654508140275357</v>
      </c>
      <c r="AJ896" s="1">
        <f ca="1"/>
        <v>-0.14910772543948414</v>
      </c>
      <c r="AK896" s="1">
        <f ca="1"/>
        <v>1.2155198002729914</v>
      </c>
      <c r="AL896" s="1">
        <f ca="1"/>
        <v>1.829968622014694</v>
      </c>
    </row>
    <row r="897" spans="1:38" x14ac:dyDescent="0.3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-6.9429555474082063</v>
      </c>
      <c r="AI897" s="1">
        <f ca="1"/>
        <v>-0.1524757439560791</v>
      </c>
      <c r="AJ897" s="1">
        <f ca="1"/>
        <v>-0.2119805032631088</v>
      </c>
      <c r="AK897" s="1">
        <f ca="1"/>
        <v>1.2241902814848729</v>
      </c>
      <c r="AL897" s="1">
        <f ca="1"/>
        <v>1.8579472849565883</v>
      </c>
    </row>
    <row r="898" spans="1:38" x14ac:dyDescent="0.3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-7.0568688717517407</v>
      </c>
      <c r="AI898" s="1">
        <f ca="1"/>
        <v>-0.13915159722111348</v>
      </c>
      <c r="AJ898" s="1">
        <f ca="1"/>
        <v>-0.27748595402763621</v>
      </c>
      <c r="AK898" s="1">
        <f ca="1"/>
        <v>1.2332958714292781</v>
      </c>
      <c r="AL898" s="1">
        <f ca="1"/>
        <v>1.8847249560003347</v>
      </c>
    </row>
    <row r="899" spans="1:38" x14ac:dyDescent="0.3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-7.1665776177550669</v>
      </c>
      <c r="AI899" s="1">
        <f ca="1"/>
        <v>-0.12548642693429013</v>
      </c>
      <c r="AJ899" s="1">
        <f ca="1"/>
        <v>-0.34564965189545349</v>
      </c>
      <c r="AK899" s="1">
        <f ca="1"/>
        <v>1.2428115993233</v>
      </c>
      <c r="AL899" s="1">
        <f ca="1"/>
        <v>1.9102510789803007</v>
      </c>
    </row>
    <row r="900" spans="1:38" x14ac:dyDescent="0.3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-7.2717909420956124</v>
      </c>
      <c r="AI900" s="1">
        <f ca="1"/>
        <v>-0.11148902540685168</v>
      </c>
      <c r="AJ900" s="1">
        <f ca="1"/>
        <v>-0.41649556824035949</v>
      </c>
      <c r="AK900" s="1">
        <f ca="1"/>
        <v>1.2527097178063906</v>
      </c>
      <c r="AL900" s="1">
        <f ca="1"/>
        <v>1.9344747998732181</v>
      </c>
    </row>
    <row r="901" spans="1:38" x14ac:dyDescent="0.3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-7.3722089631860745</v>
      </c>
      <c r="AI901" s="1">
        <f ca="1"/>
        <v>-9.7168950149449929E-2</v>
      </c>
      <c r="AJ901" s="1">
        <f ca="1"/>
        <v>-0.49004599632845425</v>
      </c>
      <c r="AK901" s="1">
        <f ca="1"/>
        <v>1.262959589780337</v>
      </c>
      <c r="AL901" s="1">
        <f ca="1"/>
        <v>1.9573449922907118</v>
      </c>
    </row>
    <row r="902" spans="1:38" x14ac:dyDescent="0.3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-7.4675225756980055</v>
      </c>
      <c r="AI902" s="1">
        <f ca="1"/>
        <v>-8.2536550455529767E-2</v>
      </c>
      <c r="AJ902" s="1">
        <f ca="1"/>
        <v>-0.56632147433349811</v>
      </c>
      <c r="AK902" s="1">
        <f ca="1"/>
        <v>1.2735275725132453</v>
      </c>
      <c r="AL902" s="1">
        <f ca="1"/>
        <v>1.9788102838752977</v>
      </c>
    </row>
    <row r="903" spans="1:38" x14ac:dyDescent="0.3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-7.5574132623879482</v>
      </c>
      <c r="AI903" s="1">
        <f ca="1"/>
        <v>-6.7602994577139031E-2</v>
      </c>
      <c r="AJ903" s="1">
        <f ca="1"/>
        <v>-0.64534070666367738</v>
      </c>
      <c r="AK903" s="1">
        <f ca="1"/>
        <v>1.2843768989640605</v>
      </c>
      <c r="AL903" s="1">
        <f ca="1"/>
        <v>1.9988190836156088</v>
      </c>
    </row>
    <row r="904" spans="1:38" x14ac:dyDescent="0.3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-7.6415529031984368</v>
      </c>
      <c r="AI904" s="1">
        <f ca="1"/>
        <v>-5.2380297502062856E-2</v>
      </c>
      <c r="AJ904" s="1">
        <f ca="1"/>
        <v>-0.72712048357687253</v>
      </c>
      <c r="AK904" s="1">
        <f ca="1"/>
        <v>1.29546755628503</v>
      </c>
      <c r="AL904" s="1">
        <f ca="1"/>
        <v>2.0173196100966497</v>
      </c>
    </row>
    <row r="905" spans="1:38" x14ac:dyDescent="0.3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-7.7196035816057531</v>
      </c>
      <c r="AI905" s="1">
        <f ca="1"/>
        <v>-3.688134934131293E-2</v>
      </c>
      <c r="AJ905" s="1">
        <f ca="1"/>
        <v>-0.81167559906128117</v>
      </c>
      <c r="AK905" s="1">
        <f ca="1"/>
        <v>1.3067561614572005</v>
      </c>
      <c r="AL905" s="1">
        <f ca="1"/>
        <v>2.0342599207013303</v>
      </c>
    </row>
    <row r="906" spans="1:38" x14ac:dyDescent="0.3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-7.7912173881858084</v>
      </c>
      <c r="AI906" s="1">
        <f ca="1"/>
        <v>-2.1119944336110752E-2</v>
      </c>
      <c r="AJ906" s="1">
        <f ca="1"/>
        <v>-0.89901876695780913</v>
      </c>
      <c r="AK906" s="1">
        <f ca="1"/>
        <v>1.3181958340156834</v>
      </c>
      <c r="AL906" s="1">
        <f ca="1"/>
        <v>2.0495879417792331</v>
      </c>
    </row>
    <row r="907" spans="1:38" x14ac:dyDescent="0.3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-7.8560362213702657</v>
      </c>
      <c r="AI907" s="1">
        <f ca="1"/>
        <v>-5.1108104934574072E-3</v>
      </c>
      <c r="AJ907" s="1">
        <f ca="1"/>
        <v>-0.98916053530098624</v>
      </c>
      <c r="AK907" s="1">
        <f ca="1"/>
        <v>1.329736065819227</v>
      </c>
      <c r="AL907" s="1">
        <f ca="1"/>
        <v>2.0632514997991973</v>
      </c>
    </row>
    <row r="908" spans="1:38" x14ac:dyDescent="0.3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-7.9136915853634857</v>
      </c>
      <c r="AI908" s="1">
        <f ca="1"/>
        <v>1.1130360140307438E-2</v>
      </c>
      <c r="AJ908" s="1">
        <f ca="1"/>
        <v>-1.082109198854234</v>
      </c>
      <c r="AK908" s="1">
        <f ca="1"/>
        <v>1.3413225878193273</v>
      </c>
      <c r="AL908" s="1">
        <f ca="1"/>
        <v>2.0751983535022354</v>
      </c>
    </row>
    <row r="909" spans="1:38" x14ac:dyDescent="0.3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-7.9638043851920264</v>
      </c>
      <c r="AI909" s="1">
        <f ca="1"/>
        <v>2.7586880558666538E-2</v>
      </c>
      <c r="AJ909" s="1">
        <f ca="1"/>
        <v>-1.1778707098156804</v>
      </c>
      <c r="AK909" s="1">
        <f ca="1"/>
        <v>1.3528972337830041</v>
      </c>
      <c r="AL909" s="1">
        <f ca="1"/>
        <v>2.0853762270713139</v>
      </c>
    </row>
    <row r="910" spans="1:38" x14ac:dyDescent="0.3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-8.0059847188572348</v>
      </c>
      <c r="AI910" s="1">
        <f ca="1"/>
        <v>4.4241037217303436E-2</v>
      </c>
      <c r="AJ910" s="1">
        <f ca="1"/>
        <v>-1.2764485866703299</v>
      </c>
      <c r="AK910" s="1">
        <f ca="1"/>
        <v>1.3643978009232836</v>
      </c>
      <c r="AL910" s="1">
        <f ca="1"/>
        <v>2.0937328443352423</v>
      </c>
    </row>
    <row r="911" spans="1:38" x14ac:dyDescent="0.3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-8.0398316665616587</v>
      </c>
      <c r="AI911" s="1">
        <f ca="1"/>
        <v>6.1074057790162728E-2</v>
      </c>
      <c r="AJ911" s="1">
        <f ca="1"/>
        <v>-1.3778438211639585</v>
      </c>
      <c r="AK911" s="1">
        <f ca="1"/>
        <v>1.3757579073907902</v>
      </c>
      <c r="AL911" s="1">
        <f ca="1"/>
        <v>2.1002159640234588</v>
      </c>
    </row>
    <row r="912" spans="1:38" x14ac:dyDescent="0.3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-8.0649330769798571</v>
      </c>
      <c r="AI912" s="1">
        <f ca="1"/>
        <v>7.8066078249507287E-2</v>
      </c>
      <c r="AJ912" s="1">
        <f ca="1"/>
        <v>-1.4820547833744127</v>
      </c>
      <c r="AK912" s="1">
        <f ca="1"/>
        <v>1.386906846579528</v>
      </c>
      <c r="AL912" s="1">
        <f ca="1"/>
        <v>2.1047734160889111</v>
      </c>
    </row>
    <row r="913" spans="1:38" x14ac:dyDescent="0.3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-8.080865350544034</v>
      </c>
      <c r="AI913" s="1">
        <f ca="1"/>
        <v>9.5196109260284212E-2</v>
      </c>
      <c r="AJ913" s="1">
        <f ca="1"/>
        <v>-1.5890771248553972</v>
      </c>
      <c r="AK913" s="1">
        <f ca="1"/>
        <v>1.3977694381992318</v>
      </c>
      <c r="AL913" s="1">
        <f ca="1"/>
        <v>2.1073531391167095</v>
      </c>
    </row>
    <row r="914" spans="1:38" x14ac:dyDescent="0.3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-8.0871932197140417</v>
      </c>
      <c r="AI914" s="1">
        <f ca="1"/>
        <v>0.11244200187892717</v>
      </c>
      <c r="AJ914" s="1">
        <f ca="1"/>
        <v>-1.6989036798272577</v>
      </c>
      <c r="AK914" s="1">
        <f ca="1"/>
        <v>1.4082658760666931</v>
      </c>
      <c r="AL914" s="1">
        <f ca="1"/>
        <v>2.1079032188358733</v>
      </c>
    </row>
    <row r="915" spans="1:38" x14ac:dyDescent="0.3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-8.0834695262024496</v>
      </c>
      <c r="AI915" s="1">
        <f ca="1"/>
        <v>0.12978041254662553</v>
      </c>
      <c r="AJ915" s="1">
        <f ca="1"/>
        <v>-1.8115243643904893</v>
      </c>
      <c r="AK915" s="1">
        <f ca="1"/>
        <v>1.4183115725670472</v>
      </c>
      <c r="AL915" s="1">
        <f ca="1"/>
        <v>2.1063719277520083</v>
      </c>
    </row>
    <row r="916" spans="1:38" x14ac:dyDescent="0.3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-8.0692349951234661</v>
      </c>
      <c r="AI916" s="1">
        <f ca="1"/>
        <v>0.14718676736717917</v>
      </c>
      <c r="AJ916" s="1">
        <f ca="1"/>
        <v>-1.9269260737352858</v>
      </c>
      <c r="AK916" s="1">
        <f ca="1"/>
        <v>1.427816999736951</v>
      </c>
      <c r="AL916" s="1">
        <f ca="1"/>
        <v>2.1027077659189852</v>
      </c>
    </row>
    <row r="917" spans="1:38" x14ac:dyDescent="0.3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-8.0440180060359374</v>
      </c>
      <c r="AI917" s="1">
        <f ca="1"/>
        <v>0.16463522565910216</v>
      </c>
      <c r="AJ917" s="1">
        <f ca="1"/>
        <v>-2.0450925773224817</v>
      </c>
      <c r="AK917" s="1">
        <f ca="1"/>
        <v>1.4366875269197958</v>
      </c>
      <c r="AL917" s="1">
        <f ca="1"/>
        <v>2.0968595028674182</v>
      </c>
    </row>
    <row r="918" spans="1:38" x14ac:dyDescent="0.3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-8.0073343608490948</v>
      </c>
      <c r="AI918" s="1">
        <f ca="1"/>
        <v>0.18209864277201104</v>
      </c>
      <c r="AJ918" s="1">
        <f ca="1"/>
        <v>-2.1660044120095696</v>
      </c>
      <c r="AK918" s="1">
        <f ca="1"/>
        <v>1.4448232549432163</v>
      </c>
      <c r="AL918" s="1">
        <f ca="1"/>
        <v>2.0887762207085148</v>
      </c>
    </row>
    <row r="919" spans="1:38" x14ac:dyDescent="0.3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-7.9586870485605656</v>
      </c>
      <c r="AI919" s="1">
        <f ca="1"/>
        <v>0.19954853215671209</v>
      </c>
      <c r="AJ919" s="1">
        <f ca="1"/>
        <v>-2.2896387730953269</v>
      </c>
      <c r="AK919" s="1">
        <f ca="1"/>
        <v>1.4521188467686343</v>
      </c>
      <c r="AL919" s="1">
        <f ca="1"/>
        <v>2.0784073584317708</v>
      </c>
    </row>
    <row r="920" spans="1:38" x14ac:dyDescent="0.3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-7.8975660067948965</v>
      </c>
      <c r="AI920" s="1">
        <f ca="1"/>
        <v>0.21695502667886757</v>
      </c>
      <c r="AJ920" s="1">
        <f ca="1"/>
        <v>-2.415969403257618</v>
      </c>
      <c r="AK920" s="1">
        <f ca="1"/>
        <v>1.4584633545625074</v>
      </c>
      <c r="AL920" s="1">
        <f ca="1"/>
        <v>2.0657027574147442</v>
      </c>
    </row>
    <row r="921" spans="1:38" x14ac:dyDescent="0.3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-7.8234478801120062</v>
      </c>
      <c r="AI921" s="1">
        <f ca="1"/>
        <v>0.23428683916549708</v>
      </c>
      <c r="AJ921" s="1">
        <f ca="1"/>
        <v>-2.5449664793570257</v>
      </c>
      <c r="AK921" s="1">
        <f ca="1"/>
        <v>1.4637400431371113</v>
      </c>
      <c r="AL921" s="1">
        <f ca="1"/>
        <v>2.0506127081643122</v>
      </c>
    </row>
    <row r="922" spans="1:38" x14ac:dyDescent="0.3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-7.7357957750531892</v>
      </c>
      <c r="AI922" s="1">
        <f ca="1"/>
        <v>0.25151122217383737</v>
      </c>
      <c r="AJ922" s="1">
        <f ca="1"/>
        <v>-2.6765964970798253</v>
      </c>
      <c r="AK922" s="1">
        <f ca="1"/>
        <v>1.4678262097100685</v>
      </c>
      <c r="AL922" s="1">
        <f ca="1"/>
        <v>2.0330879983080559</v>
      </c>
    </row>
    <row r="923" spans="1:38" x14ac:dyDescent="0.3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-7.6340590118932328</v>
      </c>
      <c r="AI923" s="1">
        <f ca="1"/>
        <v>0.26859392697182027</v>
      </c>
      <c r="AJ923" s="1">
        <f ca="1"/>
        <v>-2.810822153393489</v>
      </c>
      <c r="AK923" s="1">
        <f ca="1"/>
        <v>1.470592999929849</v>
      </c>
      <c r="AL923" s="1">
        <f ca="1"/>
        <v>2.0130799618549542</v>
      </c>
    </row>
    <row r="924" spans="1:38" x14ac:dyDescent="0.3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-7.5176728730667239</v>
      </c>
      <c r="AI924" s="1">
        <f ca="1"/>
        <v>0.28549916171941492</v>
      </c>
      <c r="AJ924" s="1">
        <f ca="1"/>
        <v>-2.9476022267872812</v>
      </c>
      <c r="AK924" s="1">
        <f ca="1"/>
        <v>1.4719052201148131</v>
      </c>
      <c r="AL924" s="1">
        <f ca="1"/>
        <v>1.9905405297451102</v>
      </c>
    </row>
    <row r="925" spans="1:38" x14ac:dyDescent="0.3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-7.3860583482361104</v>
      </c>
      <c r="AI925" s="1">
        <f ca="1"/>
        <v>0.30218954883980986</v>
      </c>
      <c r="AJ925" s="1">
        <f ca="1"/>
        <v>-3.0868914552707052</v>
      </c>
      <c r="AK925" s="1">
        <f ca="1"/>
        <v>1.4716211456523105</v>
      </c>
      <c r="AL925" s="1">
        <f ca="1"/>
        <v>1.9654222817074132</v>
      </c>
    </row>
    <row r="926" spans="1:38" x14ac:dyDescent="0.3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-7.2386218759690832</v>
      </c>
      <c r="AI926" s="1">
        <f ca="1"/>
        <v>0.31862608156962802</v>
      </c>
      <c r="AJ926" s="1">
        <f ca="1"/>
        <v>-3.228640412102048</v>
      </c>
      <c r="AK926" s="1">
        <f ca="1"/>
        <v>1.46959232550428</v>
      </c>
      <c r="AL926" s="1">
        <f ca="1"/>
        <v>1.9376784994458074</v>
      </c>
    </row>
    <row r="927" spans="1:38" x14ac:dyDescent="0.3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-7.0747550819926346</v>
      </c>
      <c r="AI927" s="1">
        <f ca="1"/>
        <v>0.33476807967689837</v>
      </c>
      <c r="AJ927" s="1">
        <f ca="1"/>
        <v>-3.372795379219057</v>
      </c>
      <c r="AK927" s="1">
        <f ca="1"/>
        <v>1.4656633827654861</v>
      </c>
      <c r="AL927" s="1">
        <f ca="1"/>
        <v>1.9072632211731007</v>
      </c>
    </row>
    <row r="928" spans="1:38" x14ac:dyDescent="0.3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-6.8938345139909742</v>
      </c>
      <c r="AI928" s="1">
        <f ca="1"/>
        <v>0.35057314433566855</v>
      </c>
      <c r="AJ928" s="1">
        <f ca="1"/>
        <v>-3.5192982183441908</v>
      </c>
      <c r="AK928" s="1">
        <f ca="1"/>
        <v>1.4596718112192093</v>
      </c>
      <c r="AL928" s="1">
        <f ca="1"/>
        <v>1.8741312975132329</v>
      </c>
    </row>
    <row r="929" spans="1:38" x14ac:dyDescent="0.3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-6.695221372914264</v>
      </c>
      <c r="AI929" s="1">
        <f ca="1"/>
        <v>0.36599711214591268</v>
      </c>
      <c r="AJ929" s="1">
        <f ca="1"/>
        <v>-3.668086239735155</v>
      </c>
      <c r="AK929" s="1">
        <f ca="1"/>
        <v>1.451447767834896</v>
      </c>
      <c r="AL929" s="1">
        <f ca="1"/>
        <v>1.8382384487919499</v>
      </c>
    </row>
    <row r="930" spans="1:38" x14ac:dyDescent="0.3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-6.4782612407642821</v>
      </c>
      <c r="AI930" s="1">
        <f ca="1"/>
        <v>0.38099400828746566</v>
      </c>
      <c r="AJ930" s="1">
        <f ca="1"/>
        <v>-3.8190920685533696</v>
      </c>
      <c r="AK930" s="1">
        <f ca="1"/>
        <v>1.4408138611536252</v>
      </c>
      <c r="AL930" s="1">
        <f ca="1"/>
        <v>1.7995413237362694</v>
      </c>
    </row>
    <row r="931" spans="1:38" x14ac:dyDescent="0.3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-6.2422838048244911</v>
      </c>
      <c r="AI931" s="1">
        <f ca="1"/>
        <v>0.39551599879617072</v>
      </c>
      <c r="AJ931" s="1">
        <f ca="1"/>
        <v>-3.9722435088204717</v>
      </c>
      <c r="AK931" s="1">
        <f ca="1"/>
        <v>1.4275849355025976</v>
      </c>
      <c r="AL931" s="1">
        <f ca="1"/>
        <v>1.7579975596039787</v>
      </c>
    </row>
    <row r="932" spans="1:38" x14ac:dyDescent="0.3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-5.9866025782996788</v>
      </c>
      <c r="AI932" s="1">
        <f ca="1"/>
        <v>0.40951334195104483</v>
      </c>
      <c r="AJ932" s="1">
        <f ca="1"/>
        <v>-4.1274634049347956</v>
      </c>
      <c r="AK932" s="1">
        <f ca="1"/>
        <v>1.4115678509848451</v>
      </c>
      <c r="AL932" s="1">
        <f ca="1"/>
        <v>1.7135658437632371</v>
      </c>
    </row>
    <row r="933" spans="1:38" x14ac:dyDescent="0.3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-5.710514617331925</v>
      </c>
      <c r="AI933" s="1">
        <f ca="1"/>
        <v>0.42293433876032172</v>
      </c>
      <c r="AJ933" s="1">
        <f ca="1"/>
        <v>-4.2846695007177908</v>
      </c>
      <c r="AK933" s="1">
        <f ca="1"/>
        <v>1.3925612591840633</v>
      </c>
      <c r="AL933" s="1">
        <f ca="1"/>
        <v>1.666205976744167</v>
      </c>
    </row>
    <row r="934" spans="1:38" x14ac:dyDescent="0.3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-5.413300234358208</v>
      </c>
      <c r="AI934" s="1">
        <f ca="1"/>
        <v>0.43572528253490317</v>
      </c>
      <c r="AJ934" s="1">
        <f ca="1"/>
        <v>-4.4437742959617452</v>
      </c>
      <c r="AK934" s="1">
        <f ca="1"/>
        <v>1.370355374529634</v>
      </c>
      <c r="AL934" s="1">
        <f ca="1"/>
        <v>1.6158789367831279</v>
      </c>
    </row>
    <row r="935" spans="1:38" x14ac:dyDescent="0.3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-5.0942227077755824</v>
      </c>
      <c r="AI935" s="1">
        <f ca="1"/>
        <v>0.4478304075370878</v>
      </c>
      <c r="AJ935" s="1">
        <f ca="1"/>
        <v>-4.6046849004482215</v>
      </c>
      <c r="AK935" s="1">
        <f ca="1"/>
        <v>1.3447317412604498</v>
      </c>
      <c r="AL935" s="1">
        <f ca="1"/>
        <v>1.5625469458815884</v>
      </c>
    </row>
    <row r="936" spans="1:38" x14ac:dyDescent="0.3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-4.7525279878790538</v>
      </c>
      <c r="AI936" s="1">
        <f ca="1"/>
        <v>0.45919183669255137</v>
      </c>
      <c r="AJ936" s="1">
        <f ca="1"/>
        <v>-4.7673028854080783</v>
      </c>
      <c r="AK936" s="1">
        <f ca="1"/>
        <v>1.31546299593154</v>
      </c>
      <c r="AL936" s="1">
        <f ca="1"/>
        <v>1.5061735374008238</v>
      </c>
    </row>
    <row r="937" spans="1:38" x14ac:dyDescent="0.3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-4.3874443990370882</v>
      </c>
      <c r="AI937" s="1">
        <f ca="1"/>
        <v>0.46974952835360728</v>
      </c>
      <c r="AJ937" s="1">
        <f ca="1"/>
        <v>-4.9315241323923908</v>
      </c>
      <c r="AK937" s="1">
        <f ca="1"/>
        <v>1.2823126254026782</v>
      </c>
      <c r="AL937" s="1">
        <f ca="1"/>
        <v>1.4467236252146876</v>
      </c>
    </row>
    <row r="938" spans="1:38" x14ac:dyDescent="0.3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-3.9981823380700989</v>
      </c>
      <c r="AI938" s="1">
        <f ca="1"/>
        <v>0.47944122210128359</v>
      </c>
      <c r="AJ938" s="1">
        <f ca="1"/>
        <v>-5.0972386795243407</v>
      </c>
      <c r="AK938" s="1">
        <f ca="1"/>
        <v>1.2450347202489986</v>
      </c>
      <c r="AL938" s="1">
        <f ca="1"/>
        <v>1.3841635744423115</v>
      </c>
    </row>
    <row r="939" spans="1:38" x14ac:dyDescent="0.3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-3.583933968796293</v>
      </c>
      <c r="AI939" s="1">
        <f ca="1"/>
        <v>0.48820238357402967</v>
      </c>
      <c r="AJ939" s="1">
        <f ca="1"/>
        <v>-5.2643305651006775</v>
      </c>
      <c r="AK939" s="1">
        <f ca="1"/>
        <v>1.2033737235339181</v>
      </c>
      <c r="AL939" s="1">
        <f ca="1"/>
        <v>1.3184612737830825</v>
      </c>
    </row>
    <row r="940" spans="1:38" x14ac:dyDescent="0.3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-3.1438729127089573</v>
      </c>
      <c r="AI940" s="1">
        <f ca="1"/>
        <v>0.49596614831050534</v>
      </c>
      <c r="AJ940" s="1">
        <f ca="1"/>
        <v>-5.4326776685129667</v>
      </c>
      <c r="AK940" s="1">
        <f ca="1"/>
        <v>1.1570641748832031</v>
      </c>
      <c r="AL940" s="1">
        <f ca="1"/>
        <v>1.2495862094762575</v>
      </c>
    </row>
    <row r="941" spans="1:38" x14ac:dyDescent="0.3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-2.6771539357502574</v>
      </c>
      <c r="AI941" s="1">
        <f ca="1"/>
        <v>0.50266326459392285</v>
      </c>
      <c r="AJ941" s="1">
        <f ca="1"/>
        <v>-5.6021515484563462</v>
      </c>
      <c r="AK941" s="1">
        <f ca="1"/>
        <v>1.1058304497978924</v>
      </c>
      <c r="AL941" s="1">
        <f ca="1"/>
        <v>1.1775095409082592</v>
      </c>
    </row>
    <row r="942" spans="1:38" x14ac:dyDescent="0.3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-2.1829126311445082</v>
      </c>
      <c r="AI942" s="1">
        <f ca="1"/>
        <v>0.50822203528524579</v>
      </c>
      <c r="AJ942" s="1">
        <f ca="1"/>
        <v>-5.7726172783955274</v>
      </c>
      <c r="AK942" s="1">
        <f ca="1"/>
        <v>1.0493864941457787</v>
      </c>
      <c r="AL942" s="1">
        <f ca="1"/>
        <v>1.1022041778897478</v>
      </c>
    </row>
    <row r="943" spans="1:38" x14ac:dyDescent="0.3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-1.6602650982554863</v>
      </c>
      <c r="AI943" s="1">
        <f ca="1"/>
        <v>0.51256825863246469</v>
      </c>
      <c r="AJ943" s="1">
        <f ca="1"/>
        <v>-5.9439332792554449</v>
      </c>
      <c r="AK943" s="1">
        <f ca="1"/>
        <v>0.98743555376649184</v>
      </c>
      <c r="AL943" s="1">
        <f ca="1"/>
        <v>1.0236448596266055</v>
      </c>
    </row>
    <row r="944" spans="1:38" x14ac:dyDescent="0.3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-1.1083076174305786</v>
      </c>
      <c r="AI944" s="1">
        <f ca="1"/>
        <v>0.51562516804309588</v>
      </c>
      <c r="AJ944" s="1">
        <f ca="1"/>
        <v>-6.1159511493058041</v>
      </c>
      <c r="AK944" s="1">
        <f ca="1"/>
        <v>0.91966989912991792</v>
      </c>
      <c r="AL944" s="1">
        <f ca="1"/>
        <v>0.94180823540695258</v>
      </c>
    </row>
    <row r="945" spans="1:38" x14ac:dyDescent="0.3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-0.52611632079569493</v>
      </c>
      <c r="AI945" s="1">
        <f ca="1"/>
        <v>0.51731337080671747</v>
      </c>
      <c r="AJ945" s="1">
        <f ca="1"/>
        <v>-6.2885154912061765</v>
      </c>
      <c r="AK945" s="1">
        <f ca="1"/>
        <v>0.84577054498117477</v>
      </c>
      <c r="AL945" s="1">
        <f ca="1"/>
        <v>0.85667294702894203</v>
      </c>
    </row>
    <row r="946" spans="1:38" x14ac:dyDescent="0.3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8.7253141036574888E-2</v>
      </c>
      <c r="AI946" s="1">
        <f ca="1"/>
        <v>0.51755078575477054</v>
      </c>
      <c r="AJ946" s="1">
        <f ca="1"/>
        <v>-6.4614637361806686</v>
      </c>
      <c r="AK946" s="1">
        <f ca="1"/>
        <v>0.76540696491086635</v>
      </c>
      <c r="AL946" s="1">
        <f ca="1"/>
        <v>0.76821971299174407</v>
      </c>
    </row>
    <row r="947" spans="1:38" x14ac:dyDescent="0.3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0.73276593638241394</v>
      </c>
      <c r="AI947" s="1">
        <f ca="1"/>
        <v>0.51625257984390682</v>
      </c>
      <c r="AJ947" s="1">
        <f ca="1"/>
        <v>-6.6346259652881816</v>
      </c>
      <c r="AK947" s="1">
        <f ca="1"/>
        <v>0.67823680078315363</v>
      </c>
      <c r="AL947" s="1">
        <f ca="1"/>
        <v>0.6764314144748198</v>
      </c>
    </row>
    <row r="948" spans="1:38" x14ac:dyDescent="0.3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1.4114083940634972</v>
      </c>
      <c r="AI948" s="1">
        <f ca="1"/>
        <v>0.51333110365014178</v>
      </c>
      <c r="AJ948" s="1">
        <f ca="1"/>
        <v>-6.8078247277572856</v>
      </c>
      <c r="AK948" s="1">
        <f ca="1"/>
        <v>0.58390556695896478</v>
      </c>
      <c r="AL948" s="1">
        <f ca="1"/>
        <v>0.58129318312843736</v>
      </c>
    </row>
    <row r="949" spans="1:38" x14ac:dyDescent="0.3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2.124188349182468</v>
      </c>
      <c r="AI949" s="1">
        <f ca="1"/>
        <v>0.50869582575967343</v>
      </c>
      <c r="AJ949" s="1">
        <f ca="1"/>
        <v>-6.980874856350253</v>
      </c>
      <c r="AK949" s="1">
        <f ca="1"/>
        <v>0.48204634924584866</v>
      </c>
      <c r="AL949" s="1">
        <f ca="1"/>
        <v>0.48279249070117736</v>
      </c>
    </row>
    <row r="950" spans="1:38" x14ac:dyDescent="0.3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2.8721354931356924</v>
      </c>
      <c r="AI950" s="1">
        <f ca="1"/>
        <v>0.50225326604342424</v>
      </c>
      <c r="AJ950" s="1">
        <f ca="1"/>
        <v>-7.1535832797253995</v>
      </c>
      <c r="AK950" s="1">
        <f ca="1"/>
        <v>0.37227949850994335</v>
      </c>
      <c r="AL950" s="1">
        <f ca="1"/>
        <v>0.3809192405271542</v>
      </c>
    </row>
    <row r="951" spans="1:38" x14ac:dyDescent="0.3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3.6563017278996668</v>
      </c>
      <c r="AI951" s="1">
        <f ca="1"/>
        <v>0.49390692780115497</v>
      </c>
      <c r="AJ951" s="1">
        <f ca="1"/>
        <v>-7.3257488317621124</v>
      </c>
      <c r="AK951" s="1">
        <f ca="1"/>
        <v>0.25421231888179818</v>
      </c>
      <c r="AL951" s="1">
        <f ca="1"/>
        <v>0.275665860899732</v>
      </c>
    </row>
    <row r="952" spans="1:38" x14ac:dyDescent="0.3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4.4777615246325322</v>
      </c>
      <c r="AI952" s="1">
        <f ca="1"/>
        <v>0.48355722876166762</v>
      </c>
      <c r="AJ952" s="1">
        <f ca="1"/>
        <v>-7.4971620578165314</v>
      </c>
      <c r="AK952" s="1">
        <f ca="1"/>
        <v>0.12743875048965947</v>
      </c>
      <c r="AL952" s="1">
        <f ca="1"/>
        <v>0.16702740035482044</v>
      </c>
    </row>
    <row r="953" spans="1:38" x14ac:dyDescent="0.3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5.3376122866261113</v>
      </c>
      <c r="AI953" s="1">
        <f ca="1"/>
        <v>0.47110143092494994</v>
      </c>
      <c r="AJ953" s="1">
        <f ca="1"/>
        <v>-7.6676050178721802</v>
      </c>
      <c r="AK953" s="1">
        <f ca="1"/>
        <v>-8.4609533496688982E-3</v>
      </c>
      <c r="AL953" s="1">
        <f ca="1"/>
        <v>5.5001624890422818E-2</v>
      </c>
    </row>
    <row r="954" spans="1:38" x14ac:dyDescent="0.3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6.2369747166495291</v>
      </c>
      <c r="AI954" s="1">
        <f ca="1"/>
        <v>0.45643356923236134</v>
      </c>
      <c r="AJ954" s="1">
        <f ca="1"/>
        <v>-7.8368510865521284</v>
      </c>
      <c r="AK954" s="1">
        <f ca="1"/>
        <v>-0.15392055454968556</v>
      </c>
      <c r="AL954" s="1">
        <f ca="1"/>
        <v>-6.0410882853069836E-2</v>
      </c>
    </row>
    <row r="955" spans="1:38" x14ac:dyDescent="0.3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7.1769931887225269</v>
      </c>
      <c r="AI955" s="1">
        <f ca="1"/>
        <v>0.43944437905071965</v>
      </c>
      <c r="AJ955" s="1">
        <f ca="1"/>
        <v>-8.0046647499586143</v>
      </c>
      <c r="AK955" s="1">
        <f ca="1"/>
        <v>-0.30938816435232752</v>
      </c>
      <c r="AL955" s="1">
        <f ca="1"/>
        <v>-0.17920662242606689</v>
      </c>
    </row>
    <row r="956" spans="1:38" x14ac:dyDescent="0.3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8.1588361243585847</v>
      </c>
      <c r="AI956" s="1">
        <f ca="1"/>
        <v>0.4200212224558717</v>
      </c>
      <c r="AJ956" s="1">
        <f ca="1"/>
        <v>-8.1708013993038318</v>
      </c>
      <c r="AK956" s="1">
        <f ca="1"/>
        <v>-0.47532658317637555</v>
      </c>
      <c r="AL956" s="1">
        <f ca="1"/>
        <v>-0.30137907239005024</v>
      </c>
    </row>
    <row r="957" spans="1:38" x14ac:dyDescent="0.3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9.1836963733160299</v>
      </c>
      <c r="AI957" s="1">
        <f ca="1"/>
        <v>0.39804801330157602</v>
      </c>
      <c r="AJ957" s="1">
        <f ca="1"/>
        <v>-8.3350071212981387</v>
      </c>
      <c r="AK957" s="1">
        <f ca="1"/>
        <v>-0.65221364628511935</v>
      </c>
      <c r="AL957" s="1">
        <f ca="1"/>
        <v>-0.42691858509971503</v>
      </c>
    </row>
    <row r="958" spans="1:38" x14ac:dyDescent="0.3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10.252791598899329</v>
      </c>
      <c r="AI958" s="1">
        <f ca="1"/>
        <v>0.37340514105898137</v>
      </c>
      <c r="AJ958" s="1">
        <f ca="1"/>
        <v>-8.4970184852594617</v>
      </c>
      <c r="AK958" s="1">
        <f ca="1"/>
        <v>-0.84054257534593546</v>
      </c>
      <c r="AL958" s="1">
        <f ca="1"/>
        <v>-0.55581227942007061</v>
      </c>
    </row>
    <row r="959" spans="1:38" x14ac:dyDescent="0.3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11.367364667848131</v>
      </c>
      <c r="AI959" s="1">
        <f ca="1"/>
        <v>0.34596939341228961</v>
      </c>
      <c r="AJ959" s="1">
        <f ca="1"/>
        <v>-8.6565623269090484</v>
      </c>
      <c r="AK959" s="1">
        <f ca="1"/>
        <v>-1.0408223359521145</v>
      </c>
      <c r="AL959" s="1">
        <f ca="1"/>
        <v>-0.68804393135219222</v>
      </c>
    </row>
    <row r="960" spans="1:38" x14ac:dyDescent="0.3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12.528684044856361</v>
      </c>
      <c r="AI960" s="1">
        <f ca="1"/>
        <v>0.31561387759565385</v>
      </c>
      <c r="AJ960" s="1">
        <f ca="1"/>
        <v>-8.8133555288167678</v>
      </c>
      <c r="AK960" s="1">
        <f ca="1"/>
        <v>-1.2535780011799602</v>
      </c>
      <c r="AL960" s="1">
        <f ca="1"/>
        <v>-0.82359386254103839</v>
      </c>
    </row>
    <row r="961" spans="1:38" x14ac:dyDescent="0.3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13.738044191760448</v>
      </c>
      <c r="AI961" s="1">
        <f ca="1"/>
        <v>0.28220794045659581</v>
      </c>
      <c r="AJ961" s="1">
        <f ca="1"/>
        <v>-8.9671047974612907</v>
      </c>
      <c r="AK961" s="1">
        <f ca="1"/>
        <v>-1.4793511212541546</v>
      </c>
      <c r="AL961" s="1">
        <f ca="1"/>
        <v>-0.96243882663826952</v>
      </c>
    </row>
    <row r="962" spans="1:38" x14ac:dyDescent="0.3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14.996765971439379</v>
      </c>
      <c r="AI962" s="1">
        <f ca="1"/>
        <v>0.24561708723086717</v>
      </c>
      <c r="AJ962" s="1">
        <f ca="1"/>
        <v>-9.1175064368664192</v>
      </c>
      <c r="AK962" s="1">
        <f ca="1"/>
        <v>-1.7187000993944039</v>
      </c>
      <c r="AL962" s="1">
        <f ca="1"/>
        <v>-1.1045518934925234</v>
      </c>
    </row>
    <row r="963" spans="1:38" x14ac:dyDescent="0.3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16.306197056465614</v>
      </c>
      <c r="AI963" s="1">
        <f ca="1"/>
        <v>0.20570289901373862</v>
      </c>
      <c r="AJ963" s="1">
        <f ca="1"/>
        <v>-9.2642461187795355</v>
      </c>
      <c r="AK963" s="1">
        <f ca="1"/>
        <v>-1.9722005739180091</v>
      </c>
      <c r="AL963" s="1">
        <f ca="1"/>
        <v>-1.2499023311407136</v>
      </c>
    </row>
    <row r="964" spans="1:38" x14ac:dyDescent="0.3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17.667712342549727</v>
      </c>
      <c r="AI964" s="1">
        <f ca="1"/>
        <v>0.16232294891233678</v>
      </c>
      <c r="AJ964" s="1">
        <f ca="1"/>
        <v>-9.4069986493536923</v>
      </c>
      <c r="AK964" s="1">
        <f ca="1"/>
        <v>-2.240445806672632</v>
      </c>
      <c r="AL964" s="1">
        <f ca="1"/>
        <v>-1.3984554855715352</v>
      </c>
    </row>
    <row r="965" spans="1:38" x14ac:dyDescent="0.3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19.082714366819623</v>
      </c>
      <c r="AI965" s="1">
        <f ca="1"/>
        <v>0.11533071686395324</v>
      </c>
      <c r="AJ965" s="1">
        <f ca="1"/>
        <v>-9.545427732296325</v>
      </c>
      <c r="AK965" s="1">
        <f ca="1"/>
        <v>-2.5240470778745134</v>
      </c>
      <c r="AL965" s="1">
        <f ca="1"/>
        <v>-1.5501726582342386</v>
      </c>
    </row>
    <row r="966" spans="1:38" x14ac:dyDescent="0.3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20.552633730976829</v>
      </c>
      <c r="AI966" s="1">
        <f ca="1"/>
        <v>6.4575503104462584E-2</v>
      </c>
      <c r="AJ966" s="1">
        <f ca="1"/>
        <v>-9.6791857284469671</v>
      </c>
      <c r="AK966" s="1">
        <f ca="1"/>
        <v>-2.8236340874289496</v>
      </c>
      <c r="AL966" s="1">
        <f ca="1"/>
        <v>-1.7050109812640386</v>
      </c>
    </row>
    <row r="967" spans="1:38" x14ac:dyDescent="0.3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22.078929529370928</v>
      </c>
      <c r="AI967" s="1">
        <f ca="1"/>
        <v>9.9023402715960884E-3</v>
      </c>
      <c r="AJ967" s="1">
        <f ca="1"/>
        <v>-9.8079134117476983</v>
      </c>
      <c r="AK967" s="1">
        <f ca="1"/>
        <v>-3.13985536280817</v>
      </c>
      <c r="AL967" s="1">
        <f ca="1"/>
        <v>-1.862923290396207</v>
      </c>
    </row>
    <row r="968" spans="1:38" x14ac:dyDescent="0.3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23.663089782036025</v>
      </c>
      <c r="AI968" s="1">
        <f ca="1"/>
        <v>-4.8848095872861208E-2</v>
      </c>
      <c r="AJ968" s="1">
        <f ca="1"/>
        <v>-9.9312397215658947</v>
      </c>
      <c r="AK968" s="1">
        <f ca="1"/>
        <v>-3.4733786735652359</v>
      </c>
      <c r="AL968" s="1">
        <f ca="1"/>
        <v>-2.0238579955397711</v>
      </c>
    </row>
    <row r="969" spans="1:38" x14ac:dyDescent="0.3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25.306631872729874</v>
      </c>
      <c r="AI969" s="1">
        <f ca="1"/>
        <v>-0.11183957711761749</v>
      </c>
      <c r="AJ969" s="1">
        <f ca="1"/>
        <v>-10.048781511333292</v>
      </c>
      <c r="AK969" s="1">
        <f ca="1"/>
        <v>-3.8248914525607134</v>
      </c>
      <c r="AL969" s="1">
        <f ca="1"/>
        <v>-2.1877589489830314</v>
      </c>
    </row>
    <row r="970" spans="1:38" x14ac:dyDescent="0.3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27.011102992021307</v>
      </c>
      <c r="AI970" s="1">
        <f ca="1"/>
        <v>-0.17924041488948461</v>
      </c>
      <c r="AJ970" s="1">
        <f ca="1"/>
        <v>-10.160143293461111</v>
      </c>
      <c r="AK970" s="1">
        <f ca="1"/>
        <v>-4.195101223981176</v>
      </c>
      <c r="AL970" s="1">
        <f ca="1"/>
        <v>-2.3545653112002221</v>
      </c>
    </row>
    <row r="971" spans="1:38" x14ac:dyDescent="0.3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28.778080585465801</v>
      </c>
      <c r="AI971" s="1">
        <f ca="1"/>
        <v>-0.25122355376958261</v>
      </c>
      <c r="AJ971" s="1">
        <f ca="1"/>
        <v>-10.264916980493854</v>
      </c>
      <c r="AK971" s="1">
        <f ca="1"/>
        <v>-4.5847360382282858</v>
      </c>
      <c r="AL971" s="1">
        <f ca="1"/>
        <v>-2.5242114142318748</v>
      </c>
    </row>
    <row r="972" spans="1:38" x14ac:dyDescent="0.3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30.609172806915474</v>
      </c>
      <c r="AI972" s="1">
        <f ca="1"/>
        <v>-0.32796666645507244</v>
      </c>
      <c r="AJ972" s="1">
        <f ca="1"/>
        <v>-10.362681622461498</v>
      </c>
      <c r="AK972" s="1">
        <f ca="1"/>
        <v>-4.9945449137576574</v>
      </c>
      <c r="AL972" s="1">
        <f ca="1"/>
        <v>-2.6966266226084272</v>
      </c>
    </row>
    <row r="973" spans="1:38" x14ac:dyDescent="0.3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32.506018977005361</v>
      </c>
      <c r="AI973" s="1">
        <f ca="1"/>
        <v>-0.40965225018211626</v>
      </c>
      <c r="AJ973" s="1">
        <f ca="1"/>
        <v>-10.453003140391477</v>
      </c>
      <c r="AK973" s="1">
        <f ca="1"/>
        <v>-5.4252982859495305</v>
      </c>
      <c r="AL973" s="1">
        <f ca="1"/>
        <v>-2.8717351917869998</v>
      </c>
    </row>
    <row r="974" spans="1:38" x14ac:dyDescent="0.3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34.470290046861052</v>
      </c>
      <c r="AI974" s="1">
        <f ca="1"/>
        <v>-0.49646772462706679</v>
      </c>
      <c r="AJ974" s="1">
        <f ca="1"/>
        <v>-10.535434055940566</v>
      </c>
      <c r="AK974" s="1">
        <f ca="1"/>
        <v>-5.877788463090198</v>
      </c>
      <c r="AL974" s="1">
        <f ca="1"/>
        <v>-3.0494561240723606</v>
      </c>
    </row>
    <row r="975" spans="1:38" x14ac:dyDescent="0.3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36.503689067070916</v>
      </c>
      <c r="AI975" s="1">
        <f ca="1"/>
        <v>-0.58860553130203641</v>
      </c>
      <c r="AJ975" s="1">
        <f ca="1"/>
        <v>-10.60951321710651</v>
      </c>
      <c r="AK975" s="1">
        <f ca="1"/>
        <v>-6.3528300895464866</v>
      </c>
      <c r="AL975" s="1">
        <f ca="1"/>
        <v>-3.2297030219909111</v>
      </c>
    </row>
    <row r="976" spans="1:38" x14ac:dyDescent="0.3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38.607951661968066</v>
      </c>
      <c r="AI976" s="1">
        <f ca="1"/>
        <v>-0.68626323446218152</v>
      </c>
      <c r="AJ976" s="1">
        <f ca="1"/>
        <v>-10.674765519979516</v>
      </c>
      <c r="AK976" s="1">
        <f ca="1"/>
        <v>-6.8512606162172034</v>
      </c>
      <c r="AL976" s="1">
        <f ca="1"/>
        <v>-3.4123839390880271</v>
      </c>
    </row>
    <row r="977" spans="1:38" x14ac:dyDescent="0.3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40.784846509266444</v>
      </c>
      <c r="AI977" s="1">
        <f ca="1"/>
        <v>-0.78964362354080819</v>
      </c>
      <c r="AJ977" s="1">
        <f ca="1"/>
        <v>-10.730701626493204</v>
      </c>
      <c r="AK977" s="1">
        <f ca="1"/>
        <v>-7.373940778340625</v>
      </c>
      <c r="AL977" s="1">
        <f ca="1"/>
        <v>-3.5974012281174019</v>
      </c>
    </row>
    <row r="978" spans="1:38" x14ac:dyDescent="0.3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43.036175825096102</v>
      </c>
      <c r="AI978" s="1">
        <f ca="1"/>
        <v>-0.89895481713015002</v>
      </c>
      <c r="AJ978" s="1">
        <f ca="1"/>
        <v>-10.77681767813408</v>
      </c>
      <c r="AK978" s="1">
        <f ca="1"/>
        <v>-7.9217550807463368</v>
      </c>
      <c r="AL978" s="1">
        <f ca="1"/>
        <v>-3.7846513865917224</v>
      </c>
    </row>
    <row r="979" spans="1:38" x14ac:dyDescent="0.3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45.363775854483031</v>
      </c>
      <c r="AI979" s="1">
        <f ca="1"/>
        <v>-1.0144103685241799</v>
      </c>
      <c r="AJ979" s="1">
        <f ca="1"/>
        <v>-10.812595005568124</v>
      </c>
      <c r="AK979" s="1">
        <f ca="1"/>
        <v>-8.4956122906314704</v>
      </c>
      <c r="AL979" s="1">
        <f ca="1"/>
        <v>-3.9740248996637497</v>
      </c>
    </row>
    <row r="980" spans="1:38" x14ac:dyDescent="0.3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47.769517367318905</v>
      </c>
      <c r="AI980" s="1">
        <f ca="1"/>
        <v>-1.1362293728413473</v>
      </c>
      <c r="AJ980" s="1">
        <f ca="1"/>
        <v>-10.837499834143898</v>
      </c>
      <c r="AK980" s="1">
        <f ca="1"/>
        <v>-9.0964459379492553</v>
      </c>
      <c r="AL980" s="1">
        <f ca="1"/>
        <v>-4.1654060803056332</v>
      </c>
    </row>
    <row r="981" spans="1:38" x14ac:dyDescent="0.3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50.255306159866606</v>
      </c>
      <c r="AI981" s="1">
        <f ca="1"/>
        <v>-1.26463657574417</v>
      </c>
      <c r="AJ981" s="1">
        <f ca="1"/>
        <v>-10.85098298522994</v>
      </c>
      <c r="AK981" s="1">
        <f ca="1"/>
        <v>-9.7252148234929479</v>
      </c>
      <c r="AL981" s="1">
        <f ca="1"/>
        <v>-4.3586729067558529</v>
      </c>
    </row>
    <row r="982" spans="1:38" x14ac:dyDescent="0.3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52.823083561847646</v>
      </c>
      <c r="AI982" s="1">
        <f ca="1"/>
        <v>-1.3998624837736049</v>
      </c>
      <c r="AJ982" s="1">
        <f ca="1"/>
        <v>-10.852479573344965</v>
      </c>
      <c r="AK982" s="1">
        <f ca="1"/>
        <v>-10.382903534763486</v>
      </c>
      <c r="AL982" s="1">
        <f ca="1"/>
        <v>-4.5536968572005101</v>
      </c>
    </row>
    <row r="983" spans="1:38" x14ac:dyDescent="0.3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55.474826949157205</v>
      </c>
      <c r="AI983" s="1">
        <f ca="1"/>
        <v>-1.5421434763155872</v>
      </c>
      <c r="AJ983" s="1">
        <f ca="1"/>
        <v>-10.841408699038659</v>
      </c>
      <c r="AK983" s="1">
        <f ca="1"/>
        <v>-11.070522969706275</v>
      </c>
      <c r="AL983" s="1">
        <f ca="1"/>
        <v>-4.7503427416580131</v>
      </c>
    </row>
    <row r="984" spans="1:38" x14ac:dyDescent="0.3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58.212550262254766</v>
      </c>
      <c r="AI984" s="1">
        <f ca="1"/>
        <v>-1.6917219192176063</v>
      </c>
      <c r="AJ984" s="1">
        <f ca="1"/>
        <v>-10.817173137479472</v>
      </c>
      <c r="AK984" s="1">
        <f ca="1"/>
        <v>-11.78911086840553</v>
      </c>
      <c r="AL984" s="1">
        <f ca="1"/>
        <v>-4.9484685310341341</v>
      </c>
    </row>
    <row r="985" spans="1:38" x14ac:dyDescent="0.3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61.038304530275951</v>
      </c>
      <c r="AI985" s="1">
        <f ca="1"/>
        <v>-1.8488462800735199</v>
      </c>
      <c r="AJ985" s="1">
        <f ca="1"/>
        <v>-10.779159022708996</v>
      </c>
      <c r="AK985" s="1">
        <f ca="1"/>
        <v>-12.539732352823535</v>
      </c>
      <c r="AL985" s="1">
        <f ca="1"/>
        <v>-5.1479251833144772</v>
      </c>
    </row>
    <row r="986" spans="1:38" x14ac:dyDescent="0.3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63.954178400913065</v>
      </c>
      <c r="AI986" s="1">
        <f ca="1"/>
        <v>-2.0137712451941745</v>
      </c>
      <c r="AJ986" s="1">
        <f ca="1"/>
        <v>-10.726735527517199</v>
      </c>
      <c r="AK986" s="1">
        <f ca="1"/>
        <v>-13.323480474674398</v>
      </c>
      <c r="AL986" s="1">
        <f ca="1"/>
        <v>-5.3485564668622345</v>
      </c>
    </row>
    <row r="987" spans="1:38" x14ac:dyDescent="0.3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66.962298676111573</v>
      </c>
      <c r="AI987" s="1">
        <f ca="1"/>
        <v>-2.1867578382825243</v>
      </c>
      <c r="AJ987" s="1">
        <f ca="1"/>
        <v>-10.659254538897351</v>
      </c>
      <c r="AK987" s="1">
        <f ca="1"/>
        <v>-14.141476771521681</v>
      </c>
      <c r="AL987" s="1">
        <f ca="1"/>
        <v>-5.550198780787035</v>
      </c>
    </row>
    <row r="988" spans="1:38" x14ac:dyDescent="0.3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70.064830853631534</v>
      </c>
      <c r="AI988" s="1">
        <f ca="1"/>
        <v>-2.3680735408314035</v>
      </c>
      <c r="AJ988" s="1">
        <f ca="1"/>
        <v>-10.57605032903496</v>
      </c>
      <c r="AK988" s="1">
        <f ca="1"/>
        <v>-14.994871831190409</v>
      </c>
      <c r="AL988" s="1">
        <f ca="1"/>
        <v>-5.7526809723524792</v>
      </c>
    </row>
    <row r="989" spans="1:38" x14ac:dyDescent="0.3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73.263979674519376</v>
      </c>
      <c r="AI989" s="1">
        <f ca="1"/>
        <v>-2.5579924142623121</v>
      </c>
      <c r="AJ989" s="1">
        <f ca="1"/>
        <v>-10.476439221789455</v>
      </c>
      <c r="AK989" s="1">
        <f ca="1"/>
        <v>-15.884845864582729</v>
      </c>
      <c r="AL989" s="1">
        <f ca="1"/>
        <v>-5.9558241513875743</v>
      </c>
    </row>
    <row r="990" spans="1:38" x14ac:dyDescent="0.3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76.56198967654089</v>
      </c>
      <c r="AI990" s="1">
        <f ca="1"/>
        <v>-2.756795223824259</v>
      </c>
      <c r="AJ990" s="1">
        <f ca="1"/>
        <v>-10.359719254620785</v>
      </c>
      <c r="AK990" s="1">
        <f ca="1"/>
        <v>-16.812609286992782</v>
      </c>
      <c r="AL990" s="1">
        <f ca="1"/>
        <v>-6.1594415016687805</v>
      </c>
    </row>
    <row r="991" spans="1:38" x14ac:dyDescent="0.3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79.961145753622915</v>
      </c>
      <c r="AI991" s="1">
        <f ca="1"/>
        <v>-2.964769564270874</v>
      </c>
      <c r="AJ991" s="1">
        <f ca="1"/>
        <v>-10.225169835919807</v>
      </c>
      <c r="AK991" s="1">
        <f ca="1"/>
        <v>-17.779403308007502</v>
      </c>
      <c r="AL991" s="1">
        <f ca="1"/>
        <v>-6.3633380892385745</v>
      </c>
    </row>
    <row r="992" spans="1:38" x14ac:dyDescent="0.3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83.463773721351117</v>
      </c>
      <c r="AI992" s="1">
        <f ca="1"/>
        <v>-3.1822099873351526</v>
      </c>
      <c r="AJ992" s="1">
        <f ca="1"/>
        <v>-10.072051397696107</v>
      </c>
      <c r="AK992" s="1">
        <f ca="1"/>
        <v>-18.786500530092454</v>
      </c>
      <c r="AL992" s="1">
        <f ca="1"/>
        <v>-6.5673106676252075</v>
      </c>
    </row>
    <row r="993" spans="1:38" x14ac:dyDescent="0.3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87.07224088857663</v>
      </c>
      <c r="AI993" s="1">
        <f ca="1"/>
        <v>-3.4094181310205833</v>
      </c>
      <c r="AJ993" s="1">
        <f ca="1"/>
        <v>-9.8996050435768979</v>
      </c>
      <c r="AK993" s="1">
        <f ca="1"/>
        <v>-19.835205555950651</v>
      </c>
      <c r="AL993" s="1">
        <f ca="1"/>
        <v>-6.7711474799298941</v>
      </c>
    </row>
    <row r="994" spans="1:38" x14ac:dyDescent="0.3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90.788956635175737</v>
      </c>
      <c r="AI994" s="1">
        <f ca="1"/>
        <v>-3.6467028507282357</v>
      </c>
      <c r="AJ994" s="1">
        <f ca="1"/>
        <v>-9.7070521920744355</v>
      </c>
      <c r="AK994" s="1">
        <f ca="1"/>
        <v>-20.926855604754124</v>
      </c>
      <c r="AL994" s="1">
        <f ca="1"/>
        <v>-6.9746280577453987</v>
      </c>
    </row>
    <row r="995" spans="1:38" x14ac:dyDescent="0.3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94.616372996018185</v>
      </c>
      <c r="AI995" s="1">
        <f ca="1"/>
        <v>-3.8943803522384854</v>
      </c>
      <c r="AJ995" s="1">
        <f ca="1"/>
        <v>-9.4935942150737702</v>
      </c>
      <c r="AK995" s="1">
        <f ca="1"/>
        <v>-22.062821137337721</v>
      </c>
      <c r="AL995" s="1">
        <f ca="1"/>
        <v>-7.1775230168721578</v>
      </c>
    </row>
    <row r="996" spans="1:38" x14ac:dyDescent="0.3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98.556985251188735</v>
      </c>
      <c r="AI996" s="1">
        <f ca="1"/>
        <v>-4.1527743265676165</v>
      </c>
      <c r="AJ996" s="1">
        <f ca="1"/>
        <v>-9.2584120714952789</v>
      </c>
      <c r="AK996" s="1">
        <f ca="1"/>
        <v>-23.244506490458065</v>
      </c>
      <c r="AL996" s="1">
        <f ca="1"/>
        <v>-7.3795938497941194</v>
      </c>
    </row>
    <row r="997" spans="1:38" x14ac:dyDescent="0.3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102.61333252251481</v>
      </c>
      <c r="AI997" s="1">
        <f ca="1"/>
        <v>-4.4222160867183895</v>
      </c>
      <c r="AJ997" s="1">
        <f ca="1"/>
        <v>-9.0006659360869961</v>
      </c>
      <c r="AK997" s="1">
        <f ca="1"/>
        <v>-24.473350520205969</v>
      </c>
      <c r="AL997" s="1">
        <f ca="1"/>
        <v>-7.5805927148811634</v>
      </c>
    </row>
    <row r="998" spans="1:38" x14ac:dyDescent="0.3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106.78799837645157</v>
      </c>
      <c r="AI998" s="1">
        <f ca="1"/>
        <v>-4.7030447063443788</v>
      </c>
      <c r="AJ998" s="1">
        <f ca="1"/>
        <v>-8.7194948232978717</v>
      </c>
      <c r="AK998" s="1">
        <f ca="1"/>
        <v>-25.750827254677318</v>
      </c>
      <c r="AL998" s="1">
        <f ca="1"/>
        <v>-7.7802622222801716</v>
      </c>
    </row>
    <row r="999" spans="1:38" x14ac:dyDescent="0.3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111.08361143337281</v>
      </c>
      <c r="AI999" s="1">
        <f ca="1"/>
        <v>-4.9956071603484489</v>
      </c>
      <c r="AJ999" s="1">
        <f ca="1"/>
        <v>-8.4140162061869219</v>
      </c>
      <c r="AK999" s="1">
        <f ca="1"/>
        <v>-27.078446555994105</v>
      </c>
      <c r="AL999" s="1">
        <f ca="1"/>
        <v>-7.9783352164585679</v>
      </c>
    </row>
    <row r="1000" spans="1:38" x14ac:dyDescent="0.3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115.5028459833205</v>
      </c>
      <c r="AI1000" s="1">
        <f ca="1"/>
        <v>-5.3002584674348014</v>
      </c>
      <c r="AJ1000" s="1">
        <f ca="1"/>
        <v>-8.0833256303193437</v>
      </c>
      <c r="AK1000" s="1">
        <f ca="1"/>
        <v>-28.457754791780019</v>
      </c>
      <c r="AL1000" s="1">
        <f ca="1"/>
        <v>-8.1745345553646658</v>
      </c>
    </row>
    <row r="1001" spans="1:38" x14ac:dyDescent="0.3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120.04842260826389</v>
      </c>
      <c r="AI1001" s="1">
        <f ca="1"/>
        <v>-5.6173618346349734</v>
      </c>
      <c r="AJ1001" s="1">
        <f ca="1"/>
        <v>-7.7264963226042838</v>
      </c>
      <c r="AK1001" s="1">
        <f ca="1"/>
        <v>-29.890335516184422</v>
      </c>
      <c r="AL1001" s="1">
        <f ca="1"/>
        <v>-8.3685728861666462</v>
      </c>
    </row>
    <row r="1002" spans="1:38" x14ac:dyDescent="0.3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124.72310881091951</v>
      </c>
      <c r="AI1002" s="1">
        <f ca="1"/>
        <v>-5.9472888038287763</v>
      </c>
      <c r="AJ1002" s="1">
        <f ca="1"/>
        <v>-7.3425787950234422</v>
      </c>
      <c r="AK1002" s="1">
        <f ca="1"/>
        <v>-31.377810160559847</v>
      </c>
      <c r="AL1002" s="1">
        <f ca="1"/>
        <v>-8.5601524175344892</v>
      </c>
    </row>
    <row r="1003" spans="1:38" x14ac:dyDescent="0.3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129.52971965018406</v>
      </c>
      <c r="AI1003" s="1">
        <f ca="1"/>
        <v>-6.2904194002793581</v>
      </c>
      <c r="AJ1003" s="1">
        <f ca="1"/>
        <v>-6.9306004432042059</v>
      </c>
      <c r="AK1003" s="1">
        <f ca="1"/>
        <v>-32.921838733889984</v>
      </c>
      <c r="AL1003" s="1">
        <f ca="1"/>
        <v>-8.7489646884253887</v>
      </c>
    </row>
    <row r="1004" spans="1:38" x14ac:dyDescent="0.3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134.47111838323389</v>
      </c>
      <c r="AI1004" s="1">
        <f ca="1"/>
        <v>-6.6471422832045626</v>
      </c>
      <c r="AJ1004" s="1">
        <f ca="1"/>
        <v>-6.4895651397887022</v>
      </c>
      <c r="AK1004" s="1">
        <f ca="1"/>
        <v>-34.524120533073443</v>
      </c>
      <c r="AL1004" s="1">
        <f ca="1"/>
        <v>-8.9346903333371372</v>
      </c>
    </row>
    <row r="1005" spans="1:38" x14ac:dyDescent="0.3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139.55021711434051</v>
      </c>
      <c r="AI1005" s="1">
        <f ca="1"/>
        <v>-7.0178548984039573</v>
      </c>
      <c r="AJ1005" s="1">
        <f ca="1"/>
        <v>-6.018452822549456</v>
      </c>
      <c r="AK1005" s="1">
        <f ca="1"/>
        <v>-36.186394863161524</v>
      </c>
      <c r="AL1005" s="1">
        <f ca="1"/>
        <v>-9.1169988439899186</v>
      </c>
    </row>
    <row r="1006" spans="1:38" x14ac:dyDescent="0.3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144.76997745045858</v>
      </c>
      <c r="AI1006" s="1">
        <f ca="1"/>
        <v>-7.402963632963516</v>
      </c>
      <c r="AJ1006" s="1">
        <f ca="1"/>
        <v>-5.516219077201761</v>
      </c>
      <c r="AK1006" s="1">
        <f ca="1"/>
        <v>-37.910441767658114</v>
      </c>
      <c r="AL1006" s="1">
        <f ca="1"/>
        <v>-9.2955483273985138</v>
      </c>
    </row>
    <row r="1007" spans="1:38" x14ac:dyDescent="0.3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150.13341116363694</v>
      </c>
      <c r="AI1007" s="1">
        <f ca="1"/>
        <v>-7.8028839720585772</v>
      </c>
      <c r="AJ1007" s="1">
        <f ca="1"/>
        <v>-4.9817947148655222</v>
      </c>
      <c r="AK1007" s="1">
        <f ca="1"/>
        <v>-39.698082768979873</v>
      </c>
      <c r="AL1007" s="1">
        <f ca="1"/>
        <v>-9.4699852602972072</v>
      </c>
    </row>
    <row r="1008" spans="1:38" x14ac:dyDescent="0.3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155.64358086030688</v>
      </c>
      <c r="AI1008" s="1">
        <f ca="1"/>
        <v>-8.2180406578762373</v>
      </c>
      <c r="AJ1008" s="1">
        <f ca="1"/>
        <v>-4.4140853441238264</v>
      </c>
      <c r="AK1008" s="1">
        <f ca="1"/>
        <v>-41.551181619186934</v>
      </c>
      <c r="AL1008" s="1">
        <f ca="1"/>
        <v>-9.6399442398772806</v>
      </c>
    </row>
    <row r="1009" spans="1:38" x14ac:dyDescent="0.3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161.30360065750116</v>
      </c>
      <c r="AI1009" s="1">
        <f ca="1"/>
        <v>-8.6488678506790251</v>
      </c>
      <c r="AJ1009" s="1">
        <f ca="1"/>
        <v>-3.8119709376306758</v>
      </c>
      <c r="AK1009" s="1">
        <f ca="1"/>
        <v>-43.471645061085866</v>
      </c>
      <c r="AL1009" s="1">
        <f ca="1"/>
        <v>-9.8050477307986341</v>
      </c>
    </row>
    <row r="1010" spans="1:38" x14ac:dyDescent="0.3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167.11663686605948</v>
      </c>
      <c r="AI1010" s="1">
        <f ca="1"/>
        <v>-9.095809292030637</v>
      </c>
      <c r="AJ1010" s="1">
        <f ca="1"/>
        <v>-3.1743053932159171</v>
      </c>
      <c r="AK1010" s="1">
        <f ca="1"/>
        <v>-45.461423599811468</v>
      </c>
      <c r="AL1010" s="1">
        <f ca="1"/>
        <v>-9.9649058084364555</v>
      </c>
    </row>
    <row r="1011" spans="1:38" x14ac:dyDescent="0.3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173.08590868087191</v>
      </c>
      <c r="AI1011" s="1">
        <f ca="1"/>
        <v>-9.5593184702064136</v>
      </c>
      <c r="AJ1011" s="1">
        <f ca="1"/>
        <v>-2.4999160894367876</v>
      </c>
      <c r="AK1011" s="1">
        <f ca="1"/>
        <v>-47.522512284996537</v>
      </c>
      <c r="AL1011" s="1">
        <f ca="1"/>
        <v>-10.119115898322853</v>
      </c>
    </row>
    <row r="1012" spans="1:38" x14ac:dyDescent="0.3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179.21468887821641</v>
      </c>
      <c r="AI1012" s="1">
        <f ca="1"/>
        <v>-10.039858787809422</v>
      </c>
      <c r="AJ1012" s="1">
        <f ca="1"/>
        <v>-1.7876034355258881</v>
      </c>
      <c r="AK1012" s="1">
        <f ca="1"/>
        <v>-49.656951503634389</v>
      </c>
      <c r="AL1012" s="1">
        <f ca="1"/>
        <v>-10.267262511742402</v>
      </c>
    </row>
    <row r="1013" spans="1:38" x14ac:dyDescent="0.3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185.50630452024618</v>
      </c>
      <c r="AI1013" s="1">
        <f ca="1"/>
        <v>-10.537903731614961</v>
      </c>
      <c r="AJ1013" s="1">
        <f ca="1"/>
        <v>-1.0361404156833274</v>
      </c>
      <c r="AK1013" s="1">
        <f ca="1"/>
        <v>-51.866827783743531</v>
      </c>
      <c r="AL1013" s="1">
        <f ca="1"/>
        <v>-10.408916977444136</v>
      </c>
    </row>
    <row r="1014" spans="1:38" x14ac:dyDescent="0.3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191.96413766667976</v>
      </c>
      <c r="AI1014" s="1">
        <f ca="1"/>
        <v>-11.053937044665176</v>
      </c>
      <c r="AJ1014" s="1">
        <f ca="1"/>
        <v>-0.24427212766055817</v>
      </c>
      <c r="AK1014" s="1">
        <f ca="1"/>
        <v>-54.15427460894611</v>
      </c>
      <c r="AL1014" s="1">
        <f ca="1"/>
        <v>-10.543637169425949</v>
      </c>
    </row>
    <row r="1015" spans="1:38" x14ac:dyDescent="0.3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198.59162609375289</v>
      </c>
      <c r="AI1015" s="1">
        <f ca="1"/>
        <v>-11.588452900635986</v>
      </c>
      <c r="AJ1015" s="1">
        <f ca="1"/>
        <v>0.58928468441430937</v>
      </c>
      <c r="AK1015" s="1">
        <f ca="1"/>
        <v>-56.521473244065703</v>
      </c>
      <c r="AL1015" s="1">
        <f ca="1"/>
        <v>-10.670967230753632</v>
      </c>
    </row>
    <row r="1016" spans="1:38" x14ac:dyDescent="0.3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205.39226402048288</v>
      </c>
      <c r="AI1016" s="1">
        <f ca="1"/>
        <v>-12.141956080499405</v>
      </c>
      <c r="AJ1016" s="1">
        <f ca="1"/>
        <v>1.465842103022851</v>
      </c>
      <c r="AK1016" s="1">
        <f ca="1"/>
        <v>-58.970653571859174</v>
      </c>
      <c r="AL1016" s="1">
        <f ca="1"/>
        <v>-10.790437293370942</v>
      </c>
    </row>
    <row r="1017" spans="1:38" x14ac:dyDescent="0.3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212.36960284230832</v>
      </c>
      <c r="AI1017" s="1">
        <f ca="1"/>
        <v>-12.714962151503315</v>
      </c>
      <c r="AJ1017" s="1">
        <f ca="1"/>
        <v>2.3867415161085006</v>
      </c>
      <c r="AK1017" s="1">
        <f ca="1"/>
        <v>-61.504094940991166</v>
      </c>
      <c r="AL1017" s="1">
        <f ca="1"/>
        <v>-10.901563193861463</v>
      </c>
    </row>
    <row r="1018" spans="1:38" x14ac:dyDescent="0.3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219.5272518721533</v>
      </c>
      <c r="AI1018" s="1">
        <f ca="1"/>
        <v>-13.307997648491465</v>
      </c>
      <c r="AJ1018" s="1">
        <f ca="1"/>
        <v>3.3533541018456958</v>
      </c>
      <c r="AK1018" s="1">
        <f ca="1"/>
        <v>-64.124127025366704</v>
      </c>
      <c r="AL1018" s="1">
        <f ca="1"/>
        <v>-11.003846185118263</v>
      </c>
    </row>
    <row r="1020" spans="1:38" x14ac:dyDescent="0.35">
      <c r="AH1020" s="5" t="e">
        <f t="array" ref="AH1020">STDEV(y_clean -#REF!)</f>
        <v>#REF!</v>
      </c>
    </row>
    <row r="1034" spans="1:3" x14ac:dyDescent="0.35">
      <c r="A1034" t="s">
        <v>43</v>
      </c>
    </row>
    <row r="1035" spans="1:3" x14ac:dyDescent="0.35">
      <c r="A1035" t="s">
        <v>5</v>
      </c>
      <c r="B1035" t="s">
        <v>69</v>
      </c>
      <c r="C1035" t="s">
        <v>70</v>
      </c>
    </row>
    <row r="1036" spans="1:3" x14ac:dyDescent="0.35">
      <c r="B1036" s="5" cm="1">
        <f t="array" aca="1" ref="B1036" ca="1">INDIRECT("'" &amp; model_name &amp; "'!mse_train")</f>
        <v>0.66634594219007304</v>
      </c>
      <c r="C1036" s="5" cm="1">
        <f t="array" aca="1" ref="C1036" ca="1">INDIRECT("'" &amp; model_name &amp; "'!mse_test")</f>
        <v>1225.0480047159488</v>
      </c>
    </row>
    <row r="1037" spans="1:3" x14ac:dyDescent="0.35">
      <c r="A1037" s="18">
        <v>2</v>
      </c>
      <c r="B1037" s="6">
        <f t="dataTable" ref="B1037:C1045" dt2D="0" dtr="0" r1="B1" ca="1"/>
        <v>7.8393045721495369</v>
      </c>
      <c r="C1037" s="6">
        <v>6.817242185901998</v>
      </c>
    </row>
    <row r="1038" spans="1:3" x14ac:dyDescent="0.35">
      <c r="A1038" s="18">
        <v>3</v>
      </c>
      <c r="B1038" s="6">
        <v>7.734159206524029</v>
      </c>
      <c r="C1038" s="6">
        <v>8.3482321846404677</v>
      </c>
    </row>
    <row r="1039" spans="1:3" x14ac:dyDescent="0.35">
      <c r="A1039" s="18">
        <v>4</v>
      </c>
      <c r="B1039" s="6">
        <v>2.9030256502556364</v>
      </c>
      <c r="C1039" s="6">
        <v>8.4325543994003436</v>
      </c>
    </row>
    <row r="1040" spans="1:3" x14ac:dyDescent="0.35">
      <c r="A1040" s="18">
        <v>5</v>
      </c>
      <c r="B1040" s="6">
        <v>0.86424719252567961</v>
      </c>
      <c r="C1040" s="6">
        <v>2.7420140092194374</v>
      </c>
    </row>
    <row r="1041" spans="1:3" x14ac:dyDescent="0.35">
      <c r="A1041" s="18">
        <v>6</v>
      </c>
      <c r="B1041" s="6">
        <v>0.83890064643377205</v>
      </c>
      <c r="C1041" s="6">
        <v>1.6370736843251348</v>
      </c>
    </row>
    <row r="1042" spans="1:3" x14ac:dyDescent="0.35">
      <c r="A1042" s="18">
        <v>7</v>
      </c>
      <c r="B1042" s="6">
        <v>0.83859685094620617</v>
      </c>
      <c r="C1042" s="6">
        <v>1.7738129491965144</v>
      </c>
    </row>
    <row r="1043" spans="1:3" x14ac:dyDescent="0.35">
      <c r="A1043" s="18">
        <v>8</v>
      </c>
      <c r="B1043" s="6">
        <v>0.81666917862465116</v>
      </c>
      <c r="C1043" s="6">
        <v>15.632911417995299</v>
      </c>
    </row>
    <row r="1044" spans="1:3" x14ac:dyDescent="0.35">
      <c r="A1044" s="18">
        <v>9</v>
      </c>
      <c r="B1044" s="6">
        <v>0.68191360980056637</v>
      </c>
      <c r="C1044" s="6">
        <v>399.56983774440562</v>
      </c>
    </row>
    <row r="1045" spans="1:3" x14ac:dyDescent="0.35">
      <c r="A1045" s="18">
        <v>10</v>
      </c>
      <c r="B1045" s="6">
        <v>0.66634594219007304</v>
      </c>
      <c r="C1045" s="6">
        <v>1225.0480047159488</v>
      </c>
    </row>
    <row r="1051" spans="1:3" x14ac:dyDescent="0.35">
      <c r="A1051" t="s">
        <v>44</v>
      </c>
    </row>
    <row r="1052" spans="1:3" x14ac:dyDescent="0.35">
      <c r="A1052" t="s">
        <v>5</v>
      </c>
      <c r="B1052" t="s">
        <v>69</v>
      </c>
      <c r="C1052" t="s">
        <v>70</v>
      </c>
    </row>
    <row r="1053" spans="1:3" x14ac:dyDescent="0.35">
      <c r="B1053" s="5" cm="1">
        <f t="array" aca="1" ref="B1053" ca="1">INDIRECT("'" &amp; model_name &amp; "'!mse_train_clean")</f>
        <v>0.41523169426273815</v>
      </c>
      <c r="C1053" s="5" cm="1">
        <f t="array" aca="1" ref="C1053" ca="1">INDIRECT("'" &amp; model_name &amp; "'!mse_test_clean")</f>
        <v>1230.681012151304</v>
      </c>
    </row>
    <row r="1054" spans="1:3" x14ac:dyDescent="0.35">
      <c r="A1054" s="18">
        <v>2</v>
      </c>
      <c r="B1054" s="6">
        <f t="dataTable" ref="B1054:C1062" dt2D="0" dtr="0" r1="B1" ca="1"/>
        <v>6.8310990158843312</v>
      </c>
      <c r="C1054" s="6">
        <v>5.9521254209268681</v>
      </c>
    </row>
    <row r="1055" spans="1:3" x14ac:dyDescent="0.35">
      <c r="A1055" s="18">
        <v>3</v>
      </c>
      <c r="B1055" s="6">
        <v>6.8785853072542533</v>
      </c>
      <c r="C1055" s="6">
        <v>7.5529007076471553</v>
      </c>
    </row>
    <row r="1056" spans="1:3" x14ac:dyDescent="0.35">
      <c r="A1056" s="18">
        <v>4</v>
      </c>
      <c r="B1056" s="6">
        <v>2.7131076778984937</v>
      </c>
      <c r="C1056" s="6">
        <v>6.9549810611193532</v>
      </c>
    </row>
    <row r="1057" spans="1:14" x14ac:dyDescent="0.35">
      <c r="A1057" s="18">
        <v>5</v>
      </c>
      <c r="B1057" s="6">
        <v>0.33397401436787078</v>
      </c>
      <c r="C1057" s="6">
        <v>2.073878039591067</v>
      </c>
    </row>
    <row r="1058" spans="1:14" x14ac:dyDescent="0.35">
      <c r="A1058" s="18">
        <v>6</v>
      </c>
      <c r="B1058" s="6">
        <v>0.24765958962090368</v>
      </c>
      <c r="C1058" s="6">
        <v>0.8333508199763634</v>
      </c>
    </row>
    <row r="1059" spans="1:14" x14ac:dyDescent="0.35">
      <c r="A1059" s="18">
        <v>7</v>
      </c>
      <c r="B1059" s="6">
        <v>0.25217773943725796</v>
      </c>
      <c r="C1059" s="6">
        <v>0.99200951805029536</v>
      </c>
    </row>
    <row r="1060" spans="1:14" x14ac:dyDescent="0.35">
      <c r="A1060" s="18">
        <v>8</v>
      </c>
      <c r="B1060" s="6">
        <v>0.25794223142841077</v>
      </c>
      <c r="C1060" s="6">
        <v>15.465017829439564</v>
      </c>
    </row>
    <row r="1061" spans="1:14" x14ac:dyDescent="0.35">
      <c r="A1061" s="18">
        <v>9</v>
      </c>
      <c r="B1061" s="6">
        <v>0.39928972508730254</v>
      </c>
      <c r="C1061" s="6">
        <v>402.38630101702978</v>
      </c>
    </row>
    <row r="1062" spans="1:14" x14ac:dyDescent="0.35">
      <c r="A1062" s="18">
        <v>10</v>
      </c>
      <c r="B1062" s="6">
        <v>0.41523169426273815</v>
      </c>
      <c r="C1062" s="6">
        <v>1230.681012151304</v>
      </c>
    </row>
    <row r="1068" spans="1:14" x14ac:dyDescent="0.35">
      <c r="A1068" t="s">
        <v>56</v>
      </c>
    </row>
    <row r="1070" spans="1:14" x14ac:dyDescent="0.35">
      <c r="B1070" s="5" cm="1">
        <f t="array" aca="1" ref="B1070" ca="1">INDIRECT("'" &amp; model_name &amp; "'!mse_test_clean")</f>
        <v>1230.681012151304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3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5.9521254209268681</v>
      </c>
      <c r="D1071" s="6">
        <v>5.3967806138292742</v>
      </c>
      <c r="E1071" s="6">
        <v>4.8474718701001995</v>
      </c>
      <c r="F1071" s="6">
        <v>4.605489852300054</v>
      </c>
      <c r="G1071" s="6">
        <v>4.6505049566665377</v>
      </c>
      <c r="H1071" s="6">
        <v>4.6690704636217273</v>
      </c>
      <c r="I1071" s="6">
        <v>4.5218101147646648</v>
      </c>
      <c r="J1071" s="6">
        <v>4.4400606923955213</v>
      </c>
      <c r="K1071" s="6">
        <v>4.4337481900772229</v>
      </c>
      <c r="L1071" s="6">
        <v>4.4047737416528552</v>
      </c>
      <c r="M1071" s="6">
        <v>4.4169321775650081</v>
      </c>
      <c r="N1071" s="6">
        <v>4.4052300932328583</v>
      </c>
    </row>
    <row r="1072" spans="1:14" x14ac:dyDescent="0.35">
      <c r="A1072" s="19" t="str">
        <f t="shared" ref="A1072:A1079" si="16">"Order " &amp; B1072</f>
        <v>Order 3</v>
      </c>
      <c r="B1072" s="8">
        <v>3</v>
      </c>
      <c r="C1072" s="6">
        <v>7.5529007076471553</v>
      </c>
      <c r="D1072" s="6">
        <v>4.8634040049555312</v>
      </c>
      <c r="E1072" s="6">
        <v>4.3189580310751445</v>
      </c>
      <c r="F1072" s="6">
        <v>3.9575701874977467</v>
      </c>
      <c r="G1072" s="6">
        <v>3.4593123398351211</v>
      </c>
      <c r="H1072" s="6">
        <v>2.8721093233357724</v>
      </c>
      <c r="I1072" s="6">
        <v>2.7728577336260858</v>
      </c>
      <c r="J1072" s="6">
        <v>2.6959331288509407</v>
      </c>
      <c r="K1072" s="6">
        <v>2.7123742193053015</v>
      </c>
      <c r="L1072" s="6">
        <v>2.7815713996573681</v>
      </c>
      <c r="M1072" s="6">
        <v>2.7457329582241385</v>
      </c>
      <c r="N1072" s="6">
        <v>2.7230315793804549</v>
      </c>
    </row>
    <row r="1073" spans="1:14" x14ac:dyDescent="0.35">
      <c r="A1073" s="19" t="str">
        <f t="shared" si="16"/>
        <v>Order 4</v>
      </c>
      <c r="B1073" s="8">
        <v>4</v>
      </c>
      <c r="C1073" s="6">
        <v>6.9549810611193532</v>
      </c>
      <c r="D1073" s="6">
        <v>6.2822804782975634</v>
      </c>
      <c r="E1073" s="6">
        <v>3.5205530826660025</v>
      </c>
      <c r="F1073" s="6">
        <v>3.7614708660358129</v>
      </c>
      <c r="G1073" s="6">
        <v>3.5561214382346265</v>
      </c>
      <c r="H1073" s="6">
        <v>2.7496730565300345</v>
      </c>
      <c r="I1073" s="6">
        <v>2.3911097050028847</v>
      </c>
      <c r="J1073" s="6">
        <v>2.2637351270033759</v>
      </c>
      <c r="K1073" s="6">
        <v>2.2584071532411665</v>
      </c>
      <c r="L1073" s="6">
        <v>2.2963498128417807</v>
      </c>
      <c r="M1073" s="6">
        <v>2.2637211222371922</v>
      </c>
      <c r="N1073" s="6">
        <v>2.2444145446600472</v>
      </c>
    </row>
    <row r="1074" spans="1:14" x14ac:dyDescent="0.35">
      <c r="A1074" s="19" t="str">
        <f t="shared" si="16"/>
        <v>Order 5</v>
      </c>
      <c r="B1074" s="8">
        <v>5</v>
      </c>
      <c r="C1074" s="6">
        <v>2.073878039591067</v>
      </c>
      <c r="D1074" s="6">
        <v>3.4431130161486658</v>
      </c>
      <c r="E1074" s="6">
        <v>0.8423590000556368</v>
      </c>
      <c r="F1074" s="6">
        <v>0.62306338351623825</v>
      </c>
      <c r="G1074" s="6">
        <v>0.77128830334571641</v>
      </c>
      <c r="H1074" s="6">
        <v>0.55457667967604996</v>
      </c>
      <c r="I1074" s="6">
        <v>0.4630224767928845</v>
      </c>
      <c r="J1074" s="6">
        <v>0.4377208510671764</v>
      </c>
      <c r="K1074" s="6">
        <v>0.41700366231976116</v>
      </c>
      <c r="L1074" s="6">
        <v>0.40820851140431419</v>
      </c>
      <c r="M1074" s="6">
        <v>0.3980830866138616</v>
      </c>
      <c r="N1074" s="6">
        <v>0.40624330100957856</v>
      </c>
    </row>
    <row r="1075" spans="1:14" x14ac:dyDescent="0.35">
      <c r="A1075" s="19" t="str">
        <f t="shared" si="16"/>
        <v>Order 6</v>
      </c>
      <c r="B1075" s="8">
        <v>6</v>
      </c>
      <c r="C1075" s="6">
        <v>0.8333508199763634</v>
      </c>
      <c r="D1075" s="6">
        <v>0.57204734656627665</v>
      </c>
      <c r="E1075" s="6">
        <v>0.17707071154399057</v>
      </c>
      <c r="F1075" s="6">
        <v>8.412229546634839E-2</v>
      </c>
      <c r="G1075" s="6">
        <v>7.0283842318578801E-2</v>
      </c>
      <c r="H1075" s="6">
        <v>2.5619578393938875E-2</v>
      </c>
      <c r="I1075" s="6">
        <v>2.5255338461882923E-2</v>
      </c>
      <c r="J1075" s="6">
        <v>2.9031884801301217E-2</v>
      </c>
      <c r="K1075" s="6">
        <v>2.7233311888660201E-2</v>
      </c>
      <c r="L1075" s="6">
        <v>3.7168424696954847E-2</v>
      </c>
      <c r="M1075" s="6">
        <v>4.4075732068641009E-2</v>
      </c>
      <c r="N1075" s="6">
        <v>5.1689534968875968E-2</v>
      </c>
    </row>
    <row r="1076" spans="1:14" x14ac:dyDescent="0.35">
      <c r="A1076" s="19" t="str">
        <f t="shared" si="16"/>
        <v>Order 7</v>
      </c>
      <c r="B1076" s="8">
        <v>7</v>
      </c>
      <c r="C1076" s="6">
        <v>0.99200951805029536</v>
      </c>
      <c r="D1076" s="6">
        <v>0.1573990114394031</v>
      </c>
      <c r="E1076" s="6">
        <v>0.15563103880278034</v>
      </c>
      <c r="F1076" s="6">
        <v>7.1140322475592641E-2</v>
      </c>
      <c r="G1076" s="6">
        <v>6.6785246608941237E-2</v>
      </c>
      <c r="H1076" s="6">
        <v>5.9159887794546465E-2</v>
      </c>
      <c r="I1076" s="6">
        <v>2.4341984190238648E-2</v>
      </c>
      <c r="J1076" s="6">
        <v>2.9050465965370514E-2</v>
      </c>
      <c r="K1076" s="6">
        <v>2.7301231932666061E-2</v>
      </c>
      <c r="L1076" s="6">
        <v>3.6946037525720073E-2</v>
      </c>
      <c r="M1076" s="6">
        <v>4.4095567031404825E-2</v>
      </c>
      <c r="N1076" s="6">
        <v>5.205707309729201E-2</v>
      </c>
    </row>
    <row r="1077" spans="1:14" x14ac:dyDescent="0.35">
      <c r="A1077" s="19" t="str">
        <f t="shared" si="16"/>
        <v>Order 8</v>
      </c>
      <c r="B1077" s="8">
        <v>8</v>
      </c>
      <c r="C1077" s="6">
        <v>15.465017829439564</v>
      </c>
      <c r="D1077" s="6">
        <v>0.38853720387717672</v>
      </c>
      <c r="E1077" s="6">
        <v>0.14754762181876108</v>
      </c>
      <c r="F1077" s="6">
        <v>8.468978834631119E-2</v>
      </c>
      <c r="G1077" s="6">
        <v>8.3224829482089813E-2</v>
      </c>
      <c r="H1077" s="6">
        <v>2.5845783920978679E-2</v>
      </c>
      <c r="I1077" s="6">
        <v>5.3835135934639129E-2</v>
      </c>
      <c r="J1077" s="6">
        <v>3.7416562350661847E-2</v>
      </c>
      <c r="K1077" s="6">
        <v>2.5956000985546148E-2</v>
      </c>
      <c r="L1077" s="6">
        <v>3.5997857807922702E-2</v>
      </c>
      <c r="M1077" s="6">
        <v>3.4111488497963353E-2</v>
      </c>
      <c r="N1077" s="6">
        <v>3.9578755423525062E-2</v>
      </c>
    </row>
    <row r="1078" spans="1:14" x14ac:dyDescent="0.35">
      <c r="A1078" s="19" t="str">
        <f t="shared" si="16"/>
        <v>Order 9</v>
      </c>
      <c r="B1078" s="8">
        <v>9</v>
      </c>
      <c r="C1078" s="6">
        <v>402.38630101702978</v>
      </c>
      <c r="D1078" s="6">
        <v>1.8355928792342777</v>
      </c>
      <c r="E1078" s="6">
        <v>0.13508141136427701</v>
      </c>
      <c r="F1078" s="6">
        <v>0.26545829615173516</v>
      </c>
      <c r="G1078" s="6">
        <v>0.10349752083142051</v>
      </c>
      <c r="H1078" s="6">
        <v>1.2736090008417871E-2</v>
      </c>
      <c r="I1078" s="6">
        <v>3.8607901698293562E-2</v>
      </c>
      <c r="J1078" s="6">
        <v>3.4474979470436436E-2</v>
      </c>
      <c r="K1078" s="6">
        <v>2.3789103613328349E-2</v>
      </c>
      <c r="L1078" s="6">
        <v>3.2161925933468206E-2</v>
      </c>
      <c r="M1078" s="6">
        <v>3.5031484458379746E-2</v>
      </c>
      <c r="N1078" s="6">
        <v>4.0950249801314266E-2</v>
      </c>
    </row>
    <row r="1079" spans="1:14" x14ac:dyDescent="0.3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35">
      <c r="A1084" t="s">
        <v>71</v>
      </c>
    </row>
    <row r="1086" spans="1:14" x14ac:dyDescent="0.35">
      <c r="B1086" s="5" cm="1">
        <f t="array" aca="1" ref="B1086" ca="1">INDIRECT("'" &amp; model_name &amp; "'!mse_train_clean")</f>
        <v>0.41523169426273815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3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6.8310990158843312</v>
      </c>
      <c r="D1087" s="6">
        <v>5.4961252347675149</v>
      </c>
      <c r="E1087" s="6">
        <v>5.8024442016196014</v>
      </c>
      <c r="F1087" s="6">
        <v>5.489150891354587</v>
      </c>
      <c r="G1087" s="6">
        <v>5.2908519625912005</v>
      </c>
      <c r="H1087" s="6">
        <v>4.8670203479579879</v>
      </c>
      <c r="I1087" s="6">
        <v>4.6839858759046225</v>
      </c>
      <c r="J1087" s="6">
        <v>4.5246706957044029</v>
      </c>
      <c r="K1087" s="6">
        <v>4.3419583063996852</v>
      </c>
      <c r="L1087" s="6">
        <v>4.4587333030232292</v>
      </c>
      <c r="M1087" s="6">
        <v>4.3896243089469849</v>
      </c>
      <c r="N1087" s="6">
        <v>4.3745835413474836</v>
      </c>
    </row>
    <row r="1088" spans="1:14" x14ac:dyDescent="0.35">
      <c r="A1088" s="19" t="str">
        <f t="shared" ref="A1088:A1095" si="17">"Order " &amp; B1088</f>
        <v>Order 3</v>
      </c>
      <c r="B1088" s="8">
        <v>3</v>
      </c>
      <c r="C1088" s="6">
        <v>6.8785853072542533</v>
      </c>
      <c r="D1088" s="6">
        <v>5.4606841863020277</v>
      </c>
      <c r="E1088" s="6">
        <v>5.7461674534179696</v>
      </c>
      <c r="F1088" s="6">
        <v>5.418475493207934</v>
      </c>
      <c r="G1088" s="6">
        <v>5.0181803370256288</v>
      </c>
      <c r="H1088" s="6">
        <v>4.1376197833344834</v>
      </c>
      <c r="I1088" s="6">
        <v>3.8447317559235761</v>
      </c>
      <c r="J1088" s="6">
        <v>3.5577988275578702</v>
      </c>
      <c r="K1088" s="6">
        <v>3.4206795669360002</v>
      </c>
      <c r="L1088" s="6">
        <v>3.7156243426008215</v>
      </c>
      <c r="M1088" s="6">
        <v>3.5540612874288549</v>
      </c>
      <c r="N1088" s="6">
        <v>3.4969422897451352</v>
      </c>
    </row>
    <row r="1089" spans="1:14" x14ac:dyDescent="0.35">
      <c r="A1089" s="19" t="str">
        <f t="shared" si="17"/>
        <v>Order 4</v>
      </c>
      <c r="B1089" s="8">
        <v>4</v>
      </c>
      <c r="C1089" s="6">
        <v>2.7131076778984937</v>
      </c>
      <c r="D1089" s="6">
        <v>2.6319926426173823</v>
      </c>
      <c r="E1089" s="6">
        <v>2.9459323885247524</v>
      </c>
      <c r="F1089" s="6">
        <v>2.9034650604561127</v>
      </c>
      <c r="G1089" s="6">
        <v>2.8408869529277747</v>
      </c>
      <c r="H1089" s="6">
        <v>2.5584837805490706</v>
      </c>
      <c r="I1089" s="6">
        <v>2.5487031047939044</v>
      </c>
      <c r="J1089" s="6">
        <v>2.4163823756318443</v>
      </c>
      <c r="K1089" s="6">
        <v>2.3685074173538441</v>
      </c>
      <c r="L1089" s="6">
        <v>2.4684336723461229</v>
      </c>
      <c r="M1089" s="6">
        <v>2.4114495450132605</v>
      </c>
      <c r="N1089" s="6">
        <v>2.3685477078869335</v>
      </c>
    </row>
    <row r="1090" spans="1:14" x14ac:dyDescent="0.35">
      <c r="A1090" s="19" t="str">
        <f t="shared" si="17"/>
        <v>Order 5</v>
      </c>
      <c r="B1090" s="8">
        <v>5</v>
      </c>
      <c r="C1090" s="6">
        <v>0.33397401436787078</v>
      </c>
      <c r="D1090" s="6">
        <v>0.27975247327259478</v>
      </c>
      <c r="E1090" s="6">
        <v>0.37762794175644304</v>
      </c>
      <c r="F1090" s="6">
        <v>0.32837545291763376</v>
      </c>
      <c r="G1090" s="6">
        <v>0.33191176144547202</v>
      </c>
      <c r="H1090" s="6">
        <v>0.27539764305295744</v>
      </c>
      <c r="I1090" s="6">
        <v>0.34743121482362116</v>
      </c>
      <c r="J1090" s="6">
        <v>0.33661898864556572</v>
      </c>
      <c r="K1090" s="6">
        <v>0.33635645557648086</v>
      </c>
      <c r="L1090" s="6">
        <v>0.35235870969599903</v>
      </c>
      <c r="M1090" s="6">
        <v>0.34590543556046893</v>
      </c>
      <c r="N1090" s="6">
        <v>0.34385056404101122</v>
      </c>
    </row>
    <row r="1091" spans="1:14" x14ac:dyDescent="0.35">
      <c r="A1091" s="19" t="str">
        <f t="shared" si="17"/>
        <v>Order 6</v>
      </c>
      <c r="B1091" s="8">
        <v>6</v>
      </c>
      <c r="C1091" s="6">
        <v>0.24765958962090368</v>
      </c>
      <c r="D1091" s="6">
        <v>0.12451826092199983</v>
      </c>
      <c r="E1091" s="6">
        <v>8.4166516645484926E-2</v>
      </c>
      <c r="F1091" s="6">
        <v>5.7211264847063549E-2</v>
      </c>
      <c r="G1091" s="6">
        <v>4.362526901865646E-2</v>
      </c>
      <c r="H1091" s="6">
        <v>2.1417550670030469E-2</v>
      </c>
      <c r="I1091" s="6">
        <v>2.8996342172143901E-2</v>
      </c>
      <c r="J1091" s="6">
        <v>3.2504805295673601E-2</v>
      </c>
      <c r="K1091" s="6">
        <v>2.7212490220466588E-2</v>
      </c>
      <c r="L1091" s="6">
        <v>3.6754324022211758E-2</v>
      </c>
      <c r="M1091" s="6">
        <v>3.9650663552364802E-2</v>
      </c>
      <c r="N1091" s="6">
        <v>4.4974877081109775E-2</v>
      </c>
    </row>
    <row r="1092" spans="1:14" x14ac:dyDescent="0.35">
      <c r="A1092" s="19" t="str">
        <f t="shared" si="17"/>
        <v>Order 7</v>
      </c>
      <c r="B1092" s="8">
        <v>7</v>
      </c>
      <c r="C1092" s="6">
        <v>0.25217773943725796</v>
      </c>
      <c r="D1092" s="6">
        <v>0.11847656479240287</v>
      </c>
      <c r="E1092" s="6">
        <v>9.046164397958889E-2</v>
      </c>
      <c r="F1092" s="6">
        <v>5.4414565059251865E-2</v>
      </c>
      <c r="G1092" s="6">
        <v>4.7300643702451323E-2</v>
      </c>
      <c r="H1092" s="6">
        <v>2.5259915668665017E-2</v>
      </c>
      <c r="I1092" s="6">
        <v>2.7888239834231186E-2</v>
      </c>
      <c r="J1092" s="6">
        <v>3.2339293623750667E-2</v>
      </c>
      <c r="K1092" s="6">
        <v>2.6356312243163767E-2</v>
      </c>
      <c r="L1092" s="6">
        <v>3.6066736466354637E-2</v>
      </c>
      <c r="M1092" s="6">
        <v>4.0235577063319969E-2</v>
      </c>
      <c r="N1092" s="6">
        <v>4.4325440283162987E-2</v>
      </c>
    </row>
    <row r="1093" spans="1:14" x14ac:dyDescent="0.35">
      <c r="A1093" s="19" t="str">
        <f t="shared" si="17"/>
        <v>Order 8</v>
      </c>
      <c r="B1093" s="8">
        <v>8</v>
      </c>
      <c r="C1093" s="6">
        <v>0.25794223142841077</v>
      </c>
      <c r="D1093" s="6">
        <v>0.11343154535460924</v>
      </c>
      <c r="E1093" s="6">
        <v>8.3096917213167601E-2</v>
      </c>
      <c r="F1093" s="6">
        <v>4.5503886793756068E-2</v>
      </c>
      <c r="G1093" s="6">
        <v>4.1030358018200722E-2</v>
      </c>
      <c r="H1093" s="6">
        <v>1.9795738472122945E-2</v>
      </c>
      <c r="I1093" s="6">
        <v>2.5151400149283937E-2</v>
      </c>
      <c r="J1093" s="6">
        <v>2.4739869890764411E-2</v>
      </c>
      <c r="K1093" s="6">
        <v>1.6906106237008368E-2</v>
      </c>
      <c r="L1093" s="6">
        <v>2.7234224543526378E-2</v>
      </c>
      <c r="M1093" s="6">
        <v>2.9681495738813572E-2</v>
      </c>
      <c r="N1093" s="6">
        <v>3.5083109873111244E-2</v>
      </c>
    </row>
    <row r="1094" spans="1:14" x14ac:dyDescent="0.35">
      <c r="A1094" s="19" t="str">
        <f t="shared" si="17"/>
        <v>Order 9</v>
      </c>
      <c r="B1094" s="8">
        <v>9</v>
      </c>
      <c r="C1094" s="6">
        <v>0.39928972508730254</v>
      </c>
      <c r="D1094" s="6">
        <v>0.11744253231197026</v>
      </c>
      <c r="E1094" s="6">
        <v>8.2650132994858141E-2</v>
      </c>
      <c r="F1094" s="6">
        <v>7.2097230643583754E-2</v>
      </c>
      <c r="G1094" s="6">
        <v>4.2896380150136811E-2</v>
      </c>
      <c r="H1094" s="6">
        <v>1.9602616374087726E-2</v>
      </c>
      <c r="I1094" s="6">
        <v>2.8116172434924765E-2</v>
      </c>
      <c r="J1094" s="6">
        <v>2.4462891452050727E-2</v>
      </c>
      <c r="K1094" s="6">
        <v>1.5971074515332879E-2</v>
      </c>
      <c r="L1094" s="6">
        <v>2.7395275794767453E-2</v>
      </c>
      <c r="M1094" s="6">
        <v>2.9790792816896089E-2</v>
      </c>
      <c r="N1094" s="6">
        <v>3.5166536413030379E-2</v>
      </c>
    </row>
    <row r="1095" spans="1:14" x14ac:dyDescent="0.3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  <row r="1100" spans="1:14" x14ac:dyDescent="0.35">
      <c r="A1100" t="s">
        <v>114</v>
      </c>
    </row>
    <row r="1102" spans="1:14" x14ac:dyDescent="0.35">
      <c r="B1102" s="5" cm="1">
        <f t="array" aca="1" ref="B1102" ca="1">INDIRECT("'" &amp; model_name &amp; "'!mse_test")</f>
        <v>1225.0480047159488</v>
      </c>
      <c r="C1102" s="11">
        <v>20</v>
      </c>
      <c r="D1102" s="11">
        <v>40</v>
      </c>
      <c r="E1102" s="11">
        <v>60</v>
      </c>
      <c r="F1102" s="11">
        <v>80</v>
      </c>
      <c r="G1102" s="11">
        <v>100</v>
      </c>
      <c r="H1102" s="11">
        <v>200</v>
      </c>
      <c r="I1102" s="11">
        <v>300</v>
      </c>
      <c r="J1102" s="11">
        <v>400</v>
      </c>
      <c r="K1102" s="11">
        <v>500</v>
      </c>
      <c r="L1102" s="11">
        <v>600</v>
      </c>
      <c r="M1102" s="11">
        <v>700</v>
      </c>
      <c r="N1102" s="11">
        <v>800</v>
      </c>
    </row>
    <row r="1103" spans="1:14" x14ac:dyDescent="0.35">
      <c r="A1103" s="19" t="str">
        <f>"Order " &amp; B1103</f>
        <v>Order 2</v>
      </c>
      <c r="B1103" s="8">
        <v>2</v>
      </c>
      <c r="C1103" s="6">
        <f t="dataTable" ref="C1103:N1111" dt2D="1" dtr="1" r1="B2" r2="B1" ca="1"/>
        <v>6.817242185901998</v>
      </c>
      <c r="D1103" s="6">
        <v>6.0640450065899811</v>
      </c>
      <c r="E1103" s="6">
        <v>5.5196297333287454</v>
      </c>
      <c r="F1103" s="6">
        <v>5.3880357123200584</v>
      </c>
      <c r="G1103" s="6">
        <v>5.391491743269488</v>
      </c>
      <c r="H1103" s="6">
        <v>5.4768809319812179</v>
      </c>
      <c r="I1103" s="6">
        <v>5.3046453362941444</v>
      </c>
      <c r="J1103" s="6">
        <v>5.2260749599144694</v>
      </c>
      <c r="K1103" s="6">
        <v>5.2290290812200446</v>
      </c>
      <c r="L1103" s="6">
        <v>5.1879007445529366</v>
      </c>
      <c r="M1103" s="6">
        <v>5.1931013947414959</v>
      </c>
      <c r="N1103" s="6">
        <v>5.1528638338146981</v>
      </c>
    </row>
    <row r="1104" spans="1:14" x14ac:dyDescent="0.35">
      <c r="A1104" s="19" t="str">
        <f t="shared" ref="A1104:A1111" si="18">"Order " &amp; B1104</f>
        <v>Order 3</v>
      </c>
      <c r="B1104" s="8">
        <v>3</v>
      </c>
      <c r="C1104" s="6">
        <v>8.3482321846404677</v>
      </c>
      <c r="D1104" s="6">
        <v>5.5616219861151164</v>
      </c>
      <c r="E1104" s="6">
        <v>5.0161751057983732</v>
      </c>
      <c r="F1104" s="6">
        <v>4.7747167551185772</v>
      </c>
      <c r="G1104" s="6">
        <v>4.2728406868843587</v>
      </c>
      <c r="H1104" s="6">
        <v>3.7736197667308007</v>
      </c>
      <c r="I1104" s="6">
        <v>3.6262236020922884</v>
      </c>
      <c r="J1104" s="6">
        <v>3.5540609606710438</v>
      </c>
      <c r="K1104" s="6">
        <v>3.5684067129739447</v>
      </c>
      <c r="L1104" s="6">
        <v>3.6304492242760573</v>
      </c>
      <c r="M1104" s="6">
        <v>3.5929921677602725</v>
      </c>
      <c r="N1104" s="6">
        <v>3.5507402445785194</v>
      </c>
    </row>
    <row r="1105" spans="1:14" x14ac:dyDescent="0.35">
      <c r="A1105" s="19" t="str">
        <f t="shared" si="18"/>
        <v>Order 4</v>
      </c>
      <c r="B1105" s="8">
        <v>4</v>
      </c>
      <c r="C1105" s="6">
        <v>8.4325543994003436</v>
      </c>
      <c r="D1105" s="6">
        <v>7.8060899059969442</v>
      </c>
      <c r="E1105" s="6">
        <v>4.6187732633159362</v>
      </c>
      <c r="F1105" s="6">
        <v>4.9924517173493124</v>
      </c>
      <c r="G1105" s="6">
        <v>4.7739642289572739</v>
      </c>
      <c r="H1105" s="6">
        <v>3.8380684607176496</v>
      </c>
      <c r="I1105" s="6">
        <v>3.366616558203376</v>
      </c>
      <c r="J1105" s="6">
        <v>3.2203627432337503</v>
      </c>
      <c r="K1105" s="6">
        <v>3.2188942977086508</v>
      </c>
      <c r="L1105" s="6">
        <v>3.25873055176899</v>
      </c>
      <c r="M1105" s="6">
        <v>3.2225902964842565</v>
      </c>
      <c r="N1105" s="6">
        <v>3.1977637218809649</v>
      </c>
    </row>
    <row r="1106" spans="1:14" x14ac:dyDescent="0.35">
      <c r="A1106" s="19" t="str">
        <f t="shared" si="18"/>
        <v>Order 5</v>
      </c>
      <c r="B1106" s="8">
        <v>5</v>
      </c>
      <c r="C1106" s="6">
        <v>2.7420140092194374</v>
      </c>
      <c r="D1106" s="6">
        <v>3.881741125962014</v>
      </c>
      <c r="E1106" s="6">
        <v>1.6192114715896331</v>
      </c>
      <c r="F1106" s="6">
        <v>1.460314697874955</v>
      </c>
      <c r="G1106" s="6">
        <v>1.5389249932142193</v>
      </c>
      <c r="H1106" s="6">
        <v>1.3634129915552995</v>
      </c>
      <c r="I1106" s="6">
        <v>1.2746550753762238</v>
      </c>
      <c r="J1106" s="6">
        <v>1.2548383932094103</v>
      </c>
      <c r="K1106" s="6">
        <v>1.2452878667577389</v>
      </c>
      <c r="L1106" s="6">
        <v>1.2387808603141524</v>
      </c>
      <c r="M1106" s="6">
        <v>1.2342410749388004</v>
      </c>
      <c r="N1106" s="6">
        <v>1.2322598094477055</v>
      </c>
    </row>
    <row r="1107" spans="1:14" x14ac:dyDescent="0.35">
      <c r="A1107" s="19" t="str">
        <f t="shared" si="18"/>
        <v>Order 6</v>
      </c>
      <c r="B1107" s="8">
        <v>6</v>
      </c>
      <c r="C1107" s="6">
        <v>1.6370736843251348</v>
      </c>
      <c r="D1107" s="6">
        <v>1.3115400926644762</v>
      </c>
      <c r="E1107" s="6">
        <v>0.99529024353522211</v>
      </c>
      <c r="F1107" s="6">
        <v>1.0028395461023403</v>
      </c>
      <c r="G1107" s="6">
        <v>0.96224543487364145</v>
      </c>
      <c r="H1107" s="6">
        <v>0.92992989154809402</v>
      </c>
      <c r="I1107" s="6">
        <v>0.89389477538938455</v>
      </c>
      <c r="J1107" s="6">
        <v>0.90997949491620289</v>
      </c>
      <c r="K1107" s="6">
        <v>0.91359386583701407</v>
      </c>
      <c r="L1107" s="6">
        <v>0.92617250876961643</v>
      </c>
      <c r="M1107" s="6">
        <v>0.94058407312874381</v>
      </c>
      <c r="N1107" s="6">
        <v>0.94510888038860619</v>
      </c>
    </row>
    <row r="1108" spans="1:14" x14ac:dyDescent="0.35">
      <c r="A1108" s="19" t="str">
        <f t="shared" si="18"/>
        <v>Order 7</v>
      </c>
      <c r="B1108" s="8">
        <v>7</v>
      </c>
      <c r="C1108" s="6">
        <v>1.7738129491965144</v>
      </c>
      <c r="D1108" s="6">
        <v>1.028348708625733</v>
      </c>
      <c r="E1108" s="6">
        <v>0.95994807572766461</v>
      </c>
      <c r="F1108" s="6">
        <v>0.98883497699180034</v>
      </c>
      <c r="G1108" s="6">
        <v>0.96430451753850355</v>
      </c>
      <c r="H1108" s="6">
        <v>0.96474832383951314</v>
      </c>
      <c r="I1108" s="6">
        <v>0.89075835275256954</v>
      </c>
      <c r="J1108" s="6">
        <v>0.90974322586781342</v>
      </c>
      <c r="K1108" s="6">
        <v>0.91188826206323725</v>
      </c>
      <c r="L1108" s="6">
        <v>0.92473553798242281</v>
      </c>
      <c r="M1108" s="6">
        <v>0.94149426936072134</v>
      </c>
      <c r="N1108" s="6">
        <v>0.9445372479515779</v>
      </c>
    </row>
    <row r="1109" spans="1:14" x14ac:dyDescent="0.35">
      <c r="A1109" s="19" t="str">
        <f t="shared" si="18"/>
        <v>Order 8</v>
      </c>
      <c r="B1109" s="8">
        <v>8</v>
      </c>
      <c r="C1109" s="6">
        <v>15.632911417995299</v>
      </c>
      <c r="D1109" s="6">
        <v>1.1593430869004291</v>
      </c>
      <c r="E1109" s="6">
        <v>0.95335578290426215</v>
      </c>
      <c r="F1109" s="6">
        <v>0.99332164171405557</v>
      </c>
      <c r="G1109" s="6">
        <v>0.96671528347628854</v>
      </c>
      <c r="H1109" s="6">
        <v>0.90881862620350129</v>
      </c>
      <c r="I1109" s="6">
        <v>0.9185115086752248</v>
      </c>
      <c r="J1109" s="6">
        <v>0.91594694127811116</v>
      </c>
      <c r="K1109" s="6">
        <v>0.91027916320039226</v>
      </c>
      <c r="L1109" s="6">
        <v>0.92623149173251029</v>
      </c>
      <c r="M1109" s="6">
        <v>0.93375729540835273</v>
      </c>
      <c r="N1109" s="6">
        <v>0.93445063429432607</v>
      </c>
    </row>
    <row r="1110" spans="1:14" x14ac:dyDescent="0.35">
      <c r="A1110" s="19" t="str">
        <f t="shared" si="18"/>
        <v>Order 9</v>
      </c>
      <c r="B1110" s="8">
        <v>9</v>
      </c>
      <c r="C1110" s="6">
        <v>399.56983774440562</v>
      </c>
      <c r="D1110" s="6">
        <v>2.4558044763456781</v>
      </c>
      <c r="E1110" s="6">
        <v>0.93609062974976154</v>
      </c>
      <c r="F1110" s="6">
        <v>1.1781054891889324</v>
      </c>
      <c r="G1110" s="6">
        <v>0.98674439849581863</v>
      </c>
      <c r="H1110" s="6">
        <v>0.89988115935095758</v>
      </c>
      <c r="I1110" s="6">
        <v>0.90025857323933678</v>
      </c>
      <c r="J1110" s="6">
        <v>0.9120525963989875</v>
      </c>
      <c r="K1110" s="6">
        <v>0.90748576497335176</v>
      </c>
      <c r="L1110" s="6">
        <v>0.91979416448977858</v>
      </c>
      <c r="M1110" s="6">
        <v>0.93171632639218249</v>
      </c>
      <c r="N1110" s="6">
        <v>0.93333085335929622</v>
      </c>
    </row>
    <row r="1111" spans="1:14" x14ac:dyDescent="0.35">
      <c r="A1111" s="19" t="str">
        <f t="shared" si="18"/>
        <v>Order 10</v>
      </c>
      <c r="B1111" s="8">
        <v>10</v>
      </c>
      <c r="C1111" s="6">
        <v>1225.0480047159488</v>
      </c>
      <c r="D1111" s="6">
        <v>16.785327242470469</v>
      </c>
      <c r="E1111" s="6">
        <v>0.93954409853768384</v>
      </c>
      <c r="F1111" s="6">
        <v>1.4351472030800323</v>
      </c>
      <c r="G1111" s="6">
        <v>1.1456410801712991</v>
      </c>
      <c r="H1111" s="6">
        <v>0.90630778808697943</v>
      </c>
      <c r="I1111" s="6">
        <v>0.90724286678249655</v>
      </c>
      <c r="J1111" s="6">
        <v>0.91305936799592613</v>
      </c>
      <c r="K1111" s="6">
        <v>0.91165581358536385</v>
      </c>
      <c r="L1111" s="6">
        <v>0.91810576111709097</v>
      </c>
      <c r="M1111" s="6">
        <v>0.92984985169133794</v>
      </c>
      <c r="N1111" s="6">
        <v>0.92970215632903763</v>
      </c>
    </row>
    <row r="1116" spans="1:14" x14ac:dyDescent="0.35">
      <c r="A1116" t="s">
        <v>115</v>
      </c>
    </row>
    <row r="1118" spans="1:14" x14ac:dyDescent="0.35">
      <c r="B1118" s="5" cm="1">
        <f t="array" aca="1" ref="B1118" ca="1">INDIRECT("'" &amp; model_name &amp; "'!mse_train")</f>
        <v>0.66634594219007304</v>
      </c>
      <c r="C1118" s="11">
        <v>20</v>
      </c>
      <c r="D1118" s="11">
        <v>40</v>
      </c>
      <c r="E1118" s="11">
        <v>60</v>
      </c>
      <c r="F1118" s="11">
        <v>80</v>
      </c>
      <c r="G1118" s="11">
        <v>100</v>
      </c>
      <c r="H1118" s="11">
        <v>200</v>
      </c>
      <c r="I1118" s="11">
        <v>300</v>
      </c>
      <c r="J1118" s="11">
        <v>400</v>
      </c>
      <c r="K1118" s="11">
        <v>500</v>
      </c>
      <c r="L1118" s="11">
        <v>600</v>
      </c>
      <c r="M1118" s="11">
        <v>700</v>
      </c>
      <c r="N1118" s="11">
        <v>800</v>
      </c>
    </row>
    <row r="1119" spans="1:14" x14ac:dyDescent="0.35">
      <c r="A1119" s="19" t="str">
        <f>"Order " &amp; B1119</f>
        <v>Order 2</v>
      </c>
      <c r="B1119" s="8">
        <v>2</v>
      </c>
      <c r="C1119" s="6">
        <f t="dataTable" ref="C1119:N1127" dt2D="1" dtr="1" r1="B2" r2="B1" ca="1"/>
        <v>7.8393045721495369</v>
      </c>
      <c r="D1119" s="6">
        <v>6.2888286247683673</v>
      </c>
      <c r="E1119" s="6">
        <v>6.4057024262913727</v>
      </c>
      <c r="F1119" s="6">
        <v>6.2527005200403956</v>
      </c>
      <c r="G1119" s="6">
        <v>6.0070775909894554</v>
      </c>
      <c r="H1119" s="6">
        <v>5.7092378933453105</v>
      </c>
      <c r="I1119" s="6">
        <v>5.8582915523574366</v>
      </c>
      <c r="J1119" s="6">
        <v>5.6673022954028216</v>
      </c>
      <c r="K1119" s="6">
        <v>5.4721805701636193</v>
      </c>
      <c r="L1119" s="6">
        <v>5.5111052688704296</v>
      </c>
      <c r="M1119" s="6">
        <v>5.3585063831852358</v>
      </c>
      <c r="N1119" s="6">
        <v>5.319528207707239</v>
      </c>
    </row>
    <row r="1120" spans="1:14" x14ac:dyDescent="0.35">
      <c r="A1120" s="19" t="str">
        <f t="shared" ref="A1120:A1127" si="19">"Order " &amp; B1120</f>
        <v>Order 3</v>
      </c>
      <c r="B1120" s="8">
        <v>3</v>
      </c>
      <c r="C1120" s="6">
        <v>7.734159206524029</v>
      </c>
      <c r="D1120" s="6">
        <v>6.2724612705806377</v>
      </c>
      <c r="E1120" s="6">
        <v>6.3785894035093227</v>
      </c>
      <c r="F1120" s="6">
        <v>6.1961124563544754</v>
      </c>
      <c r="G1120" s="6">
        <v>5.7866821700670759</v>
      </c>
      <c r="H1120" s="6">
        <v>4.9706192475838868</v>
      </c>
      <c r="I1120" s="6">
        <v>4.9307169583607342</v>
      </c>
      <c r="J1120" s="6">
        <v>4.5663696454356746</v>
      </c>
      <c r="K1120" s="6">
        <v>4.4193310146277964</v>
      </c>
      <c r="L1120" s="6">
        <v>4.5668299591869213</v>
      </c>
      <c r="M1120" s="6">
        <v>4.3327072389290739</v>
      </c>
      <c r="N1120" s="6">
        <v>4.2428962291583368</v>
      </c>
    </row>
    <row r="1121" spans="1:14" x14ac:dyDescent="0.35">
      <c r="A1121" s="19" t="str">
        <f t="shared" si="19"/>
        <v>Order 4</v>
      </c>
      <c r="B1121" s="8">
        <v>4</v>
      </c>
      <c r="C1121" s="6">
        <v>2.9030256502556364</v>
      </c>
      <c r="D1121" s="6">
        <v>3.2214448764347869</v>
      </c>
      <c r="E1121" s="6">
        <v>3.7029878274307624</v>
      </c>
      <c r="F1121" s="6">
        <v>3.5481583362321865</v>
      </c>
      <c r="G1121" s="6">
        <v>3.5009990213886422</v>
      </c>
      <c r="H1121" s="6">
        <v>3.3231262501603727</v>
      </c>
      <c r="I1121" s="6">
        <v>3.6268922349410695</v>
      </c>
      <c r="J1121" s="6">
        <v>3.523299846392308</v>
      </c>
      <c r="K1121" s="6">
        <v>3.4648916952099729</v>
      </c>
      <c r="L1121" s="6">
        <v>3.48960927489866</v>
      </c>
      <c r="M1121" s="6">
        <v>3.3683807470330613</v>
      </c>
      <c r="N1121" s="6">
        <v>3.285719070771981</v>
      </c>
    </row>
    <row r="1122" spans="1:14" x14ac:dyDescent="0.35">
      <c r="A1122" s="19" t="str">
        <f t="shared" si="19"/>
        <v>Order 5</v>
      </c>
      <c r="B1122" s="8">
        <v>5</v>
      </c>
      <c r="C1122" s="6">
        <v>0.86424719252567961</v>
      </c>
      <c r="D1122" s="6">
        <v>0.85778889334584929</v>
      </c>
      <c r="E1122" s="6">
        <v>1.0744291142026543</v>
      </c>
      <c r="F1122" s="6">
        <v>1.0490681650610534</v>
      </c>
      <c r="G1122" s="6">
        <v>1.042763995935539</v>
      </c>
      <c r="H1122" s="6">
        <v>1.0929395271523621</v>
      </c>
      <c r="I1122" s="6">
        <v>1.282901845462594</v>
      </c>
      <c r="J1122" s="6">
        <v>1.3861839386695525</v>
      </c>
      <c r="K1122" s="6">
        <v>1.3854654970021978</v>
      </c>
      <c r="L1122" s="6">
        <v>1.3582144439928736</v>
      </c>
      <c r="M1122" s="6">
        <v>1.363948312154333</v>
      </c>
      <c r="N1122" s="6">
        <v>1.3538240602604947</v>
      </c>
    </row>
    <row r="1123" spans="1:14" x14ac:dyDescent="0.35">
      <c r="A1123" s="19" t="str">
        <f t="shared" si="19"/>
        <v>Order 6</v>
      </c>
      <c r="B1123" s="8">
        <v>6</v>
      </c>
      <c r="C1123" s="6">
        <v>0.83890064643377205</v>
      </c>
      <c r="D1123" s="6">
        <v>0.77860714015850774</v>
      </c>
      <c r="E1123" s="6">
        <v>0.86513345867212432</v>
      </c>
      <c r="F1123" s="6">
        <v>0.8912415619085039</v>
      </c>
      <c r="G1123" s="6">
        <v>0.85479142898904326</v>
      </c>
      <c r="H1123" s="6">
        <v>0.88769740068978609</v>
      </c>
      <c r="I1123" s="6">
        <v>0.99785175049411656</v>
      </c>
      <c r="J1123" s="6">
        <v>1.0367725950409719</v>
      </c>
      <c r="K1123" s="6">
        <v>1.0277605700813426</v>
      </c>
      <c r="L1123" s="6">
        <v>1.0012962466821667</v>
      </c>
      <c r="M1123" s="6">
        <v>0.96470538148273377</v>
      </c>
      <c r="N1123" s="6">
        <v>0.94246621910537443</v>
      </c>
    </row>
    <row r="1124" spans="1:14" x14ac:dyDescent="0.35">
      <c r="A1124" s="19" t="str">
        <f t="shared" si="19"/>
        <v>Order 7</v>
      </c>
      <c r="B1124" s="8">
        <v>7</v>
      </c>
      <c r="C1124" s="6">
        <v>0.83859685094620617</v>
      </c>
      <c r="D1124" s="6">
        <v>0.76773641376079593</v>
      </c>
      <c r="E1124" s="6">
        <v>0.83918021188278624</v>
      </c>
      <c r="F1124" s="6">
        <v>0.88463504419673922</v>
      </c>
      <c r="G1124" s="6">
        <v>0.83589421413844944</v>
      </c>
      <c r="H1124" s="6">
        <v>0.86848185442980719</v>
      </c>
      <c r="I1124" s="6">
        <v>0.99744742401211961</v>
      </c>
      <c r="J1124" s="6">
        <v>1.0367669103754826</v>
      </c>
      <c r="K1124" s="6">
        <v>1.0275326619938689</v>
      </c>
      <c r="L1124" s="6">
        <v>1.0012015451771505</v>
      </c>
      <c r="M1124" s="6">
        <v>0.96465562681151584</v>
      </c>
      <c r="N1124" s="6">
        <v>0.94238742003407594</v>
      </c>
    </row>
    <row r="1125" spans="1:14" x14ac:dyDescent="0.35">
      <c r="A1125" s="19" t="str">
        <f t="shared" si="19"/>
        <v>Order 8</v>
      </c>
      <c r="B1125" s="8">
        <v>8</v>
      </c>
      <c r="C1125" s="6">
        <v>0.81666917862465116</v>
      </c>
      <c r="D1125" s="6">
        <v>0.76548028391804024</v>
      </c>
      <c r="E1125" s="6">
        <v>0.83709974569028478</v>
      </c>
      <c r="F1125" s="6">
        <v>0.86331252971675754</v>
      </c>
      <c r="G1125" s="6">
        <v>0.80647574448366</v>
      </c>
      <c r="H1125" s="6">
        <v>0.83875986920069479</v>
      </c>
      <c r="I1125" s="6">
        <v>0.95785425663435209</v>
      </c>
      <c r="J1125" s="6">
        <v>1.0091833496241052</v>
      </c>
      <c r="K1125" s="6">
        <v>1.0070109019957731</v>
      </c>
      <c r="L1125" s="6">
        <v>0.97804603332568507</v>
      </c>
      <c r="M1125" s="6">
        <v>0.94989318593912198</v>
      </c>
      <c r="N1125" s="6">
        <v>0.92233408072659628</v>
      </c>
    </row>
    <row r="1126" spans="1:14" x14ac:dyDescent="0.35">
      <c r="A1126" s="19" t="str">
        <f t="shared" si="19"/>
        <v>Order 9</v>
      </c>
      <c r="B1126" s="8">
        <v>9</v>
      </c>
      <c r="C1126" s="6">
        <v>0.68191360980056637</v>
      </c>
      <c r="D1126" s="6">
        <v>0.76307297856966527</v>
      </c>
      <c r="E1126" s="6">
        <v>0.83568921578493038</v>
      </c>
      <c r="F1126" s="6">
        <v>0.84410819054673658</v>
      </c>
      <c r="G1126" s="6">
        <v>0.80589896967009778</v>
      </c>
      <c r="H1126" s="6">
        <v>0.83616478918967418</v>
      </c>
      <c r="I1126" s="6">
        <v>0.94927085047260618</v>
      </c>
      <c r="J1126" s="6">
        <v>1.0058901777249614</v>
      </c>
      <c r="K1126" s="6">
        <v>1.006327462760614</v>
      </c>
      <c r="L1126" s="6">
        <v>0.97390023586054419</v>
      </c>
      <c r="M1126" s="6">
        <v>0.94593642995359806</v>
      </c>
      <c r="N1126" s="6">
        <v>0.91841678027564422</v>
      </c>
    </row>
    <row r="1127" spans="1:14" x14ac:dyDescent="0.35">
      <c r="A1127" s="19" t="str">
        <f t="shared" si="19"/>
        <v>Order 10</v>
      </c>
      <c r="B1127" s="8">
        <v>10</v>
      </c>
      <c r="C1127" s="6">
        <v>0.66634594219007304</v>
      </c>
      <c r="D1127" s="6">
        <v>0.73611507004329957</v>
      </c>
      <c r="E1127" s="6">
        <v>0.83541973705457206</v>
      </c>
      <c r="F1127" s="6">
        <v>0.82878953268633782</v>
      </c>
      <c r="G1127" s="6">
        <v>0.79307054796703536</v>
      </c>
      <c r="H1127" s="6">
        <v>0.83591207164431336</v>
      </c>
      <c r="I1127" s="6">
        <v>0.94482439809136831</v>
      </c>
      <c r="J1127" s="6">
        <v>1.0000777666005805</v>
      </c>
      <c r="K1127" s="6">
        <v>0.99739104569172887</v>
      </c>
      <c r="L1127" s="6">
        <v>0.9690042627006511</v>
      </c>
      <c r="M1127" s="6">
        <v>0.9391976947083911</v>
      </c>
      <c r="N1127" s="6">
        <v>0.91314606294351774</v>
      </c>
    </row>
  </sheetData>
  <sheetProtection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topLeftCell="M1" zoomScaleNormal="100" workbookViewId="0">
      <selection activeCell="AA28" sqref="AA28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5.0450352794076198E-2</v>
      </c>
      <c r="X6" s="1">
        <f ca="1"/>
        <v>0.51061060807441583</v>
      </c>
      <c r="Y6" s="1">
        <f ca="1"/>
        <v>1.555171477761133</v>
      </c>
      <c r="Z6" s="1">
        <f ca="1"/>
        <v>5.6572598438458556E-2</v>
      </c>
      <c r="AA6" s="1">
        <f ca="1"/>
        <v>-7.00182903426695</v>
      </c>
      <c r="AB6" s="1">
        <f ca="1"/>
        <v>-7.0000753540326341</v>
      </c>
      <c r="AC6" s="1">
        <f ca="1"/>
        <v>7.9464015253164284</v>
      </c>
      <c r="AD6" s="1">
        <f ca="1"/>
        <v>7.9526216997077404</v>
      </c>
      <c r="AE6" s="1">
        <f ca="1"/>
        <v>-2.9387373406258677</v>
      </c>
      <c r="AF6" s="1">
        <f ca="1"/>
        <v>0.77383591008884989</v>
      </c>
      <c r="AG6" s="1">
        <f ca="1"/>
        <v>-2.6755351406298204E-2</v>
      </c>
      <c r="AH6" s="1">
        <f ca="1"/>
        <v>0</v>
      </c>
      <c r="AJ6" s="1">
        <f t="array" aca="1" ref="AJ6:AJ805" ca="1">MMULT(x_train_set, TRANSPOSE(coeff))</f>
        <v>12.237801543033015</v>
      </c>
      <c r="AL6" s="1">
        <f t="array" aca="1" ref="AL6" ca="1">SUMSQ(y_train - y_train_pred) / train_set_size</f>
        <v>0.66634594219007304</v>
      </c>
      <c r="AN6" s="1">
        <f t="array" aca="1" ref="AN6" ca="1">SUMSQ(y_train_clean - y_train_pred) / train_set_size</f>
        <v>0.41523169426273815</v>
      </c>
    </row>
    <row r="7" spans="1:40" x14ac:dyDescent="0.3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0.11002238532494112</v>
      </c>
      <c r="X7" s="1">
        <f ca="1"/>
        <v>0.82071623443365627</v>
      </c>
      <c r="Y7" s="1">
        <f ca="1"/>
        <v>1.5181408759236197</v>
      </c>
      <c r="Z7" s="1">
        <f ca="1"/>
        <v>2.8101533187292222</v>
      </c>
      <c r="AA7" s="1">
        <f ca="1"/>
        <v>8.7456663712554192</v>
      </c>
      <c r="AB7" s="1">
        <f ca="1"/>
        <v>5.1508367902455188</v>
      </c>
      <c r="AC7" s="1">
        <f ca="1"/>
        <v>13.403697038976629</v>
      </c>
      <c r="AD7" s="1">
        <f ca="1"/>
        <v>6.8753142716712947</v>
      </c>
      <c r="AE7" s="1">
        <f ca="1"/>
        <v>7.4873284499225869</v>
      </c>
      <c r="AF7" s="1">
        <f ca="1"/>
        <v>2.0952670915401037</v>
      </c>
      <c r="AG7" s="1">
        <f ca="1"/>
        <v>1.0036472498810278</v>
      </c>
      <c r="AH7" s="1" t="e">
        <f ca="1"/>
        <v>#N/A</v>
      </c>
      <c r="AJ7" s="1">
        <f ca="1"/>
        <v>11.613345447412541</v>
      </c>
    </row>
    <row r="8" spans="1:40" x14ac:dyDescent="0.3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0.98530287725668397</v>
      </c>
      <c r="X8" s="1">
        <f ca="1"/>
        <v>1.2168684236275937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-0.54156600474909222</v>
      </c>
    </row>
    <row r="9" spans="1:40" x14ac:dyDescent="0.3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54.851341562093921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10.734377649078226</v>
      </c>
    </row>
    <row r="10" spans="1:40" x14ac:dyDescent="0.3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893.44368357618373</v>
      </c>
      <c r="X10" s="1">
        <f ca="1"/>
        <v>13.326918843797145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5.2758597751026173</v>
      </c>
    </row>
    <row r="11" spans="1:40" x14ac:dyDescent="0.3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-0.73647263912297956</v>
      </c>
    </row>
    <row r="12" spans="1:40" x14ac:dyDescent="0.3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0.17478010050357992</v>
      </c>
    </row>
    <row r="13" spans="1:40" x14ac:dyDescent="0.3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INDEX($W6:$AH6, 1, COUNT($W$6:$AH$6) - W$12 - 1))</f>
        <v>-2.6755351406298204E-2</v>
      </c>
      <c r="X13" s="1" cm="1">
        <f t="array" aca="1" ref="X13" ca="1">IF($S$6 &lt; X$12, 0, INDEX($W6:$AH6, 1, COUNT($W$6:$AH$6) - X$12 - 1))</f>
        <v>0.77383591008884989</v>
      </c>
      <c r="Y13" s="1" cm="1">
        <f t="array" aca="1" ref="Y13" ca="1">IF($S$6 &lt; Y$12, 0, INDEX($W6:$AH6, 1, COUNT($W$6:$AH$6) - Y$12 - 1))</f>
        <v>-2.9387373406258677</v>
      </c>
      <c r="Z13" s="1" cm="1">
        <f t="array" aca="1" ref="Z13" ca="1">IF($S$6 &lt; Z$12, 0, INDEX($W6:$AH6, 1, COUNT($W$6:$AH$6) - Z$12 - 1))</f>
        <v>7.9526216997077404</v>
      </c>
      <c r="AA13" s="1" cm="1">
        <f t="array" aca="1" ref="AA13" ca="1">IF($S$6 &lt; AA$12, 0, INDEX($W6:$AH6, 1, COUNT($W$6:$AH$6) - AA$12 - 1))</f>
        <v>7.9464015253164284</v>
      </c>
      <c r="AB13" s="1" cm="1">
        <f t="array" aca="1" ref="AB13" ca="1">IF($S$6 &lt; AB$12, 0, INDEX($W6:$AH6, 1, COUNT($W$6:$AH$6) - AB$12 - 1))</f>
        <v>-7.0000753540326341</v>
      </c>
      <c r="AC13" s="1" cm="1">
        <f t="array" aca="1" ref="AC13" ca="1">IF($S$6 &lt; AC$12, 0, INDEX($W6:$AH6, 1, COUNT($W$6:$AH$6) - AC$12 - 1))</f>
        <v>-7.00182903426695</v>
      </c>
      <c r="AD13" s="1" cm="1">
        <f t="array" aca="1" ref="AD13" ca="1">IF($S$6 &lt; AD$12, 0, INDEX($W6:$AH6, 1, COUNT($W$6:$AH$6) - AD$12 - 1))</f>
        <v>5.6572598438458556E-2</v>
      </c>
      <c r="AE13" s="1" cm="1">
        <f t="array" aca="1" ref="AE13" ca="1">IF($S$6 &lt; AE$12, 0, INDEX($W6:$AH6, 1, COUNT($W$6:$AH$6) - AE$12 - 1))</f>
        <v>1.555171477761133</v>
      </c>
      <c r="AF13" s="1" cm="1">
        <f t="array" aca="1" ref="AF13" ca="1">IF($S$6 &lt; AF$12, 0, INDEX($W6:$AH6, 1, COUNT($W$6:$AH$6) - AF$12 - 1))</f>
        <v>0.51061060807441583</v>
      </c>
      <c r="AG13" s="1" cm="1">
        <f t="array" aca="1" ref="AG13" ca="1">IF($S$6 &lt; AG$12, 0, INDEX($W6:$AH6, 1, COUNT($W$6:$AH$6) - AG$12 - 1))</f>
        <v>5.0450352794076198E-2</v>
      </c>
      <c r="AJ13" s="1">
        <f ca="1"/>
        <v>-0.59084018841431252</v>
      </c>
    </row>
    <row r="14" spans="1:40" x14ac:dyDescent="0.3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73</v>
      </c>
      <c r="W14" s="1" cm="1">
        <f t="array" aca="1" ref="W14" ca="1">IF($S$6 &lt; W$12, 0, INDEX($W7:$AH7, 1, COUNT($W$6:$AH$6) - W$12 - 1))</f>
        <v>1.0036472498810278</v>
      </c>
      <c r="X14" s="1" cm="1">
        <f t="array" aca="1" ref="X14" ca="1">IF($S$6 &lt; X$12, 0, INDEX($W7:$AH7, 1, COUNT($W$6:$AH$6) - X$12 - 1))</f>
        <v>2.0952670915401037</v>
      </c>
      <c r="Y14" s="1" cm="1">
        <f t="array" aca="1" ref="Y14" ca="1">IF($S$6 &lt; Y$12, 0, INDEX($W7:$AH7, 1, COUNT($W$6:$AH$6) - Y$12 - 1))</f>
        <v>7.4873284499225869</v>
      </c>
      <c r="Z14" s="1" cm="1">
        <f t="array" aca="1" ref="Z14" ca="1">IF($S$6 &lt; Z$12, 0, INDEX($W7:$AH7, 1, COUNT($W$6:$AH$6) - Z$12 - 1))</f>
        <v>6.8753142716712947</v>
      </c>
      <c r="AA14" s="1" cm="1">
        <f t="array" aca="1" ref="AA14" ca="1">IF($S$6 &lt; AA$12, 0, INDEX($W7:$AH7, 1, COUNT($W$6:$AH$6) - AA$12 - 1))</f>
        <v>13.403697038976629</v>
      </c>
      <c r="AB14" s="1" cm="1">
        <f t="array" aca="1" ref="AB14" ca="1">IF($S$6 &lt; AB$12, 0, INDEX($W7:$AH7, 1, COUNT($W$6:$AH$6) - AB$12 - 1))</f>
        <v>5.1508367902455188</v>
      </c>
      <c r="AC14" s="1" cm="1">
        <f t="array" aca="1" ref="AC14" ca="1">IF($S$6 &lt; AC$12, 0, INDEX($W7:$AH7, 1, COUNT($W$6:$AH$6) - AC$12 - 1))</f>
        <v>8.7456663712554192</v>
      </c>
      <c r="AD14" s="1" cm="1">
        <f t="array" aca="1" ref="AD14" ca="1">IF($S$6 &lt; AD$12, 0, INDEX($W7:$AH7, 1, COUNT($W$6:$AH$6) - AD$12 - 1))</f>
        <v>2.8101533187292222</v>
      </c>
      <c r="AE14" s="1" cm="1">
        <f t="array" aca="1" ref="AE14" ca="1">IF($S$6 &lt; AE$12, 0, INDEX($W7:$AH7, 1, COUNT($W$6:$AH$6) - AE$12 - 1))</f>
        <v>1.5181408759236197</v>
      </c>
      <c r="AF14" s="1" cm="1">
        <f t="array" aca="1" ref="AF14" ca="1">IF($S$6 &lt; AF$12, 0, INDEX($W7:$AH7, 1, COUNT($W$6:$AH$6) - AF$12 - 1))</f>
        <v>0.82071623443365627</v>
      </c>
      <c r="AG14" s="1" cm="1">
        <f t="array" aca="1" ref="AG14" ca="1">IF($S$6 &lt; AG$12, 0, INDEX($W7:$AH7, 1, COUNT($W$6:$AH$6) - AG$12 - 1))</f>
        <v>0.11002238532494112</v>
      </c>
      <c r="AJ14" s="1">
        <f ca="1"/>
        <v>-7.7700395229304997E-2</v>
      </c>
    </row>
    <row r="15" spans="1:40" x14ac:dyDescent="0.3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74</v>
      </c>
      <c r="W15" s="1">
        <f t="shared" ref="W15:AB15" ca="1" si="0">IF(W14 = 0, "N/A", W13 / W14)</f>
        <v>-2.6658122571919345E-2</v>
      </c>
      <c r="X15" s="1">
        <f t="shared" ca="1" si="0"/>
        <v>0.36932566411857787</v>
      </c>
      <c r="Y15" s="1">
        <f t="shared" ca="1" si="0"/>
        <v>-0.39249478105321423</v>
      </c>
      <c r="Z15" s="1">
        <f t="shared" ca="1" si="0"/>
        <v>1.1566920995125023</v>
      </c>
      <c r="AA15" s="1">
        <f t="shared" ca="1" si="0"/>
        <v>0.59285147241160974</v>
      </c>
      <c r="AB15" s="1">
        <f t="shared" ca="1" si="0"/>
        <v>-1.3590171149062888</v>
      </c>
      <c r="AC15" s="1">
        <f ca="1">IF(AC14 = 0, "N/A", AC13 / AC14)</f>
        <v>-0.8006055498846858</v>
      </c>
      <c r="AD15" s="1">
        <f t="shared" ref="AD15:AG15" ca="1" si="1">IF(AD14 = 0, "N/A", AD13 / AD14)</f>
        <v>2.0131498897733174E-2</v>
      </c>
      <c r="AE15" s="1">
        <f t="shared" ca="1" si="1"/>
        <v>1.0243920721882838</v>
      </c>
      <c r="AF15" s="1">
        <f t="shared" ca="1" si="1"/>
        <v>0.6221524403337384</v>
      </c>
      <c r="AG15" s="1">
        <f t="shared" ca="1" si="1"/>
        <v>0.45854625533772664</v>
      </c>
      <c r="AJ15" s="1">
        <f ca="1"/>
        <v>12.181602232072805</v>
      </c>
    </row>
    <row r="16" spans="1:40" x14ac:dyDescent="0.3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7.6765983122005537</v>
      </c>
    </row>
    <row r="17" spans="1:36" x14ac:dyDescent="0.3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0.39686097027006667</v>
      </c>
    </row>
    <row r="18" spans="1:36" x14ac:dyDescent="0.3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-2.5119498337472228</v>
      </c>
    </row>
    <row r="19" spans="1:36" x14ac:dyDescent="0.3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W19">
        <f t="array" aca="1" ref="W19:AH19" ca="1">LINEST(E6:E25,G6:Q25, FALSE, FALSE)</f>
        <v>-6.0650209367232811E-4</v>
      </c>
      <c r="X19">
        <f ca="1"/>
        <v>-7.8444740615140653E-3</v>
      </c>
      <c r="Y19">
        <f ca="1"/>
        <v>-8.1344246715460162E-3</v>
      </c>
      <c r="Z19">
        <f ca="1"/>
        <v>8.1888215783950294E-2</v>
      </c>
      <c r="AA19">
        <f ca="1"/>
        <v>-3.9916287280062052E-2</v>
      </c>
      <c r="AB19">
        <f ca="1"/>
        <v>-0.35346215038574497</v>
      </c>
      <c r="AC19">
        <f ca="1"/>
        <v>0.96305869742107164</v>
      </c>
      <c r="AD19">
        <f ca="1"/>
        <v>-0.31575887813603626</v>
      </c>
      <c r="AE19">
        <f ca="1"/>
        <v>-1.9831969209527907</v>
      </c>
      <c r="AF19">
        <f ca="1"/>
        <v>1.997663905218249</v>
      </c>
      <c r="AG19">
        <f ca="1"/>
        <v>-1.5349042425043006E-3</v>
      </c>
      <c r="AH19">
        <f ca="1"/>
        <v>0</v>
      </c>
      <c r="AJ19" s="1">
        <f ca="1"/>
        <v>-1.6706850359165735</v>
      </c>
    </row>
    <row r="20" spans="1:36" x14ac:dyDescent="0.3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9.7901449429108709</v>
      </c>
    </row>
    <row r="21" spans="1:36" x14ac:dyDescent="0.3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0.8860291154475991</v>
      </c>
    </row>
    <row r="22" spans="1:36" x14ac:dyDescent="0.3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0.73276593638241394</v>
      </c>
    </row>
    <row r="23" spans="1:36" x14ac:dyDescent="0.3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-0.85514677058071564</v>
      </c>
    </row>
    <row r="24" spans="1:36" x14ac:dyDescent="0.3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12.049062779788301</v>
      </c>
    </row>
    <row r="25" spans="1:36" x14ac:dyDescent="0.3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2.2061020606018116</v>
      </c>
    </row>
    <row r="26" spans="1:36" x14ac:dyDescent="0.35">
      <c r="A26" s="3">
        <v>0.64316076040267944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0.42639482021331787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0.53317457437515259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0.28088951110839844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0.52108210325241089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0.28799211978912354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0.7122986912727356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0.70176911354064941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0.63368743658065796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7.4443697929382324E-2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0.23014122247695923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0.76664972305297852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0.83382099866867065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0.53971683979034424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0.88730031251907349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0.88623690605163574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0.45186609029769897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5.1616430282592773E-3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0.78222566843032837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0.57768154144287109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0.49887007474899292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0.75013601779937744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0.13934355974197388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0.98020482063293457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0.11966937780380249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0.65263068675994873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0.38718181848526001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0.62072324752807617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0.29601448774337769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7.9894185066223145E-2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0.48649483919143677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0.4294736385345459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0.79969495534896851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2.9057860374450684E-2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0.50838857889175415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5.63812255859375E-3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0.39566439390182495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0.51776087284088135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0.46244555711746216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0.13296914100646973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0.29516547918319702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0.22477519512176514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0.37484985589981079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0.54541444778442383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0.85885494947433472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0.38063061237335205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0.61651211977005005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0.94274210929870605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0.54992860555648804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0.90823972225189209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0.48119455575942993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0.25616550445556641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0.13724631071090698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0.81352293491363525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1.3635933399200439E-2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0.16396832466125488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0.14845699071884155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0.82603347301483154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8.7676584720611572E-2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0.85712957382202148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0.57312363386154175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0.28958237171173096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0.73438340425491333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5.4948568344116211E-2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0.81584829092025757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0.3028634786605835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0.72017484903335571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0.27066993713378906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0.89939707517623901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0.11007845401763916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0.37494593858718872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0.32710862159729004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0.91782516241073608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0.74156177043914795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0.67019325494766235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0.12227487564086914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0.73960179090499878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0.90440571308135986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0.54713994264602661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0.64499926567077637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0.94801753759384155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0.17735183238983154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0.78372150659561157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0.51899480819702148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0.33752793073654175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0.74636948108673096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0.11402207612991333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0.66603255271911621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0.73259633779525757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0.3026193380355835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0.47090727090835571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0.76847267150878906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0.15598887205123901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9.030306339263916E-2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0.18427211046218872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0.64913010597229004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0.70176070928573608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0.13975512981414795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0.22561317682266235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0.20601511001586914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0.23838108777999878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0.15806782245635986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0.53615361452102661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0.42795825004577637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0.3618583083152771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0.6697162389755249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0.60496813058853149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0.66023540496826172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0.59886473417282104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0.40718328952789307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0.297107994556427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0.1201927661895752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0.85986179113388062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0.95158469676971436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0.93172603845596313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0.6628718376159668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0.14222496747970581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0.62329399585723877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0.61020165681838989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0.79663443565368652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0.48336881399154663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0.62256753444671631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0.79426580667495728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0.94878768920898438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0.16387194395065308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0.42016947269439697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0.13412600755691528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0.98120903968811035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0.16060203313827515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0.39799678325653076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0.54659134149551392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0.95597124099731445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0.84984081983566284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0.73970425128936768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0.54319745302200317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0.15096735954284668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0.96040910482406616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0.57132947444915771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0.80833154916763306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0.32553577423095703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0.77679175138473511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0.35191786289215088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2.7357399463653564E-2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0.23608517646789551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0.59226268529891968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0.51414763927459717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0.9647403359413147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0.40171957015991211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0.41200989484786987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0.35495483875274658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0.79217225313186646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0.11986327171325684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0.90626043081283569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0.17615830898284912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0.66669660806655884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0.73188591003417969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0.61340540647506714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0.67508471012115479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0.55883342027664185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0.13872742652893066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0.39312499761581421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0.58519351482391357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0.33070427179336548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0.56652307510375977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0.1295134425163269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0.56670200824737549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6.4157307147979736E-2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0.58222842216491699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0.68420404195785522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0.34721028804779053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0.63889223337173462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0.35924434661865234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9.949415922164917E-2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0.11232626438140869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0.56058531999588013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0.19304203987121582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5.147022008895874E-2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0.14629065990447998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3.901439905166626E-2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0.26678800582885742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-2.7196626156537516</v>
      </c>
      <c r="AL812" s="1">
        <f t="array" aca="1" ref="AL812" ca="1">SUMSQ(y_test - y_test_pred) / test_set_size</f>
        <v>1225.0480047159488</v>
      </c>
      <c r="AN812" s="1">
        <f t="array" aca="1" ref="AN812" ca="1">SUMSQ(y_test_clean - y_test_pred) / test_set_size</f>
        <v>1230.681012151304</v>
      </c>
    </row>
    <row r="813" spans="1:40" x14ac:dyDescent="0.3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-2.3915332093424175</v>
      </c>
    </row>
    <row r="814" spans="1:40" x14ac:dyDescent="0.3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-1.7217184402846106</v>
      </c>
    </row>
    <row r="815" spans="1:40" x14ac:dyDescent="0.3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6.7999637018101211</v>
      </c>
    </row>
    <row r="816" spans="1:40" x14ac:dyDescent="0.3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-0.44176184611774061</v>
      </c>
    </row>
    <row r="817" spans="1:36" x14ac:dyDescent="0.3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11.908801149485612</v>
      </c>
    </row>
    <row r="818" spans="1:36" x14ac:dyDescent="0.3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-7.945308055626811E-2</v>
      </c>
    </row>
    <row r="819" spans="1:36" x14ac:dyDescent="0.3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8.8167983370957188</v>
      </c>
    </row>
    <row r="820" spans="1:36" x14ac:dyDescent="0.3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8.7253141036574888E-2</v>
      </c>
    </row>
    <row r="821" spans="1:36" x14ac:dyDescent="0.3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11.855389817740274</v>
      </c>
    </row>
    <row r="822" spans="1:36" x14ac:dyDescent="0.3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-2.6658365188488196</v>
      </c>
    </row>
    <row r="823" spans="1:36" x14ac:dyDescent="0.3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2.877945595233248</v>
      </c>
    </row>
    <row r="824" spans="1:36" x14ac:dyDescent="0.3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-6.1863733766750775</v>
      </c>
    </row>
    <row r="825" spans="1:36" x14ac:dyDescent="0.3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2.0669837360458714</v>
      </c>
    </row>
    <row r="826" spans="1:36" x14ac:dyDescent="0.3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2.877945595233248</v>
      </c>
    </row>
    <row r="827" spans="1:36" x14ac:dyDescent="0.3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0.33062863011006888</v>
      </c>
    </row>
    <row r="828" spans="1:36" x14ac:dyDescent="0.3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3.8783081807820636</v>
      </c>
    </row>
    <row r="829" spans="1:36" x14ac:dyDescent="0.3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12.049062779788301</v>
      </c>
    </row>
    <row r="830" spans="1:36" x14ac:dyDescent="0.3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10.359670664883652</v>
      </c>
    </row>
    <row r="831" spans="1:36" x14ac:dyDescent="0.3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-8.0027553804704832E-2</v>
      </c>
    </row>
    <row r="832" spans="1:36" x14ac:dyDescent="0.3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2.2066962498685152</v>
      </c>
    </row>
    <row r="833" spans="1:36" x14ac:dyDescent="0.3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1.3396061934682488</v>
      </c>
    </row>
    <row r="834" spans="1:36" x14ac:dyDescent="0.3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5.1683399999035942</v>
      </c>
    </row>
    <row r="835" spans="1:36" x14ac:dyDescent="0.3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-1.9995699516493077</v>
      </c>
    </row>
    <row r="836" spans="1:36" x14ac:dyDescent="0.3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4.0027846715727602</v>
      </c>
    </row>
    <row r="837" spans="1:36" x14ac:dyDescent="0.3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-0.96934430817936723</v>
      </c>
    </row>
    <row r="838" spans="1:36" x14ac:dyDescent="0.3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11.494346255502933</v>
      </c>
    </row>
    <row r="839" spans="1:36" x14ac:dyDescent="0.3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-1.9543276292540634</v>
      </c>
    </row>
    <row r="840" spans="1:36" x14ac:dyDescent="0.3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6.8559644236629467</v>
      </c>
    </row>
    <row r="841" spans="1:36" x14ac:dyDescent="0.3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-5.0495675737211991</v>
      </c>
    </row>
    <row r="842" spans="1:36" x14ac:dyDescent="0.3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-8.5374624682314826E-2</v>
      </c>
    </row>
    <row r="843" spans="1:36" x14ac:dyDescent="0.3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2.1501888306448125</v>
      </c>
    </row>
    <row r="844" spans="1:36" x14ac:dyDescent="0.3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8.7253141036574888E-2</v>
      </c>
    </row>
    <row r="845" spans="1:36" x14ac:dyDescent="0.3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-0.54156600474909222</v>
      </c>
    </row>
    <row r="846" spans="1:36" x14ac:dyDescent="0.3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-0.62581472754247691</v>
      </c>
    </row>
    <row r="847" spans="1:36" x14ac:dyDescent="0.3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12.193141513287856</v>
      </c>
    </row>
    <row r="848" spans="1:36" x14ac:dyDescent="0.3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6.4413849421136343E-2</v>
      </c>
    </row>
    <row r="849" spans="1:36" x14ac:dyDescent="0.3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-2.7899378783753357</v>
      </c>
    </row>
    <row r="850" spans="1:36" x14ac:dyDescent="0.3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45.363775854483031</v>
      </c>
    </row>
    <row r="851" spans="1:36" x14ac:dyDescent="0.3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11.296208253244743</v>
      </c>
    </row>
    <row r="852" spans="1:36" x14ac:dyDescent="0.3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-2.1829126311445082</v>
      </c>
    </row>
    <row r="853" spans="1:36" x14ac:dyDescent="0.3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2.991114719060425E-2</v>
      </c>
    </row>
    <row r="854" spans="1:36" x14ac:dyDescent="0.3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-1.2759929563614643</v>
      </c>
    </row>
    <row r="855" spans="1:36" x14ac:dyDescent="0.3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9.7901449429108709</v>
      </c>
    </row>
    <row r="856" spans="1:36" x14ac:dyDescent="0.3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-2.0219789805652568</v>
      </c>
    </row>
    <row r="857" spans="1:36" x14ac:dyDescent="0.3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6.1153888409467783</v>
      </c>
    </row>
    <row r="858" spans="1:36" x14ac:dyDescent="0.3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179.21468887821641</v>
      </c>
    </row>
    <row r="859" spans="1:36" x14ac:dyDescent="0.3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10.648897409535209</v>
      </c>
    </row>
    <row r="860" spans="1:36" x14ac:dyDescent="0.3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10.142917291372896</v>
      </c>
    </row>
    <row r="861" spans="1:36" x14ac:dyDescent="0.3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-1.1908332231347076</v>
      </c>
    </row>
    <row r="862" spans="1:36" x14ac:dyDescent="0.3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-0.54024923354334931</v>
      </c>
    </row>
    <row r="863" spans="1:36" x14ac:dyDescent="0.3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-2.6771539357502574</v>
      </c>
    </row>
    <row r="864" spans="1:36" x14ac:dyDescent="0.3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-0.69865654806834787</v>
      </c>
    </row>
    <row r="865" spans="1:36" x14ac:dyDescent="0.3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-2.7646429029773425</v>
      </c>
    </row>
    <row r="866" spans="1:36" x14ac:dyDescent="0.3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-2.5490898243565541</v>
      </c>
    </row>
    <row r="867" spans="1:36" x14ac:dyDescent="0.3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2.434456370126209E-2</v>
      </c>
    </row>
    <row r="868" spans="1:36" x14ac:dyDescent="0.3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0.31844029549330072</v>
      </c>
    </row>
    <row r="869" spans="1:36" x14ac:dyDescent="0.3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1.3161729874418173</v>
      </c>
    </row>
    <row r="870" spans="1:36" x14ac:dyDescent="0.3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198.59162609375289</v>
      </c>
    </row>
    <row r="871" spans="1:36" x14ac:dyDescent="0.3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-0.92361619563615571</v>
      </c>
    </row>
    <row r="872" spans="1:36" x14ac:dyDescent="0.3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topLeftCell="M1"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-4.0885264710263068E-2</v>
      </c>
      <c r="X6" s="1">
        <f ca="1"/>
        <v>-0.16869014124104828</v>
      </c>
      <c r="Y6" s="1">
        <f ca="1"/>
        <v>0.1710212778919824</v>
      </c>
      <c r="Z6" s="1">
        <f ca="1"/>
        <v>1.1177746795671566</v>
      </c>
      <c r="AA6" s="1">
        <f ca="1"/>
        <v>-0.34542002958109591</v>
      </c>
      <c r="AB6" s="1">
        <f ca="1"/>
        <v>-2.4234863184895565</v>
      </c>
      <c r="AC6" s="1">
        <f ca="1"/>
        <v>1.7343386315303642</v>
      </c>
      <c r="AD6" s="1">
        <f ca="1"/>
        <v>1.1319097037725057</v>
      </c>
      <c r="AE6" s="1">
        <f ca="1"/>
        <v>-3.2316695938955808</v>
      </c>
      <c r="AF6" s="1">
        <f ca="1"/>
        <v>1.336628846167716</v>
      </c>
      <c r="AG6" s="1">
        <f ca="1"/>
        <v>0.56482602962426176</v>
      </c>
      <c r="AH6" s="1">
        <f ca="1"/>
        <v>0</v>
      </c>
      <c r="AJ6" s="1">
        <f t="array" aca="1" ref="AJ6:AJ805" ca="1">MMULT(x_train_set, TRANSPOSE(coeff))</f>
        <v>0.40353432061874983</v>
      </c>
      <c r="AL6" s="1">
        <f t="array" aca="1" ref="AL6" ca="1">SUMSQ(y_train - y_train_pred) / train_set_size</f>
        <v>0.1700832466920022</v>
      </c>
      <c r="AN6" s="1">
        <f t="array" aca="1" ref="AN6" ca="1">SUMSQ(y_train_clean - y_train_pred) / train_set_size</f>
        <v>0.44659050350096452</v>
      </c>
    </row>
    <row r="7" spans="1:40" x14ac:dyDescent="0.3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2.7537176123359861E-2</v>
      </c>
      <c r="X7" s="1">
        <f ca="1"/>
        <v>0.1452215343639513</v>
      </c>
      <c r="Y7" s="1">
        <f ca="1"/>
        <v>0.13737003592775673</v>
      </c>
      <c r="Z7" s="1">
        <f ca="1"/>
        <v>1.0525178733070377</v>
      </c>
      <c r="AA7" s="1">
        <f ca="1"/>
        <v>1.1352384174908707</v>
      </c>
      <c r="AB7" s="1">
        <f ca="1"/>
        <v>2.656463851022659</v>
      </c>
      <c r="AC7" s="1">
        <f ca="1"/>
        <v>2.9293250180465864</v>
      </c>
      <c r="AD7" s="1">
        <f ca="1"/>
        <v>2.7385142448725146</v>
      </c>
      <c r="AE7" s="1">
        <f ca="1"/>
        <v>2.3225783758369665</v>
      </c>
      <c r="AF7" s="1">
        <f ca="1"/>
        <v>1.0180688191447682</v>
      </c>
      <c r="AG7" s="1">
        <f ca="1"/>
        <v>0.35585460794067308</v>
      </c>
      <c r="AH7" s="1" t="e">
        <f ca="1"/>
        <v>#N/A</v>
      </c>
      <c r="AJ7" s="1">
        <f ca="1"/>
        <v>10.853695034949396</v>
      </c>
    </row>
    <row r="8" spans="1:40" x14ac:dyDescent="0.3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0.98645090064782437</v>
      </c>
      <c r="X8" s="1">
        <f ca="1"/>
        <v>0.61478676825925038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-0.24245814647982231</v>
      </c>
    </row>
    <row r="9" spans="1:40" x14ac:dyDescent="0.3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59.568253982101702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-0.68626323446218152</v>
      </c>
    </row>
    <row r="10" spans="1:40" x14ac:dyDescent="0.3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247.66040535009049</v>
      </c>
      <c r="X10" s="1">
        <f ca="1"/>
        <v>3.4016649338398794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-0.32780798677210499</v>
      </c>
    </row>
    <row r="11" spans="1:40" x14ac:dyDescent="0.3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7.0609884590099909</v>
      </c>
    </row>
    <row r="12" spans="1:40" x14ac:dyDescent="0.3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-2.1463009124492722</v>
      </c>
    </row>
    <row r="13" spans="1:40" x14ac:dyDescent="0.3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INDEX($W6:$AH6, 1, COUNT($W$6:$AH$6) - W$12 - 1))</f>
        <v>0.56482602962426176</v>
      </c>
      <c r="X13" s="1" cm="1">
        <f t="array" aca="1" ref="X13" ca="1">IF($S$6 &lt; X$12, 0, INDEX($W6:$AH6, 1, COUNT($W$6:$AH$6) - X$12 - 1))</f>
        <v>1.336628846167716</v>
      </c>
      <c r="Y13" s="1" cm="1">
        <f t="array" aca="1" ref="Y13" ca="1">IF($S$6 &lt; Y$12, 0, INDEX($W6:$AH6, 1, COUNT($W$6:$AH$6) - Y$12 - 1))</f>
        <v>-3.2316695938955808</v>
      </c>
      <c r="Z13" s="1" cm="1">
        <f t="array" aca="1" ref="Z13" ca="1">IF($S$6 &lt; Z$12, 0, INDEX($W6:$AH6, 1, COUNT($W$6:$AH$6) - Z$12 - 1))</f>
        <v>1.1319097037725057</v>
      </c>
      <c r="AA13" s="1" cm="1">
        <f t="array" aca="1" ref="AA13" ca="1">IF($S$6 &lt; AA$12, 0, INDEX($W6:$AH6, 1, COUNT($W$6:$AH$6) - AA$12 - 1))</f>
        <v>1.7343386315303642</v>
      </c>
      <c r="AB13" s="1" cm="1">
        <f t="array" aca="1" ref="AB13" ca="1">IF($S$6 &lt; AB$12, 0, INDEX($W6:$AH6, 1, COUNT($W$6:$AH$6) - AB$12 - 1))</f>
        <v>-2.4234863184895565</v>
      </c>
      <c r="AC13" s="1" cm="1">
        <f t="array" aca="1" ref="AC13" ca="1">IF($S$6 &lt; AC$12, 0, INDEX($W6:$AH6, 1, COUNT($W$6:$AH$6) - AC$12 - 1))</f>
        <v>-0.34542002958109591</v>
      </c>
      <c r="AD13" s="1" cm="1">
        <f t="array" aca="1" ref="AD13" ca="1">IF($S$6 &lt; AD$12, 0, INDEX($W6:$AH6, 1, COUNT($W$6:$AH$6) - AD$12 - 1))</f>
        <v>1.1177746795671566</v>
      </c>
      <c r="AE13" s="1" cm="1">
        <f t="array" aca="1" ref="AE13" ca="1">IF($S$6 &lt; AE$12, 0, INDEX($W6:$AH6, 1, COUNT($W$6:$AH$6) - AE$12 - 1))</f>
        <v>0.1710212778919824</v>
      </c>
      <c r="AF13" s="1" cm="1">
        <f t="array" aca="1" ref="AF13" ca="1">IF($S$6 &lt; AF$12, 0, INDEX($W6:$AH6, 1, COUNT($W$6:$AH$6) - AF$12 - 1))</f>
        <v>-0.16869014124104828</v>
      </c>
      <c r="AG13" s="1" cm="1">
        <f t="array" aca="1" ref="AG13" ca="1">IF($S$6 &lt; AG$12, 0, INDEX($W6:$AH6, 1, COUNT($W$6:$AH$6) - AG$12 - 1))</f>
        <v>-4.0885264710263068E-2</v>
      </c>
      <c r="AJ13" s="1">
        <f ca="1"/>
        <v>0.50612244868129541</v>
      </c>
    </row>
    <row r="14" spans="1:40" x14ac:dyDescent="0.3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73</v>
      </c>
      <c r="W14" s="1" cm="1">
        <f t="array" aca="1" ref="W14" ca="1">IF($S$6 &lt; W$12, 0, INDEX($W7:$AH7, 1, COUNT($W$6:$AH$6) - W$12 - 1))</f>
        <v>0.35585460794067308</v>
      </c>
      <c r="X14" s="1" cm="1">
        <f t="array" aca="1" ref="X14" ca="1">IF($S$6 &lt; X$12, 0, INDEX($W7:$AH7, 1, COUNT($W$6:$AH$6) - X$12 - 1))</f>
        <v>1.0180688191447682</v>
      </c>
      <c r="Y14" s="1" cm="1">
        <f t="array" aca="1" ref="Y14" ca="1">IF($S$6 &lt; Y$12, 0, INDEX($W7:$AH7, 1, COUNT($W$6:$AH$6) - Y$12 - 1))</f>
        <v>2.3225783758369665</v>
      </c>
      <c r="Z14" s="1" cm="1">
        <f t="array" aca="1" ref="Z14" ca="1">IF($S$6 &lt; Z$12, 0, INDEX($W7:$AH7, 1, COUNT($W$6:$AH$6) - Z$12 - 1))</f>
        <v>2.7385142448725146</v>
      </c>
      <c r="AA14" s="1" cm="1">
        <f t="array" aca="1" ref="AA14" ca="1">IF($S$6 &lt; AA$12, 0, INDEX($W7:$AH7, 1, COUNT($W$6:$AH$6) - AA$12 - 1))</f>
        <v>2.9293250180465864</v>
      </c>
      <c r="AB14" s="1" cm="1">
        <f t="array" aca="1" ref="AB14" ca="1">IF($S$6 &lt; AB$12, 0, INDEX($W7:$AH7, 1, COUNT($W$6:$AH$6) - AB$12 - 1))</f>
        <v>2.656463851022659</v>
      </c>
      <c r="AC14" s="1" cm="1">
        <f t="array" aca="1" ref="AC14" ca="1">IF($S$6 &lt; AC$12, 0, INDEX($W7:$AH7, 1, COUNT($W$6:$AH$6) - AC$12 - 1))</f>
        <v>1.1352384174908707</v>
      </c>
      <c r="AD14" s="1" cm="1">
        <f t="array" aca="1" ref="AD14" ca="1">IF($S$6 &lt; AD$12, 0, INDEX($W7:$AH7, 1, COUNT($W$6:$AH$6) - AD$12 - 1))</f>
        <v>1.0525178733070377</v>
      </c>
      <c r="AE14" s="1" cm="1">
        <f t="array" aca="1" ref="AE14" ca="1">IF($S$6 &lt; AE$12, 0, INDEX($W7:$AH7, 1, COUNT($W$6:$AH$6) - AE$12 - 1))</f>
        <v>0.13737003592775673</v>
      </c>
      <c r="AF14" s="1" cm="1">
        <f t="array" aca="1" ref="AF14" ca="1">IF($S$6 &lt; AF$12, 0, INDEX($W7:$AH7, 1, COUNT($W$6:$AH$6) - AF$12 - 1))</f>
        <v>0.1452215343639513</v>
      </c>
      <c r="AG14" s="1" cm="1">
        <f t="array" aca="1" ref="AG14" ca="1">IF($S$6 &lt; AG$12, 0, INDEX($W7:$AH7, 1, COUNT($W$6:$AH$6) - AG$12 - 1))</f>
        <v>2.7537176123359861E-2</v>
      </c>
      <c r="AJ14" s="1">
        <f ca="1"/>
        <v>-0.5882508104005284</v>
      </c>
    </row>
    <row r="15" spans="1:40" x14ac:dyDescent="0.3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74</v>
      </c>
      <c r="W15" s="1">
        <f t="shared" ref="W15:AB15" ca="1" si="0">IF(W14 = 0, "N/A", W13 / W14)</f>
        <v>1.5872382063363015</v>
      </c>
      <c r="X15" s="1">
        <f t="shared" ca="1" si="0"/>
        <v>1.3129061818144623</v>
      </c>
      <c r="Y15" s="1">
        <f t="shared" ca="1" si="0"/>
        <v>-1.3914146568814985</v>
      </c>
      <c r="Z15" s="1">
        <f t="shared" ca="1" si="0"/>
        <v>0.4133298579300248</v>
      </c>
      <c r="AA15" s="1">
        <f t="shared" ca="1" si="0"/>
        <v>0.59206084024329397</v>
      </c>
      <c r="AB15" s="1">
        <f t="shared" ca="1" si="0"/>
        <v>-0.91229787205897306</v>
      </c>
      <c r="AC15" s="1">
        <f ca="1">IF(AC14 = 0, "N/A", AC13 / AC14)</f>
        <v>-0.30427091284009833</v>
      </c>
      <c r="AD15" s="1">
        <f t="shared" ref="AD15:AG15" ca="1" si="1">IF(AD14 = 0, "N/A", AD13 / AD14)</f>
        <v>1.0620006632809762</v>
      </c>
      <c r="AE15" s="1">
        <f t="shared" ca="1" si="1"/>
        <v>1.2449678471506185</v>
      </c>
      <c r="AF15" s="1">
        <f t="shared" ca="1" si="1"/>
        <v>-1.1616055565029386</v>
      </c>
      <c r="AG15" s="1">
        <f t="shared" ca="1" si="1"/>
        <v>-1.4847297532291261</v>
      </c>
      <c r="AJ15" s="1">
        <f ca="1"/>
        <v>-1.9519415280951602</v>
      </c>
    </row>
    <row r="16" spans="1:40" x14ac:dyDescent="0.3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7.4604992265378769</v>
      </c>
    </row>
    <row r="17" spans="1:36" x14ac:dyDescent="0.3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1.8595897515071904</v>
      </c>
    </row>
    <row r="18" spans="1:36" x14ac:dyDescent="0.3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-1.8959940677930947</v>
      </c>
    </row>
    <row r="19" spans="1:36" x14ac:dyDescent="0.3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0.51256825863246469</v>
      </c>
    </row>
    <row r="20" spans="1:36" x14ac:dyDescent="0.3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0.70579152269117462</v>
      </c>
    </row>
    <row r="21" spans="1:36" x14ac:dyDescent="0.3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-0.35408972080411</v>
      </c>
    </row>
    <row r="22" spans="1:36" x14ac:dyDescent="0.3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0.70879428004488376</v>
      </c>
    </row>
    <row r="23" spans="1:36" x14ac:dyDescent="0.3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-2.0848367773388472</v>
      </c>
    </row>
    <row r="24" spans="1:36" x14ac:dyDescent="0.3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0.71869436955595178</v>
      </c>
    </row>
    <row r="25" spans="1:36" x14ac:dyDescent="0.3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1.1034531857626284</v>
      </c>
    </row>
    <row r="26" spans="1:36" x14ac:dyDescent="0.35">
      <c r="A26" s="3">
        <v>0.63994373919634473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0.31172426365316497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0.50668324854495039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0.90936136137332613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0.73912393491526185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0.4162447537882914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0.39838084702316412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0.69967410885200898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0.72944262966637574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0.2041130737050656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0.40113332645722177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0.84700181157775145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0.9759427862771114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0.43191386405204568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0.2662589441431541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0.70842190546961625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0.7279784443266677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7.5930994130769203E-2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0.15509645679362372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0.39560977678936127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0.75309818219000702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0.98476796213964723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0.25629944780530978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0.55626266140202563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0.31069608442313024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0.1896776689201074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0.28138734599961512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7.1203854780807485E-2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0.46031437172518619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0.59376978849679829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0.17495144470308077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0.81469338734159957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0.58972392627688419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0.71627854066105401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0.85294587107587505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0.14208957636829667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0.6525343328982498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0.31382554301760257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8.490208748171979E-2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0.88586789323257975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0.42703285537219371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0.88779280180407583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0.64491009848293612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0.86887510517555555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0.73361225041731115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0.27769855596849913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0.69161297615953798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0.70763661689780122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0.76635231982073726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0.68612270377695195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0.33381046689541727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0.22131169993779276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0.69399948418238644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6.9893341330862224E-4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0.94916717635491621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0.44257261177906626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0.48074387357260562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0.64761366835088519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0.19937427095545746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0.98459125572035333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0.15983837629132192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0.73249545753799405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0.93894377276143948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0.74851428301584522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0.31593382393205538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0.30000900538581299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0.21047660148100056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0.12253172953974045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0.80832363037741806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0.84902956288015119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0.33429109882397445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0.26689020906509375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0.20303833942965932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0.77527394346654943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0.21475267519983232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0.66343068214567469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0.55380429841141843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0.51597624918617091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0.5911120191253173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0.66235940935698767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4.2296584256210967E-2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9.2411055404500009E-2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0.59456057923681649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0.15727913088481549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0.74211921624119537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0.59466591132330071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0.4242665821645778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0.86570064440868422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0.28893165690874223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0.91822448545209701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0.79766903521508326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0.68977761165135476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0.725160069650437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0.48737765529524257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0.42658213960831315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0.80694625279039101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0.70861934127588988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0.61664627677520067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0.60839350239063361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0.78727357032052037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0.4847787819224777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0.42913310027938578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0.78974689335025761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0.75214611239970375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0.8648477107240754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0.22220227201301734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0.31300117829752583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0.21272957353377664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0.79810826965851778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0.98510979234961393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0.15000979163279304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0.31608754722892007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0.68869322720589388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3.9741395140617364E-2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0.26061968188576179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0.41223524208012197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0.1623486043974125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0.60078664591862818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0.6573718518069176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0.25966465090947388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0.8537495183092545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0.94495085959661429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1.0055744620469986E-2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0.1661826346507963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0.46204316727901618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0.75640869450258086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0.37829179813355451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0.64318661128732024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5.2090244502028371E-2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0.36195094629370006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1.674386695154606E-2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0.40001909389035317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0.18341546627400451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0.84867009965516593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0.54616546027857105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0.56999750419012096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0.94984491035442398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0.73708503894476474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0.38195889784474468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0.85699107695128551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0.60595311597719348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0.42150382762228145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0.67196921102892826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0.75201693263090841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0.33045567970588552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0.20560923087180449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0.85469062950105368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0.77609524955549947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0.60834191268368143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0.9837986725413419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3.5390420275090761E-2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0.85234052294017704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0.3736374339938795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0.51277652783988592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0.94176857988271434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0.78940729837882095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0.33994014624253865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0.97017066494319726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0.8990571173173364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8.6332238042210685E-2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0.80914187708296459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0.94114096335791064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0.83787038937775327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0.62020715143093785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0.11857349944774453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0.55130481150903421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0.85360984072297785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0.42108645897601571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0.3752430249677623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0.12268370431333675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0.99677378501349556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0.5699990848513643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0.18930637567259201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0.19968085251878009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0.48531239805052817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0.65482663017993137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0.23324590507974352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0.54646633333141015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0.700169502597347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0.98217810194302169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-1.4436800484335659</v>
      </c>
      <c r="AL812" s="1">
        <f t="array" aca="1" ref="AL812" ca="1">SUMSQ(y_test - y_test_pred) / test_set_size</f>
        <v>3.8522531173929311</v>
      </c>
      <c r="AN812" s="1">
        <f t="array" aca="1" ref="AN812" ca="1">SUMSQ(y_test_clean - y_test_pred) / test_set_size</f>
        <v>2.9215644289580363</v>
      </c>
    </row>
    <row r="813" spans="1:40" x14ac:dyDescent="0.3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-0.34039751331157719</v>
      </c>
    </row>
    <row r="814" spans="1:40" x14ac:dyDescent="0.3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0.29854464466880626</v>
      </c>
    </row>
    <row r="815" spans="1:40" x14ac:dyDescent="0.3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0.58954150247005266</v>
      </c>
    </row>
    <row r="816" spans="1:40" x14ac:dyDescent="0.3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2.2802895990945284</v>
      </c>
    </row>
    <row r="817" spans="1:36" x14ac:dyDescent="0.3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0.63365482191811562</v>
      </c>
    </row>
    <row r="818" spans="1:36" x14ac:dyDescent="0.3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-2.1463009124492722</v>
      </c>
    </row>
    <row r="819" spans="1:36" x14ac:dyDescent="0.3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0.13677858224792402</v>
      </c>
    </row>
    <row r="820" spans="1:36" x14ac:dyDescent="0.3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0.69870282682403018</v>
      </c>
    </row>
    <row r="821" spans="1:36" x14ac:dyDescent="0.3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-0.99693538998182474</v>
      </c>
    </row>
    <row r="822" spans="1:36" x14ac:dyDescent="0.3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-0.23970667393690706</v>
      </c>
    </row>
    <row r="823" spans="1:36" x14ac:dyDescent="0.3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0.7086723778676749</v>
      </c>
    </row>
    <row r="824" spans="1:36" x14ac:dyDescent="0.3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0.70579152269117462</v>
      </c>
    </row>
    <row r="825" spans="1:36" x14ac:dyDescent="0.3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6.1457934724365941</v>
      </c>
    </row>
    <row r="826" spans="1:36" x14ac:dyDescent="0.3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0.64289427800343668</v>
      </c>
    </row>
    <row r="827" spans="1:36" x14ac:dyDescent="0.3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-1.7988563161882953</v>
      </c>
    </row>
    <row r="828" spans="1:36" x14ac:dyDescent="0.3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12.523208534440812</v>
      </c>
    </row>
    <row r="829" spans="1:36" x14ac:dyDescent="0.3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-1.8884358427278454</v>
      </c>
    </row>
    <row r="830" spans="1:36" x14ac:dyDescent="0.3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5.6850221522408333</v>
      </c>
    </row>
    <row r="831" spans="1:36" x14ac:dyDescent="0.3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-2.1867578382825243</v>
      </c>
    </row>
    <row r="832" spans="1:36" x14ac:dyDescent="0.3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-0.21322363183594639</v>
      </c>
    </row>
    <row r="833" spans="1:36" x14ac:dyDescent="0.3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-2.080067502336064</v>
      </c>
    </row>
    <row r="834" spans="1:36" x14ac:dyDescent="0.3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4.8654214569107239</v>
      </c>
    </row>
    <row r="835" spans="1:36" x14ac:dyDescent="0.3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0.3964920615088165</v>
      </c>
    </row>
    <row r="836" spans="1:36" x14ac:dyDescent="0.3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-0.99693538998182474</v>
      </c>
    </row>
    <row r="837" spans="1:36" x14ac:dyDescent="0.3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6.650097224847741</v>
      </c>
    </row>
    <row r="838" spans="1:36" x14ac:dyDescent="0.3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15.758541107776409</v>
      </c>
    </row>
    <row r="839" spans="1:36" x14ac:dyDescent="0.3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-0.21322363183594639</v>
      </c>
    </row>
    <row r="840" spans="1:36" x14ac:dyDescent="0.3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-0.35291958080074948</v>
      </c>
    </row>
    <row r="841" spans="1:36" x14ac:dyDescent="0.3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-1.04398870200113E-2</v>
      </c>
    </row>
    <row r="842" spans="1:36" x14ac:dyDescent="0.3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-1.1164593846120945</v>
      </c>
    </row>
    <row r="843" spans="1:36" x14ac:dyDescent="0.3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5.4874975489889052E-2</v>
      </c>
    </row>
    <row r="844" spans="1:36" x14ac:dyDescent="0.3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-2.0607965729882873</v>
      </c>
    </row>
    <row r="845" spans="1:36" x14ac:dyDescent="0.3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-0.36385135160993609</v>
      </c>
    </row>
    <row r="846" spans="1:36" x14ac:dyDescent="0.3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-0.12165769972676885</v>
      </c>
    </row>
    <row r="847" spans="1:36" x14ac:dyDescent="0.3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-7.8028839720585772</v>
      </c>
    </row>
    <row r="848" spans="1:36" x14ac:dyDescent="0.3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-0.2745903176738872</v>
      </c>
    </row>
    <row r="849" spans="1:36" x14ac:dyDescent="0.3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-1.7627310494184678</v>
      </c>
    </row>
    <row r="850" spans="1:36" x14ac:dyDescent="0.3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-2.1477265455664254</v>
      </c>
    </row>
    <row r="851" spans="1:36" x14ac:dyDescent="0.3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0.47944122210128359</v>
      </c>
    </row>
    <row r="852" spans="1:36" x14ac:dyDescent="0.3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0.12157984308038707</v>
      </c>
    </row>
    <row r="853" spans="1:36" x14ac:dyDescent="0.3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0.57142852468029437</v>
      </c>
    </row>
    <row r="854" spans="1:36" x14ac:dyDescent="0.3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4.3128401423469143</v>
      </c>
    </row>
    <row r="855" spans="1:36" x14ac:dyDescent="0.3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0.18111665150955411</v>
      </c>
    </row>
    <row r="856" spans="1:36" x14ac:dyDescent="0.3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0.61578525427480113</v>
      </c>
    </row>
    <row r="857" spans="1:36" x14ac:dyDescent="0.3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15.573245914323252</v>
      </c>
    </row>
    <row r="858" spans="1:36" x14ac:dyDescent="0.3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0.32644381869529582</v>
      </c>
    </row>
    <row r="859" spans="1:36" x14ac:dyDescent="0.3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0.64742165414051367</v>
      </c>
    </row>
    <row r="860" spans="1:36" x14ac:dyDescent="0.3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3.36852467039893</v>
      </c>
    </row>
    <row r="861" spans="1:36" x14ac:dyDescent="0.3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3.8766261637774377</v>
      </c>
    </row>
    <row r="862" spans="1:36" x14ac:dyDescent="0.3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-1.8487212637329411</v>
      </c>
    </row>
    <row r="863" spans="1:36" x14ac:dyDescent="0.3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-2.1107625593600123</v>
      </c>
    </row>
    <row r="864" spans="1:36" x14ac:dyDescent="0.3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0.60734389060961347</v>
      </c>
    </row>
    <row r="865" spans="1:36" x14ac:dyDescent="0.3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15.684535275595408</v>
      </c>
    </row>
    <row r="866" spans="1:36" x14ac:dyDescent="0.3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0.41050397557797685</v>
      </c>
    </row>
    <row r="867" spans="1:36" x14ac:dyDescent="0.3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-4.4222160867183895</v>
      </c>
    </row>
    <row r="868" spans="1:36" x14ac:dyDescent="0.3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-0.3565997823445568</v>
      </c>
    </row>
    <row r="869" spans="1:36" x14ac:dyDescent="0.3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0.6922538259610963</v>
      </c>
    </row>
    <row r="870" spans="1:36" x14ac:dyDescent="0.3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-2.0573622110665406</v>
      </c>
    </row>
    <row r="871" spans="1:36" x14ac:dyDescent="0.3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-0.17806946809845225</v>
      </c>
    </row>
    <row r="872" spans="1:36" x14ac:dyDescent="0.3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6.9289399594691409E-2</v>
      </c>
      <c r="X6" s="1">
        <f ca="1"/>
        <v>0.4831749701835158</v>
      </c>
      <c r="Y6" s="1">
        <f ca="1"/>
        <v>0.37897163297173431</v>
      </c>
      <c r="Z6" s="1">
        <f ca="1"/>
        <v>-3.5142577018744161</v>
      </c>
      <c r="AA6" s="1">
        <f ca="1"/>
        <v>-5.567433789805456</v>
      </c>
      <c r="AB6" s="1">
        <f ca="1"/>
        <v>8.4445865524401196</v>
      </c>
      <c r="AC6" s="1">
        <f ca="1"/>
        <v>15.03699702212776</v>
      </c>
      <c r="AD6" s="1">
        <f ca="1"/>
        <v>-9.9224381143196929</v>
      </c>
      <c r="AE6" s="1">
        <f ca="1"/>
        <v>-12.071010391942833</v>
      </c>
      <c r="AF6" s="1">
        <f ca="1"/>
        <v>5.4252699032499159</v>
      </c>
      <c r="AG6" s="1">
        <f ca="1"/>
        <v>1.1474463908807444</v>
      </c>
      <c r="AH6" s="1">
        <f ca="1"/>
        <v>0</v>
      </c>
      <c r="AJ6" s="1">
        <f t="array" aca="1" ref="AJ6:AJ805" ca="1">MMULT(x_train_set, TRANSPOSE(coeff))</f>
        <v>1.6215217921015368</v>
      </c>
      <c r="AL6" s="1">
        <f t="array" aca="1" ref="AL6" ca="1">SUMSQ(y_train - y_train_pred) / train_set_size</f>
        <v>0.33099673443694366</v>
      </c>
      <c r="AN6" s="1">
        <f t="array" aca="1" ref="AN6" ca="1">SUMSQ(y_train_clean - y_train_pred) / train_set_size</f>
        <v>0.5832259255502471</v>
      </c>
    </row>
    <row r="7" spans="1:40" x14ac:dyDescent="0.3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7.334164918155725E-2</v>
      </c>
      <c r="X7" s="1">
        <f ca="1"/>
        <v>0.47919528695018093</v>
      </c>
      <c r="Y7" s="1">
        <f ca="1"/>
        <v>0.44047049030539509</v>
      </c>
      <c r="Z7" s="1">
        <f ca="1"/>
        <v>3.1682971241175126</v>
      </c>
      <c r="AA7" s="1">
        <f ca="1"/>
        <v>4.696499646257978</v>
      </c>
      <c r="AB7" s="1">
        <f ca="1"/>
        <v>7.2851977181767111</v>
      </c>
      <c r="AC7" s="1">
        <f ca="1"/>
        <v>9.3002742466029389</v>
      </c>
      <c r="AD7" s="1">
        <f ca="1"/>
        <v>8.5111820636475208</v>
      </c>
      <c r="AE7" s="1">
        <f ca="1"/>
        <v>4.68529946170018</v>
      </c>
      <c r="AF7" s="1">
        <f ca="1"/>
        <v>2.9619877012598614</v>
      </c>
      <c r="AG7" s="1">
        <f ca="1"/>
        <v>0.54986495799186053</v>
      </c>
      <c r="AH7" s="1" t="e">
        <f ca="1"/>
        <v>#N/A</v>
      </c>
      <c r="AJ7" s="1">
        <f ca="1"/>
        <v>6.03913946873638</v>
      </c>
    </row>
    <row r="8" spans="1:40" x14ac:dyDescent="0.3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0.99030702300092266</v>
      </c>
      <c r="X8" s="1">
        <f ca="1"/>
        <v>0.85764112468360509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5.6232980302807363</v>
      </c>
    </row>
    <row r="9" spans="1:40" x14ac:dyDescent="0.3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83.591573642879737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6.140421287168266</v>
      </c>
    </row>
    <row r="10" spans="1:40" x14ac:dyDescent="0.3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676.34203761008587</v>
      </c>
      <c r="X10" s="1">
        <f ca="1"/>
        <v>6.6199346887370307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0.23067948076227704</v>
      </c>
    </row>
    <row r="11" spans="1:40" x14ac:dyDescent="0.3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11.483926740535026</v>
      </c>
    </row>
    <row r="12" spans="1:40" x14ac:dyDescent="0.3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6.4748267404961979</v>
      </c>
    </row>
    <row r="13" spans="1:40" x14ac:dyDescent="0.3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INDEX($W6:$AH6, 1, COUNT($W$6:$AH$6) - W$12 - 1))</f>
        <v>1.1474463908807444</v>
      </c>
      <c r="X13" s="1" cm="1">
        <f t="array" aca="1" ref="X13" ca="1">IF($S$6 &lt; X$12, 0, INDEX($W6:$AH6, 1, COUNT($W$6:$AH$6) - X$12 - 1))</f>
        <v>5.4252699032499159</v>
      </c>
      <c r="Y13" s="1" cm="1">
        <f t="array" aca="1" ref="Y13" ca="1">IF($S$6 &lt; Y$12, 0, INDEX($W6:$AH6, 1, COUNT($W$6:$AH$6) - Y$12 - 1))</f>
        <v>-12.071010391942833</v>
      </c>
      <c r="Z13" s="1" cm="1">
        <f t="array" aca="1" ref="Z13" ca="1">IF($S$6 &lt; Z$12, 0, INDEX($W6:$AH6, 1, COUNT($W$6:$AH$6) - Z$12 - 1))</f>
        <v>-9.9224381143196929</v>
      </c>
      <c r="AA13" s="1" cm="1">
        <f t="array" aca="1" ref="AA13" ca="1">IF($S$6 &lt; AA$12, 0, INDEX($W6:$AH6, 1, COUNT($W$6:$AH$6) - AA$12 - 1))</f>
        <v>15.03699702212776</v>
      </c>
      <c r="AB13" s="1" cm="1">
        <f t="array" aca="1" ref="AB13" ca="1">IF($S$6 &lt; AB$12, 0, INDEX($W6:$AH6, 1, COUNT($W$6:$AH$6) - AB$12 - 1))</f>
        <v>8.4445865524401196</v>
      </c>
      <c r="AC13" s="1" cm="1">
        <f t="array" aca="1" ref="AC13" ca="1">IF($S$6 &lt; AC$12, 0, INDEX($W6:$AH6, 1, COUNT($W$6:$AH$6) - AC$12 - 1))</f>
        <v>-5.567433789805456</v>
      </c>
      <c r="AD13" s="1" cm="1">
        <f t="array" aca="1" ref="AD13" ca="1">IF($S$6 &lt; AD$12, 0, INDEX($W6:$AH6, 1, COUNT($W$6:$AH$6) - AD$12 - 1))</f>
        <v>-3.5142577018744161</v>
      </c>
      <c r="AE13" s="1" cm="1">
        <f t="array" aca="1" ref="AE13" ca="1">IF($S$6 &lt; AE$12, 0, INDEX($W6:$AH6, 1, COUNT($W$6:$AH$6) - AE$12 - 1))</f>
        <v>0.37897163297173431</v>
      </c>
      <c r="AF13" s="1" cm="1">
        <f t="array" aca="1" ref="AF13" ca="1">IF($S$6 &lt; AF$12, 0, INDEX($W6:$AH6, 1, COUNT($W$6:$AH$6) - AF$12 - 1))</f>
        <v>0.4831749701835158</v>
      </c>
      <c r="AG13" s="1" cm="1">
        <f t="array" aca="1" ref="AG13" ca="1">IF($S$6 &lt; AG$12, 0, INDEX($W6:$AH6, 1, COUNT($W$6:$AH$6) - AG$12 - 1))</f>
        <v>6.9289399594691409E-2</v>
      </c>
      <c r="AJ13" s="1">
        <f ca="1"/>
        <v>0.6658690758082646</v>
      </c>
    </row>
    <row r="14" spans="1:40" x14ac:dyDescent="0.3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73</v>
      </c>
      <c r="W14" s="1" cm="1">
        <f t="array" aca="1" ref="W14" ca="1">IF($S$6 &lt; W$12, 0, INDEX($W7:$AH7, 1, COUNT($W$6:$AH$6) - W$12 - 1))</f>
        <v>0.54986495799186053</v>
      </c>
      <c r="X14" s="1" cm="1">
        <f t="array" aca="1" ref="X14" ca="1">IF($S$6 &lt; X$12, 0, INDEX($W7:$AH7, 1, COUNT($W$6:$AH$6) - X$12 - 1))</f>
        <v>2.9619877012598614</v>
      </c>
      <c r="Y14" s="1" cm="1">
        <f t="array" aca="1" ref="Y14" ca="1">IF($S$6 &lt; Y$12, 0, INDEX($W7:$AH7, 1, COUNT($W$6:$AH$6) - Y$12 - 1))</f>
        <v>4.68529946170018</v>
      </c>
      <c r="Z14" s="1" cm="1">
        <f t="array" aca="1" ref="Z14" ca="1">IF($S$6 &lt; Z$12, 0, INDEX($W7:$AH7, 1, COUNT($W$6:$AH$6) - Z$12 - 1))</f>
        <v>8.5111820636475208</v>
      </c>
      <c r="AA14" s="1" cm="1">
        <f t="array" aca="1" ref="AA14" ca="1">IF($S$6 &lt; AA$12, 0, INDEX($W7:$AH7, 1, COUNT($W$6:$AH$6) - AA$12 - 1))</f>
        <v>9.3002742466029389</v>
      </c>
      <c r="AB14" s="1" cm="1">
        <f t="array" aca="1" ref="AB14" ca="1">IF($S$6 &lt; AB$12, 0, INDEX($W7:$AH7, 1, COUNT($W$6:$AH$6) - AB$12 - 1))</f>
        <v>7.2851977181767111</v>
      </c>
      <c r="AC14" s="1" cm="1">
        <f t="array" aca="1" ref="AC14" ca="1">IF($S$6 &lt; AC$12, 0, INDEX($W7:$AH7, 1, COUNT($W$6:$AH$6) - AC$12 - 1))</f>
        <v>4.696499646257978</v>
      </c>
      <c r="AD14" s="1" cm="1">
        <f t="array" aca="1" ref="AD14" ca="1">IF($S$6 &lt; AD$12, 0, INDEX($W7:$AH7, 1, COUNT($W$6:$AH$6) - AD$12 - 1))</f>
        <v>3.1682971241175126</v>
      </c>
      <c r="AE14" s="1" cm="1">
        <f t="array" aca="1" ref="AE14" ca="1">IF($S$6 &lt; AE$12, 0, INDEX($W7:$AH7, 1, COUNT($W$6:$AH$6) - AE$12 - 1))</f>
        <v>0.44047049030539509</v>
      </c>
      <c r="AF14" s="1" cm="1">
        <f t="array" aca="1" ref="AF14" ca="1">IF($S$6 &lt; AF$12, 0, INDEX($W7:$AH7, 1, COUNT($W$6:$AH$6) - AF$12 - 1))</f>
        <v>0.47919528695018093</v>
      </c>
      <c r="AG14" s="1" cm="1">
        <f t="array" aca="1" ref="AG14" ca="1">IF($S$6 &lt; AG$12, 0, INDEX($W7:$AH7, 1, COUNT($W$6:$AH$6) - AG$12 - 1))</f>
        <v>7.334164918155725E-2</v>
      </c>
      <c r="AJ14" s="1">
        <f ca="1"/>
        <v>-0.44520784816546044</v>
      </c>
    </row>
    <row r="15" spans="1:40" x14ac:dyDescent="0.3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74</v>
      </c>
      <c r="W15" s="1">
        <f t="shared" ref="W15:AB15" ca="1" si="0">IF(W14 = 0, "N/A", W13 / W14)</f>
        <v>2.086778533899099</v>
      </c>
      <c r="X15" s="1">
        <f t="shared" ca="1" si="0"/>
        <v>1.8316314753576843</v>
      </c>
      <c r="Y15" s="1">
        <f t="shared" ca="1" si="0"/>
        <v>-2.576358350328916</v>
      </c>
      <c r="Z15" s="1">
        <f t="shared" ca="1" si="0"/>
        <v>-1.1658119918148442</v>
      </c>
      <c r="AA15" s="1">
        <f t="shared" ca="1" si="0"/>
        <v>1.6168337216099025</v>
      </c>
      <c r="AB15" s="1">
        <f t="shared" ca="1" si="0"/>
        <v>1.1591430842529793</v>
      </c>
      <c r="AC15" s="1">
        <f ca="1">IF(AC14 = 0, "N/A", AC13 / AC14)</f>
        <v>-1.1854432469171825</v>
      </c>
      <c r="AD15" s="1">
        <f t="shared" ref="AD15:AG15" ca="1" si="1">IF(AD14 = 0, "N/A", AD13 / AD14)</f>
        <v>-1.1091944865661127</v>
      </c>
      <c r="AE15" s="1">
        <f t="shared" ca="1" si="1"/>
        <v>0.86037916571659256</v>
      </c>
      <c r="AF15" s="1">
        <f t="shared" ca="1" si="1"/>
        <v>1.0083049298307238</v>
      </c>
      <c r="AG15" s="1">
        <f t="shared" ca="1" si="1"/>
        <v>0.94474831651474733</v>
      </c>
      <c r="AJ15" s="1">
        <f ca="1"/>
        <v>0.14290320659139985</v>
      </c>
    </row>
    <row r="16" spans="1:40" x14ac:dyDescent="0.3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12.01221119025854</v>
      </c>
    </row>
    <row r="17" spans="1:36" x14ac:dyDescent="0.3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1.6215217921015368</v>
      </c>
    </row>
    <row r="18" spans="1:36" x14ac:dyDescent="0.3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12.689098931085937</v>
      </c>
    </row>
    <row r="19" spans="1:36" x14ac:dyDescent="0.3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-3.2877849177163196</v>
      </c>
    </row>
    <row r="20" spans="1:36" x14ac:dyDescent="0.3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1.530840250869425</v>
      </c>
    </row>
    <row r="21" spans="1:36" x14ac:dyDescent="0.3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6.1962615016286691</v>
      </c>
    </row>
    <row r="22" spans="1:36" x14ac:dyDescent="0.3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0.60592450171910295</v>
      </c>
    </row>
    <row r="23" spans="1:36" x14ac:dyDescent="0.3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-0.24427212766055817</v>
      </c>
    </row>
    <row r="24" spans="1:36" x14ac:dyDescent="0.3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5.7620965669529056</v>
      </c>
    </row>
    <row r="25" spans="1:36" x14ac:dyDescent="0.3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0.53390401553262068</v>
      </c>
    </row>
    <row r="26" spans="1:36" x14ac:dyDescent="0.35">
      <c r="A26" s="3">
        <v>0.30660329148518151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0.81857572043606752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0.7186608950996568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0.95712204887388252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0.9772910530172142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0.47305840721070957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0.50329974513786468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0.84233986267144056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2.6760159258714444E-2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0.62336353385493726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0.11696224536851596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0.28371716201897879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0.69370682755046553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0.89379404276427032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0.63794387770628436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0.36297404778348052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0.18987561671229403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0.18664676520451851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0.72282411673256286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0.22363344318521983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0.13572141435930141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0.12336471192742127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0.43255907085354661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0.15051160888935322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0.82328161599536864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0.13865770201476768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8.2341869567210679E-3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0.56777135798820999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7.6307519344167574E-2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0.25705636299261658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0.77407377246495501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0.26268395229610897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0.98432228228045215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6.9311036946169469E-2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0.41735505257620831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0.21152751692415861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7.9225233896390912E-2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0.2766836988853526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0.31177308513137691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2.4709914799020516E-2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0.35014720032941526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0.90614260293700521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0.72819168046975158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0.3810010136317451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1.3070340739558595E-2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0.68420906685766014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0.94596528517411249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0.99111718411494931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0.18552935930640924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2.4753061347774552E-2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0.39837176383285611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0.30430329065885453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1.028707287438646E-2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0.46991402142847172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0.20732854693354519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0.18142513960189588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0.59391828844747696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0.98797788990766866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4.76877051497413E-2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0.5426083482840266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0.9460294347199828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0.59266941273670626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0.58644167928287305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0.54026993560151815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0.52523119349922365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0.12373919948416379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0.69826020851878401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0.82326271399607343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0.59892643235521714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0.98155271984986614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0.49881179906837647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0.20731411870892846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0.73053802068343043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0.6447323565960964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0.31515938493022377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0.96672526029205719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0.7505420668516497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0.69902220879722277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0.90394733152266171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0.40958997421897181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0.9603567312677983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0.72943624787857664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0.92930155298737882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0.60879985763266697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0.47405985659961458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0.90270312833335731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0.39874642885026146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0.76873857106845911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0.96118042571160744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0.65158474493442686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0.19139132282652438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8.4477961303108362E-2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0.4575992273359667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0.52883626671331874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0.81508264555977528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0.39767160774250665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9.6870315971704812E-2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0.33843542745744737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0.63610534654510187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0.38700806910114016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0.57686921609682396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0.52111042913160788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0.57460309334835191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0.6512843758382042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0.9642664876279391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0.2471776113116646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0.34865344014809296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0.53072729405967289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0.23094826935840984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0.587225097220335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0.61932764738177182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0.38403416498319864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0.8465492540446109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0.24934303984986406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3.9207920958434728E-2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0.98275735700715583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0.65050737400605751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0.5943052425115114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0.47381591293101832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0.57811447988189679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0.28518988756832619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0.20626490577062939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0.79667726408080775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0.97138003222047764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0.67134053846599917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0.95003969174902136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0.55179161658786746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0.19299190375796471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0.21623727114957769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0.26766849869539533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0.93947933576263443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0.44009321146911329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0.3272447223585766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0.73000850504525383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0.85825104744662706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0.29459125173098799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0.29628049250807875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1.5800762210629316E-2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0.84443144505249923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1.3102108471918394E-2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0.22079062121367654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0.18504962508840661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8.638077608344219E-2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0.66140026975605737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0.80616007454118765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0.88669162107551491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0.6296500510599965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0.45212336728536129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0.7106167879977856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0.26459151209108389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9.8685343086625243E-2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0.14817895698046768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0.86755126113938907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0.23309780064682839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0.45339488276482132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0.4382458502642913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0.24864173981515236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0.81957035908356768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5.0822811048435335E-2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0.43795459931176983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0.36904437145467073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0.77944029449895225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0.98078754550322877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0.6783465738602783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0.66541852462211171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0.51967039342095256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1.032087811621174E-2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0.89477881790946656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0.41702424011011585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0.98814913951723382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0.16728554888201053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0.88210335328503353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9.0163910924447421E-2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0.67043398883434979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0.22708183141017102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0.60793518594421014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0.14963795264060731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0.95163469519104293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0.54993528482076692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0.72212708786022761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-2.3359770891632614</v>
      </c>
      <c r="AL812" s="1">
        <f t="array" aca="1" ref="AL812" ca="1">SUMSQ(y_test - y_test_pred) / test_set_size</f>
        <v>10.763410894689219</v>
      </c>
      <c r="AN812" s="1">
        <f t="array" aca="1" ref="AN812" ca="1">SUMSQ(y_test_clean - y_test_pred) / test_set_size</f>
        <v>10.567588989098576</v>
      </c>
    </row>
    <row r="813" spans="1:40" x14ac:dyDescent="0.3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-4.1274634049347956</v>
      </c>
    </row>
    <row r="814" spans="1:40" x14ac:dyDescent="0.3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7.8489958157933586</v>
      </c>
    </row>
    <row r="815" spans="1:40" x14ac:dyDescent="0.3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-10.225169835919807</v>
      </c>
    </row>
    <row r="816" spans="1:40" x14ac:dyDescent="0.3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7.7182643085853625E-2</v>
      </c>
    </row>
    <row r="817" spans="1:36" x14ac:dyDescent="0.3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-0.11589938213649364</v>
      </c>
    </row>
    <row r="818" spans="1:36" x14ac:dyDescent="0.3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1.3621098365886304</v>
      </c>
    </row>
    <row r="819" spans="1:36" x14ac:dyDescent="0.3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3.0978873903277426</v>
      </c>
    </row>
    <row r="820" spans="1:36" x14ac:dyDescent="0.3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7.9669966113132489</v>
      </c>
    </row>
    <row r="821" spans="1:36" x14ac:dyDescent="0.3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12.792807349448594</v>
      </c>
    </row>
    <row r="822" spans="1:36" x14ac:dyDescent="0.3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-3.3016443675711753</v>
      </c>
    </row>
    <row r="823" spans="1:36" x14ac:dyDescent="0.3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5.4189615247185614</v>
      </c>
    </row>
    <row r="824" spans="1:36" x14ac:dyDescent="0.3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-0.32475238915019261</v>
      </c>
    </row>
    <row r="825" spans="1:36" x14ac:dyDescent="0.3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-8.9671047974612907</v>
      </c>
    </row>
    <row r="826" spans="1:36" x14ac:dyDescent="0.3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5.9113003605367851</v>
      </c>
    </row>
    <row r="827" spans="1:36" x14ac:dyDescent="0.3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-1.7974388196062949</v>
      </c>
    </row>
    <row r="828" spans="1:36" x14ac:dyDescent="0.3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0.37991443556826687</v>
      </c>
    </row>
    <row r="829" spans="1:36" x14ac:dyDescent="0.3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-0.44520784816546044</v>
      </c>
    </row>
    <row r="830" spans="1:36" x14ac:dyDescent="0.3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1.216714288430774</v>
      </c>
    </row>
    <row r="831" spans="1:36" x14ac:dyDescent="0.3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12.434855146804239</v>
      </c>
    </row>
    <row r="832" spans="1:36" x14ac:dyDescent="0.3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0.86601202532491073</v>
      </c>
    </row>
    <row r="833" spans="1:36" x14ac:dyDescent="0.3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8.9247407276674267</v>
      </c>
    </row>
    <row r="834" spans="1:36" x14ac:dyDescent="0.3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-1.9269260737352858</v>
      </c>
    </row>
    <row r="835" spans="1:36" x14ac:dyDescent="0.3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0.24726866271512524</v>
      </c>
    </row>
    <row r="836" spans="1:36" x14ac:dyDescent="0.3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4.4788165837349805</v>
      </c>
    </row>
    <row r="837" spans="1:36" x14ac:dyDescent="0.3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-1.958799104580905</v>
      </c>
    </row>
    <row r="838" spans="1:36" x14ac:dyDescent="0.3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0.53390401553262068</v>
      </c>
    </row>
    <row r="839" spans="1:36" x14ac:dyDescent="0.3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0.7467869968996147</v>
      </c>
    </row>
    <row r="840" spans="1:36" x14ac:dyDescent="0.3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12.679506359672814</v>
      </c>
    </row>
    <row r="841" spans="1:36" x14ac:dyDescent="0.3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6.1061255636847136</v>
      </c>
    </row>
    <row r="842" spans="1:36" x14ac:dyDescent="0.3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12.775806147383264</v>
      </c>
    </row>
    <row r="843" spans="1:36" x14ac:dyDescent="0.3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-9.545427732296325</v>
      </c>
    </row>
    <row r="844" spans="1:36" x14ac:dyDescent="0.3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-3.331719292658827</v>
      </c>
    </row>
    <row r="845" spans="1:36" x14ac:dyDescent="0.3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-3.3295741780822854</v>
      </c>
    </row>
    <row r="846" spans="1:36" x14ac:dyDescent="0.3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5.9742259794510204</v>
      </c>
    </row>
    <row r="847" spans="1:36" x14ac:dyDescent="0.3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-6.018452822549456</v>
      </c>
    </row>
    <row r="848" spans="1:36" x14ac:dyDescent="0.3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-9.0006659360869961</v>
      </c>
    </row>
    <row r="849" spans="1:36" x14ac:dyDescent="0.3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7.565204903102881</v>
      </c>
    </row>
    <row r="850" spans="1:36" x14ac:dyDescent="0.3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1.1943966613841626</v>
      </c>
    </row>
    <row r="851" spans="1:36" x14ac:dyDescent="0.3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12.545348034075914</v>
      </c>
    </row>
    <row r="852" spans="1:36" x14ac:dyDescent="0.3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0.29804660277884421</v>
      </c>
    </row>
    <row r="853" spans="1:36" x14ac:dyDescent="0.3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1.4275648775005001</v>
      </c>
    </row>
    <row r="854" spans="1:36" x14ac:dyDescent="0.3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8.3989710998877172</v>
      </c>
    </row>
    <row r="855" spans="1:36" x14ac:dyDescent="0.3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-3.3240476793494276</v>
      </c>
    </row>
    <row r="856" spans="1:36" x14ac:dyDescent="0.3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5.54437040604126</v>
      </c>
    </row>
    <row r="857" spans="1:36" x14ac:dyDescent="0.3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11.669581308854731</v>
      </c>
    </row>
    <row r="858" spans="1:36" x14ac:dyDescent="0.3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3.6253262162003637</v>
      </c>
    </row>
    <row r="859" spans="1:36" x14ac:dyDescent="0.3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0.38144022392705029</v>
      </c>
    </row>
    <row r="860" spans="1:36" x14ac:dyDescent="0.3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-0.14831321493773589</v>
      </c>
    </row>
    <row r="861" spans="1:36" x14ac:dyDescent="0.3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5.1402765835651749</v>
      </c>
    </row>
    <row r="862" spans="1:36" x14ac:dyDescent="0.3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12.225156026863942</v>
      </c>
    </row>
    <row r="863" spans="1:36" x14ac:dyDescent="0.3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0.37744173978246498</v>
      </c>
    </row>
    <row r="864" spans="1:36" x14ac:dyDescent="0.3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12.689098931085937</v>
      </c>
    </row>
    <row r="865" spans="1:36" x14ac:dyDescent="0.3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-10.812595005568124</v>
      </c>
    </row>
    <row r="866" spans="1:36" x14ac:dyDescent="0.3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1.7112491586635026</v>
      </c>
    </row>
    <row r="867" spans="1:36" x14ac:dyDescent="0.3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11.484298329835951</v>
      </c>
    </row>
    <row r="868" spans="1:36" x14ac:dyDescent="0.3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-3.2568176852510384</v>
      </c>
    </row>
    <row r="869" spans="1:36" x14ac:dyDescent="0.3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6.7253928699627039</v>
      </c>
    </row>
    <row r="870" spans="1:36" x14ac:dyDescent="0.3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-3.5192982183441908</v>
      </c>
    </row>
    <row r="871" spans="1:36" x14ac:dyDescent="0.3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6.9995462762075533</v>
      </c>
    </row>
    <row r="872" spans="1:36" x14ac:dyDescent="0.3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-0.2065118286605096</v>
      </c>
      <c r="X6" s="1">
        <f ca="1"/>
        <v>-0.82367786778045238</v>
      </c>
      <c r="Y6" s="1">
        <f ca="1"/>
        <v>1.033359488865073</v>
      </c>
      <c r="Z6" s="1">
        <f ca="1"/>
        <v>5.9615954170552348</v>
      </c>
      <c r="AA6" s="1">
        <f ca="1"/>
        <v>-1.8847218276832896</v>
      </c>
      <c r="AB6" s="1">
        <f ca="1"/>
        <v>-15.124640770548034</v>
      </c>
      <c r="AC6" s="1">
        <f ca="1"/>
        <v>2.9392686391886533</v>
      </c>
      <c r="AD6" s="1">
        <f ca="1"/>
        <v>13.921063507603456</v>
      </c>
      <c r="AE6" s="1">
        <f ca="1"/>
        <v>-3.2151578038379909</v>
      </c>
      <c r="AF6" s="1">
        <f ca="1"/>
        <v>-1.1305802161044656</v>
      </c>
      <c r="AG6" s="1">
        <f ca="1"/>
        <v>6.9494613441970415E-2</v>
      </c>
      <c r="AH6" s="1">
        <f ca="1"/>
        <v>0</v>
      </c>
      <c r="AJ6" s="1">
        <f t="array" aca="1" ref="AJ6:AJ805" ca="1">MMULT(x_train_set, TRANSPOSE(coeff))</f>
        <v>0.91430098609728816</v>
      </c>
      <c r="AL6" s="1">
        <f t="array" aca="1" ref="AL6" ca="1">SUMSQ(y_train - y_train_pred) / train_set_size</f>
        <v>0.32216336641023852</v>
      </c>
      <c r="AN6" s="1">
        <f t="array" aca="1" ref="AN6" ca="1">SUMSQ(y_train_clean - y_train_pred) / train_set_size</f>
        <v>0.64745690906399811</v>
      </c>
    </row>
    <row r="7" spans="1:40" x14ac:dyDescent="0.3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0.26055197528994251</v>
      </c>
      <c r="X7" s="1">
        <f ca="1"/>
        <v>1.4711202024697947</v>
      </c>
      <c r="Y7" s="1">
        <f ca="1"/>
        <v>1.4913709719999801</v>
      </c>
      <c r="Z7" s="1">
        <f ca="1"/>
        <v>6.2105709085276475</v>
      </c>
      <c r="AA7" s="1">
        <f ca="1"/>
        <v>9.4824100633008968</v>
      </c>
      <c r="AB7" s="1">
        <f ca="1"/>
        <v>9.0244812133482366</v>
      </c>
      <c r="AC7" s="1">
        <f ca="1"/>
        <v>13.191864912631074</v>
      </c>
      <c r="AD7" s="1">
        <f ca="1"/>
        <v>7.4929331914432122</v>
      </c>
      <c r="AE7" s="1">
        <f ca="1"/>
        <v>5.2234996617178266</v>
      </c>
      <c r="AF7" s="1">
        <f ca="1"/>
        <v>1.9208736954747101</v>
      </c>
      <c r="AG7" s="1">
        <f ca="1"/>
        <v>0.64185925978952119</v>
      </c>
      <c r="AH7" s="1" t="e">
        <f ca="1"/>
        <v>#N/A</v>
      </c>
      <c r="AJ7" s="1">
        <f ca="1"/>
        <v>13.53434102157189</v>
      </c>
    </row>
    <row r="8" spans="1:40" x14ac:dyDescent="0.3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0.98096047868272396</v>
      </c>
      <c r="X8" s="1">
        <f ca="1"/>
        <v>0.84611972676606206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1.2722703874942938</v>
      </c>
    </row>
    <row r="9" spans="1:40" x14ac:dyDescent="0.3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42.154632705228181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-0.43287463140590582</v>
      </c>
    </row>
    <row r="10" spans="1:40" x14ac:dyDescent="0.3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331.97213822915984</v>
      </c>
      <c r="X10" s="1">
        <f ca="1"/>
        <v>6.4432673282040795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1.31546299593154</v>
      </c>
    </row>
    <row r="11" spans="1:40" x14ac:dyDescent="0.3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-3.6736660222208974</v>
      </c>
    </row>
    <row r="12" spans="1:40" x14ac:dyDescent="0.3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4.0282054680127251E-2</v>
      </c>
    </row>
    <row r="13" spans="1:40" x14ac:dyDescent="0.3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INDEX($W6:$AH6, 1, COUNT($W$6:$AH$6) - W$12 - 1))</f>
        <v>6.9494613441970415E-2</v>
      </c>
      <c r="X13" s="1" cm="1">
        <f t="array" aca="1" ref="X13" ca="1">IF($S$6 &lt; X$12, 0, INDEX($W6:$AH6, 1, COUNT($W$6:$AH$6) - X$12 - 1))</f>
        <v>-1.1305802161044656</v>
      </c>
      <c r="Y13" s="1" cm="1">
        <f t="array" aca="1" ref="Y13" ca="1">IF($S$6 &lt; Y$12, 0, INDEX($W6:$AH6, 1, COUNT($W$6:$AH$6) - Y$12 - 1))</f>
        <v>-3.2151578038379909</v>
      </c>
      <c r="Z13" s="1" cm="1">
        <f t="array" aca="1" ref="Z13" ca="1">IF($S$6 &lt; Z$12, 0, INDEX($W6:$AH6, 1, COUNT($W$6:$AH$6) - Z$12 - 1))</f>
        <v>13.921063507603456</v>
      </c>
      <c r="AA13" s="1" cm="1">
        <f t="array" aca="1" ref="AA13" ca="1">IF($S$6 &lt; AA$12, 0, INDEX($W6:$AH6, 1, COUNT($W$6:$AH$6) - AA$12 - 1))</f>
        <v>2.9392686391886533</v>
      </c>
      <c r="AB13" s="1" cm="1">
        <f t="array" aca="1" ref="AB13" ca="1">IF($S$6 &lt; AB$12, 0, INDEX($W6:$AH6, 1, COUNT($W$6:$AH$6) - AB$12 - 1))</f>
        <v>-15.124640770548034</v>
      </c>
      <c r="AC13" s="1" cm="1">
        <f t="array" aca="1" ref="AC13" ca="1">IF($S$6 &lt; AC$12, 0, INDEX($W6:$AH6, 1, COUNT($W$6:$AH$6) - AC$12 - 1))</f>
        <v>-1.8847218276832896</v>
      </c>
      <c r="AD13" s="1" cm="1">
        <f t="array" aca="1" ref="AD13" ca="1">IF($S$6 &lt; AD$12, 0, INDEX($W6:$AH6, 1, COUNT($W$6:$AH$6) - AD$12 - 1))</f>
        <v>5.9615954170552348</v>
      </c>
      <c r="AE13" s="1" cm="1">
        <f t="array" aca="1" ref="AE13" ca="1">IF($S$6 &lt; AE$12, 0, INDEX($W6:$AH6, 1, COUNT($W$6:$AH$6) - AE$12 - 1))</f>
        <v>1.033359488865073</v>
      </c>
      <c r="AF13" s="1" cm="1">
        <f t="array" aca="1" ref="AF13" ca="1">IF($S$6 &lt; AF$12, 0, INDEX($W6:$AH6, 1, COUNT($W$6:$AH$6) - AF$12 - 1))</f>
        <v>-0.82367786778045238</v>
      </c>
      <c r="AG13" s="1" cm="1">
        <f t="array" aca="1" ref="AG13" ca="1">IF($S$6 &lt; AG$12, 0, INDEX($W6:$AH6, 1, COUNT($W$6:$AH$6) - AG$12 - 1))</f>
        <v>-0.2065118286605096</v>
      </c>
      <c r="AJ13" s="1">
        <f ca="1"/>
        <v>0.1398334678138719</v>
      </c>
    </row>
    <row r="14" spans="1:40" x14ac:dyDescent="0.3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73</v>
      </c>
      <c r="W14" s="1" cm="1">
        <f t="array" aca="1" ref="W14" ca="1">IF($S$6 &lt; W$12, 0, INDEX($W7:$AH7, 1, COUNT($W$6:$AH$6) - W$12 - 1))</f>
        <v>0.64185925978952119</v>
      </c>
      <c r="X14" s="1" cm="1">
        <f t="array" aca="1" ref="X14" ca="1">IF($S$6 &lt; X$12, 0, INDEX($W7:$AH7, 1, COUNT($W$6:$AH$6) - X$12 - 1))</f>
        <v>1.9208736954747101</v>
      </c>
      <c r="Y14" s="1" cm="1">
        <f t="array" aca="1" ref="Y14" ca="1">IF($S$6 &lt; Y$12, 0, INDEX($W7:$AH7, 1, COUNT($W$6:$AH$6) - Y$12 - 1))</f>
        <v>5.2234996617178266</v>
      </c>
      <c r="Z14" s="1" cm="1">
        <f t="array" aca="1" ref="Z14" ca="1">IF($S$6 &lt; Z$12, 0, INDEX($W7:$AH7, 1, COUNT($W$6:$AH$6) - Z$12 - 1))</f>
        <v>7.4929331914432122</v>
      </c>
      <c r="AA14" s="1" cm="1">
        <f t="array" aca="1" ref="AA14" ca="1">IF($S$6 &lt; AA$12, 0, INDEX($W7:$AH7, 1, COUNT($W$6:$AH$6) - AA$12 - 1))</f>
        <v>13.191864912631074</v>
      </c>
      <c r="AB14" s="1" cm="1">
        <f t="array" aca="1" ref="AB14" ca="1">IF($S$6 &lt; AB$12, 0, INDEX($W7:$AH7, 1, COUNT($W$6:$AH$6) - AB$12 - 1))</f>
        <v>9.0244812133482366</v>
      </c>
      <c r="AC14" s="1" cm="1">
        <f t="array" aca="1" ref="AC14" ca="1">IF($S$6 &lt; AC$12, 0, INDEX($W7:$AH7, 1, COUNT($W$6:$AH$6) - AC$12 - 1))</f>
        <v>9.4824100633008968</v>
      </c>
      <c r="AD14" s="1" cm="1">
        <f t="array" aca="1" ref="AD14" ca="1">IF($S$6 &lt; AD$12, 0, INDEX($W7:$AH7, 1, COUNT($W$6:$AH$6) - AD$12 - 1))</f>
        <v>6.2105709085276475</v>
      </c>
      <c r="AE14" s="1" cm="1">
        <f t="array" aca="1" ref="AE14" ca="1">IF($S$6 &lt; AE$12, 0, INDEX($W7:$AH7, 1, COUNT($W$6:$AH$6) - AE$12 - 1))</f>
        <v>1.4913709719999801</v>
      </c>
      <c r="AF14" s="1" cm="1">
        <f t="array" aca="1" ref="AF14" ca="1">IF($S$6 &lt; AF$12, 0, INDEX($W7:$AH7, 1, COUNT($W$6:$AH$6) - AF$12 - 1))</f>
        <v>1.4711202024697947</v>
      </c>
      <c r="AG14" s="1" cm="1">
        <f t="array" aca="1" ref="AG14" ca="1">IF($S$6 &lt; AG$12, 0, INDEX($W7:$AH7, 1, COUNT($W$6:$AH$6) - AG$12 - 1))</f>
        <v>0.26055197528994251</v>
      </c>
      <c r="AJ14" s="1">
        <f ca="1"/>
        <v>-2.2483150584175808</v>
      </c>
    </row>
    <row r="15" spans="1:40" x14ac:dyDescent="0.3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74</v>
      </c>
      <c r="W15" s="1">
        <f t="shared" ref="W15:AB15" ca="1" si="0">IF(W14 = 0, "N/A", W13 / W14)</f>
        <v>0.10827079672381626</v>
      </c>
      <c r="X15" s="1">
        <f t="shared" ca="1" si="0"/>
        <v>-0.58857603119244262</v>
      </c>
      <c r="Y15" s="1">
        <f t="shared" ca="1" si="0"/>
        <v>-0.61551795004436505</v>
      </c>
      <c r="Z15" s="1">
        <f t="shared" ca="1" si="0"/>
        <v>1.8578923836530461</v>
      </c>
      <c r="AA15" s="1">
        <f t="shared" ca="1" si="0"/>
        <v>0.22280918267851077</v>
      </c>
      <c r="AB15" s="1">
        <f t="shared" ca="1" si="0"/>
        <v>-1.6759568126948909</v>
      </c>
      <c r="AC15" s="1">
        <f ca="1">IF(AC14 = 0, "N/A", AC13 / AC14)</f>
        <v>-0.19875978945242997</v>
      </c>
      <c r="AD15" s="1">
        <f t="shared" ref="AD15:AG15" ca="1" si="1">IF(AD14 = 0, "N/A", AD13 / AD14)</f>
        <v>0.95991101379576105</v>
      </c>
      <c r="AE15" s="1">
        <f t="shared" ca="1" si="1"/>
        <v>0.69289231738183965</v>
      </c>
      <c r="AF15" s="1">
        <f t="shared" ca="1" si="1"/>
        <v>-0.55989841373778859</v>
      </c>
      <c r="AG15" s="1">
        <f t="shared" ca="1" si="1"/>
        <v>-0.79259360221968389</v>
      </c>
      <c r="AJ15" s="1">
        <f ca="1"/>
        <v>0.341896537681601</v>
      </c>
    </row>
    <row r="16" spans="1:40" x14ac:dyDescent="0.3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0.85240255693456457</v>
      </c>
    </row>
    <row r="17" spans="1:36" x14ac:dyDescent="0.3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-1.9320943604063732</v>
      </c>
    </row>
    <row r="18" spans="1:36" x14ac:dyDescent="0.3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-0.67014082275016673</v>
      </c>
    </row>
    <row r="19" spans="1:36" x14ac:dyDescent="0.3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-1.5455485146599681</v>
      </c>
    </row>
    <row r="20" spans="1:36" x14ac:dyDescent="0.3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1.6629055198288469</v>
      </c>
    </row>
    <row r="21" spans="1:36" x14ac:dyDescent="0.3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1.5700091054370375</v>
      </c>
    </row>
    <row r="22" spans="1:36" x14ac:dyDescent="0.3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0.12820175216758517</v>
      </c>
    </row>
    <row r="23" spans="1:36" x14ac:dyDescent="0.3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10.610183094099739</v>
      </c>
    </row>
    <row r="24" spans="1:36" x14ac:dyDescent="0.3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0.12563337797920654</v>
      </c>
    </row>
    <row r="25" spans="1:36" x14ac:dyDescent="0.3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0.77247788604979151</v>
      </c>
    </row>
    <row r="26" spans="1:36" x14ac:dyDescent="0.35">
      <c r="A26" s="3">
        <v>0.69531673712120246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0.2977715797699666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0.21940990564377671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0.88620283780784914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0.49194853716762132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0.3826239687344547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0.10454024359834257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0.90671805076524792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0.73368187148645758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3.1339362279989458E-2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0.32676931164984291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0.9467603699672863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2.6537286979076979E-2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0.10736084752695674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0.43939464925649463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0.98471886881949888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8.607921748173708E-2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0.44095143203046394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0.68748182045547035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0.41599227019931173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0.43265513589647131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0.57421471546160363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0.24736975794106253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0.98385563375507712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0.77414781632413343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0.18031175564116531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0.8206083889436826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4.0983962094675586E-2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0.63043758902327784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0.20713558999102022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0.71827824211174662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0.27241185652730582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0.91041071907442406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0.12989784402575744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0.12269868768855641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0.75205353835812905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0.91466521686880897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0.18868664939078983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0.83749635835894432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8.1803751538276348E-2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0.61414007421392058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5.2647109152675786E-2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0.89858129874716719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0.67438067187985096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0.63158039034153135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0.67304378130814391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0.16608409934020485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2.2379325712654774E-2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0.82687434785265967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3.0410965773861931E-2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0.96720789283832431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0.55470122374939135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0.33373401591921781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0.5527512853503721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0.45786947299891823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0.80779476618434598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0.81729881459907205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0.81857345488311095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0.96810678644563763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0.58382607475045134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0.93234869054480307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0.67596101870949055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7.6791170473398118E-3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0.10485982139676775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0.58487679276955962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0.92706651173907295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0.73363283710933147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0.63222050176189815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0.4077688021446213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0.41667320677786535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0.63574777354247192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0.70082111246361201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0.70208190203922272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0.32670661612686236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5.3828957903658936E-2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6.3676695716415432E-2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0.8495634401057065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0.33725956315553807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6.4353449304070942E-2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5.7386811765349877E-2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0.97895909552323634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0.43124539496612579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0.38895114789384122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0.17792932354755819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0.20196316337748454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0.89968062370078938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0.33046213063889074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0.58013941657485157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0.72157404135642722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0.41152483807300488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0.31179448966113632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0.40058833848113695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0.66576191785784145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0.14150855090040426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0.50170756572445707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0.17317084789747761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0.16982133800906341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0.59883503559657736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0.92435805688820227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0.24593652724496295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0.98170893872382203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0.77875867400994592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0.26783728912387461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7.4646998471676662E-2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0.55617745693569964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0.92512657104776819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0.5212103407844606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0.48965699611242719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0.17982591938789017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0.58110730434704638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0.54180949011367729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0.62109877806296687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0.79021494989819419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0.25068836817546036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6.811830331933677E-2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0.29586287538666678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0.33228910680145418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0.21964143058618513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0.26916604077605444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0.28256379765986017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0.61384703612622649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3.0667277316536068E-2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0.92898531674966267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0.17862117893266216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0.56698163428046155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0.67440168090535302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0.47811505579585256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0.11511708095816908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0.53123925495580682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0.99517139827531098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0.72011131523301786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0.87108209837390427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0.42986703488641997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3.6045170981689356E-2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0.75131374358374625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1.861152173994074E-3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0.37264838518436383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0.12076790773142243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0.5003998234499869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0.51248172750920684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0.55478995317997215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0.69203310873802437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0.7806635918068956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0.42680507854743577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0.15232882160711458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0.86585173091108436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0.10037081215915866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0.32040702922097797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0.22660810760261962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0.14695033451966466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0.54795970409501571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0.77658644650723108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0.88353613920073071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0.15708389876966666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3.4728860451090693E-2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5.7734619459749337E-2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0.14866351760132668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3.9923394180106486E-2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0.37862115605812019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0.68005715481473605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0.54995312165037791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3.143328456008132E-2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0.99004376155756579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0.70763120515096545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0.40002853222586721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0.71343986171828455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0.36928776555895604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0.17654463274189858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8.4508000263505689E-3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0.82371476620344009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0.41696923314591361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0.22570318737059547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0.93760663213629358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0.52463533348034175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0.14081533098657995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0.72740184643644601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0.53768070583821248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7.3670962288728603E-2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0.45580857819911047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0.42795244389810538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11.497779300637831</v>
      </c>
      <c r="AL812" s="1">
        <f t="array" aca="1" ref="AL812" ca="1">SUMSQ(y_test - y_test_pred) / test_set_size</f>
        <v>56.966430191277091</v>
      </c>
      <c r="AN812" s="1">
        <f t="array" aca="1" ref="AN812" ca="1">SUMSQ(y_test_clean - y_test_pred) / test_set_size</f>
        <v>56.364164091532416</v>
      </c>
    </row>
    <row r="813" spans="1:40" x14ac:dyDescent="0.3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-9.7252148234929479</v>
      </c>
    </row>
    <row r="814" spans="1:40" x14ac:dyDescent="0.3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-16.369182220661969</v>
      </c>
    </row>
    <row r="815" spans="1:40" x14ac:dyDescent="0.3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0.45219720998437296</v>
      </c>
    </row>
    <row r="816" spans="1:40" x14ac:dyDescent="0.3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10.889683400821923</v>
      </c>
    </row>
    <row r="817" spans="1:36" x14ac:dyDescent="0.3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0.91430098609728816</v>
      </c>
    </row>
    <row r="818" spans="1:36" x14ac:dyDescent="0.3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0.12469944166661877</v>
      </c>
    </row>
    <row r="819" spans="1:36" x14ac:dyDescent="0.3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-0.16282811890160187</v>
      </c>
    </row>
    <row r="820" spans="1:36" x14ac:dyDescent="0.3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1.4854371550604692</v>
      </c>
    </row>
    <row r="821" spans="1:36" x14ac:dyDescent="0.3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-0.14601262523885281</v>
      </c>
    </row>
    <row r="822" spans="1:36" x14ac:dyDescent="0.3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0.48204634924584866</v>
      </c>
    </row>
    <row r="823" spans="1:36" x14ac:dyDescent="0.3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1.2157700829767362</v>
      </c>
    </row>
    <row r="824" spans="1:36" x14ac:dyDescent="0.3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-11.070522969706275</v>
      </c>
    </row>
    <row r="825" spans="1:36" x14ac:dyDescent="0.3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1.6690338736118377</v>
      </c>
    </row>
    <row r="826" spans="1:36" x14ac:dyDescent="0.3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-0.42252897914280219</v>
      </c>
    </row>
    <row r="827" spans="1:36" x14ac:dyDescent="0.3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-1.0408223359521145</v>
      </c>
    </row>
    <row r="828" spans="1:36" x14ac:dyDescent="0.3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-0.17005436917226135</v>
      </c>
    </row>
    <row r="829" spans="1:36" x14ac:dyDescent="0.3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-0.38561176044384693</v>
      </c>
    </row>
    <row r="830" spans="1:36" x14ac:dyDescent="0.3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0.55197620188077012</v>
      </c>
    </row>
    <row r="831" spans="1:36" x14ac:dyDescent="0.3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4.5708736277625159E-2</v>
      </c>
    </row>
    <row r="832" spans="1:36" x14ac:dyDescent="0.3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0.81674888192563344</v>
      </c>
    </row>
    <row r="833" spans="1:36" x14ac:dyDescent="0.3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0.12236217929878693</v>
      </c>
    </row>
    <row r="834" spans="1:36" x14ac:dyDescent="0.3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-1.2160472259046671</v>
      </c>
    </row>
    <row r="835" spans="1:36" x14ac:dyDescent="0.3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-3.5845235957787134</v>
      </c>
    </row>
    <row r="836" spans="1:36" x14ac:dyDescent="0.3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-0.19696202211061301</v>
      </c>
    </row>
    <row r="837" spans="1:36" x14ac:dyDescent="0.3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-1.9320943604063732</v>
      </c>
    </row>
    <row r="838" spans="1:36" x14ac:dyDescent="0.3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-0.29726392166779231</v>
      </c>
    </row>
    <row r="839" spans="1:36" x14ac:dyDescent="0.3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-37.910441767658114</v>
      </c>
    </row>
    <row r="840" spans="1:36" x14ac:dyDescent="0.3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-1.0408223359521145</v>
      </c>
    </row>
    <row r="841" spans="1:36" x14ac:dyDescent="0.3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1.4718801242807515</v>
      </c>
    </row>
    <row r="842" spans="1:36" x14ac:dyDescent="0.3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0.81674888192563344</v>
      </c>
    </row>
    <row r="843" spans="1:36" x14ac:dyDescent="0.3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0.8125560211575279</v>
      </c>
    </row>
    <row r="844" spans="1:36" x14ac:dyDescent="0.3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1.1540882253919555</v>
      </c>
    </row>
    <row r="845" spans="1:36" x14ac:dyDescent="0.3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1.1828407286953961</v>
      </c>
    </row>
    <row r="846" spans="1:36" x14ac:dyDescent="0.3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0.12820175216758517</v>
      </c>
    </row>
    <row r="847" spans="1:36" x14ac:dyDescent="0.3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0.61167635724763314</v>
      </c>
    </row>
    <row r="848" spans="1:36" x14ac:dyDescent="0.3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-0.12512145311372835</v>
      </c>
    </row>
    <row r="849" spans="1:36" x14ac:dyDescent="0.3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0.12564505944026499</v>
      </c>
    </row>
    <row r="850" spans="1:36" x14ac:dyDescent="0.3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-20.484883551926032</v>
      </c>
    </row>
    <row r="851" spans="1:36" x14ac:dyDescent="0.3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0.13952141855028444</v>
      </c>
    </row>
    <row r="852" spans="1:36" x14ac:dyDescent="0.3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-0.21571002325958943</v>
      </c>
    </row>
    <row r="853" spans="1:36" x14ac:dyDescent="0.3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-5.4870323561404685E-2</v>
      </c>
    </row>
    <row r="854" spans="1:36" x14ac:dyDescent="0.3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11.497779300637831</v>
      </c>
    </row>
    <row r="855" spans="1:36" x14ac:dyDescent="0.3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-1.0408223359521145</v>
      </c>
    </row>
    <row r="856" spans="1:36" x14ac:dyDescent="0.3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-3.1198050761754184</v>
      </c>
    </row>
    <row r="857" spans="1:36" x14ac:dyDescent="0.3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0.76540696491086635</v>
      </c>
    </row>
    <row r="858" spans="1:36" x14ac:dyDescent="0.3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-0.89347157736032301</v>
      </c>
    </row>
    <row r="859" spans="1:36" x14ac:dyDescent="0.3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13.787871187992096</v>
      </c>
    </row>
    <row r="860" spans="1:36" x14ac:dyDescent="0.3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-4.0772063144172694</v>
      </c>
    </row>
    <row r="861" spans="1:36" x14ac:dyDescent="0.3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-3.6151842265291281</v>
      </c>
    </row>
    <row r="862" spans="1:36" x14ac:dyDescent="0.3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-3.3062477055860069</v>
      </c>
    </row>
    <row r="863" spans="1:36" x14ac:dyDescent="0.3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-0.55982556316092702</v>
      </c>
    </row>
    <row r="864" spans="1:36" x14ac:dyDescent="0.3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-2.5240470778745134</v>
      </c>
    </row>
    <row r="865" spans="1:36" x14ac:dyDescent="0.3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-2.240445806672632</v>
      </c>
    </row>
    <row r="866" spans="1:36" x14ac:dyDescent="0.3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-1.853639886835394</v>
      </c>
    </row>
    <row r="867" spans="1:36" x14ac:dyDescent="0.3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-4.0167277603084734</v>
      </c>
    </row>
    <row r="868" spans="1:36" x14ac:dyDescent="0.3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0.12469944166661877</v>
      </c>
    </row>
    <row r="869" spans="1:36" x14ac:dyDescent="0.3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-5.2944676908083466E-2</v>
      </c>
    </row>
    <row r="870" spans="1:36" x14ac:dyDescent="0.3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-0.61784628091049854</v>
      </c>
    </row>
    <row r="871" spans="1:36" x14ac:dyDescent="0.3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1.1569516541760541</v>
      </c>
    </row>
    <row r="872" spans="1:36" x14ac:dyDescent="0.3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7.6111794423359816E-2</v>
      </c>
      <c r="X6" s="1">
        <f ca="1"/>
        <v>0.32522906497876231</v>
      </c>
      <c r="Y6" s="1">
        <f ca="1"/>
        <v>-0.46277436457371762</v>
      </c>
      <c r="Z6" s="1">
        <f ca="1"/>
        <v>-3.1079876162171503</v>
      </c>
      <c r="AA6" s="1">
        <f ca="1"/>
        <v>-0.20403929322447587</v>
      </c>
      <c r="AB6" s="1">
        <f ca="1"/>
        <v>9.3412650633386924</v>
      </c>
      <c r="AC6" s="1">
        <f ca="1"/>
        <v>4.6365780045579399</v>
      </c>
      <c r="AD6" s="1">
        <f ca="1"/>
        <v>-10.564654572637485</v>
      </c>
      <c r="AE6" s="1">
        <f ca="1"/>
        <v>-6.145000702576362</v>
      </c>
      <c r="AF6" s="1">
        <f ca="1"/>
        <v>4.4843076907448873</v>
      </c>
      <c r="AG6" s="1">
        <f ca="1"/>
        <v>0.82152948065447318</v>
      </c>
      <c r="AH6" s="1">
        <f ca="1"/>
        <v>0</v>
      </c>
      <c r="AJ6" s="1">
        <f t="array" aca="1" ref="AJ6:AJ805" ca="1">MMULT(x_train_set, TRANSPOSE(coeff))</f>
        <v>-0.16252928516800064</v>
      </c>
      <c r="AL6" s="1">
        <f t="array" aca="1" ref="AL6" ca="1">SUMSQ(y_train - y_train_pred) / train_set_size</f>
        <v>0.37131707562881056</v>
      </c>
      <c r="AN6" s="1">
        <f t="array" aca="1" ref="AN6" ca="1">SUMSQ(y_train_clean - y_train_pred) / train_set_size</f>
        <v>0.60673870379359651</v>
      </c>
    </row>
    <row r="7" spans="1:40" x14ac:dyDescent="0.3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0.1094097917898005</v>
      </c>
      <c r="X7" s="1">
        <f ca="1"/>
        <v>0.59640679039216526</v>
      </c>
      <c r="Y7" s="1">
        <f ca="1"/>
        <v>0.44687768474746242</v>
      </c>
      <c r="Z7" s="1">
        <f ca="1"/>
        <v>3.4448411562397103</v>
      </c>
      <c r="AA7" s="1">
        <f ca="1"/>
        <v>3.9783486670373271</v>
      </c>
      <c r="AB7" s="1">
        <f ca="1"/>
        <v>7.0359115825334637</v>
      </c>
      <c r="AC7" s="1">
        <f ca="1"/>
        <v>7.6098466277633685</v>
      </c>
      <c r="AD7" s="1">
        <f ca="1"/>
        <v>6.6764654841329385</v>
      </c>
      <c r="AE7" s="1">
        <f ca="1"/>
        <v>4.3389103693720346</v>
      </c>
      <c r="AF7" s="1">
        <f ca="1"/>
        <v>2.2895494308288948</v>
      </c>
      <c r="AG7" s="1">
        <f ca="1"/>
        <v>0.49306390868633793</v>
      </c>
      <c r="AH7" s="1" t="e">
        <f ca="1"/>
        <v>#N/A</v>
      </c>
      <c r="AJ7" s="1">
        <f ca="1"/>
        <v>-0.20414731305201242</v>
      </c>
    </row>
    <row r="8" spans="1:40" x14ac:dyDescent="0.3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0.98205129329539265</v>
      </c>
      <c r="X8" s="1">
        <f ca="1"/>
        <v>0.90837715567520438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0.62228916756366826</v>
      </c>
    </row>
    <row r="9" spans="1:40" x14ac:dyDescent="0.3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44.766262322954795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-1.9006443370409796</v>
      </c>
    </row>
    <row r="10" spans="1:40" x14ac:dyDescent="0.3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406.32723052985483</v>
      </c>
      <c r="X10" s="1">
        <f ca="1"/>
        <v>7.4263415125731704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11.336724222261523</v>
      </c>
    </row>
    <row r="11" spans="1:40" x14ac:dyDescent="0.3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0.45833026999320609</v>
      </c>
    </row>
    <row r="12" spans="1:40" x14ac:dyDescent="0.3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0.13127074243427314</v>
      </c>
    </row>
    <row r="13" spans="1:40" x14ac:dyDescent="0.3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INDEX($W6:$AH6, 1, COUNT($W$6:$AH$6) - W$12 - 1))</f>
        <v>0.82152948065447318</v>
      </c>
      <c r="X13" s="1" cm="1">
        <f t="array" aca="1" ref="X13" ca="1">IF($S$6 &lt; X$12, 0, INDEX($W6:$AH6, 1, COUNT($W$6:$AH$6) - X$12 - 1))</f>
        <v>4.4843076907448873</v>
      </c>
      <c r="Y13" s="1" cm="1">
        <f t="array" aca="1" ref="Y13" ca="1">IF($S$6 &lt; Y$12, 0, INDEX($W6:$AH6, 1, COUNT($W$6:$AH$6) - Y$12 - 1))</f>
        <v>-6.145000702576362</v>
      </c>
      <c r="Z13" s="1" cm="1">
        <f t="array" aca="1" ref="Z13" ca="1">IF($S$6 &lt; Z$12, 0, INDEX($W6:$AH6, 1, COUNT($W$6:$AH$6) - Z$12 - 1))</f>
        <v>-10.564654572637485</v>
      </c>
      <c r="AA13" s="1" cm="1">
        <f t="array" aca="1" ref="AA13" ca="1">IF($S$6 &lt; AA$12, 0, INDEX($W6:$AH6, 1, COUNT($W$6:$AH$6) - AA$12 - 1))</f>
        <v>4.6365780045579399</v>
      </c>
      <c r="AB13" s="1" cm="1">
        <f t="array" aca="1" ref="AB13" ca="1">IF($S$6 &lt; AB$12, 0, INDEX($W6:$AH6, 1, COUNT($W$6:$AH$6) - AB$12 - 1))</f>
        <v>9.3412650633386924</v>
      </c>
      <c r="AC13" s="1" cm="1">
        <f t="array" aca="1" ref="AC13" ca="1">IF($S$6 &lt; AC$12, 0, INDEX($W6:$AH6, 1, COUNT($W$6:$AH$6) - AC$12 - 1))</f>
        <v>-0.20403929322447587</v>
      </c>
      <c r="AD13" s="1" cm="1">
        <f t="array" aca="1" ref="AD13" ca="1">IF($S$6 &lt; AD$12, 0, INDEX($W6:$AH6, 1, COUNT($W$6:$AH$6) - AD$12 - 1))</f>
        <v>-3.1079876162171503</v>
      </c>
      <c r="AE13" s="1" cm="1">
        <f t="array" aca="1" ref="AE13" ca="1">IF($S$6 &lt; AE$12, 0, INDEX($W6:$AH6, 1, COUNT($W$6:$AH$6) - AE$12 - 1))</f>
        <v>-0.46277436457371762</v>
      </c>
      <c r="AF13" s="1" cm="1">
        <f t="array" aca="1" ref="AF13" ca="1">IF($S$6 &lt; AF$12, 0, INDEX($W6:$AH6, 1, COUNT($W$6:$AH$6) - AF$12 - 1))</f>
        <v>0.32522906497876231</v>
      </c>
      <c r="AG13" s="1" cm="1">
        <f t="array" aca="1" ref="AG13" ca="1">IF($S$6 &lt; AG$12, 0, INDEX($W6:$AH6, 1, COUNT($W$6:$AH$6) - AG$12 - 1))</f>
        <v>7.6111794423359816E-2</v>
      </c>
      <c r="AJ13" s="1">
        <f ca="1"/>
        <v>6.099824072679553</v>
      </c>
    </row>
    <row r="14" spans="1:40" x14ac:dyDescent="0.3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73</v>
      </c>
      <c r="W14" s="1" cm="1">
        <f t="array" aca="1" ref="W14" ca="1">IF($S$6 &lt; W$12, 0, INDEX($W7:$AH7, 1, COUNT($W$6:$AH$6) - W$12 - 1))</f>
        <v>0.49306390868633793</v>
      </c>
      <c r="X14" s="1" cm="1">
        <f t="array" aca="1" ref="X14" ca="1">IF($S$6 &lt; X$12, 0, INDEX($W7:$AH7, 1, COUNT($W$6:$AH$6) - X$12 - 1))</f>
        <v>2.2895494308288948</v>
      </c>
      <c r="Y14" s="1" cm="1">
        <f t="array" aca="1" ref="Y14" ca="1">IF($S$6 &lt; Y$12, 0, INDEX($W7:$AH7, 1, COUNT($W$6:$AH$6) - Y$12 - 1))</f>
        <v>4.3389103693720346</v>
      </c>
      <c r="Z14" s="1" cm="1">
        <f t="array" aca="1" ref="Z14" ca="1">IF($S$6 &lt; Z$12, 0, INDEX($W7:$AH7, 1, COUNT($W$6:$AH$6) - Z$12 - 1))</f>
        <v>6.6764654841329385</v>
      </c>
      <c r="AA14" s="1" cm="1">
        <f t="array" aca="1" ref="AA14" ca="1">IF($S$6 &lt; AA$12, 0, INDEX($W7:$AH7, 1, COUNT($W$6:$AH$6) - AA$12 - 1))</f>
        <v>7.6098466277633685</v>
      </c>
      <c r="AB14" s="1" cm="1">
        <f t="array" aca="1" ref="AB14" ca="1">IF($S$6 &lt; AB$12, 0, INDEX($W7:$AH7, 1, COUNT($W$6:$AH$6) - AB$12 - 1))</f>
        <v>7.0359115825334637</v>
      </c>
      <c r="AC14" s="1" cm="1">
        <f t="array" aca="1" ref="AC14" ca="1">IF($S$6 &lt; AC$12, 0, INDEX($W7:$AH7, 1, COUNT($W$6:$AH$6) - AC$12 - 1))</f>
        <v>3.9783486670373271</v>
      </c>
      <c r="AD14" s="1" cm="1">
        <f t="array" aca="1" ref="AD14" ca="1">IF($S$6 &lt; AD$12, 0, INDEX($W7:$AH7, 1, COUNT($W$6:$AH$6) - AD$12 - 1))</f>
        <v>3.4448411562397103</v>
      </c>
      <c r="AE14" s="1" cm="1">
        <f t="array" aca="1" ref="AE14" ca="1">IF($S$6 &lt; AE$12, 0, INDEX($W7:$AH7, 1, COUNT($W$6:$AH$6) - AE$12 - 1))</f>
        <v>0.44687768474746242</v>
      </c>
      <c r="AF14" s="1" cm="1">
        <f t="array" aca="1" ref="AF14" ca="1">IF($S$6 &lt; AF$12, 0, INDEX($W7:$AH7, 1, COUNT($W$6:$AH$6) - AF$12 - 1))</f>
        <v>0.59640679039216526</v>
      </c>
      <c r="AG14" s="1" cm="1">
        <f t="array" aca="1" ref="AG14" ca="1">IF($S$6 &lt; AG$12, 0, INDEX($W7:$AH7, 1, COUNT($W$6:$AH$6) - AG$12 - 1))</f>
        <v>0.1094097917898005</v>
      </c>
      <c r="AJ14" s="1">
        <f ca="1"/>
        <v>11.00726875720602</v>
      </c>
    </row>
    <row r="15" spans="1:40" x14ac:dyDescent="0.3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74</v>
      </c>
      <c r="W15" s="1">
        <f t="shared" ref="W15:AB15" ca="1" si="0">IF(W14 = 0, "N/A", W13 / W14)</f>
        <v>1.6661724092587931</v>
      </c>
      <c r="X15" s="1">
        <f t="shared" ca="1" si="0"/>
        <v>1.9585983295942273</v>
      </c>
      <c r="Y15" s="1">
        <f t="shared" ca="1" si="0"/>
        <v>-1.4162543540777774</v>
      </c>
      <c r="Z15" s="1">
        <f t="shared" ca="1" si="0"/>
        <v>-1.5823723791795352</v>
      </c>
      <c r="AA15" s="1">
        <f t="shared" ca="1" si="0"/>
        <v>0.6092866560072433</v>
      </c>
      <c r="AB15" s="1">
        <f t="shared" ca="1" si="0"/>
        <v>1.3276552659541987</v>
      </c>
      <c r="AC15" s="1">
        <f ca="1">IF(AC14 = 0, "N/A", AC13 / AC14)</f>
        <v>-5.1287433631709248E-2</v>
      </c>
      <c r="AD15" s="1">
        <f t="shared" ref="AD15:AG15" ca="1" si="1">IF(AD14 = 0, "N/A", AD13 / AD14)</f>
        <v>-0.90221507328069095</v>
      </c>
      <c r="AE15" s="1">
        <f t="shared" ca="1" si="1"/>
        <v>-1.0355727761059241</v>
      </c>
      <c r="AF15" s="1">
        <f t="shared" ca="1" si="1"/>
        <v>0.5453141550667272</v>
      </c>
      <c r="AG15" s="1">
        <f t="shared" ca="1" si="1"/>
        <v>0.6956579770262864</v>
      </c>
      <c r="AJ15" s="1">
        <f ca="1"/>
        <v>1.4107181473577122</v>
      </c>
    </row>
    <row r="16" spans="1:40" x14ac:dyDescent="0.3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-0.89833725872766834</v>
      </c>
    </row>
    <row r="17" spans="1:36" x14ac:dyDescent="0.3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10.015378368298798</v>
      </c>
    </row>
    <row r="18" spans="1:36" x14ac:dyDescent="0.3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1.6826235957089999</v>
      </c>
    </row>
    <row r="19" spans="1:36" x14ac:dyDescent="0.3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-1.7050109812640386</v>
      </c>
    </row>
    <row r="20" spans="1:36" x14ac:dyDescent="0.3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-0.50749875112062881</v>
      </c>
    </row>
    <row r="21" spans="1:36" x14ac:dyDescent="0.3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-0.148067695719382</v>
      </c>
    </row>
    <row r="22" spans="1:36" x14ac:dyDescent="0.3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0.53268380745096622</v>
      </c>
    </row>
    <row r="23" spans="1:36" x14ac:dyDescent="0.3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-1.955274255825429</v>
      </c>
    </row>
    <row r="24" spans="1:36" x14ac:dyDescent="0.3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-0.84850651361669449</v>
      </c>
    </row>
    <row r="25" spans="1:36" x14ac:dyDescent="0.3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1.0924725211120228</v>
      </c>
    </row>
    <row r="26" spans="1:36" x14ac:dyDescent="0.35">
      <c r="A26" s="3">
        <v>0.5969909944831201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0.31379656586493998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0.63846575326110844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8.0011226621222731E-2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0.64664157937101763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0.253195095017684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7.4835418181681046E-2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0.56796466927064293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0.26668923532634314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0.38798257704027095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0.25750048604408282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0.94636615539255187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0.36278865517567005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0.52529604612494196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7.8740722016186093E-2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0.93035419887550452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0.5147660426832662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0.28162539080072679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0.89563132162801995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0.6254827136428478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0.26763459911786891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0.63721295858798799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0.84374113063738831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0.79427404507622523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0.70195064523313389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0.99800261640659216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0.64394072503972921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0.93777005942296432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0.92801634807213496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0.58295756557130674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0.8891907360325737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0.85534942704775929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0.63401771303900323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0.10755199390038406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0.27826627018813344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0.73032931175100035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0.36832311447513999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0.80390053343530554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0.42865946670146737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9.162349078619092E-2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0.27515909723250753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0.60022269531290873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0.5957104223270463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0.5216256691338178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0.23738908476300213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0.73623502013940656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0.86896167987018813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0.45070783084240817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0.86444779051893794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0.58539891580317482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0.35506242766392526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7.8202721252246143E-2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0.37373385050370367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0.32234264562546044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0.41425514081412251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8.7204037963561909E-4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0.16866708211060899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6.1166899131400498E-2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0.24977027816586661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0.71230882681239105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0.92882286813698289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0.56416246346500298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0.90075102186735745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0.1077724907526979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0.12392875458561448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0.21804664106021288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0.65377120645380105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7.1799634127295064E-2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0.69855615663708603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0.68022678659268998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0.2006030863292273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0.79651601081414558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6.1163757710173683E-2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6.1153463771382421E-2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0.92704949774903278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0.8226233451811692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0.94854131400038222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0.42061250695146135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0.88940571609965469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0.51241940324732671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0.52672276128362072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0.30197638173261876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0.93159658812692103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0.67897265842282628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0.27816603672554185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0.63462041110724909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0.59415765208997606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0.60191459313705553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3.1926576025164466E-2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0.48678674510071451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0.90791300240838013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0.84050831601898768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0.64212629253601339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8.7896976258902915E-2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3.6102794227592661E-2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0.72657329909949353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0.49883794652379576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0.57836093498528063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0.33360998840124001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0.4751521615926847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0.13792168252988113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0.36627346436384822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0.78475284150553781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0.86444278367358762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0.92210342791936417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5.7150531543423755E-2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0.97980106156528635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0.43938905741457013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0.14392780752742118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0.90136579650068671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6.9124327587410495E-2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0.67557561792928722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0.88630446829893461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0.7729733639912213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0.6772277368312416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0.29872809039023018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0.33967707820090054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0.72994238938413081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0.48166281553898305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0.4557216398514452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0.785340351527548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0.52395128782453138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0.76099203915927682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0.18170365200527239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0.63078664923569872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0.96869437767184907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0.70847141236479949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0.80920488209593222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0.80086913719883246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0.80272718638270057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0.35877238656274768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0.77778917347851217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0.39200225090015484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0.30438257487338916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0.90100932078967644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0.16333053139633225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0.34828753129749779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5.77606721785483E-2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0.37968634938770174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0.59306739089418459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0.88739871251028002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8.2835132200167916E-2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0.18454128863032015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0.21350070048268355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0.23301869338376979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0.42519553505654539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0.76248499340431053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0.22450237027185793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0.87477287136277959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0.23903557493524574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0.54051277970905109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0.4963891214959596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0.6965488207825925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0.59494887585595524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0.16924672721592982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0.4438446129901249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0.28789044327963276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0.90746240551569013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0.26102977386229032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0.58060724775066153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0.36951322994706737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0.27725747830377279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0.25556982253053162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0.37582704121951305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0.77501896513017821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7.7383988619086241E-2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0.68757835258678024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0.37695642179435418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0.98645362686043947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0.83024461217264489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3.7592332019481756E-2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0.39650722966657725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0.98189198953494228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0.92149487012402476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0.94894739883243795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0.32312603556528474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7.2014415359240025E-2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8.3368039379225323E-2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0.13298596421992626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0.82918740868233687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-5.7526809723524792</v>
      </c>
      <c r="AL812" s="1">
        <f t="array" aca="1" ref="AL812" ca="1">SUMSQ(y_test - y_test_pred) / test_set_size</f>
        <v>4.3359222478872352</v>
      </c>
      <c r="AN812" s="1">
        <f t="array" aca="1" ref="AN812" ca="1">SUMSQ(y_test_clean - y_test_pred) / test_set_size</f>
        <v>3.7871211660428967</v>
      </c>
    </row>
    <row r="813" spans="1:40" x14ac:dyDescent="0.3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1.3813458536050769</v>
      </c>
    </row>
    <row r="814" spans="1:40" x14ac:dyDescent="0.3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1.9436441219259244</v>
      </c>
    </row>
    <row r="815" spans="1:40" x14ac:dyDescent="0.3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1.2272155700322782</v>
      </c>
    </row>
    <row r="816" spans="1:40" x14ac:dyDescent="0.3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-1.8790057104718061</v>
      </c>
    </row>
    <row r="817" spans="1:36" x14ac:dyDescent="0.3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-0.67093713808331934</v>
      </c>
    </row>
    <row r="818" spans="1:36" x14ac:dyDescent="0.3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-1.9413554953827694</v>
      </c>
    </row>
    <row r="819" spans="1:36" x14ac:dyDescent="0.3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-6.2438927424542712E-2</v>
      </c>
    </row>
    <row r="820" spans="1:36" x14ac:dyDescent="0.3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1.3015035317265349</v>
      </c>
    </row>
    <row r="821" spans="1:36" x14ac:dyDescent="0.3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-1.2808241383543839</v>
      </c>
    </row>
    <row r="822" spans="1:36" x14ac:dyDescent="0.3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-0.40230336310232478</v>
      </c>
    </row>
    <row r="823" spans="1:36" x14ac:dyDescent="0.3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2.0495879417792331</v>
      </c>
    </row>
    <row r="824" spans="1:36" x14ac:dyDescent="0.3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-1.7975153816251148</v>
      </c>
    </row>
    <row r="825" spans="1:36" x14ac:dyDescent="0.3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1.2779689599212125</v>
      </c>
    </row>
    <row r="826" spans="1:36" x14ac:dyDescent="0.3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-2.3545653112002221</v>
      </c>
    </row>
    <row r="827" spans="1:36" x14ac:dyDescent="0.3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8.0267133496778058</v>
      </c>
    </row>
    <row r="828" spans="1:36" x14ac:dyDescent="0.3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-1.4032131811424553</v>
      </c>
    </row>
    <row r="829" spans="1:36" x14ac:dyDescent="0.3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-1.0017621204586269</v>
      </c>
    </row>
    <row r="830" spans="1:36" x14ac:dyDescent="0.3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-0.66991499073975413</v>
      </c>
    </row>
    <row r="831" spans="1:36" x14ac:dyDescent="0.3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1.2993732144716861</v>
      </c>
    </row>
    <row r="832" spans="1:36" x14ac:dyDescent="0.3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17.846708515049613</v>
      </c>
    </row>
    <row r="833" spans="1:36" x14ac:dyDescent="0.3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0.37890062008262054</v>
      </c>
    </row>
    <row r="834" spans="1:36" x14ac:dyDescent="0.3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2.4334030400885425</v>
      </c>
    </row>
    <row r="835" spans="1:36" x14ac:dyDescent="0.3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9.353444525960299</v>
      </c>
    </row>
    <row r="836" spans="1:36" x14ac:dyDescent="0.3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-1.1647870175791433</v>
      </c>
    </row>
    <row r="837" spans="1:36" x14ac:dyDescent="0.3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2.0853762270713139</v>
      </c>
    </row>
    <row r="838" spans="1:36" x14ac:dyDescent="0.3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-1.9788958961792495</v>
      </c>
    </row>
    <row r="839" spans="1:36" x14ac:dyDescent="0.3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3.8737162195630006</v>
      </c>
    </row>
    <row r="840" spans="1:36" x14ac:dyDescent="0.3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-1.2617843173405348</v>
      </c>
    </row>
    <row r="841" spans="1:36" x14ac:dyDescent="0.3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-0.90353325457675759</v>
      </c>
    </row>
    <row r="842" spans="1:36" x14ac:dyDescent="0.3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-0.66991499073975413</v>
      </c>
    </row>
    <row r="843" spans="1:36" x14ac:dyDescent="0.3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0.6764314144748198</v>
      </c>
    </row>
    <row r="844" spans="1:36" x14ac:dyDescent="0.3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0.42902527968937826</v>
      </c>
    </row>
    <row r="845" spans="1:36" x14ac:dyDescent="0.3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9.4347344926018479</v>
      </c>
    </row>
    <row r="846" spans="1:36" x14ac:dyDescent="0.3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-6.7711474799298941</v>
      </c>
    </row>
    <row r="847" spans="1:36" x14ac:dyDescent="0.3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0.1366057040783579</v>
      </c>
    </row>
    <row r="848" spans="1:36" x14ac:dyDescent="0.3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1.3875678183756135</v>
      </c>
    </row>
    <row r="849" spans="1:36" x14ac:dyDescent="0.3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0.86574754013658095</v>
      </c>
    </row>
    <row r="850" spans="1:36" x14ac:dyDescent="0.3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3.5327786884269585</v>
      </c>
    </row>
    <row r="851" spans="1:36" x14ac:dyDescent="0.3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-0.68804393135219222</v>
      </c>
    </row>
    <row r="852" spans="1:36" x14ac:dyDescent="0.3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0.40265432128139683</v>
      </c>
    </row>
    <row r="853" spans="1:36" x14ac:dyDescent="0.3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11.413096982963793</v>
      </c>
    </row>
    <row r="854" spans="1:36" x14ac:dyDescent="0.3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-0.82770576556518816</v>
      </c>
    </row>
    <row r="855" spans="1:36" x14ac:dyDescent="0.3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7.4571853988074395</v>
      </c>
    </row>
    <row r="856" spans="1:36" x14ac:dyDescent="0.3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-1.2713663021857433</v>
      </c>
    </row>
    <row r="857" spans="1:36" x14ac:dyDescent="0.3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0.36076491708110225</v>
      </c>
    </row>
    <row r="858" spans="1:36" x14ac:dyDescent="0.3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1.3597138326334046</v>
      </c>
    </row>
    <row r="859" spans="1:36" x14ac:dyDescent="0.3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2.0784073584317708</v>
      </c>
    </row>
    <row r="860" spans="1:36" x14ac:dyDescent="0.3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-1.2117954717542501</v>
      </c>
    </row>
    <row r="861" spans="1:36" x14ac:dyDescent="0.3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-1.8305705181670981</v>
      </c>
    </row>
    <row r="862" spans="1:36" x14ac:dyDescent="0.3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-1.9331794664273863</v>
      </c>
    </row>
    <row r="863" spans="1:36" x14ac:dyDescent="0.3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-0.92840984604345822</v>
      </c>
    </row>
    <row r="864" spans="1:36" x14ac:dyDescent="0.3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4.7697729149996348</v>
      </c>
    </row>
    <row r="865" spans="1:36" x14ac:dyDescent="0.3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-0.70120933856971135</v>
      </c>
    </row>
    <row r="866" spans="1:36" x14ac:dyDescent="0.3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-0.95307722386287774</v>
      </c>
    </row>
    <row r="867" spans="1:36" x14ac:dyDescent="0.3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1.8008392008781215</v>
      </c>
    </row>
    <row r="868" spans="1:36" x14ac:dyDescent="0.3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-1.3526918048688028</v>
      </c>
    </row>
    <row r="869" spans="1:36" x14ac:dyDescent="0.3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-1.2617843173405348</v>
      </c>
    </row>
    <row r="870" spans="1:36" x14ac:dyDescent="0.3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-0.88160880402478847</v>
      </c>
    </row>
    <row r="871" spans="1:36" x14ac:dyDescent="0.3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0.85241444588479609</v>
      </c>
    </row>
    <row r="872" spans="1:36" x14ac:dyDescent="0.3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36</vt:i4>
      </vt:variant>
    </vt:vector>
  </HeadingPairs>
  <TitlesOfParts>
    <vt:vector size="48" baseType="lpstr">
      <vt:lpstr>README</vt:lpstr>
      <vt:lpstr>USER INPUT</vt:lpstr>
      <vt:lpstr>RESULTS 4</vt:lpstr>
      <vt:lpstr>RESULTS 1</vt:lpstr>
      <vt:lpstr>RESULTS 2</vt:lpstr>
      <vt:lpstr>RESULTS 3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2023-05-17T01:25:01Z</dcterms:modified>
</cp:coreProperties>
</file>