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Feedback Files\"/>
    </mc:Choice>
  </mc:AlternateContent>
  <xr:revisionPtr revIDLastSave="0" documentId="13_ncr:1_{06F84D2E-C905-46D2-B739-8490E1018CFC}" xr6:coauthVersionLast="46" xr6:coauthVersionMax="46" xr10:uidLastSave="{00000000-0000-0000-0000-000000000000}"/>
  <bookViews>
    <workbookView xWindow="-120" yWindow="-120" windowWidth="29040" windowHeight="15840" activeTab="2" xr2:uid="{1C75C207-2A8F-4744-9C14-3C882AABF368}"/>
  </bookViews>
  <sheets>
    <sheet name="Master" sheetId="8" r:id="rId1"/>
    <sheet name="Old Version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3" i="7"/>
  <c r="N4" i="7"/>
  <c r="N5" i="7"/>
  <c r="N6" i="7"/>
  <c r="N7" i="7"/>
  <c r="N8" i="7"/>
  <c r="N9" i="7"/>
  <c r="N10" i="7"/>
  <c r="N11" i="7"/>
  <c r="N12" i="7"/>
  <c r="N3" i="7"/>
  <c r="M4" i="7"/>
  <c r="M5" i="7"/>
  <c r="M6" i="7"/>
  <c r="M7" i="7"/>
  <c r="M8" i="7"/>
  <c r="M9" i="7"/>
  <c r="M10" i="7"/>
  <c r="M11" i="7"/>
  <c r="M12" i="7"/>
  <c r="M3" i="7"/>
  <c r="L3" i="7"/>
  <c r="J4" i="7"/>
  <c r="J5" i="7"/>
  <c r="J6" i="7"/>
  <c r="J7" i="7"/>
  <c r="J8" i="7"/>
  <c r="J9" i="7"/>
  <c r="J10" i="7"/>
  <c r="J11" i="7"/>
  <c r="J12" i="7"/>
  <c r="J3" i="7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F4" i="7"/>
  <c r="F5" i="7"/>
  <c r="F6" i="7"/>
  <c r="F7" i="7"/>
  <c r="F8" i="7"/>
  <c r="F9" i="7"/>
  <c r="F10" i="7"/>
  <c r="F11" i="7"/>
  <c r="F12" i="7"/>
  <c r="F3" i="7"/>
  <c r="E4" i="7"/>
  <c r="E5" i="7"/>
  <c r="E6" i="7"/>
  <c r="E7" i="7"/>
  <c r="E8" i="7"/>
  <c r="E9" i="7"/>
  <c r="E10" i="7"/>
  <c r="E11" i="7"/>
  <c r="E12" i="7"/>
  <c r="E3" i="7"/>
  <c r="C4" i="7"/>
  <c r="C5" i="7"/>
  <c r="C6" i="7"/>
  <c r="C7" i="7"/>
  <c r="C8" i="7"/>
  <c r="C9" i="7"/>
  <c r="C10" i="7"/>
  <c r="C11" i="7"/>
  <c r="C12" i="7"/>
  <c r="C3" i="7"/>
  <c r="L4" i="7"/>
  <c r="L5" i="7"/>
  <c r="L6" i="7"/>
  <c r="L7" i="7"/>
  <c r="L8" i="7"/>
  <c r="L9" i="7"/>
  <c r="L10" i="7"/>
  <c r="L11" i="7"/>
  <c r="L12" i="7"/>
</calcChain>
</file>

<file path=xl/sharedStrings.xml><?xml version="1.0" encoding="utf-8"?>
<sst xmlns="http://schemas.openxmlformats.org/spreadsheetml/2006/main" count="819" uniqueCount="179">
  <si>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</si>
  <si>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</si>
  <si>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</si>
  <si>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</si>
  <si>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</si>
  <si>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</si>
  <si>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</si>
  <si>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</si>
  <si>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</si>
  <si>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</si>
  <si>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Block Group ID</t>
  </si>
  <si>
    <t>Population</t>
  </si>
  <si>
    <t>Population: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</si>
  <si>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</si>
  <si>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</si>
  <si>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</si>
  <si>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</si>
  <si>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</si>
  <si>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</si>
  <si>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</si>
  <si>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</si>
  <si>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</si>
  <si>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</si>
  <si>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</si>
  <si>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</si>
  <si>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</si>
  <si>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</si>
  <si>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5408 Steilacoom Blvd SW</t>
  </si>
  <si>
    <t>Lakewood</t>
  </si>
  <si>
    <t>Retail</t>
  </si>
  <si>
    <t>1927/1978</t>
  </si>
  <si>
    <t>Owner User</t>
  </si>
  <si>
    <t>5804 384th St E</t>
  </si>
  <si>
    <t>Eatonville</t>
  </si>
  <si>
    <t>Industrial</t>
  </si>
  <si>
    <t>N/A</t>
  </si>
  <si>
    <t>OwnerUser</t>
  </si>
  <si>
    <t>6802 27th St W</t>
  </si>
  <si>
    <t>University Place</t>
  </si>
  <si>
    <t>Land</t>
  </si>
  <si>
    <t>Investment</t>
  </si>
  <si>
    <t>401 E 15th St</t>
  </si>
  <si>
    <t>Tacoma</t>
  </si>
  <si>
    <t>Specialty</t>
  </si>
  <si>
    <t>11619 Pacific Hwy SW</t>
  </si>
  <si>
    <t>2512 Holgate St</t>
  </si>
  <si>
    <t>12221 Shaw Rd</t>
  </si>
  <si>
    <t>Puyallup</t>
  </si>
  <si>
    <t>1502 6th Ave</t>
  </si>
  <si>
    <t>412 23rd St</t>
  </si>
  <si>
    <t>5715 Wollochet Dr NW</t>
  </si>
  <si>
    <t>Gig Harbor</t>
  </si>
  <si>
    <t>Office</t>
  </si>
  <si>
    <t>2401 N Pearl St</t>
  </si>
  <si>
    <t>1986/1991</t>
  </si>
  <si>
    <t>Investment NNN</t>
  </si>
  <si>
    <t>12716 86th Ave E</t>
  </si>
  <si>
    <t>16504 64th St E</t>
  </si>
  <si>
    <t>Sumner</t>
  </si>
  <si>
    <t>21509 Mountain Hwy E</t>
  </si>
  <si>
    <t>Spanaway</t>
  </si>
  <si>
    <t>18811 38th Ave E</t>
  </si>
  <si>
    <t>9402 Front St S</t>
  </si>
  <si>
    <t>5601 Soundview Dr</t>
  </si>
  <si>
    <t>8217 S Hosmer St</t>
  </si>
  <si>
    <t>6722 Yakima Ave</t>
  </si>
  <si>
    <t>OfficeOfficeGeneral Retail Daycare CenterGeneral Retail StorefrontGeneral Retail Storefront Retail/OfficeOffice</t>
  </si>
  <si>
    <t>1920/1994</t>
  </si>
  <si>
    <t>Investment or Owner User</t>
  </si>
  <si>
    <t>10117 S Tacoma Way</t>
  </si>
  <si>
    <t>Sports&amp;Entertainment</t>
  </si>
  <si>
    <t>16313 64th St E</t>
  </si>
  <si>
    <t>4412 6th Ave</t>
  </si>
  <si>
    <t>OfficeOfficeGeneral Retail Convenience StoreGeneral Retail RestaurantGeneral Retail Storefront Retail/OfficeOffice</t>
  </si>
  <si>
    <t>1946/1981</t>
  </si>
  <si>
    <t>2213 N Warner St</t>
  </si>
  <si>
    <t>1909/1977</t>
  </si>
  <si>
    <t>InvestmentorOwnerUser</t>
  </si>
  <si>
    <t>1824 S Meridian St</t>
  </si>
  <si>
    <t>12811 Pacific Ave S</t>
  </si>
  <si>
    <t>1401 S Union Ave</t>
  </si>
  <si>
    <t>8717 Key Peninsula Hwy NW</t>
  </si>
  <si>
    <t>Lakebay</t>
  </si>
  <si>
    <t>6403-6413 Steilacoom Blvd SW</t>
  </si>
  <si>
    <t>1009-1013 Pacific Ave</t>
  </si>
  <si>
    <t>10209 Bridgeport Way SW</t>
  </si>
  <si>
    <t>11311 164th St E</t>
  </si>
  <si>
    <t>IndustrialOfficeIndustrialLiveWorkUnit</t>
  </si>
  <si>
    <t>1976/1986</t>
  </si>
  <si>
    <t>9810 Pacific Ave</t>
  </si>
  <si>
    <t>4404 S Meridian</t>
  </si>
  <si>
    <t>4201 S Steele St</t>
  </si>
  <si>
    <t>119 Mashell Ave S</t>
  </si>
  <si>
    <t>1950/2020</t>
  </si>
  <si>
    <t>1950 S State St</t>
  </si>
  <si>
    <t>Flex</t>
  </si>
  <si>
    <t>1720 S 7th St</t>
  </si>
  <si>
    <t>2202 84th St S</t>
  </si>
  <si>
    <t>120 136th St S</t>
  </si>
  <si>
    <t>Multifamily</t>
  </si>
  <si>
    <t>1969/2015</t>
  </si>
  <si>
    <t>808 N 2nd St</t>
  </si>
  <si>
    <t>2901-2915 Bridgeport Way W</t>
  </si>
  <si>
    <t>HealthCare</t>
  </si>
  <si>
    <t>1969/2017</t>
  </si>
  <si>
    <t>420 N Meridian</t>
  </si>
  <si>
    <t>1961/2007</t>
  </si>
  <si>
    <t>18407 Pacific Ave S</t>
  </si>
  <si>
    <t>3414 Pacific Ave</t>
  </si>
  <si>
    <t>10615 Canyon Rd E</t>
  </si>
  <si>
    <t>40724 S Silver Lake Rd E</t>
  </si>
  <si>
    <t>708 Market St</t>
  </si>
  <si>
    <t>Multifamily(Condo)</t>
  </si>
  <si>
    <t>5110 Chicago Ave SW</t>
  </si>
  <si>
    <t>3320 S G St</t>
  </si>
  <si>
    <t>1113-1115 A St</t>
  </si>
  <si>
    <t>3418 Pacific Ave</t>
  </si>
  <si>
    <t>2513 Meridian Ave E</t>
  </si>
  <si>
    <t>Edgewood</t>
  </si>
  <si>
    <t>9801 A St</t>
  </si>
  <si>
    <t>2365 Tacoma Ave S</t>
  </si>
  <si>
    <t>1958/2010</t>
  </si>
  <si>
    <t>448 E 18th St</t>
  </si>
  <si>
    <t>3020 S Union Ave</t>
  </si>
  <si>
    <t>12116 109th Avenue Ct E</t>
  </si>
  <si>
    <t>6323 Pacific Hwy E</t>
  </si>
  <si>
    <t>Fife</t>
  </si>
  <si>
    <t>216-220 Puyallup Ave</t>
  </si>
  <si>
    <t>1966/1990</t>
  </si>
  <si>
    <t>758 Polk St S</t>
  </si>
  <si>
    <t>MultifamilyMultifamilyApartments</t>
  </si>
  <si>
    <t>1941/2000</t>
  </si>
  <si>
    <t>414 N D St</t>
  </si>
  <si>
    <t>1891/1983</t>
  </si>
  <si>
    <t>8327 29th St</t>
  </si>
  <si>
    <t>1123 Pacific Ave</t>
  </si>
  <si>
    <t>1919/2007</t>
  </si>
  <si>
    <t>4723 E Freeman Rd</t>
  </si>
  <si>
    <t>35026 90th Ave S</t>
  </si>
  <si>
    <t>Roy</t>
  </si>
  <si>
    <t>8306-8314 166th St E</t>
  </si>
  <si>
    <t>5412 176th St E</t>
  </si>
  <si>
    <t>19406 Mountain Hwy E</t>
  </si>
  <si>
    <t>3230 N Narrows Dr</t>
  </si>
  <si>
    <t>9321 S Tacoma Way</t>
  </si>
  <si>
    <t>12111 Pacific Hwy S</t>
  </si>
  <si>
    <t>LN-18771550</t>
  </si>
  <si>
    <t>LN-20058903</t>
  </si>
  <si>
    <t>LN-20742136</t>
  </si>
  <si>
    <t>1201 39th Ave SW</t>
  </si>
  <si>
    <t>LN-20769216</t>
  </si>
  <si>
    <t>12505 Canyon Rd E</t>
  </si>
  <si>
    <t>LN-20886717</t>
  </si>
  <si>
    <t>4023 S Orchard</t>
  </si>
  <si>
    <t>LN-20956338</t>
  </si>
  <si>
    <t>10821 Valley Ave E</t>
  </si>
  <si>
    <t>LN-21058749</t>
  </si>
  <si>
    <t>LN-21468327</t>
  </si>
  <si>
    <t>3130 S 23rd St</t>
  </si>
  <si>
    <t>LN-21769054</t>
  </si>
  <si>
    <t>Building Score</t>
  </si>
  <si>
    <t>Area Score</t>
  </si>
  <si>
    <t>Building</t>
  </si>
  <si>
    <t>Households: 3 Miles</t>
  </si>
  <si>
    <t>Building CS_ID that has been sent</t>
  </si>
  <si>
    <t>2.A</t>
  </si>
  <si>
    <t>2.B</t>
  </si>
  <si>
    <t>2.A in 1</t>
  </si>
  <si>
    <t>2.B in 1</t>
  </si>
  <si>
    <t>2.B in 2.A</t>
  </si>
  <si>
    <t>3.A</t>
  </si>
  <si>
    <t>3.A in 1</t>
  </si>
  <si>
    <t>3.A in 2.A</t>
  </si>
  <si>
    <t>3.A in 2.B</t>
  </si>
  <si>
    <t>3.B</t>
  </si>
  <si>
    <t>3.B in 1</t>
  </si>
  <si>
    <t>3.B in 2.A</t>
  </si>
  <si>
    <t>3.B in 2.B</t>
  </si>
  <si>
    <t>3.B in 3.A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</si>
</sst>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2" applyNumberFormat="1" applyFont="1" applyBorder="1"/>
    <xf numFmtId="9" fontId="0" fillId="0" borderId="1" xfId="2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2" applyNumberFormat="1" applyFont="1" applyBorder="1"/>
    <xf numFmtId="9" fontId="0" fillId="0" borderId="6" xfId="2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2" fillId="0" borderId="2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/>
    <xf numFmtId="0" fontId="2" fillId="2" borderId="7" xfId="0" applyFont="1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9" fontId="0" fillId="0" borderId="0" xfId="2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Border="1"/>
    <xf numFmtId="0" fontId="0" fillId="0" borderId="11" xfId="0" applyFill="1" applyBorder="1"/>
    <xf numFmtId="0" fontId="0" fillId="2" borderId="6" xfId="0" applyFill="1" applyBorder="1"/>
    <xf numFmtId="0" fontId="0" fillId="0" borderId="12" xfId="0" applyFill="1" applyBorder="1"/>
    <xf numFmtId="0" fontId="0" fillId="0" borderId="10" xfId="0" applyFill="1" applyBorder="1"/>
    <xf numFmtId="0" fontId="3" fillId="0" borderId="0" xfId="0" applyFont="1" applyAlignment="1">
      <alignment vertical="center" wrapText="1"/>
    </xf>
    <xf numFmtId="9" fontId="0" fillId="0" borderId="1" xfId="2" applyFont="1" applyFill="1" applyBorder="1"/>
    <xf numFmtId="9" fontId="0" fillId="0" borderId="6" xfId="2" applyFont="1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7D97A1F-A9C1-4A29-B40A-CF8A0218DEFC}"/>
  </tableStyles>
  <colors>
    <mruColors>
      <color rgb="FFFFF3B9"/>
      <color rgb="FF74B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D422-3462-482F-9544-8E7806CA6C4E}">
  <dimension ref="B1:CK52"/>
  <sheetViews>
    <sheetView workbookViewId="0">
      <pane xSplit="2" topLeftCell="AH1" activePane="topRight" state="frozen"/>
      <selection pane="topRight" activeCell="AM3" sqref="AM3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4" customWidth="1"/>
    <col min="14" max="34" width="20.7109375" customWidth="1"/>
    <col min="35" max="35" width="20.7109375" style="22" customWidth="1"/>
    <col min="36" max="45" width="20.7109375" customWidth="1"/>
    <col min="46" max="46" width="20.7109375" style="22" customWidth="1"/>
    <col min="47" max="56" width="20.7109375" customWidth="1"/>
    <col min="57" max="57" width="20.7109375" style="22" customWidth="1"/>
    <col min="58" max="67" width="20.7109375" customWidth="1"/>
    <col min="68" max="68" width="20.7109375" style="37" customWidth="1"/>
    <col min="69" max="89" width="20.7109375" customWidth="1"/>
  </cols>
  <sheetData>
    <row r="1" spans="2:89" ht="15.75" thickBot="1" x14ac:dyDescent="0.3">
      <c r="CA1" s="37"/>
    </row>
    <row r="2" spans="2:89" x14ac:dyDescent="0.25">
      <c r="B2" s="28" t="s">
        <v>162</v>
      </c>
      <c r="C2" s="29">
        <v>1</v>
      </c>
      <c r="D2" s="29">
        <v>2</v>
      </c>
      <c r="E2" s="32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30">
        <v>10</v>
      </c>
      <c r="N2" s="32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30">
        <v>18</v>
      </c>
      <c r="V2" s="29">
        <v>19</v>
      </c>
      <c r="W2" s="45">
        <v>20</v>
      </c>
      <c r="X2" s="24"/>
      <c r="Y2" s="32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30">
        <v>30</v>
      </c>
      <c r="AI2" s="24"/>
      <c r="AJ2" s="32">
        <v>31</v>
      </c>
      <c r="AK2" s="29">
        <v>32</v>
      </c>
      <c r="AL2" s="29">
        <v>33</v>
      </c>
      <c r="AM2" s="29">
        <v>34</v>
      </c>
      <c r="AN2" s="29">
        <v>35</v>
      </c>
      <c r="AO2" s="29">
        <v>36</v>
      </c>
      <c r="AP2" s="29">
        <v>37</v>
      </c>
      <c r="AQ2" s="29">
        <v>38</v>
      </c>
      <c r="AR2" s="29">
        <v>39</v>
      </c>
      <c r="AS2" s="30">
        <v>40</v>
      </c>
      <c r="AT2" s="24"/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30">
        <v>50</v>
      </c>
      <c r="BE2" s="24"/>
      <c r="BF2" s="32">
        <v>51</v>
      </c>
      <c r="BG2" s="29">
        <v>52</v>
      </c>
      <c r="BH2" s="29">
        <v>53</v>
      </c>
      <c r="BI2" s="29">
        <v>54</v>
      </c>
      <c r="BJ2" s="29">
        <v>55</v>
      </c>
      <c r="BK2" s="29">
        <v>56</v>
      </c>
      <c r="BL2" s="29">
        <v>57</v>
      </c>
      <c r="BM2" s="29">
        <v>58</v>
      </c>
      <c r="BN2" s="29">
        <v>59</v>
      </c>
      <c r="BO2" s="30">
        <v>60</v>
      </c>
      <c r="BQ2" s="32">
        <v>61</v>
      </c>
      <c r="BR2" s="29">
        <v>62</v>
      </c>
      <c r="BS2" s="29">
        <v>63</v>
      </c>
      <c r="BT2" s="29">
        <v>64</v>
      </c>
      <c r="BU2" s="29">
        <v>65</v>
      </c>
      <c r="BV2" s="29">
        <v>66</v>
      </c>
      <c r="BW2" s="29">
        <v>67</v>
      </c>
      <c r="BX2" s="29">
        <v>68</v>
      </c>
      <c r="BY2" s="29">
        <v>69</v>
      </c>
      <c r="BZ2" s="30">
        <v>70</v>
      </c>
      <c r="CA2" s="37"/>
      <c r="CB2" s="32">
        <v>71</v>
      </c>
      <c r="CC2" s="29">
        <v>72</v>
      </c>
      <c r="CD2" s="29">
        <v>73</v>
      </c>
      <c r="CE2" s="29">
        <v>74</v>
      </c>
      <c r="CF2" s="29">
        <v>75</v>
      </c>
      <c r="CG2" s="29">
        <v>76</v>
      </c>
      <c r="CH2" s="29">
        <v>77</v>
      </c>
      <c r="CI2" s="29">
        <v>78</v>
      </c>
      <c r="CJ2" s="29">
        <v>79</v>
      </c>
      <c r="CK2" s="30">
        <v>80</v>
      </c>
    </row>
    <row r="3" spans="2:89" x14ac:dyDescent="0.25">
      <c r="B3" s="20" t="s">
        <v>0</v>
      </c>
      <c r="C3" s="3">
        <v>11150078</v>
      </c>
      <c r="D3" s="3">
        <v>12170475</v>
      </c>
      <c r="E3" s="12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31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1">
        <v>18710758</v>
      </c>
      <c r="V3" s="3">
        <v>18729587</v>
      </c>
      <c r="W3" s="46">
        <v>18771550</v>
      </c>
      <c r="X3" s="24"/>
      <c r="Y3" s="12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31">
        <v>20432592</v>
      </c>
      <c r="AI3" s="24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31">
        <v>21423976</v>
      </c>
      <c r="AT3" s="24"/>
      <c r="AU3" s="3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31">
        <v>21889127</v>
      </c>
      <c r="BE3" s="24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31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31">
        <v>5650350</v>
      </c>
      <c r="CA3" s="37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31" t="s">
        <v>159</v>
      </c>
    </row>
    <row r="4" spans="2:89" x14ac:dyDescent="0.25">
      <c r="B4" s="20" t="s">
        <v>1</v>
      </c>
      <c r="C4" s="3" t="s">
        <v>27</v>
      </c>
      <c r="D4" s="3" t="s">
        <v>32</v>
      </c>
      <c r="E4" s="12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31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1" t="s">
        <v>64</v>
      </c>
      <c r="V4" s="3" t="s">
        <v>65</v>
      </c>
      <c r="W4" s="46" t="s">
        <v>69</v>
      </c>
      <c r="X4" s="24"/>
      <c r="Y4" s="12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31" t="s">
        <v>85</v>
      </c>
      <c r="AI4" s="24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31" t="s">
        <v>101</v>
      </c>
      <c r="AT4" s="24"/>
      <c r="AU4" s="3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31" t="s">
        <v>115</v>
      </c>
      <c r="BE4" s="24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31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31" t="s">
        <v>144</v>
      </c>
      <c r="CA4" s="37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31" t="s">
        <v>113</v>
      </c>
    </row>
    <row r="5" spans="2:89" x14ac:dyDescent="0.25">
      <c r="B5" s="20" t="s">
        <v>2</v>
      </c>
      <c r="C5" s="3" t="s">
        <v>28</v>
      </c>
      <c r="D5" s="3" t="s">
        <v>33</v>
      </c>
      <c r="E5" s="12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31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1" t="s">
        <v>42</v>
      </c>
      <c r="V5" s="3" t="s">
        <v>42</v>
      </c>
      <c r="W5" s="46" t="s">
        <v>28</v>
      </c>
      <c r="X5" s="24"/>
      <c r="Y5" s="12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31" t="s">
        <v>28</v>
      </c>
      <c r="AI5" s="24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31" t="s">
        <v>42</v>
      </c>
      <c r="AT5" s="24"/>
      <c r="AU5" s="3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31" t="s">
        <v>42</v>
      </c>
      <c r="BE5" s="24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31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31" t="s">
        <v>28</v>
      </c>
      <c r="CA5" s="37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31" t="s">
        <v>42</v>
      </c>
    </row>
    <row r="6" spans="2:89" x14ac:dyDescent="0.25">
      <c r="B6" s="20" t="s">
        <v>3</v>
      </c>
      <c r="C6" s="3">
        <v>98499</v>
      </c>
      <c r="D6" s="3">
        <v>98328</v>
      </c>
      <c r="E6" s="12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31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1">
        <v>98408</v>
      </c>
      <c r="V6" s="3">
        <v>98408</v>
      </c>
      <c r="W6" s="46">
        <v>98499</v>
      </c>
      <c r="X6" s="24"/>
      <c r="Y6" s="12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31">
        <v>98499</v>
      </c>
      <c r="AI6" s="24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31">
        <v>98403</v>
      </c>
      <c r="AT6" s="24"/>
      <c r="AU6" s="3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31">
        <v>98402</v>
      </c>
      <c r="BE6" s="24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31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31">
        <v>98499</v>
      </c>
      <c r="CA6" s="37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31">
        <v>98499</v>
      </c>
    </row>
    <row r="7" spans="2:89" x14ac:dyDescent="0.25">
      <c r="B7" s="20" t="s">
        <v>4</v>
      </c>
      <c r="C7" s="3" t="s">
        <v>29</v>
      </c>
      <c r="D7" s="3" t="s">
        <v>34</v>
      </c>
      <c r="E7" s="12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31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1" t="s">
        <v>39</v>
      </c>
      <c r="V7" s="3" t="s">
        <v>66</v>
      </c>
      <c r="W7" s="46" t="s">
        <v>70</v>
      </c>
      <c r="X7" s="24"/>
      <c r="Y7" s="12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31" t="s">
        <v>52</v>
      </c>
      <c r="AI7" s="24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31" t="s">
        <v>52</v>
      </c>
      <c r="AT7" s="24"/>
      <c r="AU7" s="3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31" t="s">
        <v>52</v>
      </c>
      <c r="BE7" s="24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31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31" t="s">
        <v>29</v>
      </c>
      <c r="CA7" s="37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31" t="s">
        <v>99</v>
      </c>
    </row>
    <row r="8" spans="2:89" x14ac:dyDescent="0.25">
      <c r="B8" s="20" t="s">
        <v>5</v>
      </c>
      <c r="C8" s="3" t="s">
        <v>30</v>
      </c>
      <c r="D8" s="3" t="s">
        <v>35</v>
      </c>
      <c r="E8" s="12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31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1" t="s">
        <v>35</v>
      </c>
      <c r="V8" s="3" t="s">
        <v>67</v>
      </c>
      <c r="W8" s="46">
        <v>2003</v>
      </c>
      <c r="X8" s="24"/>
      <c r="Y8" s="12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31">
        <v>1980</v>
      </c>
      <c r="AI8" s="24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31">
        <v>1985</v>
      </c>
      <c r="AT8" s="24"/>
      <c r="AU8" s="3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31">
        <v>1923</v>
      </c>
      <c r="BE8" s="24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31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31">
        <v>1947</v>
      </c>
      <c r="CA8" s="37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31">
        <v>1977</v>
      </c>
    </row>
    <row r="9" spans="2:89" x14ac:dyDescent="0.25">
      <c r="B9" s="20" t="s">
        <v>6</v>
      </c>
      <c r="C9" s="3">
        <v>365000</v>
      </c>
      <c r="D9" s="3">
        <v>700000</v>
      </c>
      <c r="E9" s="12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31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1">
        <v>1190000</v>
      </c>
      <c r="V9" s="3">
        <v>629900</v>
      </c>
      <c r="W9" s="46">
        <v>8800000</v>
      </c>
      <c r="X9" s="24"/>
      <c r="Y9" s="12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31">
        <v>2800000</v>
      </c>
      <c r="AI9" s="24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31">
        <v>899000</v>
      </c>
      <c r="AT9" s="24"/>
      <c r="AU9" s="3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31">
        <v>2025000</v>
      </c>
      <c r="BE9" s="24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31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31">
        <v>1100000</v>
      </c>
      <c r="CA9" s="37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31">
        <v>5750000</v>
      </c>
    </row>
    <row r="10" spans="2:89" x14ac:dyDescent="0.25">
      <c r="B10" s="20" t="s">
        <v>7</v>
      </c>
      <c r="C10" s="3">
        <v>4400</v>
      </c>
      <c r="D10" s="3">
        <v>26552</v>
      </c>
      <c r="E10" s="22">
        <v>315376</v>
      </c>
      <c r="F10" s="22">
        <v>84285</v>
      </c>
      <c r="G10" s="3">
        <v>4208</v>
      </c>
      <c r="H10" s="3">
        <v>28800</v>
      </c>
      <c r="I10" s="22">
        <v>245678.4</v>
      </c>
      <c r="J10" s="3">
        <v>1747</v>
      </c>
      <c r="K10" s="22">
        <v>49222.799999999996</v>
      </c>
      <c r="L10" s="31">
        <v>6000</v>
      </c>
      <c r="N10" s="12">
        <v>43327</v>
      </c>
      <c r="O10" s="22">
        <v>217800</v>
      </c>
      <c r="P10" s="22">
        <v>44431.200000000004</v>
      </c>
      <c r="Q10" s="22">
        <v>70567.200000000012</v>
      </c>
      <c r="R10" s="22">
        <v>42688.799999999996</v>
      </c>
      <c r="S10" s="22">
        <v>34412.400000000001</v>
      </c>
      <c r="T10" s="3">
        <v>6686</v>
      </c>
      <c r="U10" s="22">
        <v>37026</v>
      </c>
      <c r="V10" s="3">
        <v>3226</v>
      </c>
      <c r="W10" s="38">
        <v>25000</v>
      </c>
      <c r="X10" s="24"/>
      <c r="Y10" s="35"/>
      <c r="Z10" s="3">
        <v>3648</v>
      </c>
      <c r="AA10" s="22">
        <v>9680</v>
      </c>
      <c r="AB10" s="3">
        <v>1728</v>
      </c>
      <c r="AC10" s="3">
        <v>575</v>
      </c>
      <c r="AD10" s="3">
        <v>4886</v>
      </c>
      <c r="AE10" s="35">
        <v>291852</v>
      </c>
      <c r="AF10" s="3">
        <v>9982</v>
      </c>
      <c r="AG10" s="3">
        <v>30368</v>
      </c>
      <c r="AH10" s="31">
        <v>14437</v>
      </c>
      <c r="AI10" s="24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22">
        <v>39460</v>
      </c>
      <c r="AS10" s="31">
        <v>2044</v>
      </c>
      <c r="AT10" s="24"/>
      <c r="AU10" s="22">
        <v>29962</v>
      </c>
      <c r="AV10" s="3">
        <v>4224</v>
      </c>
      <c r="AW10" s="3">
        <v>24064</v>
      </c>
      <c r="AX10" s="3">
        <v>2604</v>
      </c>
      <c r="AY10" s="35">
        <v>42253.2</v>
      </c>
      <c r="AZ10" s="35">
        <v>7112</v>
      </c>
      <c r="BA10" s="22">
        <v>1670</v>
      </c>
      <c r="BB10" s="22">
        <v>26250</v>
      </c>
      <c r="BC10" s="3">
        <v>19199</v>
      </c>
      <c r="BD10" s="31">
        <v>17000</v>
      </c>
      <c r="BE10" s="24"/>
      <c r="BF10" s="12">
        <v>1473</v>
      </c>
      <c r="BG10" s="22">
        <v>42253.2</v>
      </c>
      <c r="BH10" s="22">
        <v>116305.2</v>
      </c>
      <c r="BI10" s="3">
        <v>2988</v>
      </c>
      <c r="BJ10" s="3">
        <v>36000</v>
      </c>
      <c r="BK10" s="3">
        <v>3221</v>
      </c>
      <c r="BL10" s="22">
        <v>2598</v>
      </c>
      <c r="BM10" s="3">
        <v>4354</v>
      </c>
      <c r="BN10" s="22">
        <v>48000</v>
      </c>
      <c r="BO10" s="38">
        <v>2256</v>
      </c>
      <c r="BP10" s="24"/>
      <c r="BQ10" s="40">
        <v>4209</v>
      </c>
      <c r="BR10" s="22">
        <v>3796</v>
      </c>
      <c r="BS10" s="3">
        <v>26804</v>
      </c>
      <c r="BT10" s="22">
        <v>235659.6</v>
      </c>
      <c r="BU10" s="22"/>
      <c r="BV10" s="22">
        <v>434728.80000000005</v>
      </c>
      <c r="BW10" s="24"/>
      <c r="BX10" s="22">
        <v>779288.4</v>
      </c>
      <c r="BY10" s="22">
        <v>2017699.2</v>
      </c>
      <c r="BZ10" s="31">
        <v>2032</v>
      </c>
      <c r="CA10" s="37"/>
      <c r="CB10" s="40">
        <v>61419.6</v>
      </c>
      <c r="CC10" s="22">
        <v>129373.20000000001</v>
      </c>
      <c r="CD10" s="3">
        <v>4886</v>
      </c>
      <c r="CE10" s="22">
        <v>1682</v>
      </c>
      <c r="CF10" s="22">
        <v>13372</v>
      </c>
      <c r="CG10" s="3">
        <v>23384</v>
      </c>
      <c r="CH10" s="24"/>
      <c r="CI10" s="24"/>
      <c r="CJ10" s="3">
        <v>61484</v>
      </c>
      <c r="CK10" s="22">
        <v>26250</v>
      </c>
    </row>
    <row r="11" spans="2:89" x14ac:dyDescent="0.25">
      <c r="B11" s="20" t="s">
        <v>8</v>
      </c>
      <c r="C11" s="3">
        <v>83</v>
      </c>
      <c r="D11" s="3">
        <v>26</v>
      </c>
      <c r="E11" s="22">
        <v>22</v>
      </c>
      <c r="F11" s="22">
        <v>68</v>
      </c>
      <c r="G11" s="3">
        <v>166</v>
      </c>
      <c r="H11" s="3">
        <v>135</v>
      </c>
      <c r="I11" s="22">
        <v>9</v>
      </c>
      <c r="J11" s="3">
        <v>455</v>
      </c>
      <c r="K11" s="22">
        <v>16</v>
      </c>
      <c r="L11" s="31">
        <v>166</v>
      </c>
      <c r="N11" s="12">
        <v>109</v>
      </c>
      <c r="O11" s="22">
        <v>5</v>
      </c>
      <c r="P11" s="22">
        <v>72</v>
      </c>
      <c r="Q11" s="22">
        <v>9</v>
      </c>
      <c r="R11" s="22">
        <v>12</v>
      </c>
      <c r="S11" s="22">
        <v>7</v>
      </c>
      <c r="T11" s="3">
        <v>266</v>
      </c>
      <c r="U11" s="22">
        <v>32</v>
      </c>
      <c r="V11" s="3">
        <v>195</v>
      </c>
      <c r="W11" s="38">
        <v>352</v>
      </c>
      <c r="X11" s="24"/>
      <c r="Y11" s="35"/>
      <c r="Z11" s="3">
        <v>191</v>
      </c>
      <c r="AA11" s="22">
        <v>114</v>
      </c>
      <c r="AB11" s="3">
        <v>333</v>
      </c>
      <c r="AC11" s="3">
        <v>2557</v>
      </c>
      <c r="AD11" s="3">
        <v>358</v>
      </c>
      <c r="AE11" s="36">
        <v>3</v>
      </c>
      <c r="AF11" s="3">
        <v>125</v>
      </c>
      <c r="AG11" s="3">
        <v>115</v>
      </c>
      <c r="AH11" s="31">
        <v>194</v>
      </c>
      <c r="AI11" s="24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22">
        <v>200</v>
      </c>
      <c r="AS11" s="31">
        <v>440</v>
      </c>
      <c r="AT11" s="24"/>
      <c r="AU11" s="22">
        <v>327</v>
      </c>
      <c r="AV11" s="3">
        <v>236</v>
      </c>
      <c r="AW11" s="3">
        <v>106</v>
      </c>
      <c r="AX11" s="3">
        <v>192</v>
      </c>
      <c r="AY11" s="36">
        <v>13</v>
      </c>
      <c r="AZ11" s="36">
        <v>134</v>
      </c>
      <c r="BA11" s="22">
        <v>305</v>
      </c>
      <c r="BB11" s="22">
        <v>219</v>
      </c>
      <c r="BC11" s="3">
        <v>156</v>
      </c>
      <c r="BD11" s="31">
        <v>119</v>
      </c>
      <c r="BE11" s="24"/>
      <c r="BF11" s="12">
        <v>231</v>
      </c>
      <c r="BG11" s="22">
        <v>22</v>
      </c>
      <c r="BH11" s="22">
        <v>12</v>
      </c>
      <c r="BI11" s="3">
        <v>223</v>
      </c>
      <c r="BJ11" s="3">
        <v>144</v>
      </c>
      <c r="BK11" s="3">
        <v>318</v>
      </c>
      <c r="BL11" s="22">
        <v>241</v>
      </c>
      <c r="BM11" s="3">
        <v>276</v>
      </c>
      <c r="BN11" s="22">
        <v>66</v>
      </c>
      <c r="BO11" s="38">
        <v>233</v>
      </c>
      <c r="BP11" s="24"/>
      <c r="BQ11" s="40">
        <v>209</v>
      </c>
      <c r="BR11" s="22">
        <v>211</v>
      </c>
      <c r="BS11" s="3">
        <v>186</v>
      </c>
      <c r="BT11" s="22">
        <v>7</v>
      </c>
      <c r="BU11" s="22"/>
      <c r="BV11" s="22">
        <v>3</v>
      </c>
      <c r="BW11" s="24"/>
      <c r="BX11" s="22">
        <v>7</v>
      </c>
      <c r="BY11" s="22">
        <v>4</v>
      </c>
      <c r="BZ11" s="31">
        <v>541</v>
      </c>
      <c r="CA11" s="24"/>
      <c r="CB11" s="40">
        <v>22</v>
      </c>
      <c r="CC11" s="22">
        <v>9</v>
      </c>
      <c r="CD11" s="3">
        <v>358</v>
      </c>
      <c r="CE11" s="22">
        <v>1694.4114149821642</v>
      </c>
      <c r="CF11" s="22">
        <v>55</v>
      </c>
      <c r="CG11" s="3">
        <v>120</v>
      </c>
      <c r="CH11" s="24"/>
      <c r="CI11" s="24"/>
      <c r="CJ11" s="3">
        <v>223</v>
      </c>
      <c r="CK11" s="22">
        <v>219</v>
      </c>
    </row>
    <row r="12" spans="2:89" x14ac:dyDescent="0.25">
      <c r="B12" s="20" t="s">
        <v>9</v>
      </c>
      <c r="C12" s="3" t="s">
        <v>31</v>
      </c>
      <c r="D12" s="3" t="s">
        <v>36</v>
      </c>
      <c r="E12" s="12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31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1" t="s">
        <v>40</v>
      </c>
      <c r="V12" s="3" t="s">
        <v>68</v>
      </c>
      <c r="W12" s="46" t="s">
        <v>36</v>
      </c>
      <c r="X12" s="24"/>
      <c r="Y12" s="12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31" t="s">
        <v>40</v>
      </c>
      <c r="AI12" s="24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31" t="s">
        <v>68</v>
      </c>
      <c r="AT12" s="24"/>
      <c r="AU12" s="3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31" t="s">
        <v>40</v>
      </c>
      <c r="BE12" s="24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31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31" t="s">
        <v>31</v>
      </c>
      <c r="CA12" s="24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31" t="s">
        <v>40</v>
      </c>
    </row>
    <row r="13" spans="2:89" ht="15.75" thickBot="1" x14ac:dyDescent="0.3">
      <c r="B13" s="21" t="s">
        <v>160</v>
      </c>
      <c r="C13" s="16"/>
      <c r="D13" s="16"/>
      <c r="E13" s="15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7"/>
      <c r="V13" s="16"/>
      <c r="W13" s="47"/>
      <c r="X13" s="24"/>
      <c r="Y13" s="15"/>
      <c r="Z13" s="16"/>
      <c r="AA13" s="16"/>
      <c r="AB13" s="16"/>
      <c r="AC13" s="16"/>
      <c r="AD13" s="16"/>
      <c r="AE13" s="16"/>
      <c r="AF13" s="16"/>
      <c r="AG13" s="16"/>
      <c r="AH13" s="17"/>
      <c r="AI13" s="24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4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24"/>
      <c r="BF13" s="15"/>
      <c r="BG13" s="16"/>
      <c r="BH13" s="16"/>
      <c r="BI13" s="16"/>
      <c r="BJ13" s="16"/>
      <c r="BK13" s="16"/>
      <c r="BL13" s="16"/>
      <c r="BM13" s="16"/>
      <c r="BN13" s="16"/>
      <c r="BO13" s="39"/>
      <c r="BP13" s="24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4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22" customFormat="1" x14ac:dyDescent="0.25">
      <c r="M14" s="24"/>
      <c r="X14" s="24"/>
      <c r="AI14" s="24"/>
      <c r="AT14" s="24"/>
      <c r="BE14" s="24"/>
      <c r="BP14" s="24"/>
      <c r="CA14" s="24"/>
    </row>
    <row r="15" spans="2:89" s="22" customForma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</row>
    <row r="16" spans="2:89" s="22" customFormat="1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</row>
    <row r="17" spans="2:89" ht="15.75" thickBot="1" x14ac:dyDescent="0.3">
      <c r="B17" s="1"/>
      <c r="X17" s="24"/>
      <c r="AI17" s="24"/>
      <c r="AT17" s="24"/>
      <c r="BE17" s="24"/>
      <c r="BP17" s="41"/>
      <c r="CA17" s="24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4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4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4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4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4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4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18" t="s">
        <v>11</v>
      </c>
      <c r="C19" s="8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5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5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5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5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5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5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5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19" t="s">
        <v>12</v>
      </c>
      <c r="C20" s="4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5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5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5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5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5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5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5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19" t="s">
        <v>163</v>
      </c>
      <c r="C21" s="4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5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5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5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5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5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5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5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19" t="s">
        <v>13</v>
      </c>
      <c r="C22" s="43">
        <v>0.14116434827408553</v>
      </c>
      <c r="D22" s="43">
        <v>4.6462955211385513E-2</v>
      </c>
      <c r="E22" s="43">
        <v>0.12575888985255854</v>
      </c>
      <c r="F22" s="43">
        <v>4.5567522783761388E-3</v>
      </c>
      <c r="G22" s="43">
        <v>8.4603658536585372E-2</v>
      </c>
      <c r="H22" s="43">
        <v>3.1862745098039214E-2</v>
      </c>
      <c r="I22" s="43">
        <v>9.2294169352475822E-2</v>
      </c>
      <c r="J22" s="43">
        <v>7.8431372549019607E-2</v>
      </c>
      <c r="K22" s="43">
        <v>0.12718482707326143</v>
      </c>
      <c r="L22" s="44">
        <v>5.3426875337290881E-2</v>
      </c>
      <c r="M22" s="25"/>
      <c r="N22" s="6">
        <v>6.5351418002466091E-2</v>
      </c>
      <c r="O22" s="6">
        <v>6.0995184590690206E-2</v>
      </c>
      <c r="P22" s="6">
        <v>4.1614123581336697E-2</v>
      </c>
      <c r="Q22" s="6">
        <v>0.10018552875695733</v>
      </c>
      <c r="R22" s="6">
        <v>2.2488755622188907E-2</v>
      </c>
      <c r="S22" s="6">
        <v>7.456724367509987E-2</v>
      </c>
      <c r="T22" s="6">
        <v>5.3426875337290881E-2</v>
      </c>
      <c r="U22" s="6">
        <v>4.6408839779005527E-2</v>
      </c>
      <c r="V22" s="6">
        <v>8.0847723704866564E-2</v>
      </c>
      <c r="W22" s="14">
        <v>7.6923076923076927E-2</v>
      </c>
      <c r="X22" s="25"/>
      <c r="Y22" s="34">
        <v>1.4301430143014302E-2</v>
      </c>
      <c r="Z22" s="6">
        <v>5.0108932461873638E-2</v>
      </c>
      <c r="AA22" s="6">
        <v>5.8988764044943819E-2</v>
      </c>
      <c r="AB22" s="6">
        <v>7.4473826227738807E-2</v>
      </c>
      <c r="AC22" s="6">
        <v>7.4727555786196165E-2</v>
      </c>
      <c r="AD22" s="6">
        <v>2.3676880222841225E-2</v>
      </c>
      <c r="AE22" s="6">
        <v>1.8013100436681223E-2</v>
      </c>
      <c r="AF22" s="6">
        <v>7.8787878787878782E-2</v>
      </c>
      <c r="AG22" s="6">
        <v>2.8962611901000527E-2</v>
      </c>
      <c r="AH22" s="14">
        <v>0.11865793780687398</v>
      </c>
      <c r="AI22" s="25"/>
      <c r="AJ22" s="6">
        <v>0</v>
      </c>
      <c r="AK22" s="6">
        <v>5.239852398523985E-2</v>
      </c>
      <c r="AL22" s="6">
        <v>7.0921985815602842E-2</v>
      </c>
      <c r="AM22" s="6">
        <v>7.386112339672711E-2</v>
      </c>
      <c r="AN22" s="6">
        <v>6.8519715578539114E-2</v>
      </c>
      <c r="AO22" s="6">
        <v>3.151862464183381E-2</v>
      </c>
      <c r="AP22" s="6">
        <v>9.7946287519747238E-2</v>
      </c>
      <c r="AQ22" s="6">
        <v>3.4196891191709843E-2</v>
      </c>
      <c r="AR22" s="6">
        <v>7.956104252400549E-2</v>
      </c>
      <c r="AS22" s="14">
        <v>0</v>
      </c>
      <c r="AT22" s="25"/>
      <c r="AU22" s="6">
        <v>0.12575888985255854</v>
      </c>
      <c r="AV22" s="6">
        <v>4.5045045045045043E-2</v>
      </c>
      <c r="AW22" s="6">
        <v>0</v>
      </c>
      <c r="AX22" s="6">
        <v>3.4753363228699555E-2</v>
      </c>
      <c r="AY22" s="6">
        <v>1.3926325247079964E-2</v>
      </c>
      <c r="AZ22" s="6">
        <v>4.6462955211385513E-2</v>
      </c>
      <c r="BA22" s="6">
        <v>2.8962611901000527E-2</v>
      </c>
      <c r="BB22" s="6">
        <v>9.2938311688311695E-2</v>
      </c>
      <c r="BC22" s="6">
        <v>6.4516129032258063E-2</v>
      </c>
      <c r="BD22" s="14">
        <v>2.8962611901000527E-2</v>
      </c>
      <c r="BE22" s="25"/>
      <c r="BF22" s="6">
        <v>3.4753363228699555E-2</v>
      </c>
      <c r="BG22" s="6">
        <v>9.1324200913242004E-2</v>
      </c>
      <c r="BH22" s="6">
        <v>4.4358727097396335E-2</v>
      </c>
      <c r="BI22" s="6">
        <v>3.1862745098039214E-2</v>
      </c>
      <c r="BJ22" s="6">
        <v>4.5567522783761388E-3</v>
      </c>
      <c r="BK22" s="6">
        <v>0.11124190700412007</v>
      </c>
      <c r="BL22" s="6">
        <v>1.3991449669646328E-2</v>
      </c>
      <c r="BM22" s="6">
        <v>6.7468269873079495E-2</v>
      </c>
      <c r="BN22" s="6">
        <v>4.5567522783761388E-3</v>
      </c>
      <c r="BO22" s="14">
        <v>6.1151079136690649E-2</v>
      </c>
      <c r="BP22" s="25"/>
      <c r="BQ22" s="6">
        <v>0</v>
      </c>
      <c r="BR22" s="6">
        <v>0.12215078901227353</v>
      </c>
      <c r="BS22" s="6">
        <v>2.8962611901000527E-2</v>
      </c>
      <c r="BT22" s="6">
        <v>8.613728129205922E-2</v>
      </c>
      <c r="BU22" s="6">
        <v>0</v>
      </c>
      <c r="BV22" s="6">
        <v>0.10931174089068826</v>
      </c>
      <c r="BW22" s="6">
        <v>4.9757281553398057E-2</v>
      </c>
      <c r="BX22" s="6">
        <v>6.5597667638483959E-2</v>
      </c>
      <c r="BY22" s="6">
        <v>2.4859663191659984E-2</v>
      </c>
      <c r="BZ22" s="14">
        <v>7.456724367509987E-2</v>
      </c>
      <c r="CA22" s="25"/>
      <c r="CB22" s="6">
        <v>9.2938311688311695E-2</v>
      </c>
      <c r="CC22" s="6">
        <v>8.1669691470054442E-2</v>
      </c>
      <c r="CD22" s="6">
        <v>0.12583412774070543</v>
      </c>
      <c r="CE22" s="6">
        <v>0</v>
      </c>
      <c r="CF22" s="6">
        <v>6.0995184590690206E-2</v>
      </c>
      <c r="CG22" s="6">
        <v>0.11124190700412007</v>
      </c>
      <c r="CH22" s="6">
        <v>8.613728129205922E-2</v>
      </c>
      <c r="CI22" s="6">
        <v>8.613728129205922E-2</v>
      </c>
      <c r="CJ22" s="6">
        <v>8.5650723025583977E-2</v>
      </c>
      <c r="CK22" s="14">
        <v>9.2938311688311695E-2</v>
      </c>
    </row>
    <row r="23" spans="2:89" s="2" customFormat="1" x14ac:dyDescent="0.25">
      <c r="B23" s="19" t="s">
        <v>14</v>
      </c>
      <c r="C23" s="6">
        <v>8.312024190333589E-2</v>
      </c>
      <c r="D23" s="6">
        <v>4.6462955211385513E-2</v>
      </c>
      <c r="E23" s="6">
        <v>7.1652177483090246E-2</v>
      </c>
      <c r="F23" s="6">
        <v>5.5847146146475408E-2</v>
      </c>
      <c r="G23" s="6">
        <v>7.5411134786647002E-2</v>
      </c>
      <c r="H23" s="6">
        <v>5.8825719151629083E-2</v>
      </c>
      <c r="I23" s="6">
        <v>6.2592434351069773E-2</v>
      </c>
      <c r="J23" s="6">
        <v>5.2336974545016027E-2</v>
      </c>
      <c r="K23" s="6">
        <v>6.0169236429312017E-2</v>
      </c>
      <c r="L23" s="14">
        <v>4.7084628038749771E-2</v>
      </c>
      <c r="M23" s="25"/>
      <c r="N23" s="6">
        <v>5.5549502037614142E-2</v>
      </c>
      <c r="O23" s="6">
        <v>6.054021344482341E-2</v>
      </c>
      <c r="P23" s="6">
        <v>6.2680162118814886E-2</v>
      </c>
      <c r="Q23" s="6">
        <v>7.8762439277460738E-2</v>
      </c>
      <c r="R23" s="6">
        <v>7.601466177940687E-2</v>
      </c>
      <c r="S23" s="6">
        <v>7.9547299125259263E-2</v>
      </c>
      <c r="T23" s="6">
        <v>4.7084628038749771E-2</v>
      </c>
      <c r="U23" s="6">
        <v>7.5078759019178001E-2</v>
      </c>
      <c r="V23" s="6">
        <v>7.4972773499016709E-2</v>
      </c>
      <c r="W23" s="14">
        <v>8.1597563371978779E-2</v>
      </c>
      <c r="X23" s="25"/>
      <c r="Y23" s="34">
        <v>6.7166988189902604E-2</v>
      </c>
      <c r="Z23" s="6">
        <v>5.5819207203107478E-2</v>
      </c>
      <c r="AA23" s="6">
        <v>5.4695229491977457E-2</v>
      </c>
      <c r="AB23" s="6">
        <v>5.9747443122521393E-2</v>
      </c>
      <c r="AC23" s="6">
        <v>7.0869579454043374E-2</v>
      </c>
      <c r="AD23" s="6">
        <v>5.6846188032806756E-2</v>
      </c>
      <c r="AE23" s="6">
        <v>3.108997805413314E-2</v>
      </c>
      <c r="AF23" s="6">
        <v>7.5533930857874521E-2</v>
      </c>
      <c r="AG23" s="6">
        <v>5.47521008874777E-2</v>
      </c>
      <c r="AH23" s="14">
        <v>8.3501548282093829E-2</v>
      </c>
      <c r="AI23" s="25"/>
      <c r="AJ23" s="6">
        <v>7.5408907455922963E-2</v>
      </c>
      <c r="AK23" s="6">
        <v>7.163151944157696E-2</v>
      </c>
      <c r="AL23" s="6">
        <v>6.0305207529244106E-2</v>
      </c>
      <c r="AM23" s="6">
        <v>6.8232151017682E-2</v>
      </c>
      <c r="AN23" s="6">
        <v>6.8519715578539114E-2</v>
      </c>
      <c r="AO23" s="6">
        <v>6.043353978084802E-2</v>
      </c>
      <c r="AP23" s="6">
        <v>5.4993302574787913E-2</v>
      </c>
      <c r="AQ23" s="6">
        <v>7.4666796380970915E-2</v>
      </c>
      <c r="AR23" s="6">
        <v>7.3835738729355754E-2</v>
      </c>
      <c r="AS23" s="14">
        <v>4.9790658610574877E-2</v>
      </c>
      <c r="AT23" s="25"/>
      <c r="AU23" s="6">
        <v>7.1652177483090246E-2</v>
      </c>
      <c r="AV23" s="6">
        <v>5.8202018735022877E-2</v>
      </c>
      <c r="AW23" s="6">
        <v>6.3581267217630855E-2</v>
      </c>
      <c r="AX23" s="6">
        <v>5.9060622799143821E-2</v>
      </c>
      <c r="AY23" s="6">
        <v>5.6166116340577922E-2</v>
      </c>
      <c r="AZ23" s="6">
        <v>4.6462955211385513E-2</v>
      </c>
      <c r="BA23" s="6">
        <v>5.47521008874777E-2</v>
      </c>
      <c r="BB23" s="6">
        <v>8.1631372549019601E-2</v>
      </c>
      <c r="BC23" s="6">
        <v>6.1759689187908653E-2</v>
      </c>
      <c r="BD23" s="14">
        <v>5.47521008874777E-2</v>
      </c>
      <c r="BE23" s="25"/>
      <c r="BF23" s="6">
        <v>5.9060622799143821E-2</v>
      </c>
      <c r="BG23" s="6">
        <v>6.939640939189072E-2</v>
      </c>
      <c r="BH23" s="6">
        <v>7.0261896693614753E-2</v>
      </c>
      <c r="BI23" s="6">
        <v>5.8825719151629083E-2</v>
      </c>
      <c r="BJ23" s="6">
        <v>5.5847146146475408E-2</v>
      </c>
      <c r="BK23" s="6">
        <v>6.1516571811181787E-2</v>
      </c>
      <c r="BL23" s="6">
        <v>6.2948140737035183E-2</v>
      </c>
      <c r="BM23" s="6">
        <v>6.9758968099254859E-2</v>
      </c>
      <c r="BN23" s="6">
        <v>5.5847146146475408E-2</v>
      </c>
      <c r="BO23" s="14">
        <v>7.7615554152913296E-2</v>
      </c>
      <c r="BP23" s="25"/>
      <c r="BQ23" s="6">
        <v>4.9790658610574877E-2</v>
      </c>
      <c r="BR23" s="6">
        <v>6.7366757923698228E-2</v>
      </c>
      <c r="BS23" s="6">
        <v>5.47521008874777E-2</v>
      </c>
      <c r="BT23" s="6">
        <v>6.1055766663243298E-2</v>
      </c>
      <c r="BU23" s="6">
        <v>7.9902213072568187E-2</v>
      </c>
      <c r="BV23" s="6">
        <v>7.7412541969024154E-2</v>
      </c>
      <c r="BW23" s="6">
        <v>8.1342069521350424E-2</v>
      </c>
      <c r="BX23" s="6">
        <v>7.0349852014874398E-2</v>
      </c>
      <c r="BY23" s="6">
        <v>5.4194016558366594E-2</v>
      </c>
      <c r="BZ23" s="14">
        <v>7.9547299125259263E-2</v>
      </c>
      <c r="CA23" s="25"/>
      <c r="CB23" s="6">
        <v>8.1631372549019601E-2</v>
      </c>
      <c r="CC23" s="6">
        <v>7.5530347672362996E-2</v>
      </c>
      <c r="CD23" s="6">
        <v>5.6350712143600323E-2</v>
      </c>
      <c r="CE23" s="6">
        <v>5.4938119573917865E-2</v>
      </c>
      <c r="CF23" s="6">
        <v>6.054021344482341E-2</v>
      </c>
      <c r="CG23" s="6">
        <v>6.1516571811181787E-2</v>
      </c>
      <c r="CH23" s="6">
        <v>6.1055766663243298E-2</v>
      </c>
      <c r="CI23" s="6">
        <v>6.1055766663243298E-2</v>
      </c>
      <c r="CJ23" s="6">
        <v>5.4782158196433645E-2</v>
      </c>
      <c r="CK23" s="14">
        <v>8.1631372549019601E-2</v>
      </c>
    </row>
    <row r="24" spans="2:89" s="2" customFormat="1" x14ac:dyDescent="0.25">
      <c r="B24" s="19" t="s">
        <v>15</v>
      </c>
      <c r="C24" s="6">
        <v>0.11076764554353426</v>
      </c>
      <c r="D24" s="6">
        <v>7.5763917957304305E-2</v>
      </c>
      <c r="E24" s="6">
        <v>8.7597571552471817E-2</v>
      </c>
      <c r="F24" s="6">
        <v>2.4855012427506215E-3</v>
      </c>
      <c r="G24" s="6">
        <v>4.878048780487805E-2</v>
      </c>
      <c r="H24" s="6">
        <v>1.1029411764705883E-2</v>
      </c>
      <c r="I24" s="6">
        <v>5.5376501611485496E-2</v>
      </c>
      <c r="J24" s="6">
        <v>7.4303405572755415E-2</v>
      </c>
      <c r="K24" s="6">
        <v>8.8136853849014499E-2</v>
      </c>
      <c r="L24" s="14">
        <v>5.3426875337290881E-2</v>
      </c>
      <c r="M24" s="25"/>
      <c r="N24" s="6">
        <v>5.5487053020961775E-2</v>
      </c>
      <c r="O24" s="6">
        <v>5.8587479935794544E-2</v>
      </c>
      <c r="P24" s="6">
        <v>6.0529634300126103E-2</v>
      </c>
      <c r="Q24" s="6">
        <v>6.1842918985776131E-2</v>
      </c>
      <c r="R24" s="6">
        <v>3.1484257871064465E-2</v>
      </c>
      <c r="S24" s="6">
        <v>0.14913448735019974</v>
      </c>
      <c r="T24" s="6">
        <v>5.3426875337290881E-2</v>
      </c>
      <c r="U24" s="6">
        <v>9.0607734806629828E-2</v>
      </c>
      <c r="V24" s="6">
        <v>3.6891679748822605E-2</v>
      </c>
      <c r="W24" s="14">
        <v>7.172557172557173E-2</v>
      </c>
      <c r="X24" s="25"/>
      <c r="Y24" s="34">
        <v>2.3102310231023101E-2</v>
      </c>
      <c r="Z24" s="6">
        <v>5.5555555555555552E-2</v>
      </c>
      <c r="AA24" s="6">
        <v>4.9157303370786519E-2</v>
      </c>
      <c r="AB24" s="6">
        <v>3.7776578521316787E-2</v>
      </c>
      <c r="AC24" s="6">
        <v>0</v>
      </c>
      <c r="AD24" s="6">
        <v>2.3676880222841225E-2</v>
      </c>
      <c r="AE24" s="6">
        <v>7.1506550218340612E-2</v>
      </c>
      <c r="AF24" s="6">
        <v>0</v>
      </c>
      <c r="AG24" s="6">
        <v>4.2127435492364399E-3</v>
      </c>
      <c r="AH24" s="14">
        <v>4.5826513911620292E-2</v>
      </c>
      <c r="AI24" s="25"/>
      <c r="AJ24" s="6">
        <v>3.5242290748898682E-2</v>
      </c>
      <c r="AK24" s="6">
        <v>2.4354243542435424E-2</v>
      </c>
      <c r="AL24" s="6">
        <v>5.1731330830204425E-2</v>
      </c>
      <c r="AM24" s="6">
        <v>5.5285272003538256E-2</v>
      </c>
      <c r="AN24" s="6">
        <v>4.6541693600517131E-2</v>
      </c>
      <c r="AO24" s="6">
        <v>1.1461318051575931E-2</v>
      </c>
      <c r="AP24" s="6">
        <v>0.11532385466034756</v>
      </c>
      <c r="AQ24" s="6">
        <v>4.0414507772020727E-2</v>
      </c>
      <c r="AR24" s="6">
        <v>8.9849108367626884E-2</v>
      </c>
      <c r="AS24" s="14">
        <v>4.4624746450304259E-2</v>
      </c>
      <c r="AT24" s="25"/>
      <c r="AU24" s="6">
        <v>8.7597571552471817E-2</v>
      </c>
      <c r="AV24" s="6">
        <v>3.003003003003003E-2</v>
      </c>
      <c r="AW24" s="6">
        <v>9.9747474747474751E-2</v>
      </c>
      <c r="AX24" s="6">
        <v>5.0448430493273543E-2</v>
      </c>
      <c r="AY24" s="6">
        <v>4.9415992812219228E-2</v>
      </c>
      <c r="AZ24" s="6">
        <v>7.5763917957304305E-2</v>
      </c>
      <c r="BA24" s="6">
        <v>4.2127435492364399E-3</v>
      </c>
      <c r="BB24" s="6">
        <v>0.1148538961038961</v>
      </c>
      <c r="BC24" s="6">
        <v>3.7634408602150539E-2</v>
      </c>
      <c r="BD24" s="14">
        <v>4.2127435492364399E-3</v>
      </c>
      <c r="BE24" s="25"/>
      <c r="BF24" s="6">
        <v>5.0448430493273543E-2</v>
      </c>
      <c r="BG24" s="6">
        <v>8.6757990867579904E-2</v>
      </c>
      <c r="BH24" s="6">
        <v>6.3645130183220835E-2</v>
      </c>
      <c r="BI24" s="6">
        <v>1.1029411764705883E-2</v>
      </c>
      <c r="BJ24" s="6">
        <v>2.4855012427506215E-3</v>
      </c>
      <c r="BK24" s="6">
        <v>0.11006474396703944</v>
      </c>
      <c r="BL24" s="6">
        <v>2.2541780023319084E-2</v>
      </c>
      <c r="BM24" s="6">
        <v>6.2792251169004679E-2</v>
      </c>
      <c r="BN24" s="6">
        <v>2.4855012427506215E-3</v>
      </c>
      <c r="BO24" s="14">
        <v>7.3141486810551562E-2</v>
      </c>
      <c r="BP24" s="25"/>
      <c r="BQ24" s="6">
        <v>4.4624746450304259E-2</v>
      </c>
      <c r="BR24" s="6">
        <v>0.11221507890122735</v>
      </c>
      <c r="BS24" s="6">
        <v>4.2127435492364399E-3</v>
      </c>
      <c r="BT24" s="6">
        <v>7.5370121130551818E-2</v>
      </c>
      <c r="BU24" s="6">
        <v>8.2372322899505759E-2</v>
      </c>
      <c r="BV24" s="6">
        <v>9.9865047233468285E-2</v>
      </c>
      <c r="BW24" s="6">
        <v>6.3106796116504854E-2</v>
      </c>
      <c r="BX24" s="6">
        <v>6.9241982507288635E-2</v>
      </c>
      <c r="BY24" s="6">
        <v>1.9246190858059342E-2</v>
      </c>
      <c r="BZ24" s="14">
        <v>0.14913448735019974</v>
      </c>
      <c r="CA24" s="25"/>
      <c r="CB24" s="6">
        <v>0.1148538961038961</v>
      </c>
      <c r="CC24" s="6">
        <v>2.1778584392014518E-2</v>
      </c>
      <c r="CD24" s="6">
        <v>9.2469018112488088E-2</v>
      </c>
      <c r="CE24" s="6">
        <v>2.3351648351648352E-2</v>
      </c>
      <c r="CF24" s="6">
        <v>5.8587479935794544E-2</v>
      </c>
      <c r="CG24" s="6">
        <v>0.11006474396703944</v>
      </c>
      <c r="CH24" s="6">
        <v>7.5370121130551818E-2</v>
      </c>
      <c r="CI24" s="6">
        <v>7.5370121130551818E-2</v>
      </c>
      <c r="CJ24" s="6">
        <v>4.0044493882091213E-2</v>
      </c>
      <c r="CK24" s="14">
        <v>0.1148538961038961</v>
      </c>
    </row>
    <row r="25" spans="2:89" s="2" customFormat="1" x14ac:dyDescent="0.25">
      <c r="B25" s="19" t="s">
        <v>16</v>
      </c>
      <c r="C25" s="6">
        <v>6.9537486266540924E-2</v>
      </c>
      <c r="D25" s="6">
        <v>7.5763917957304305E-2</v>
      </c>
      <c r="E25" s="6">
        <v>5.6389781276621948E-2</v>
      </c>
      <c r="F25" s="6">
        <v>5.6347696752141643E-2</v>
      </c>
      <c r="G25" s="6">
        <v>7.0439272250450741E-2</v>
      </c>
      <c r="H25" s="6">
        <v>6.4242040706169207E-2</v>
      </c>
      <c r="I25" s="6">
        <v>6.1967988957176194E-2</v>
      </c>
      <c r="J25" s="6">
        <v>5.9512204926187584E-2</v>
      </c>
      <c r="K25" s="6">
        <v>5.304525234957691E-2</v>
      </c>
      <c r="L25" s="14">
        <v>5.1471394626210927E-2</v>
      </c>
      <c r="M25" s="25"/>
      <c r="N25" s="6">
        <v>5.8088347462244207E-2</v>
      </c>
      <c r="O25" s="6">
        <v>6.245186489162724E-2</v>
      </c>
      <c r="P25" s="6">
        <v>6.0144346431435444E-2</v>
      </c>
      <c r="Q25" s="6">
        <v>8.9232655756260909E-2</v>
      </c>
      <c r="R25" s="6">
        <v>8.5184938353882036E-2</v>
      </c>
      <c r="S25" s="6">
        <v>7.2865001352691861E-2</v>
      </c>
      <c r="T25" s="6">
        <v>5.1471394626210927E-2</v>
      </c>
      <c r="U25" s="6">
        <v>7.2015505001379196E-2</v>
      </c>
      <c r="V25" s="6">
        <v>7.5920804180736962E-2</v>
      </c>
      <c r="W25" s="14">
        <v>6.8657889565730004E-2</v>
      </c>
      <c r="X25" s="25"/>
      <c r="Y25" s="34">
        <v>5.78977085587917E-2</v>
      </c>
      <c r="Z25" s="6">
        <v>6.03780331225926E-2</v>
      </c>
      <c r="AA25" s="6">
        <v>5.5802899298834259E-2</v>
      </c>
      <c r="AB25" s="6">
        <v>5.2702984763097475E-2</v>
      </c>
      <c r="AC25" s="6">
        <v>6.98326766282103E-2</v>
      </c>
      <c r="AD25" s="6">
        <v>6.1557108803684701E-2</v>
      </c>
      <c r="AE25" s="6">
        <v>6.2179956108266279E-2</v>
      </c>
      <c r="AF25" s="6">
        <v>6.439948783610755E-2</v>
      </c>
      <c r="AG25" s="6">
        <v>6.4064445915470836E-2</v>
      </c>
      <c r="AH25" s="14">
        <v>6.6338339269295402E-2</v>
      </c>
      <c r="AI25" s="25"/>
      <c r="AJ25" s="6">
        <v>7.5762939885293493E-2</v>
      </c>
      <c r="AK25" s="6">
        <v>6.5958806469055692E-2</v>
      </c>
      <c r="AL25" s="6">
        <v>5.4925479484591179E-2</v>
      </c>
      <c r="AM25" s="6">
        <v>6.2537350159946561E-2</v>
      </c>
      <c r="AN25" s="6">
        <v>4.6541693600517131E-2</v>
      </c>
      <c r="AO25" s="6">
        <v>6.4618072097824358E-2</v>
      </c>
      <c r="AP25" s="6">
        <v>5.9830331894627178E-2</v>
      </c>
      <c r="AQ25" s="6">
        <v>6.942147420306774E-2</v>
      </c>
      <c r="AR25" s="6">
        <v>7.0078857312899867E-2</v>
      </c>
      <c r="AS25" s="14">
        <v>5.7976282999473515E-2</v>
      </c>
      <c r="AT25" s="25"/>
      <c r="AU25" s="6">
        <v>5.6389781276621948E-2</v>
      </c>
      <c r="AV25" s="6">
        <v>5.2755791155326408E-2</v>
      </c>
      <c r="AW25" s="6">
        <v>7.6539944903581264E-2</v>
      </c>
      <c r="AX25" s="6">
        <v>6.4523924601256652E-2</v>
      </c>
      <c r="AY25" s="6">
        <v>5.8318137762226274E-2</v>
      </c>
      <c r="AZ25" s="6">
        <v>7.5763917957304305E-2</v>
      </c>
      <c r="BA25" s="6">
        <v>6.4064445915470836E-2</v>
      </c>
      <c r="BB25" s="6">
        <v>7.1043137254901967E-2</v>
      </c>
      <c r="BC25" s="6">
        <v>6.8708740010739441E-2</v>
      </c>
      <c r="BD25" s="14">
        <v>6.4064445915470836E-2</v>
      </c>
      <c r="BE25" s="25"/>
      <c r="BF25" s="6">
        <v>6.4523924601256652E-2</v>
      </c>
      <c r="BG25" s="6">
        <v>5.9403187403326438E-2</v>
      </c>
      <c r="BH25" s="6">
        <v>6.5353149053589576E-2</v>
      </c>
      <c r="BI25" s="6">
        <v>6.4242040706169207E-2</v>
      </c>
      <c r="BJ25" s="6">
        <v>5.6347696752141643E-2</v>
      </c>
      <c r="BK25" s="6">
        <v>6.2046646579622812E-2</v>
      </c>
      <c r="BL25" s="6">
        <v>6.0601729436146647E-2</v>
      </c>
      <c r="BM25" s="6">
        <v>6.5641567527191247E-2</v>
      </c>
      <c r="BN25" s="6">
        <v>5.6347696752141643E-2</v>
      </c>
      <c r="BO25" s="14">
        <v>7.0838032759744624E-2</v>
      </c>
      <c r="BP25" s="25"/>
      <c r="BQ25" s="6">
        <v>5.7976282999473515E-2</v>
      </c>
      <c r="BR25" s="6">
        <v>5.5612307440853187E-2</v>
      </c>
      <c r="BS25" s="6">
        <v>6.4064445915470836E-2</v>
      </c>
      <c r="BT25" s="6">
        <v>6.1740440245113146E-2</v>
      </c>
      <c r="BU25" s="6">
        <v>7.7714873906330417E-2</v>
      </c>
      <c r="BV25" s="6">
        <v>8.4181739412975201E-2</v>
      </c>
      <c r="BW25" s="6">
        <v>8.7730033880091346E-2</v>
      </c>
      <c r="BX25" s="6">
        <v>8.9145227795907014E-2</v>
      </c>
      <c r="BY25" s="6">
        <v>5.7212125210278061E-2</v>
      </c>
      <c r="BZ25" s="14">
        <v>7.2865001352691861E-2</v>
      </c>
      <c r="CA25" s="25"/>
      <c r="CB25" s="6">
        <v>7.1043137254901967E-2</v>
      </c>
      <c r="CC25" s="6">
        <v>7.5957572186210964E-2</v>
      </c>
      <c r="CD25" s="6">
        <v>5.8449109492625009E-2</v>
      </c>
      <c r="CE25" s="6">
        <v>5.4814974447386242E-2</v>
      </c>
      <c r="CF25" s="6">
        <v>6.245186489162724E-2</v>
      </c>
      <c r="CG25" s="6">
        <v>6.2046646579622812E-2</v>
      </c>
      <c r="CH25" s="6">
        <v>6.1740440245113146E-2</v>
      </c>
      <c r="CI25" s="6">
        <v>6.1740440245113146E-2</v>
      </c>
      <c r="CJ25" s="6">
        <v>5.9578521650483815E-2</v>
      </c>
      <c r="CK25" s="14">
        <v>7.1043137254901967E-2</v>
      </c>
    </row>
    <row r="26" spans="2:89" x14ac:dyDescent="0.25">
      <c r="B26" s="20" t="s">
        <v>17</v>
      </c>
      <c r="C26" s="5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6"/>
      <c r="N26" s="33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6"/>
      <c r="Y26" s="33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6"/>
      <c r="AJ26" s="33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6"/>
      <c r="AU26" s="33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6"/>
      <c r="BF26" s="33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6"/>
      <c r="BQ26" s="33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6"/>
      <c r="CB26" s="33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20" t="s">
        <v>18</v>
      </c>
      <c r="C27" s="6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7"/>
      <c r="N27" s="34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7"/>
      <c r="Y27" s="34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7"/>
      <c r="AJ27" s="34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7"/>
      <c r="AU27" s="34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7"/>
      <c r="BF27" s="34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7"/>
      <c r="BQ27" s="34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7"/>
      <c r="CB27" s="34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20" t="s">
        <v>19</v>
      </c>
      <c r="C28" s="6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7"/>
      <c r="N28" s="34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7"/>
      <c r="Y28" s="34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7"/>
      <c r="AJ28" s="34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7"/>
      <c r="AU28" s="34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7"/>
      <c r="BF28" s="34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7"/>
      <c r="BQ28" s="34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7"/>
      <c r="CB28" s="34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20" t="s">
        <v>20</v>
      </c>
      <c r="C29" s="6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7"/>
      <c r="N29" s="34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7"/>
      <c r="Y29" s="34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7"/>
      <c r="AJ29" s="34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7"/>
      <c r="AU29" s="34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7"/>
      <c r="BF29" s="34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7"/>
      <c r="BQ29" s="34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7"/>
      <c r="CB29" s="34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20" t="s">
        <v>21</v>
      </c>
      <c r="C30" s="6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7"/>
      <c r="N30" s="34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7"/>
      <c r="Y30" s="34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7"/>
      <c r="AJ30" s="34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7"/>
      <c r="AU30" s="34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7"/>
      <c r="BF30" s="34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7"/>
      <c r="BQ30" s="34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7"/>
      <c r="CB30" s="34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20" t="s">
        <v>22</v>
      </c>
      <c r="C31" s="6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7"/>
      <c r="N31" s="34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7"/>
      <c r="Y31" s="34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7"/>
      <c r="AJ31" s="34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7"/>
      <c r="AU31" s="34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7"/>
      <c r="BF31" s="34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7"/>
      <c r="BQ31" s="34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7"/>
      <c r="CB31" s="34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20" t="s">
        <v>23</v>
      </c>
      <c r="C32" s="6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7"/>
      <c r="N32" s="34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7"/>
      <c r="Y32" s="34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7"/>
      <c r="AJ32" s="34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7"/>
      <c r="AU32" s="34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7"/>
      <c r="BF32" s="34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7"/>
      <c r="BQ32" s="34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7"/>
      <c r="CB32" s="34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20" t="s">
        <v>24</v>
      </c>
      <c r="C33" s="6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7"/>
      <c r="N33" s="34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7"/>
      <c r="Y33" s="34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7"/>
      <c r="AJ33" s="34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7"/>
      <c r="AU33" s="34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7"/>
      <c r="BF33" s="34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7"/>
      <c r="BQ33" s="34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7"/>
      <c r="CB33" s="34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20" t="s">
        <v>25</v>
      </c>
      <c r="C34" s="6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7"/>
      <c r="N34" s="34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7"/>
      <c r="Y34" s="34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7"/>
      <c r="AJ34" s="34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7"/>
      <c r="AU34" s="34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7"/>
      <c r="BF34" s="34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7"/>
      <c r="BQ34" s="34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7"/>
      <c r="CB34" s="34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20" t="s">
        <v>26</v>
      </c>
      <c r="C35" s="6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7"/>
      <c r="N35" s="34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7"/>
      <c r="Y35" s="34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7"/>
      <c r="AJ35" s="34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7"/>
      <c r="AU35" s="34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7"/>
      <c r="BF35" s="34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7"/>
      <c r="BQ35" s="34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7"/>
      <c r="CB35" s="34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21" t="s">
        <v>161</v>
      </c>
      <c r="C36" s="16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4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4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4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4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4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4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4"/>
      <c r="CA37" s="24"/>
    </row>
    <row r="38" spans="2:89" x14ac:dyDescent="0.25">
      <c r="CA38" s="24"/>
    </row>
    <row r="39" spans="2:89" x14ac:dyDescent="0.25">
      <c r="CA39" s="24"/>
    </row>
    <row r="40" spans="2:89" x14ac:dyDescent="0.25">
      <c r="CA40" s="37"/>
    </row>
    <row r="41" spans="2:89" x14ac:dyDescent="0.25">
      <c r="CA41" s="37"/>
    </row>
    <row r="42" spans="2:89" x14ac:dyDescent="0.25">
      <c r="CA42" s="37"/>
    </row>
    <row r="43" spans="2:89" x14ac:dyDescent="0.25">
      <c r="CA43" s="37"/>
    </row>
    <row r="44" spans="2:89" x14ac:dyDescent="0.25">
      <c r="CA44" s="37"/>
    </row>
    <row r="45" spans="2:89" x14ac:dyDescent="0.25">
      <c r="CA45" s="37"/>
    </row>
    <row r="46" spans="2:89" x14ac:dyDescent="0.25">
      <c r="CA46" s="37"/>
    </row>
    <row r="47" spans="2:89" x14ac:dyDescent="0.25">
      <c r="CA47" s="37"/>
    </row>
    <row r="48" spans="2:89" x14ac:dyDescent="0.25">
      <c r="CA48" s="37"/>
    </row>
    <row r="49" spans="79:79" x14ac:dyDescent="0.25">
      <c r="CA49" s="37"/>
    </row>
    <row r="50" spans="79:79" x14ac:dyDescent="0.25">
      <c r="CA50" s="37"/>
    </row>
    <row r="51" spans="79:79" x14ac:dyDescent="0.25">
      <c r="CA51" s="37"/>
    </row>
    <row r="52" spans="79:79" x14ac:dyDescent="0.25">
      <c r="CA52" s="37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3627-F520-4A33-BCC9-CCAEED968B69}">
  <dimension ref="B1:C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6" sqref="E16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4" customWidth="1"/>
    <col min="14" max="34" width="20.7109375" customWidth="1"/>
    <col min="35" max="35" width="20.7109375" style="22" customWidth="1"/>
    <col min="36" max="45" width="20.7109375" customWidth="1"/>
    <col min="46" max="46" width="20.7109375" style="22" customWidth="1"/>
    <col min="47" max="56" width="20.7109375" customWidth="1"/>
    <col min="57" max="57" width="20.7109375" style="22" customWidth="1"/>
    <col min="58" max="67" width="20.7109375" customWidth="1"/>
    <col min="68" max="68" width="20.7109375" style="37" customWidth="1"/>
    <col min="69" max="89" width="20.7109375" customWidth="1"/>
  </cols>
  <sheetData>
    <row r="1" spans="2:89" ht="15.75" thickBot="1" x14ac:dyDescent="0.3">
      <c r="CA1" s="37"/>
    </row>
    <row r="2" spans="2:89" x14ac:dyDescent="0.25">
      <c r="B2" s="28" t="s">
        <v>162</v>
      </c>
      <c r="C2" s="29">
        <v>1</v>
      </c>
      <c r="D2" s="29">
        <v>2</v>
      </c>
      <c r="E2" s="32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30">
        <v>10</v>
      </c>
      <c r="N2" s="32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30">
        <v>18</v>
      </c>
      <c r="V2" s="29">
        <v>19</v>
      </c>
      <c r="W2" s="32">
        <v>20</v>
      </c>
      <c r="X2" s="24"/>
      <c r="Y2" s="29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30">
        <v>30</v>
      </c>
      <c r="AI2" s="24"/>
      <c r="AJ2" s="32">
        <v>31</v>
      </c>
      <c r="AK2" s="29">
        <v>32</v>
      </c>
      <c r="AL2" s="29">
        <v>33</v>
      </c>
      <c r="AM2" s="29">
        <v>34</v>
      </c>
      <c r="AN2" s="29">
        <v>35</v>
      </c>
      <c r="AO2" s="29">
        <v>36</v>
      </c>
      <c r="AP2" s="29">
        <v>37</v>
      </c>
      <c r="AQ2" s="29">
        <v>38</v>
      </c>
      <c r="AR2" s="29">
        <v>39</v>
      </c>
      <c r="AS2" s="30">
        <v>40</v>
      </c>
      <c r="AT2" s="24"/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30">
        <v>50</v>
      </c>
      <c r="BE2" s="24"/>
      <c r="BF2" s="32">
        <v>51</v>
      </c>
      <c r="BG2" s="29">
        <v>52</v>
      </c>
      <c r="BH2" s="29">
        <v>53</v>
      </c>
      <c r="BI2" s="29">
        <v>54</v>
      </c>
      <c r="BJ2" s="29">
        <v>55</v>
      </c>
      <c r="BK2" s="29">
        <v>56</v>
      </c>
      <c r="BL2" s="29">
        <v>57</v>
      </c>
      <c r="BM2" s="29">
        <v>58</v>
      </c>
      <c r="BN2" s="29">
        <v>59</v>
      </c>
      <c r="BO2" s="30">
        <v>60</v>
      </c>
      <c r="BQ2" s="32">
        <v>61</v>
      </c>
      <c r="BR2" s="29">
        <v>62</v>
      </c>
      <c r="BS2" s="29">
        <v>63</v>
      </c>
      <c r="BT2" s="29">
        <v>64</v>
      </c>
      <c r="BU2" s="29">
        <v>65</v>
      </c>
      <c r="BV2" s="29">
        <v>66</v>
      </c>
      <c r="BW2" s="29">
        <v>67</v>
      </c>
      <c r="BX2" s="29">
        <v>68</v>
      </c>
      <c r="BY2" s="29">
        <v>69</v>
      </c>
      <c r="BZ2" s="30">
        <v>70</v>
      </c>
      <c r="CA2" s="37"/>
      <c r="CB2" s="32">
        <v>71</v>
      </c>
      <c r="CC2" s="29">
        <v>72</v>
      </c>
      <c r="CD2" s="29">
        <v>73</v>
      </c>
      <c r="CE2" s="29">
        <v>74</v>
      </c>
      <c r="CF2" s="29">
        <v>75</v>
      </c>
      <c r="CG2" s="29">
        <v>76</v>
      </c>
      <c r="CH2" s="29">
        <v>77</v>
      </c>
      <c r="CI2" s="29">
        <v>78</v>
      </c>
      <c r="CJ2" s="29">
        <v>79</v>
      </c>
      <c r="CK2" s="30">
        <v>80</v>
      </c>
    </row>
    <row r="3" spans="2:89" x14ac:dyDescent="0.25">
      <c r="B3" s="20" t="s">
        <v>0</v>
      </c>
      <c r="C3" s="3">
        <v>11150078</v>
      </c>
      <c r="D3" s="3">
        <v>12170475</v>
      </c>
      <c r="E3" s="12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31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1">
        <v>18710758</v>
      </c>
      <c r="V3" s="3">
        <v>18729587</v>
      </c>
      <c r="W3" s="12">
        <v>18771550</v>
      </c>
      <c r="X3" s="24"/>
      <c r="Y3" s="3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31">
        <v>20432592</v>
      </c>
      <c r="AI3" s="24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31">
        <v>21423976</v>
      </c>
      <c r="AT3" s="24"/>
      <c r="AU3" s="3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31">
        <v>21889127</v>
      </c>
      <c r="BE3" s="24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31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31">
        <v>5650350</v>
      </c>
      <c r="CA3" s="37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31" t="s">
        <v>159</v>
      </c>
    </row>
    <row r="4" spans="2:89" x14ac:dyDescent="0.25">
      <c r="B4" s="20" t="s">
        <v>1</v>
      </c>
      <c r="C4" s="3" t="s">
        <v>27</v>
      </c>
      <c r="D4" s="3" t="s">
        <v>32</v>
      </c>
      <c r="E4" s="12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31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1" t="s">
        <v>64</v>
      </c>
      <c r="V4" s="3" t="s">
        <v>65</v>
      </c>
      <c r="W4" s="12" t="s">
        <v>69</v>
      </c>
      <c r="X4" s="24"/>
      <c r="Y4" s="3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31" t="s">
        <v>85</v>
      </c>
      <c r="AI4" s="24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31" t="s">
        <v>101</v>
      </c>
      <c r="AT4" s="24"/>
      <c r="AU4" s="3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31" t="s">
        <v>115</v>
      </c>
      <c r="BE4" s="24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31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31" t="s">
        <v>144</v>
      </c>
      <c r="CA4" s="37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31" t="s">
        <v>113</v>
      </c>
    </row>
    <row r="5" spans="2:89" x14ac:dyDescent="0.25">
      <c r="B5" s="20" t="s">
        <v>2</v>
      </c>
      <c r="C5" s="3" t="s">
        <v>28</v>
      </c>
      <c r="D5" s="3" t="s">
        <v>33</v>
      </c>
      <c r="E5" s="12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31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1" t="s">
        <v>42</v>
      </c>
      <c r="V5" s="3" t="s">
        <v>42</v>
      </c>
      <c r="W5" s="12" t="s">
        <v>28</v>
      </c>
      <c r="X5" s="24"/>
      <c r="Y5" s="3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31" t="s">
        <v>28</v>
      </c>
      <c r="AI5" s="24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31" t="s">
        <v>42</v>
      </c>
      <c r="AT5" s="24"/>
      <c r="AU5" s="3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31" t="s">
        <v>42</v>
      </c>
      <c r="BE5" s="24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31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31" t="s">
        <v>28</v>
      </c>
      <c r="CA5" s="37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31" t="s">
        <v>42</v>
      </c>
    </row>
    <row r="6" spans="2:89" x14ac:dyDescent="0.25">
      <c r="B6" s="20" t="s">
        <v>3</v>
      </c>
      <c r="C6" s="3">
        <v>98499</v>
      </c>
      <c r="D6" s="3">
        <v>98328</v>
      </c>
      <c r="E6" s="12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31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1">
        <v>98408</v>
      </c>
      <c r="V6" s="3">
        <v>98408</v>
      </c>
      <c r="W6" s="12">
        <v>98499</v>
      </c>
      <c r="X6" s="24"/>
      <c r="Y6" s="3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31">
        <v>98499</v>
      </c>
      <c r="AI6" s="24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31">
        <v>98403</v>
      </c>
      <c r="AT6" s="24"/>
      <c r="AU6" s="3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31">
        <v>98402</v>
      </c>
      <c r="BE6" s="24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31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31">
        <v>98499</v>
      </c>
      <c r="CA6" s="37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31">
        <v>98499</v>
      </c>
    </row>
    <row r="7" spans="2:89" x14ac:dyDescent="0.25">
      <c r="B7" s="20" t="s">
        <v>4</v>
      </c>
      <c r="C7" s="3" t="s">
        <v>29</v>
      </c>
      <c r="D7" s="3" t="s">
        <v>34</v>
      </c>
      <c r="E7" s="12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31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1" t="s">
        <v>39</v>
      </c>
      <c r="V7" s="3" t="s">
        <v>66</v>
      </c>
      <c r="W7" s="12" t="s">
        <v>70</v>
      </c>
      <c r="X7" s="24"/>
      <c r="Y7" s="3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31" t="s">
        <v>52</v>
      </c>
      <c r="AI7" s="24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31" t="s">
        <v>52</v>
      </c>
      <c r="AT7" s="24"/>
      <c r="AU7" s="3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31" t="s">
        <v>52</v>
      </c>
      <c r="BE7" s="24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31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31" t="s">
        <v>29</v>
      </c>
      <c r="CA7" s="37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31" t="s">
        <v>99</v>
      </c>
    </row>
    <row r="8" spans="2:89" x14ac:dyDescent="0.25">
      <c r="B8" s="20" t="s">
        <v>5</v>
      </c>
      <c r="C8" s="3" t="s">
        <v>30</v>
      </c>
      <c r="D8" s="3" t="s">
        <v>35</v>
      </c>
      <c r="E8" s="12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31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1" t="s">
        <v>35</v>
      </c>
      <c r="V8" s="3" t="s">
        <v>67</v>
      </c>
      <c r="W8" s="12">
        <v>2003</v>
      </c>
      <c r="X8" s="24"/>
      <c r="Y8" s="3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31">
        <v>1980</v>
      </c>
      <c r="AI8" s="24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31">
        <v>1985</v>
      </c>
      <c r="AT8" s="24"/>
      <c r="AU8" s="3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31">
        <v>1923</v>
      </c>
      <c r="BE8" s="24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31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31">
        <v>1947</v>
      </c>
      <c r="CA8" s="37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31">
        <v>1977</v>
      </c>
    </row>
    <row r="9" spans="2:89" x14ac:dyDescent="0.25">
      <c r="B9" s="20" t="s">
        <v>6</v>
      </c>
      <c r="C9" s="3">
        <v>365000</v>
      </c>
      <c r="D9" s="3">
        <v>700000</v>
      </c>
      <c r="E9" s="12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31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1">
        <v>1190000</v>
      </c>
      <c r="V9" s="3">
        <v>629900</v>
      </c>
      <c r="W9" s="12">
        <v>8800000</v>
      </c>
      <c r="X9" s="24"/>
      <c r="Y9" s="3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31">
        <v>2800000</v>
      </c>
      <c r="AI9" s="24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31">
        <v>899000</v>
      </c>
      <c r="AT9" s="24"/>
      <c r="AU9" s="3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31">
        <v>2025000</v>
      </c>
      <c r="BE9" s="24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31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31">
        <v>1100000</v>
      </c>
      <c r="CA9" s="37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31">
        <v>5750000</v>
      </c>
    </row>
    <row r="10" spans="2:89" x14ac:dyDescent="0.25">
      <c r="B10" s="20" t="s">
        <v>7</v>
      </c>
      <c r="C10" s="3">
        <v>4400</v>
      </c>
      <c r="D10" s="3">
        <v>26552</v>
      </c>
      <c r="E10" s="22">
        <v>315376</v>
      </c>
      <c r="F10" s="22">
        <v>84285</v>
      </c>
      <c r="G10" s="3">
        <v>4208</v>
      </c>
      <c r="H10" s="3">
        <v>28800</v>
      </c>
      <c r="I10" s="22">
        <v>245678.4</v>
      </c>
      <c r="J10" s="3">
        <v>1747</v>
      </c>
      <c r="K10" s="22">
        <v>49222.799999999996</v>
      </c>
      <c r="L10" s="31">
        <v>6000</v>
      </c>
      <c r="N10" s="12">
        <v>43327</v>
      </c>
      <c r="O10" s="22">
        <v>217800</v>
      </c>
      <c r="P10" s="22">
        <v>44431.200000000004</v>
      </c>
      <c r="Q10" s="22">
        <v>70567.200000000012</v>
      </c>
      <c r="R10" s="22">
        <v>42688.799999999996</v>
      </c>
      <c r="S10" s="22">
        <v>34412.400000000001</v>
      </c>
      <c r="T10" s="3">
        <v>6686</v>
      </c>
      <c r="U10" s="22">
        <v>37026</v>
      </c>
      <c r="V10" s="3">
        <v>3226</v>
      </c>
      <c r="W10" s="22">
        <v>25000</v>
      </c>
      <c r="X10" s="24"/>
      <c r="Y10" s="22"/>
      <c r="Z10" s="3">
        <v>3648</v>
      </c>
      <c r="AA10" s="22">
        <v>9680</v>
      </c>
      <c r="AB10" s="3">
        <v>1728</v>
      </c>
      <c r="AC10" s="3">
        <v>575</v>
      </c>
      <c r="AD10" s="3">
        <v>4886</v>
      </c>
      <c r="AE10" s="35">
        <v>291852</v>
      </c>
      <c r="AF10" s="3">
        <v>9982</v>
      </c>
      <c r="AG10" s="3">
        <v>30368</v>
      </c>
      <c r="AH10" s="31">
        <v>14437</v>
      </c>
      <c r="AI10" s="24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22">
        <v>39460</v>
      </c>
      <c r="AS10" s="31">
        <v>2044</v>
      </c>
      <c r="AT10" s="24"/>
      <c r="AU10" s="22">
        <v>29962</v>
      </c>
      <c r="AV10" s="3">
        <v>4224</v>
      </c>
      <c r="AW10" s="3">
        <v>24064</v>
      </c>
      <c r="AX10" s="3">
        <v>2604</v>
      </c>
      <c r="AY10" s="35">
        <v>42253.2</v>
      </c>
      <c r="AZ10" s="35">
        <v>7112</v>
      </c>
      <c r="BA10" s="22">
        <v>1670</v>
      </c>
      <c r="BB10" s="22">
        <v>26250</v>
      </c>
      <c r="BC10" s="3">
        <v>19199</v>
      </c>
      <c r="BD10" s="31">
        <v>17000</v>
      </c>
      <c r="BE10" s="24"/>
      <c r="BF10" s="12">
        <v>1473</v>
      </c>
      <c r="BG10" s="22">
        <v>42253.2</v>
      </c>
      <c r="BH10" s="22">
        <v>116305.2</v>
      </c>
      <c r="BI10" s="3">
        <v>2988</v>
      </c>
      <c r="BJ10" s="3">
        <v>36000</v>
      </c>
      <c r="BK10" s="3">
        <v>3221</v>
      </c>
      <c r="BL10" s="22">
        <v>2598</v>
      </c>
      <c r="BM10" s="3">
        <v>4354</v>
      </c>
      <c r="BN10" s="22">
        <v>48000</v>
      </c>
      <c r="BO10" s="38">
        <v>2256</v>
      </c>
      <c r="BP10" s="24"/>
      <c r="BQ10" s="40">
        <v>4209</v>
      </c>
      <c r="BR10" s="22">
        <v>3796</v>
      </c>
      <c r="BS10" s="3">
        <v>26804</v>
      </c>
      <c r="BT10" s="22">
        <v>235659.6</v>
      </c>
      <c r="BU10" s="22"/>
      <c r="BV10" s="22">
        <v>434728.80000000005</v>
      </c>
      <c r="BW10" s="24"/>
      <c r="BX10" s="22">
        <v>779288.4</v>
      </c>
      <c r="BY10" s="22">
        <v>2017699.2</v>
      </c>
      <c r="BZ10" s="31">
        <v>2032</v>
      </c>
      <c r="CA10" s="37"/>
      <c r="CB10" s="40">
        <v>61419.6</v>
      </c>
      <c r="CC10" s="22">
        <v>129373.20000000001</v>
      </c>
      <c r="CD10" s="3">
        <v>4886</v>
      </c>
      <c r="CE10" s="22">
        <v>1682</v>
      </c>
      <c r="CF10" s="22">
        <v>13372</v>
      </c>
      <c r="CG10" s="3">
        <v>23384</v>
      </c>
      <c r="CH10" s="24"/>
      <c r="CI10" s="24"/>
      <c r="CJ10" s="3">
        <v>61484</v>
      </c>
      <c r="CK10" s="22">
        <v>26250</v>
      </c>
    </row>
    <row r="11" spans="2:89" x14ac:dyDescent="0.25">
      <c r="B11" s="20" t="s">
        <v>8</v>
      </c>
      <c r="C11" s="3">
        <v>83</v>
      </c>
      <c r="D11" s="3">
        <v>26</v>
      </c>
      <c r="E11" s="22">
        <v>22</v>
      </c>
      <c r="F11" s="22">
        <v>68</v>
      </c>
      <c r="G11" s="3">
        <v>166</v>
      </c>
      <c r="H11" s="3">
        <v>135</v>
      </c>
      <c r="I11" s="22">
        <v>9</v>
      </c>
      <c r="J11" s="3">
        <v>455</v>
      </c>
      <c r="K11" s="22">
        <v>16</v>
      </c>
      <c r="L11" s="31">
        <v>166</v>
      </c>
      <c r="N11" s="12">
        <v>109</v>
      </c>
      <c r="O11" s="22">
        <v>5</v>
      </c>
      <c r="P11" s="22">
        <v>72</v>
      </c>
      <c r="Q11" s="22">
        <v>9</v>
      </c>
      <c r="R11" s="22">
        <v>12</v>
      </c>
      <c r="S11" s="22">
        <v>7</v>
      </c>
      <c r="T11" s="3">
        <v>266</v>
      </c>
      <c r="U11" s="22">
        <v>32</v>
      </c>
      <c r="V11" s="3">
        <v>195</v>
      </c>
      <c r="W11" s="22">
        <v>352</v>
      </c>
      <c r="X11" s="24"/>
      <c r="Y11" s="22"/>
      <c r="Z11" s="3">
        <v>191</v>
      </c>
      <c r="AA11" s="22">
        <v>114</v>
      </c>
      <c r="AB11" s="3">
        <v>333</v>
      </c>
      <c r="AC11" s="3">
        <v>2557</v>
      </c>
      <c r="AD11" s="3">
        <v>358</v>
      </c>
      <c r="AE11" s="36">
        <v>3</v>
      </c>
      <c r="AF11" s="3">
        <v>125</v>
      </c>
      <c r="AG11" s="3">
        <v>115</v>
      </c>
      <c r="AH11" s="31">
        <v>194</v>
      </c>
      <c r="AI11" s="24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22">
        <v>200</v>
      </c>
      <c r="AS11" s="31">
        <v>440</v>
      </c>
      <c r="AT11" s="24"/>
      <c r="AU11" s="22">
        <v>327</v>
      </c>
      <c r="AV11" s="3">
        <v>236</v>
      </c>
      <c r="AW11" s="3">
        <v>106</v>
      </c>
      <c r="AX11" s="3">
        <v>192</v>
      </c>
      <c r="AY11" s="36">
        <v>13</v>
      </c>
      <c r="AZ11" s="36">
        <v>134</v>
      </c>
      <c r="BA11" s="22">
        <v>305</v>
      </c>
      <c r="BB11" s="22">
        <v>219</v>
      </c>
      <c r="BC11" s="3">
        <v>156</v>
      </c>
      <c r="BD11" s="31">
        <v>119</v>
      </c>
      <c r="BE11" s="24"/>
      <c r="BF11" s="12">
        <v>231</v>
      </c>
      <c r="BG11" s="22">
        <v>22</v>
      </c>
      <c r="BH11" s="22">
        <v>12</v>
      </c>
      <c r="BI11" s="3">
        <v>223</v>
      </c>
      <c r="BJ11" s="3">
        <v>144</v>
      </c>
      <c r="BK11" s="3">
        <v>318</v>
      </c>
      <c r="BL11" s="22">
        <v>241</v>
      </c>
      <c r="BM11" s="3">
        <v>276</v>
      </c>
      <c r="BN11" s="22">
        <v>66</v>
      </c>
      <c r="BO11" s="38">
        <v>233</v>
      </c>
      <c r="BP11" s="24"/>
      <c r="BQ11" s="40">
        <v>209</v>
      </c>
      <c r="BR11" s="22">
        <v>211</v>
      </c>
      <c r="BS11" s="3">
        <v>186</v>
      </c>
      <c r="BT11" s="22">
        <v>7</v>
      </c>
      <c r="BU11" s="22"/>
      <c r="BV11" s="22">
        <v>3</v>
      </c>
      <c r="BW11" s="24"/>
      <c r="BX11" s="22">
        <v>7</v>
      </c>
      <c r="BY11" s="22">
        <v>4</v>
      </c>
      <c r="BZ11" s="31">
        <v>541</v>
      </c>
      <c r="CA11" s="24"/>
      <c r="CB11" s="40">
        <v>22</v>
      </c>
      <c r="CC11" s="22">
        <v>9</v>
      </c>
      <c r="CD11" s="3">
        <v>358</v>
      </c>
      <c r="CE11" s="22">
        <v>1694.4114149821642</v>
      </c>
      <c r="CF11" s="22">
        <v>55</v>
      </c>
      <c r="CG11" s="3">
        <v>120</v>
      </c>
      <c r="CH11" s="24"/>
      <c r="CI11" s="24"/>
      <c r="CJ11" s="3">
        <v>223</v>
      </c>
      <c r="CK11" s="22">
        <v>219</v>
      </c>
    </row>
    <row r="12" spans="2:89" x14ac:dyDescent="0.25">
      <c r="B12" s="20" t="s">
        <v>9</v>
      </c>
      <c r="C12" s="3" t="s">
        <v>31</v>
      </c>
      <c r="D12" s="3" t="s">
        <v>36</v>
      </c>
      <c r="E12" s="12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31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1" t="s">
        <v>40</v>
      </c>
      <c r="V12" s="3" t="s">
        <v>68</v>
      </c>
      <c r="W12" s="12" t="s">
        <v>36</v>
      </c>
      <c r="X12" s="24"/>
      <c r="Y12" s="3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31" t="s">
        <v>40</v>
      </c>
      <c r="AI12" s="24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31" t="s">
        <v>68</v>
      </c>
      <c r="AT12" s="24"/>
      <c r="AU12" s="3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31" t="s">
        <v>40</v>
      </c>
      <c r="BE12" s="24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31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31" t="s">
        <v>31</v>
      </c>
      <c r="CA12" s="24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31" t="s">
        <v>40</v>
      </c>
    </row>
    <row r="13" spans="2:89" ht="15.75" thickBot="1" x14ac:dyDescent="0.3">
      <c r="B13" s="21" t="s">
        <v>160</v>
      </c>
      <c r="C13" s="16"/>
      <c r="D13" s="16"/>
      <c r="E13" s="15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7"/>
      <c r="V13" s="16"/>
      <c r="W13" s="15"/>
      <c r="X13" s="24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24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4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24"/>
      <c r="BF13" s="15"/>
      <c r="BG13" s="16"/>
      <c r="BH13" s="16"/>
      <c r="BI13" s="16"/>
      <c r="BJ13" s="16"/>
      <c r="BK13" s="16"/>
      <c r="BL13" s="16"/>
      <c r="BM13" s="16"/>
      <c r="BN13" s="16"/>
      <c r="BO13" s="39"/>
      <c r="BP13" s="24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4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22" customFormat="1" x14ac:dyDescent="0.25">
      <c r="M14" s="24"/>
      <c r="X14" s="24"/>
      <c r="AI14" s="24"/>
      <c r="AT14" s="24"/>
      <c r="BE14" s="24"/>
      <c r="BP14" s="24"/>
      <c r="CA14" s="24"/>
    </row>
    <row r="15" spans="2:89" s="22" customForma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</row>
    <row r="16" spans="2:89" s="22" customFormat="1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</row>
    <row r="17" spans="2:89" ht="15.75" thickBot="1" x14ac:dyDescent="0.3">
      <c r="B17" s="1"/>
      <c r="X17" s="24"/>
      <c r="AI17" s="24"/>
      <c r="AT17" s="24"/>
      <c r="BE17" s="24"/>
      <c r="BP17" s="41"/>
      <c r="CA17" s="24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4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4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4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4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4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4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18" t="s">
        <v>11</v>
      </c>
      <c r="C19" s="8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5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5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5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5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5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5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5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19" t="s">
        <v>12</v>
      </c>
      <c r="C20" s="4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5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5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5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5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5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5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5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19" t="s">
        <v>163</v>
      </c>
      <c r="C21" s="4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5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5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5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5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5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5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5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19" t="s">
        <v>13</v>
      </c>
      <c r="C22" s="4">
        <v>274</v>
      </c>
      <c r="D22" s="4">
        <v>111</v>
      </c>
      <c r="E22" s="4">
        <v>145</v>
      </c>
      <c r="F22" s="4">
        <v>11</v>
      </c>
      <c r="G22" s="4">
        <v>111</v>
      </c>
      <c r="H22" s="4">
        <v>26</v>
      </c>
      <c r="I22" s="4">
        <v>315</v>
      </c>
      <c r="J22" s="4">
        <v>76</v>
      </c>
      <c r="K22" s="4">
        <v>342</v>
      </c>
      <c r="L22" s="11">
        <v>99</v>
      </c>
      <c r="M22" s="25"/>
      <c r="N22" s="10">
        <v>53</v>
      </c>
      <c r="O22" s="4">
        <v>76</v>
      </c>
      <c r="P22" s="4">
        <v>66</v>
      </c>
      <c r="Q22" s="4">
        <v>162</v>
      </c>
      <c r="R22" s="4">
        <v>15</v>
      </c>
      <c r="S22" s="4">
        <v>56</v>
      </c>
      <c r="T22" s="4">
        <v>99</v>
      </c>
      <c r="U22" s="4">
        <v>42</v>
      </c>
      <c r="V22" s="4">
        <v>103</v>
      </c>
      <c r="W22" s="11">
        <v>148</v>
      </c>
      <c r="X22" s="25"/>
      <c r="Y22" s="10">
        <v>13</v>
      </c>
      <c r="Z22" s="4">
        <v>46</v>
      </c>
      <c r="AA22" s="4">
        <v>42</v>
      </c>
      <c r="AB22" s="4">
        <v>138</v>
      </c>
      <c r="AC22" s="4">
        <v>144</v>
      </c>
      <c r="AD22" s="4">
        <v>17</v>
      </c>
      <c r="AE22" s="4">
        <v>33</v>
      </c>
      <c r="AF22" s="4">
        <v>52</v>
      </c>
      <c r="AG22" s="4">
        <v>55</v>
      </c>
      <c r="AH22" s="11">
        <v>145</v>
      </c>
      <c r="AI22" s="25"/>
      <c r="AJ22" s="10">
        <v>0</v>
      </c>
      <c r="AK22" s="4">
        <v>71</v>
      </c>
      <c r="AL22" s="4">
        <v>170</v>
      </c>
      <c r="AM22" s="4">
        <v>167</v>
      </c>
      <c r="AN22" s="4">
        <v>106</v>
      </c>
      <c r="AO22" s="4">
        <v>33</v>
      </c>
      <c r="AP22" s="4">
        <v>62</v>
      </c>
      <c r="AQ22" s="4">
        <v>66</v>
      </c>
      <c r="AR22" s="4">
        <v>116</v>
      </c>
      <c r="AS22" s="11">
        <v>0</v>
      </c>
      <c r="AT22" s="25"/>
      <c r="AU22" s="10">
        <v>145</v>
      </c>
      <c r="AV22" s="4">
        <v>60</v>
      </c>
      <c r="AW22" s="4">
        <v>0</v>
      </c>
      <c r="AX22" s="4">
        <v>31</v>
      </c>
      <c r="AY22" s="4">
        <v>31</v>
      </c>
      <c r="AZ22" s="4">
        <v>111</v>
      </c>
      <c r="BA22" s="4">
        <v>55</v>
      </c>
      <c r="BB22" s="4">
        <v>229</v>
      </c>
      <c r="BC22" s="4">
        <v>60</v>
      </c>
      <c r="BD22" s="11">
        <v>55</v>
      </c>
      <c r="BE22" s="25"/>
      <c r="BF22" s="10">
        <v>31</v>
      </c>
      <c r="BG22" s="4">
        <v>120</v>
      </c>
      <c r="BH22" s="4">
        <v>92</v>
      </c>
      <c r="BI22" s="4">
        <v>26</v>
      </c>
      <c r="BJ22" s="4">
        <v>11</v>
      </c>
      <c r="BK22" s="4">
        <v>189</v>
      </c>
      <c r="BL22" s="4">
        <v>36</v>
      </c>
      <c r="BM22" s="4">
        <v>101</v>
      </c>
      <c r="BN22" s="4">
        <v>11</v>
      </c>
      <c r="BO22" s="11">
        <v>51</v>
      </c>
      <c r="BP22" s="25"/>
      <c r="BQ22" s="10">
        <v>0</v>
      </c>
      <c r="BR22" s="4">
        <v>209</v>
      </c>
      <c r="BS22" s="4">
        <v>55</v>
      </c>
      <c r="BT22" s="4">
        <v>192</v>
      </c>
      <c r="BU22" s="4">
        <v>0</v>
      </c>
      <c r="BV22" s="4">
        <v>324</v>
      </c>
      <c r="BW22" s="4">
        <v>205</v>
      </c>
      <c r="BX22" s="4">
        <v>90</v>
      </c>
      <c r="BY22" s="4">
        <v>31</v>
      </c>
      <c r="BZ22" s="11">
        <v>56</v>
      </c>
      <c r="CA22" s="25"/>
      <c r="CB22" s="10">
        <v>229</v>
      </c>
      <c r="CC22" s="4">
        <v>45</v>
      </c>
      <c r="CD22" s="4">
        <v>132</v>
      </c>
      <c r="CE22" s="4">
        <v>0</v>
      </c>
      <c r="CF22" s="4">
        <v>76</v>
      </c>
      <c r="CG22" s="4">
        <v>189</v>
      </c>
      <c r="CH22" s="4">
        <v>192</v>
      </c>
      <c r="CI22" s="4">
        <v>192</v>
      </c>
      <c r="CJ22" s="4">
        <v>77</v>
      </c>
      <c r="CK22" s="11">
        <v>229</v>
      </c>
    </row>
    <row r="23" spans="2:89" s="2" customFormat="1" x14ac:dyDescent="0.25">
      <c r="B23" s="19" t="s">
        <v>14</v>
      </c>
      <c r="C23" s="4">
        <v>8549</v>
      </c>
      <c r="D23" s="4">
        <v>111</v>
      </c>
      <c r="E23" s="4">
        <v>6981</v>
      </c>
      <c r="F23" s="4">
        <v>3905</v>
      </c>
      <c r="G23" s="4">
        <v>5521</v>
      </c>
      <c r="H23" s="4">
        <v>6321</v>
      </c>
      <c r="I23" s="4">
        <v>3809</v>
      </c>
      <c r="J23" s="4">
        <v>5208</v>
      </c>
      <c r="K23" s="4">
        <v>3598</v>
      </c>
      <c r="L23" s="11">
        <v>1288</v>
      </c>
      <c r="M23" s="25"/>
      <c r="N23" s="10">
        <v>5098</v>
      </c>
      <c r="O23" s="4">
        <v>4402</v>
      </c>
      <c r="P23" s="4">
        <v>2892</v>
      </c>
      <c r="Q23" s="4">
        <v>3340</v>
      </c>
      <c r="R23" s="4">
        <v>5703</v>
      </c>
      <c r="S23" s="4">
        <v>8821</v>
      </c>
      <c r="T23" s="4">
        <v>1288</v>
      </c>
      <c r="U23" s="4">
        <v>10343</v>
      </c>
      <c r="V23" s="4">
        <v>9569</v>
      </c>
      <c r="W23" s="11">
        <v>8305</v>
      </c>
      <c r="X23" s="25"/>
      <c r="Y23" s="10">
        <v>2855</v>
      </c>
      <c r="Z23" s="4">
        <v>6869</v>
      </c>
      <c r="AA23" s="4">
        <v>5086</v>
      </c>
      <c r="AB23" s="4">
        <v>4580</v>
      </c>
      <c r="AC23" s="4">
        <v>6493</v>
      </c>
      <c r="AD23" s="4">
        <v>7035</v>
      </c>
      <c r="AE23" s="4">
        <v>85</v>
      </c>
      <c r="AF23" s="4">
        <v>7374</v>
      </c>
      <c r="AG23" s="4">
        <v>4880</v>
      </c>
      <c r="AH23" s="11">
        <v>7901</v>
      </c>
      <c r="AI23" s="25"/>
      <c r="AJ23" s="10">
        <v>5325</v>
      </c>
      <c r="AK23" s="4">
        <v>7286</v>
      </c>
      <c r="AL23" s="4">
        <v>5078</v>
      </c>
      <c r="AM23" s="4">
        <v>9705</v>
      </c>
      <c r="AN23" s="4">
        <v>106</v>
      </c>
      <c r="AO23" s="4">
        <v>7611</v>
      </c>
      <c r="AP23" s="4">
        <v>5912</v>
      </c>
      <c r="AQ23" s="4">
        <v>9210</v>
      </c>
      <c r="AR23" s="4">
        <v>5955</v>
      </c>
      <c r="AS23" s="11">
        <v>3972</v>
      </c>
      <c r="AT23" s="25"/>
      <c r="AU23" s="10">
        <v>6981</v>
      </c>
      <c r="AV23" s="4">
        <v>3206</v>
      </c>
      <c r="AW23" s="4">
        <v>2885</v>
      </c>
      <c r="AX23" s="4">
        <v>6843</v>
      </c>
      <c r="AY23" s="4">
        <v>3419</v>
      </c>
      <c r="AZ23" s="4">
        <v>111</v>
      </c>
      <c r="BA23" s="4">
        <v>4880</v>
      </c>
      <c r="BB23" s="4">
        <v>5204</v>
      </c>
      <c r="BC23" s="4">
        <v>7821</v>
      </c>
      <c r="BD23" s="11">
        <v>4880</v>
      </c>
      <c r="BE23" s="25"/>
      <c r="BF23" s="10">
        <v>6843</v>
      </c>
      <c r="BG23" s="4">
        <v>3993</v>
      </c>
      <c r="BH23" s="4">
        <v>7257</v>
      </c>
      <c r="BI23" s="4">
        <v>6321</v>
      </c>
      <c r="BJ23" s="4">
        <v>3905</v>
      </c>
      <c r="BK23" s="4">
        <v>8820</v>
      </c>
      <c r="BL23" s="4">
        <v>5285</v>
      </c>
      <c r="BM23" s="4">
        <v>3829</v>
      </c>
      <c r="BN23" s="4">
        <v>3905</v>
      </c>
      <c r="BO23" s="11">
        <v>7501</v>
      </c>
      <c r="BP23" s="25"/>
      <c r="BQ23" s="10">
        <v>3972</v>
      </c>
      <c r="BR23" s="4">
        <v>4946</v>
      </c>
      <c r="BS23" s="4">
        <v>4880</v>
      </c>
      <c r="BT23" s="4">
        <v>3567</v>
      </c>
      <c r="BU23" s="4">
        <v>621</v>
      </c>
      <c r="BV23" s="4">
        <v>5718</v>
      </c>
      <c r="BW23" s="4">
        <v>5450</v>
      </c>
      <c r="BX23" s="4">
        <v>2781</v>
      </c>
      <c r="BY23" s="4">
        <v>3286</v>
      </c>
      <c r="BZ23" s="11">
        <v>8821</v>
      </c>
      <c r="CA23" s="25"/>
      <c r="CB23" s="10">
        <v>5204</v>
      </c>
      <c r="CC23" s="4">
        <v>10254</v>
      </c>
      <c r="CD23" s="4">
        <v>6445</v>
      </c>
      <c r="CE23" s="4">
        <v>3569</v>
      </c>
      <c r="CF23" s="4">
        <v>4402</v>
      </c>
      <c r="CG23" s="4">
        <v>8820</v>
      </c>
      <c r="CH23" s="4">
        <v>3567</v>
      </c>
      <c r="CI23" s="4">
        <v>3567</v>
      </c>
      <c r="CJ23" s="4">
        <v>6556</v>
      </c>
      <c r="CK23" s="11">
        <v>5204</v>
      </c>
    </row>
    <row r="24" spans="2:89" s="2" customFormat="1" x14ac:dyDescent="0.25">
      <c r="B24" s="19" t="s">
        <v>15</v>
      </c>
      <c r="C24" s="4">
        <v>215</v>
      </c>
      <c r="D24" s="4">
        <v>181</v>
      </c>
      <c r="E24" s="4">
        <v>101</v>
      </c>
      <c r="F24" s="4">
        <v>6</v>
      </c>
      <c r="G24" s="4">
        <v>64</v>
      </c>
      <c r="H24" s="4">
        <v>9</v>
      </c>
      <c r="I24" s="4">
        <v>189</v>
      </c>
      <c r="J24" s="4">
        <v>72</v>
      </c>
      <c r="K24" s="4">
        <v>237</v>
      </c>
      <c r="L24" s="11">
        <v>99</v>
      </c>
      <c r="M24" s="25"/>
      <c r="N24" s="10">
        <v>45</v>
      </c>
      <c r="O24" s="4">
        <v>73</v>
      </c>
      <c r="P24" s="4">
        <v>96</v>
      </c>
      <c r="Q24" s="4">
        <v>100</v>
      </c>
      <c r="R24" s="4">
        <v>21</v>
      </c>
      <c r="S24" s="4">
        <v>112</v>
      </c>
      <c r="T24" s="4">
        <v>99</v>
      </c>
      <c r="U24" s="4">
        <v>82</v>
      </c>
      <c r="V24" s="4">
        <v>47</v>
      </c>
      <c r="W24" s="11">
        <v>138</v>
      </c>
      <c r="X24" s="25"/>
      <c r="Y24" s="10">
        <v>21</v>
      </c>
      <c r="Z24" s="4">
        <v>51</v>
      </c>
      <c r="AA24" s="4">
        <v>35</v>
      </c>
      <c r="AB24" s="4">
        <v>70</v>
      </c>
      <c r="AC24" s="4">
        <v>0</v>
      </c>
      <c r="AD24" s="4">
        <v>17</v>
      </c>
      <c r="AE24" s="4">
        <v>131</v>
      </c>
      <c r="AF24" s="4">
        <v>0</v>
      </c>
      <c r="AG24" s="4">
        <v>8</v>
      </c>
      <c r="AH24" s="11">
        <v>56</v>
      </c>
      <c r="AI24" s="25"/>
      <c r="AJ24" s="10">
        <v>32</v>
      </c>
      <c r="AK24" s="4">
        <v>33</v>
      </c>
      <c r="AL24" s="4">
        <v>124</v>
      </c>
      <c r="AM24" s="4">
        <v>125</v>
      </c>
      <c r="AN24" s="4">
        <v>72</v>
      </c>
      <c r="AO24" s="4">
        <v>12</v>
      </c>
      <c r="AP24" s="4">
        <v>73</v>
      </c>
      <c r="AQ24" s="4">
        <v>78</v>
      </c>
      <c r="AR24" s="4">
        <v>131</v>
      </c>
      <c r="AS24" s="11">
        <v>66</v>
      </c>
      <c r="AT24" s="25"/>
      <c r="AU24" s="10">
        <v>101</v>
      </c>
      <c r="AV24" s="4">
        <v>40</v>
      </c>
      <c r="AW24" s="4">
        <v>79</v>
      </c>
      <c r="AX24" s="4">
        <v>45</v>
      </c>
      <c r="AY24" s="4">
        <v>110</v>
      </c>
      <c r="AZ24" s="4">
        <v>181</v>
      </c>
      <c r="BA24" s="4">
        <v>8</v>
      </c>
      <c r="BB24" s="4">
        <v>283</v>
      </c>
      <c r="BC24" s="4">
        <v>35</v>
      </c>
      <c r="BD24" s="11">
        <v>8</v>
      </c>
      <c r="BE24" s="25"/>
      <c r="BF24" s="10">
        <v>45</v>
      </c>
      <c r="BG24" s="4">
        <v>114</v>
      </c>
      <c r="BH24" s="4">
        <v>132</v>
      </c>
      <c r="BI24" s="4">
        <v>9</v>
      </c>
      <c r="BJ24" s="4">
        <v>6</v>
      </c>
      <c r="BK24" s="4">
        <v>187</v>
      </c>
      <c r="BL24" s="4">
        <v>58</v>
      </c>
      <c r="BM24" s="4">
        <v>94</v>
      </c>
      <c r="BN24" s="4">
        <v>6</v>
      </c>
      <c r="BO24" s="11">
        <v>61</v>
      </c>
      <c r="BP24" s="25"/>
      <c r="BQ24" s="10">
        <v>66</v>
      </c>
      <c r="BR24" s="4">
        <v>192</v>
      </c>
      <c r="BS24" s="4">
        <v>8</v>
      </c>
      <c r="BT24" s="4">
        <v>168</v>
      </c>
      <c r="BU24" s="4">
        <v>50</v>
      </c>
      <c r="BV24" s="4">
        <v>296</v>
      </c>
      <c r="BW24" s="4">
        <v>260</v>
      </c>
      <c r="BX24" s="4">
        <v>95</v>
      </c>
      <c r="BY24" s="4">
        <v>24</v>
      </c>
      <c r="BZ24" s="11">
        <v>112</v>
      </c>
      <c r="CA24" s="25"/>
      <c r="CB24" s="10">
        <v>283</v>
      </c>
      <c r="CC24" s="4">
        <v>12</v>
      </c>
      <c r="CD24" s="4">
        <v>97</v>
      </c>
      <c r="CE24" s="4">
        <v>17</v>
      </c>
      <c r="CF24" s="4">
        <v>73</v>
      </c>
      <c r="CG24" s="4">
        <v>187</v>
      </c>
      <c r="CH24" s="4">
        <v>168</v>
      </c>
      <c r="CI24" s="4">
        <v>168</v>
      </c>
      <c r="CJ24" s="4">
        <v>36</v>
      </c>
      <c r="CK24" s="11">
        <v>283</v>
      </c>
    </row>
    <row r="25" spans="2:89" s="2" customFormat="1" x14ac:dyDescent="0.25">
      <c r="B25" s="19" t="s">
        <v>16</v>
      </c>
      <c r="C25" s="4">
        <v>7152</v>
      </c>
      <c r="D25" s="4">
        <v>181</v>
      </c>
      <c r="E25" s="4">
        <v>5494</v>
      </c>
      <c r="F25" s="4">
        <v>3940</v>
      </c>
      <c r="G25" s="4">
        <v>5157</v>
      </c>
      <c r="H25" s="4">
        <v>6903</v>
      </c>
      <c r="I25" s="4">
        <v>3771</v>
      </c>
      <c r="J25" s="4">
        <v>5922</v>
      </c>
      <c r="K25" s="4">
        <v>3172</v>
      </c>
      <c r="L25" s="11">
        <v>1408</v>
      </c>
      <c r="M25" s="25"/>
      <c r="N25" s="10">
        <v>5331</v>
      </c>
      <c r="O25" s="4">
        <v>4541</v>
      </c>
      <c r="P25" s="4">
        <v>2775</v>
      </c>
      <c r="Q25" s="4">
        <v>3784</v>
      </c>
      <c r="R25" s="4">
        <v>6391</v>
      </c>
      <c r="S25" s="4">
        <v>8080</v>
      </c>
      <c r="T25" s="4">
        <v>1408</v>
      </c>
      <c r="U25" s="4">
        <v>9921</v>
      </c>
      <c r="V25" s="4">
        <v>9690</v>
      </c>
      <c r="W25" s="11">
        <v>6988</v>
      </c>
      <c r="X25" s="25"/>
      <c r="Y25" s="10">
        <v>2461</v>
      </c>
      <c r="Z25" s="4">
        <v>7430</v>
      </c>
      <c r="AA25" s="4">
        <v>5189</v>
      </c>
      <c r="AB25" s="4">
        <v>4040</v>
      </c>
      <c r="AC25" s="4">
        <v>6398</v>
      </c>
      <c r="AD25" s="4">
        <v>7618</v>
      </c>
      <c r="AE25" s="4">
        <v>170</v>
      </c>
      <c r="AF25" s="4">
        <v>6287</v>
      </c>
      <c r="AG25" s="4">
        <v>5710</v>
      </c>
      <c r="AH25" s="11">
        <v>6277</v>
      </c>
      <c r="AI25" s="25"/>
      <c r="AJ25" s="10">
        <v>5350</v>
      </c>
      <c r="AK25" s="4">
        <v>6709</v>
      </c>
      <c r="AL25" s="4">
        <v>4625</v>
      </c>
      <c r="AM25" s="4">
        <v>8895</v>
      </c>
      <c r="AN25" s="4">
        <v>72</v>
      </c>
      <c r="AO25" s="4">
        <v>8138</v>
      </c>
      <c r="AP25" s="4">
        <v>6432</v>
      </c>
      <c r="AQ25" s="4">
        <v>8563</v>
      </c>
      <c r="AR25" s="4">
        <v>5652</v>
      </c>
      <c r="AS25" s="11">
        <v>4625</v>
      </c>
      <c r="AT25" s="25"/>
      <c r="AU25" s="10">
        <v>5494</v>
      </c>
      <c r="AV25" s="4">
        <v>2906</v>
      </c>
      <c r="AW25" s="4">
        <v>3473</v>
      </c>
      <c r="AX25" s="4">
        <v>7476</v>
      </c>
      <c r="AY25" s="4">
        <v>3550</v>
      </c>
      <c r="AZ25" s="4">
        <v>181</v>
      </c>
      <c r="BA25" s="4">
        <v>5710</v>
      </c>
      <c r="BB25" s="4">
        <v>4529</v>
      </c>
      <c r="BC25" s="4">
        <v>8701</v>
      </c>
      <c r="BD25" s="11">
        <v>5710</v>
      </c>
      <c r="BE25" s="25"/>
      <c r="BF25" s="10">
        <v>7476</v>
      </c>
      <c r="BG25" s="4">
        <v>3418</v>
      </c>
      <c r="BH25" s="4">
        <v>6750</v>
      </c>
      <c r="BI25" s="4">
        <v>6903</v>
      </c>
      <c r="BJ25" s="4">
        <v>3940</v>
      </c>
      <c r="BK25" s="4">
        <v>8896</v>
      </c>
      <c r="BL25" s="4">
        <v>5088</v>
      </c>
      <c r="BM25" s="4">
        <v>3603</v>
      </c>
      <c r="BN25" s="4">
        <v>3940</v>
      </c>
      <c r="BO25" s="11">
        <v>6846</v>
      </c>
      <c r="BP25" s="25"/>
      <c r="BQ25" s="10">
        <v>4625</v>
      </c>
      <c r="BR25" s="4">
        <v>4083</v>
      </c>
      <c r="BS25" s="4">
        <v>5710</v>
      </c>
      <c r="BT25" s="4">
        <v>3607</v>
      </c>
      <c r="BU25" s="4">
        <v>604</v>
      </c>
      <c r="BV25" s="4">
        <v>6218</v>
      </c>
      <c r="BW25" s="4">
        <v>5878</v>
      </c>
      <c r="BX25" s="4">
        <v>3524</v>
      </c>
      <c r="BY25" s="4">
        <v>3469</v>
      </c>
      <c r="BZ25" s="11">
        <v>8080</v>
      </c>
      <c r="CA25" s="25"/>
      <c r="CB25" s="10">
        <v>4529</v>
      </c>
      <c r="CC25" s="4">
        <v>10312</v>
      </c>
      <c r="CD25" s="4">
        <v>6685</v>
      </c>
      <c r="CE25" s="4">
        <v>3561</v>
      </c>
      <c r="CF25" s="4">
        <v>4541</v>
      </c>
      <c r="CG25" s="4">
        <v>8896</v>
      </c>
      <c r="CH25" s="4">
        <v>3607</v>
      </c>
      <c r="CI25" s="4">
        <v>3607</v>
      </c>
      <c r="CJ25" s="4">
        <v>7130</v>
      </c>
      <c r="CK25" s="11">
        <v>4529</v>
      </c>
    </row>
    <row r="26" spans="2:89" x14ac:dyDescent="0.25">
      <c r="B26" s="20" t="s">
        <v>17</v>
      </c>
      <c r="C26" s="5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6"/>
      <c r="N26" s="33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6"/>
      <c r="Y26" s="33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6"/>
      <c r="AJ26" s="33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6"/>
      <c r="AU26" s="33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6"/>
      <c r="BF26" s="33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6"/>
      <c r="BQ26" s="33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6"/>
      <c r="CB26" s="33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20" t="s">
        <v>18</v>
      </c>
      <c r="C27" s="6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7"/>
      <c r="N27" s="34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7"/>
      <c r="Y27" s="34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7"/>
      <c r="AJ27" s="34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7"/>
      <c r="AU27" s="34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7"/>
      <c r="BF27" s="34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7"/>
      <c r="BQ27" s="34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7"/>
      <c r="CB27" s="34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20" t="s">
        <v>19</v>
      </c>
      <c r="C28" s="6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7"/>
      <c r="N28" s="34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7"/>
      <c r="Y28" s="34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7"/>
      <c r="AJ28" s="34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7"/>
      <c r="AU28" s="34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7"/>
      <c r="BF28" s="34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7"/>
      <c r="BQ28" s="34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7"/>
      <c r="CB28" s="34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20" t="s">
        <v>20</v>
      </c>
      <c r="C29" s="6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7"/>
      <c r="N29" s="34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7"/>
      <c r="Y29" s="34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7"/>
      <c r="AJ29" s="34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7"/>
      <c r="AU29" s="34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7"/>
      <c r="BF29" s="34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7"/>
      <c r="BQ29" s="34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7"/>
      <c r="CB29" s="34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20" t="s">
        <v>21</v>
      </c>
      <c r="C30" s="6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7"/>
      <c r="N30" s="34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7"/>
      <c r="Y30" s="34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7"/>
      <c r="AJ30" s="34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7"/>
      <c r="AU30" s="34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7"/>
      <c r="BF30" s="34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7"/>
      <c r="BQ30" s="34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7"/>
      <c r="CB30" s="34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20" t="s">
        <v>22</v>
      </c>
      <c r="C31" s="6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7"/>
      <c r="N31" s="34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7"/>
      <c r="Y31" s="34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7"/>
      <c r="AJ31" s="34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7"/>
      <c r="AU31" s="34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7"/>
      <c r="BF31" s="34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7"/>
      <c r="BQ31" s="34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7"/>
      <c r="CB31" s="34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20" t="s">
        <v>23</v>
      </c>
      <c r="C32" s="6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7"/>
      <c r="N32" s="34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7"/>
      <c r="Y32" s="34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7"/>
      <c r="AJ32" s="34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7"/>
      <c r="AU32" s="34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7"/>
      <c r="BF32" s="34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7"/>
      <c r="BQ32" s="34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7"/>
      <c r="CB32" s="34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20" t="s">
        <v>24</v>
      </c>
      <c r="C33" s="6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7"/>
      <c r="N33" s="34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7"/>
      <c r="Y33" s="34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7"/>
      <c r="AJ33" s="34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7"/>
      <c r="AU33" s="34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7"/>
      <c r="BF33" s="34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7"/>
      <c r="BQ33" s="34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7"/>
      <c r="CB33" s="34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20" t="s">
        <v>25</v>
      </c>
      <c r="C34" s="6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7"/>
      <c r="N34" s="34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7"/>
      <c r="Y34" s="34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7"/>
      <c r="AJ34" s="34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7"/>
      <c r="AU34" s="34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7"/>
      <c r="BF34" s="34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7"/>
      <c r="BQ34" s="34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7"/>
      <c r="CB34" s="34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20" t="s">
        <v>26</v>
      </c>
      <c r="C35" s="6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7"/>
      <c r="N35" s="34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7"/>
      <c r="Y35" s="34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7"/>
      <c r="AJ35" s="34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7"/>
      <c r="AU35" s="34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7"/>
      <c r="BF35" s="34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7"/>
      <c r="BQ35" s="34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7"/>
      <c r="CB35" s="34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21" t="s">
        <v>161</v>
      </c>
      <c r="C36" s="16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4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4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4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4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4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4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4"/>
      <c r="CA37" s="24"/>
    </row>
    <row r="38" spans="2:89" x14ac:dyDescent="0.25">
      <c r="CA38" s="24"/>
    </row>
    <row r="39" spans="2:89" x14ac:dyDescent="0.25">
      <c r="CA39" s="24"/>
    </row>
    <row r="40" spans="2:89" x14ac:dyDescent="0.25">
      <c r="CA40" s="37"/>
    </row>
    <row r="41" spans="2:89" x14ac:dyDescent="0.25">
      <c r="CA41" s="37"/>
    </row>
    <row r="42" spans="2:89" x14ac:dyDescent="0.25">
      <c r="CA42" s="37"/>
    </row>
    <row r="43" spans="2:89" x14ac:dyDescent="0.25">
      <c r="CA43" s="37"/>
    </row>
    <row r="44" spans="2:89" x14ac:dyDescent="0.25">
      <c r="CA44" s="37"/>
    </row>
    <row r="45" spans="2:89" x14ac:dyDescent="0.25">
      <c r="CA45" s="37"/>
    </row>
    <row r="46" spans="2:89" x14ac:dyDescent="0.25">
      <c r="CA46" s="37"/>
    </row>
    <row r="47" spans="2:89" x14ac:dyDescent="0.25">
      <c r="CA47" s="37"/>
    </row>
    <row r="48" spans="2:89" x14ac:dyDescent="0.25">
      <c r="CA48" s="37"/>
    </row>
    <row r="49" spans="79:79" x14ac:dyDescent="0.25">
      <c r="CA49" s="37"/>
    </row>
    <row r="50" spans="79:79" x14ac:dyDescent="0.25">
      <c r="CA50" s="37"/>
    </row>
    <row r="51" spans="79:79" x14ac:dyDescent="0.25">
      <c r="CA51" s="37"/>
    </row>
    <row r="52" spans="79:79" x14ac:dyDescent="0.25">
      <c r="CA52" s="37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74-3CD6-46BE-AB0F-5A0A023C39AE}">
  <dimension ref="A1:O12"/>
  <sheetViews>
    <sheetView tabSelected="1" workbookViewId="0">
      <selection activeCell="L6" sqref="L6"/>
    </sheetView>
  </sheetViews>
  <sheetFormatPr defaultRowHeight="15" x14ac:dyDescent="0.25"/>
  <cols>
    <col min="1" max="1" width="13.5703125" customWidth="1"/>
  </cols>
  <sheetData>
    <row r="1" spans="1:15" x14ac:dyDescent="0.25">
      <c r="A1" t="s">
        <v>164</v>
      </c>
    </row>
    <row r="2" spans="1:15" x14ac:dyDescent="0.25">
      <c r="A2">
        <v>1</v>
      </c>
      <c r="B2" t="s">
        <v>165</v>
      </c>
      <c r="C2" t="s">
        <v>167</v>
      </c>
      <c r="D2" t="s">
        <v>166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  <c r="K2" t="s">
        <v>174</v>
      </c>
      <c r="L2" t="s">
        <v>175</v>
      </c>
      <c r="M2" t="s">
        <v>176</v>
      </c>
      <c r="N2" t="s">
        <v>177</v>
      </c>
      <c r="O2" t="s">
        <v>178</v>
      </c>
    </row>
    <row r="3" spans="1:15" ht="16.5" x14ac:dyDescent="0.25">
      <c r="A3" s="42">
        <v>20742136</v>
      </c>
      <c r="B3" s="12">
        <v>11150078</v>
      </c>
      <c r="C3" t="e">
        <f>VLOOKUP(B3,$A$3:$A$12, 1, FALSE)</f>
        <v>#N/A</v>
      </c>
      <c r="D3" s="12">
        <v>17569293</v>
      </c>
      <c r="E3" t="e">
        <f>VLOOKUP(D3,$A$3:$A$12,1,FALSE)</f>
        <v>#N/A</v>
      </c>
      <c r="F3" t="e">
        <f>VLOOKUP(D3,$B$3:$B$12,1,FALSE)</f>
        <v>#N/A</v>
      </c>
      <c r="G3" s="3">
        <v>18819368</v>
      </c>
      <c r="H3" t="e">
        <f>VLOOKUP(G3,$B$3:$B$12,1,FALSE)</f>
        <v>#N/A</v>
      </c>
      <c r="I3" t="e">
        <f>VLOOKUP(G3,$B$3:$B$12,1,FALSE)</f>
        <v>#N/A</v>
      </c>
      <c r="J3" t="e">
        <f>VLOOKUP(G3,D3:D12,1,FALSE)</f>
        <v>#N/A</v>
      </c>
      <c r="K3" s="12">
        <v>20637101</v>
      </c>
      <c r="L3" t="e">
        <f>VLOOKUP(K3,$A$3:$A$12,1,FALSE)</f>
        <v>#N/A</v>
      </c>
      <c r="M3" t="e">
        <f>VLOOKUP(K3,$B$3:$B$12,1,FALSE)</f>
        <v>#N/A</v>
      </c>
      <c r="N3" t="e">
        <f>VLOOKUP(K3,D3:D12,1,FALSE)</f>
        <v>#N/A</v>
      </c>
      <c r="O3" t="e">
        <f>VLOOKUP(K3,G3:G12,1,FALSE)</f>
        <v>#N/A</v>
      </c>
    </row>
    <row r="4" spans="1:15" ht="16.5" x14ac:dyDescent="0.25">
      <c r="A4" s="42">
        <v>21769054</v>
      </c>
      <c r="B4" s="3">
        <v>12170475</v>
      </c>
      <c r="C4" t="e">
        <f t="shared" ref="C4:C12" si="0">VLOOKUP(B4,$A$3:$A$12, 1, FALSE)</f>
        <v>#N/A</v>
      </c>
      <c r="D4" s="3">
        <v>17692757</v>
      </c>
      <c r="E4" t="e">
        <f t="shared" ref="E4:E12" si="1">VLOOKUP(D4,$A$3:$A$12,1,FALSE)</f>
        <v>#N/A</v>
      </c>
      <c r="F4" t="e">
        <f t="shared" ref="F4:F12" si="2">VLOOKUP(D4,$B$3:$B$12,1,FALSE)</f>
        <v>#N/A</v>
      </c>
      <c r="G4" s="3">
        <v>18918096</v>
      </c>
      <c r="H4" t="e">
        <f t="shared" ref="H4:H12" si="3">VLOOKUP(G4,$B$3:$B$12,1,FALSE)</f>
        <v>#N/A</v>
      </c>
      <c r="I4" t="e">
        <f t="shared" ref="I4:I12" si="4">VLOOKUP(G4,$B$3:$B$12,1,FALSE)</f>
        <v>#N/A</v>
      </c>
      <c r="J4" t="e">
        <f t="shared" ref="J4:J12" si="5">VLOOKUP(G4,D4:D13,1,FALSE)</f>
        <v>#N/A</v>
      </c>
      <c r="K4" s="3">
        <v>20742136</v>
      </c>
      <c r="L4">
        <f t="shared" ref="L4:L12" si="6">VLOOKUP(K4,$A$3:$A$12,1,FALSE)</f>
        <v>20742136</v>
      </c>
      <c r="M4" t="e">
        <f t="shared" ref="M4:M12" si="7">VLOOKUP(K4,$B$3:$B$12,1,FALSE)</f>
        <v>#N/A</v>
      </c>
      <c r="N4" t="e">
        <f t="shared" ref="N4:N12" si="8">VLOOKUP(K4,D4:D13,1,FALSE)</f>
        <v>#N/A</v>
      </c>
      <c r="O4" t="e">
        <f t="shared" ref="O4:O12" si="9">VLOOKUP(K4,G4:G13,1,FALSE)</f>
        <v>#N/A</v>
      </c>
    </row>
    <row r="5" spans="1:15" ht="16.5" x14ac:dyDescent="0.25">
      <c r="A5" s="42">
        <v>20886717</v>
      </c>
      <c r="B5" s="3">
        <v>12239253</v>
      </c>
      <c r="C5" t="e">
        <f t="shared" si="0"/>
        <v>#N/A</v>
      </c>
      <c r="D5" s="3">
        <v>17868872</v>
      </c>
      <c r="E5" t="e">
        <f t="shared" si="1"/>
        <v>#N/A</v>
      </c>
      <c r="F5" t="e">
        <f t="shared" si="2"/>
        <v>#N/A</v>
      </c>
      <c r="G5" s="3">
        <v>19374344</v>
      </c>
      <c r="H5" t="e">
        <f t="shared" si="3"/>
        <v>#N/A</v>
      </c>
      <c r="I5" t="e">
        <f t="shared" si="4"/>
        <v>#N/A</v>
      </c>
      <c r="J5" t="e">
        <f t="shared" si="5"/>
        <v>#N/A</v>
      </c>
      <c r="K5" s="3">
        <v>20956338</v>
      </c>
      <c r="L5">
        <f t="shared" si="6"/>
        <v>20956338</v>
      </c>
      <c r="M5" t="e">
        <f t="shared" si="7"/>
        <v>#N/A</v>
      </c>
      <c r="N5" t="e">
        <f t="shared" si="8"/>
        <v>#N/A</v>
      </c>
      <c r="O5" t="e">
        <f t="shared" si="9"/>
        <v>#N/A</v>
      </c>
    </row>
    <row r="6" spans="1:15" ht="16.5" x14ac:dyDescent="0.25">
      <c r="A6" s="42">
        <v>20058903</v>
      </c>
      <c r="B6" s="3">
        <v>14109212</v>
      </c>
      <c r="C6" t="e">
        <f t="shared" si="0"/>
        <v>#N/A</v>
      </c>
      <c r="D6" s="3">
        <v>18181149</v>
      </c>
      <c r="E6" t="e">
        <f t="shared" si="1"/>
        <v>#N/A</v>
      </c>
      <c r="F6" t="e">
        <f t="shared" si="2"/>
        <v>#N/A</v>
      </c>
      <c r="G6" s="3">
        <v>19626041</v>
      </c>
      <c r="H6" t="e">
        <f t="shared" si="3"/>
        <v>#N/A</v>
      </c>
      <c r="I6" t="e">
        <f t="shared" si="4"/>
        <v>#N/A</v>
      </c>
      <c r="J6" t="e">
        <f t="shared" si="5"/>
        <v>#N/A</v>
      </c>
      <c r="K6" s="3">
        <v>21058749</v>
      </c>
      <c r="L6">
        <f t="shared" si="6"/>
        <v>21058749</v>
      </c>
      <c r="M6" t="e">
        <f t="shared" si="7"/>
        <v>#N/A</v>
      </c>
      <c r="N6" t="e">
        <f t="shared" si="8"/>
        <v>#N/A</v>
      </c>
      <c r="O6" t="e">
        <f t="shared" si="9"/>
        <v>#N/A</v>
      </c>
    </row>
    <row r="7" spans="1:15" ht="16.5" x14ac:dyDescent="0.25">
      <c r="A7" s="42">
        <v>20956338</v>
      </c>
      <c r="B7" s="3">
        <v>14192655</v>
      </c>
      <c r="C7" t="e">
        <f t="shared" si="0"/>
        <v>#N/A</v>
      </c>
      <c r="D7" s="3">
        <v>18181205</v>
      </c>
      <c r="E7" t="e">
        <f t="shared" si="1"/>
        <v>#N/A</v>
      </c>
      <c r="F7" t="e">
        <f t="shared" si="2"/>
        <v>#N/A</v>
      </c>
      <c r="G7" s="3">
        <v>19627971</v>
      </c>
      <c r="H7" t="e">
        <f t="shared" si="3"/>
        <v>#N/A</v>
      </c>
      <c r="I7" t="e">
        <f t="shared" si="4"/>
        <v>#N/A</v>
      </c>
      <c r="J7" t="e">
        <f t="shared" si="5"/>
        <v>#N/A</v>
      </c>
      <c r="K7" s="3">
        <v>21081765</v>
      </c>
      <c r="L7" t="e">
        <f t="shared" si="6"/>
        <v>#N/A</v>
      </c>
      <c r="M7" t="e">
        <f t="shared" si="7"/>
        <v>#N/A</v>
      </c>
      <c r="N7" t="e">
        <f t="shared" si="8"/>
        <v>#N/A</v>
      </c>
      <c r="O7" t="e">
        <f t="shared" si="9"/>
        <v>#N/A</v>
      </c>
    </row>
    <row r="8" spans="1:15" ht="16.5" x14ac:dyDescent="0.25">
      <c r="A8" s="42">
        <v>20769216</v>
      </c>
      <c r="B8" s="3">
        <v>15108367</v>
      </c>
      <c r="C8" t="e">
        <f t="shared" si="0"/>
        <v>#N/A</v>
      </c>
      <c r="D8" s="3">
        <v>18288967</v>
      </c>
      <c r="E8" t="e">
        <f t="shared" si="1"/>
        <v>#N/A</v>
      </c>
      <c r="F8" t="e">
        <f t="shared" si="2"/>
        <v>#N/A</v>
      </c>
      <c r="G8" s="3">
        <v>20058903</v>
      </c>
      <c r="H8" t="e">
        <f t="shared" si="3"/>
        <v>#N/A</v>
      </c>
      <c r="I8" t="e">
        <f t="shared" si="4"/>
        <v>#N/A</v>
      </c>
      <c r="J8" t="e">
        <f t="shared" si="5"/>
        <v>#N/A</v>
      </c>
      <c r="K8" s="3">
        <v>21099885</v>
      </c>
      <c r="L8" t="e">
        <f t="shared" si="6"/>
        <v>#N/A</v>
      </c>
      <c r="M8" t="e">
        <f t="shared" si="7"/>
        <v>#N/A</v>
      </c>
      <c r="N8" t="e">
        <f t="shared" si="8"/>
        <v>#N/A</v>
      </c>
      <c r="O8" t="e">
        <f t="shared" si="9"/>
        <v>#N/A</v>
      </c>
    </row>
    <row r="9" spans="1:15" ht="16.5" x14ac:dyDescent="0.25">
      <c r="A9" s="42">
        <v>18771550</v>
      </c>
      <c r="B9" s="3">
        <v>16445283</v>
      </c>
      <c r="C9" t="e">
        <f t="shared" si="0"/>
        <v>#N/A</v>
      </c>
      <c r="D9" s="3">
        <v>18591703</v>
      </c>
      <c r="E9" t="e">
        <f t="shared" si="1"/>
        <v>#N/A</v>
      </c>
      <c r="F9" t="e">
        <f t="shared" si="2"/>
        <v>#N/A</v>
      </c>
      <c r="G9" s="3">
        <v>20107835</v>
      </c>
      <c r="H9" t="e">
        <f t="shared" si="3"/>
        <v>#N/A</v>
      </c>
      <c r="I9" t="e">
        <f t="shared" si="4"/>
        <v>#N/A</v>
      </c>
      <c r="J9" t="e">
        <f t="shared" si="5"/>
        <v>#N/A</v>
      </c>
      <c r="K9" s="3">
        <v>21227269</v>
      </c>
      <c r="L9" t="e">
        <f t="shared" si="6"/>
        <v>#N/A</v>
      </c>
      <c r="M9" t="e">
        <f t="shared" si="7"/>
        <v>#N/A</v>
      </c>
      <c r="N9" t="e">
        <f t="shared" si="8"/>
        <v>#N/A</v>
      </c>
      <c r="O9" t="e">
        <f t="shared" si="9"/>
        <v>#N/A</v>
      </c>
    </row>
    <row r="10" spans="1:15" ht="16.5" x14ac:dyDescent="0.25">
      <c r="A10" s="42">
        <v>21468327</v>
      </c>
      <c r="B10" s="3">
        <v>16681285</v>
      </c>
      <c r="C10" t="e">
        <f t="shared" si="0"/>
        <v>#N/A</v>
      </c>
      <c r="D10" s="3">
        <v>18710758</v>
      </c>
      <c r="E10" t="e">
        <f t="shared" si="1"/>
        <v>#N/A</v>
      </c>
      <c r="F10" t="e">
        <f t="shared" si="2"/>
        <v>#N/A</v>
      </c>
      <c r="G10" s="3">
        <v>20205607</v>
      </c>
      <c r="H10" t="e">
        <f t="shared" si="3"/>
        <v>#N/A</v>
      </c>
      <c r="I10" t="e">
        <f t="shared" si="4"/>
        <v>#N/A</v>
      </c>
      <c r="J10" t="e">
        <f t="shared" si="5"/>
        <v>#N/A</v>
      </c>
      <c r="K10" s="3">
        <v>21229870</v>
      </c>
      <c r="L10" t="e">
        <f t="shared" si="6"/>
        <v>#N/A</v>
      </c>
      <c r="M10" t="e">
        <f t="shared" si="7"/>
        <v>#N/A</v>
      </c>
      <c r="N10" t="e">
        <f t="shared" si="8"/>
        <v>#N/A</v>
      </c>
      <c r="O10" t="e">
        <f t="shared" si="9"/>
        <v>#N/A</v>
      </c>
    </row>
    <row r="11" spans="1:15" ht="16.5" x14ac:dyDescent="0.25">
      <c r="A11" s="42">
        <v>21468327</v>
      </c>
      <c r="B11" s="3">
        <v>17033691</v>
      </c>
      <c r="C11" t="e">
        <f t="shared" si="0"/>
        <v>#N/A</v>
      </c>
      <c r="D11" s="3">
        <v>18729587</v>
      </c>
      <c r="E11" t="e">
        <f t="shared" si="1"/>
        <v>#N/A</v>
      </c>
      <c r="F11" t="e">
        <f t="shared" si="2"/>
        <v>#N/A</v>
      </c>
      <c r="G11" s="3">
        <v>20257323</v>
      </c>
      <c r="H11" t="e">
        <f t="shared" si="3"/>
        <v>#N/A</v>
      </c>
      <c r="I11" t="e">
        <f t="shared" si="4"/>
        <v>#N/A</v>
      </c>
      <c r="J11" t="e">
        <f t="shared" si="5"/>
        <v>#N/A</v>
      </c>
      <c r="K11" s="3">
        <v>21333154</v>
      </c>
      <c r="L11" t="e">
        <f t="shared" si="6"/>
        <v>#N/A</v>
      </c>
      <c r="M11" t="e">
        <f t="shared" si="7"/>
        <v>#N/A</v>
      </c>
      <c r="N11" t="e">
        <f t="shared" si="8"/>
        <v>#N/A</v>
      </c>
      <c r="O11" t="e">
        <f t="shared" si="9"/>
        <v>#N/A</v>
      </c>
    </row>
    <row r="12" spans="1:15" ht="16.5" x14ac:dyDescent="0.25">
      <c r="A12" s="42">
        <v>21058749</v>
      </c>
      <c r="B12" s="31">
        <v>17149505</v>
      </c>
      <c r="C12" t="e">
        <f t="shared" si="0"/>
        <v>#N/A</v>
      </c>
      <c r="D12" s="31">
        <v>18771550</v>
      </c>
      <c r="E12">
        <f t="shared" si="1"/>
        <v>18771550</v>
      </c>
      <c r="F12" t="e">
        <f t="shared" si="2"/>
        <v>#N/A</v>
      </c>
      <c r="G12" s="31">
        <v>20432592</v>
      </c>
      <c r="H12" t="e">
        <f t="shared" si="3"/>
        <v>#N/A</v>
      </c>
      <c r="I12" t="e">
        <f t="shared" si="4"/>
        <v>#N/A</v>
      </c>
      <c r="J12" t="e">
        <f t="shared" si="5"/>
        <v>#N/A</v>
      </c>
      <c r="K12" s="31">
        <v>21423976</v>
      </c>
      <c r="L12" t="e">
        <f t="shared" si="6"/>
        <v>#N/A</v>
      </c>
      <c r="M12" t="e">
        <f t="shared" si="7"/>
        <v>#N/A</v>
      </c>
      <c r="N12" t="e">
        <f t="shared" si="8"/>
        <v>#N/A</v>
      </c>
      <c r="O12" t="e">
        <f t="shared" si="9"/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E5DE8-6B1D-4BEF-97CE-8FDC9E2EC4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2E6B21-86FE-43EA-8DF7-2136D809C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3C0CF-F8C0-4546-961B-982BC25D6D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Old 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Krumholz</dc:creator>
  <cp:lastModifiedBy>Windows User</cp:lastModifiedBy>
  <dcterms:created xsi:type="dcterms:W3CDTF">2021-03-02T16:26:20Z</dcterms:created>
  <dcterms:modified xsi:type="dcterms:W3CDTF">2021-03-04T19:47:35Z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