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  <sheet name="2" sheetId="3" r:id="rId2"/>
    <sheet name="3" sheetId="2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E2" i="1"/>
  <c r="E3" i="1"/>
  <c r="E4" i="1"/>
  <c r="E5" i="1"/>
  <c r="E6" i="1"/>
  <c r="E7" i="1"/>
  <c r="E8" i="1"/>
  <c r="E9" i="1"/>
  <c r="E10" i="1"/>
  <c r="D2" i="1"/>
  <c r="D3" i="1"/>
  <c r="D4" i="1"/>
  <c r="D5" i="1"/>
  <c r="D6" i="1"/>
  <c r="D7" i="1"/>
  <c r="D8" i="1"/>
  <c r="D9" i="1"/>
  <c r="D10" i="1"/>
  <c r="D2" i="4"/>
  <c r="D5" i="4"/>
  <c r="D14" i="4"/>
  <c r="D13" i="4"/>
  <c r="D12" i="4"/>
  <c r="D11" i="4"/>
  <c r="D10" i="4"/>
  <c r="D9" i="4"/>
  <c r="D8" i="4"/>
  <c r="D7" i="4"/>
  <c r="D6" i="4"/>
  <c r="D4" i="4"/>
  <c r="D3" i="4"/>
  <c r="I15" i="3" l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6" i="3"/>
  <c r="I16" i="3" s="1"/>
  <c r="H17" i="3"/>
  <c r="I17" i="3" s="1"/>
  <c r="H18" i="3"/>
  <c r="I18" i="3" s="1"/>
  <c r="H19" i="3"/>
  <c r="I19" i="3" s="1"/>
  <c r="H2" i="3"/>
  <c r="I2" i="3" s="1"/>
  <c r="D19" i="3"/>
  <c r="E19" i="3" s="1"/>
  <c r="F19" i="3" s="1"/>
  <c r="C19" i="3"/>
  <c r="D18" i="3"/>
  <c r="E18" i="3" s="1"/>
  <c r="F18" i="3" s="1"/>
  <c r="C18" i="3"/>
  <c r="B18" i="3"/>
  <c r="D17" i="3"/>
  <c r="E17" i="3" s="1"/>
  <c r="F17" i="3" s="1"/>
  <c r="C17" i="3"/>
  <c r="B17" i="3"/>
  <c r="E16" i="3"/>
  <c r="F16" i="3" s="1"/>
  <c r="D16" i="3"/>
  <c r="C16" i="3"/>
  <c r="B16" i="3"/>
  <c r="F15" i="3"/>
  <c r="E15" i="3"/>
  <c r="D15" i="3"/>
  <c r="C15" i="3"/>
  <c r="B15" i="3"/>
  <c r="D14" i="3"/>
  <c r="E14" i="3" s="1"/>
  <c r="F14" i="3" s="1"/>
  <c r="C14" i="3"/>
  <c r="B14" i="3"/>
  <c r="D13" i="3"/>
  <c r="E13" i="3" s="1"/>
  <c r="F13" i="3" s="1"/>
  <c r="C13" i="3"/>
  <c r="B13" i="3"/>
  <c r="E12" i="3"/>
  <c r="F12" i="3" s="1"/>
  <c r="D12" i="3"/>
  <c r="C12" i="3"/>
  <c r="B12" i="3"/>
  <c r="F11" i="3"/>
  <c r="E11" i="3"/>
  <c r="D11" i="3"/>
  <c r="C11" i="3"/>
  <c r="B11" i="3"/>
  <c r="D10" i="3"/>
  <c r="E10" i="3" s="1"/>
  <c r="F10" i="3" s="1"/>
  <c r="C10" i="3"/>
  <c r="B10" i="3"/>
  <c r="D9" i="3"/>
  <c r="E9" i="3" s="1"/>
  <c r="F9" i="3" s="1"/>
  <c r="C9" i="3"/>
  <c r="B9" i="3"/>
  <c r="E8" i="3"/>
  <c r="F8" i="3" s="1"/>
  <c r="D8" i="3"/>
  <c r="C8" i="3"/>
  <c r="B8" i="3"/>
  <c r="F7" i="3"/>
  <c r="E7" i="3"/>
  <c r="D7" i="3"/>
  <c r="C7" i="3"/>
  <c r="B7" i="3"/>
  <c r="D6" i="3"/>
  <c r="E6" i="3" s="1"/>
  <c r="F6" i="3" s="1"/>
  <c r="C6" i="3"/>
  <c r="B6" i="3"/>
  <c r="D5" i="3"/>
  <c r="E5" i="3" s="1"/>
  <c r="F5" i="3" s="1"/>
  <c r="C5" i="3"/>
  <c r="B5" i="3"/>
  <c r="E4" i="3"/>
  <c r="F4" i="3" s="1"/>
  <c r="D4" i="3"/>
  <c r="C4" i="3"/>
  <c r="B4" i="3"/>
  <c r="F3" i="3"/>
  <c r="E3" i="3"/>
  <c r="D3" i="3"/>
  <c r="C3" i="3"/>
  <c r="B3" i="3"/>
  <c r="D2" i="3"/>
  <c r="E2" i="3" s="1"/>
  <c r="F2" i="3" s="1"/>
  <c r="C2" i="3"/>
  <c r="B2" i="3"/>
  <c r="L3" i="2" l="1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K3" i="2"/>
  <c r="M3" i="2" s="1"/>
  <c r="O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L2" i="2"/>
  <c r="N2" i="2" s="1"/>
  <c r="K2" i="2"/>
  <c r="M2" i="2" s="1"/>
  <c r="O5" i="2" l="1"/>
  <c r="O2" i="2"/>
  <c r="O7" i="2"/>
  <c r="O9" i="2"/>
  <c r="O8" i="2"/>
  <c r="O4" i="2"/>
  <c r="O6" i="2"/>
  <c r="P2" i="2" l="1"/>
</calcChain>
</file>

<file path=xl/sharedStrings.xml><?xml version="1.0" encoding="utf-8"?>
<sst xmlns="http://schemas.openxmlformats.org/spreadsheetml/2006/main" count="83" uniqueCount="82">
  <si>
    <t>phy</t>
    <phoneticPr fontId="1" type="noConversion"/>
  </si>
  <si>
    <t>A</t>
    <phoneticPr fontId="1" type="noConversion"/>
  </si>
  <si>
    <t>B</t>
    <phoneticPr fontId="1" type="noConversion"/>
  </si>
  <si>
    <t>X</t>
    <phoneticPr fontId="1" type="noConversion"/>
  </si>
  <si>
    <t>二进制源码</t>
    <phoneticPr fontId="1" type="noConversion"/>
  </si>
  <si>
    <t>Bit7</t>
    <phoneticPr fontId="1" type="noConversion"/>
  </si>
  <si>
    <t>Bit6</t>
    <phoneticPr fontId="1" type="noConversion"/>
  </si>
  <si>
    <t>Bit5</t>
    <phoneticPr fontId="1" type="noConversion"/>
  </si>
  <si>
    <t>Bit4</t>
    <phoneticPr fontId="1" type="noConversion"/>
  </si>
  <si>
    <t>Bit3</t>
    <phoneticPr fontId="1" type="noConversion"/>
  </si>
  <si>
    <t>Bit2</t>
    <phoneticPr fontId="1" type="noConversion"/>
  </si>
  <si>
    <t>Bit1</t>
    <phoneticPr fontId="1" type="noConversion"/>
  </si>
  <si>
    <t>Bit0</t>
    <phoneticPr fontId="1" type="noConversion"/>
  </si>
  <si>
    <t>Byte0</t>
    <phoneticPr fontId="1" type="noConversion"/>
  </si>
  <si>
    <t>Byte1</t>
    <phoneticPr fontId="1" type="noConversion"/>
  </si>
  <si>
    <t>Byte2</t>
    <phoneticPr fontId="1" type="noConversion"/>
  </si>
  <si>
    <t>Byte3</t>
    <phoneticPr fontId="1" type="noConversion"/>
  </si>
  <si>
    <t>Byte4</t>
    <phoneticPr fontId="1" type="noConversion"/>
  </si>
  <si>
    <t>Byte5</t>
    <phoneticPr fontId="1" type="noConversion"/>
  </si>
  <si>
    <t>Byte6</t>
    <phoneticPr fontId="1" type="noConversion"/>
  </si>
  <si>
    <t>Byte7</t>
    <phoneticPr fontId="1" type="noConversion"/>
  </si>
  <si>
    <t>16进制第一位</t>
    <phoneticPr fontId="1" type="noConversion"/>
  </si>
  <si>
    <t>16进制第二位</t>
    <phoneticPr fontId="1" type="noConversion"/>
  </si>
  <si>
    <t>前四位</t>
    <phoneticPr fontId="1" type="noConversion"/>
  </si>
  <si>
    <t>后四位</t>
    <phoneticPr fontId="1" type="noConversion"/>
  </si>
  <si>
    <t>M&amp;N</t>
    <phoneticPr fontId="1" type="noConversion"/>
  </si>
  <si>
    <t>汇总</t>
    <phoneticPr fontId="1" type="noConversion"/>
  </si>
  <si>
    <t>角度</t>
  </si>
  <si>
    <t>正弦值</t>
  </si>
  <si>
    <t>10进制转16进制</t>
  </si>
  <si>
    <t>10进制转2进制</t>
  </si>
  <si>
    <t>2进制转16进制</t>
  </si>
  <si>
    <t>16进制转2进制</t>
  </si>
  <si>
    <t>倍数</t>
    <phoneticPr fontId="1" type="noConversion"/>
  </si>
  <si>
    <t>11000</t>
    <phoneticPr fontId="1" type="noConversion"/>
  </si>
  <si>
    <t>10转2</t>
    <phoneticPr fontId="1" type="noConversion"/>
  </si>
  <si>
    <t>信息</t>
    <phoneticPr fontId="4" type="noConversion"/>
  </si>
  <si>
    <t>加标志位后的ID</t>
    <phoneticPr fontId="4" type="noConversion"/>
  </si>
  <si>
    <t>DLC</t>
    <phoneticPr fontId="4" type="noConversion"/>
  </si>
  <si>
    <t>BO_ 856 CDU_1: 8 CDU</t>
    <phoneticPr fontId="4" type="noConversion"/>
  </si>
  <si>
    <t>t358</t>
    <phoneticPr fontId="4" type="noConversion"/>
  </si>
  <si>
    <t>BO_ 61 CDU_4: 8 CDU</t>
    <phoneticPr fontId="4" type="noConversion"/>
  </si>
  <si>
    <t>3D</t>
    <phoneticPr fontId="4" type="noConversion"/>
  </si>
  <si>
    <t>t03D</t>
    <phoneticPr fontId="4" type="noConversion"/>
  </si>
  <si>
    <t>BO_ 1067 CDU_NM: 8 CDU</t>
    <phoneticPr fontId="4" type="noConversion"/>
  </si>
  <si>
    <t>42B</t>
    <phoneticPr fontId="4" type="noConversion"/>
  </si>
  <si>
    <t>t42B</t>
    <phoneticPr fontId="4" type="noConversion"/>
  </si>
  <si>
    <t>BO_ 1056 BCM_NM: 8 BCM</t>
    <phoneticPr fontId="4" type="noConversion"/>
  </si>
  <si>
    <t>t420</t>
    <phoneticPr fontId="4" type="noConversion"/>
  </si>
  <si>
    <t>BO_ 792 BCM_BCAN_1: 8 BCM</t>
    <phoneticPr fontId="4" type="noConversion"/>
  </si>
  <si>
    <t>t318</t>
    <phoneticPr fontId="4" type="noConversion"/>
  </si>
  <si>
    <t>BO_ 837 BCM_ESC_2: 8 BCM</t>
    <phoneticPr fontId="4" type="noConversion"/>
  </si>
  <si>
    <t>t345</t>
    <phoneticPr fontId="4" type="noConversion"/>
  </si>
  <si>
    <t>BO_ 915 BCM_VCU_2: 8 BCM</t>
    <phoneticPr fontId="4" type="noConversion"/>
  </si>
  <si>
    <t>t393</t>
    <phoneticPr fontId="4" type="noConversion"/>
  </si>
  <si>
    <t>BO_ 800 HVAC_1: 8 HVAC</t>
    <phoneticPr fontId="4" type="noConversion"/>
  </si>
  <si>
    <t>t320</t>
    <phoneticPr fontId="4" type="noConversion"/>
  </si>
  <si>
    <t>BO_ 801 HVAC_2: 8 HVAC</t>
    <phoneticPr fontId="4" type="noConversion"/>
  </si>
  <si>
    <t>t321</t>
    <phoneticPr fontId="4" type="noConversion"/>
  </si>
  <si>
    <t>BO_ 797 HVAC_3: 8 HVAC</t>
    <phoneticPr fontId="4" type="noConversion"/>
  </si>
  <si>
    <t>31D</t>
    <phoneticPr fontId="4" type="noConversion"/>
  </si>
  <si>
    <t>t31D</t>
    <phoneticPr fontId="4" type="noConversion"/>
  </si>
  <si>
    <t>BO_ 864 HVAC_4: 8 ACP</t>
    <phoneticPr fontId="4" type="noConversion"/>
  </si>
  <si>
    <t>t360</t>
    <phoneticPr fontId="4" type="noConversion"/>
  </si>
  <si>
    <t>BO_ 867 ACP_1: 8 ACP</t>
    <phoneticPr fontId="4" type="noConversion"/>
  </si>
  <si>
    <t>t363</t>
    <phoneticPr fontId="4" type="noConversion"/>
  </si>
  <si>
    <t>BO_ 868 PTC_1: 8 PTC</t>
    <phoneticPr fontId="4" type="noConversion"/>
  </si>
  <si>
    <t>t364</t>
    <phoneticPr fontId="4" type="noConversion"/>
  </si>
  <si>
    <t>转换16进制后的ID</t>
    <phoneticPr fontId="4" type="noConversion"/>
  </si>
  <si>
    <t>补足位数的2进制ID</t>
    <phoneticPr fontId="4" type="noConversion"/>
  </si>
  <si>
    <t>转换2进制后的ID</t>
    <phoneticPr fontId="4" type="noConversion"/>
  </si>
  <si>
    <t>数字</t>
    <phoneticPr fontId="1" type="noConversion"/>
  </si>
  <si>
    <t>取整</t>
    <phoneticPr fontId="1" type="noConversion"/>
  </si>
  <si>
    <t>取整</t>
    <phoneticPr fontId="1" type="noConversion"/>
  </si>
  <si>
    <t>100001010101</t>
  </si>
  <si>
    <t>101010110001</t>
  </si>
  <si>
    <t>110010110101</t>
  </si>
  <si>
    <t>111001100000</t>
  </si>
  <si>
    <t>111110100000</t>
  </si>
  <si>
    <t>1000001100011</t>
  </si>
  <si>
    <t>1000010101010</t>
  </si>
  <si>
    <t>补位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</si>
</sst>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0" borderId="0" xfId="0" applyFont="1" applyFill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0" sqref="G10"/>
    </sheetView>
  </sheetViews>
  <sheetFormatPr defaultRowHeight="13.5" x14ac:dyDescent="0.15"/>
  <cols>
    <col min="4" max="5" width="8.875" customWidth="1"/>
    <col min="6" max="6" width="13.625" style="5" customWidth="1"/>
    <col min="7" max="7" width="16.8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73</v>
      </c>
      <c r="F1" s="5" t="s">
        <v>35</v>
      </c>
      <c r="G1" t="s">
        <v>81</v>
      </c>
    </row>
    <row r="2" spans="1:7" x14ac:dyDescent="0.15">
      <c r="A2">
        <v>41</v>
      </c>
      <c r="B2">
        <v>5.6250000000000001E-2</v>
      </c>
      <c r="C2">
        <v>0</v>
      </c>
      <c r="D2">
        <f>(A2-C2)/B2</f>
        <v>728.88888888888891</v>
      </c>
      <c r="E2" s="3">
        <f>INT(D2)</f>
        <v>728</v>
      </c>
      <c r="F2" s="16">
        <v>1011011000</v>
      </c>
      <c r="G2" t="str">
        <f>REPT(0,13-LEN(F2))&amp;F2</f>
        <v>0001011011000</v>
      </c>
    </row>
    <row r="3" spans="1:7" x14ac:dyDescent="0.15">
      <c r="A3">
        <v>82</v>
      </c>
      <c r="B3">
        <v>5.6250000000000001E-2</v>
      </c>
      <c r="C3">
        <v>0</v>
      </c>
      <c r="D3">
        <f t="shared" ref="D3:D10" si="0">(A3-C3)/B3</f>
        <v>1457.7777777777778</v>
      </c>
      <c r="E3" s="3">
        <f t="shared" ref="E3:E10" si="1">INT(D3)</f>
        <v>1457</v>
      </c>
      <c r="F3" s="16">
        <v>10110110001</v>
      </c>
      <c r="G3" t="str">
        <f t="shared" ref="G3:G10" si="2">REPT(0,13-LEN(F3))&amp;F3</f>
        <v>0010110110001</v>
      </c>
    </row>
    <row r="4" spans="1:7" x14ac:dyDescent="0.15">
      <c r="A4">
        <v>120</v>
      </c>
      <c r="B4">
        <v>5.6250000000000001E-2</v>
      </c>
      <c r="C4">
        <v>0</v>
      </c>
      <c r="D4">
        <f t="shared" si="0"/>
        <v>2133.3333333333335</v>
      </c>
      <c r="E4" s="3">
        <f t="shared" si="1"/>
        <v>2133</v>
      </c>
      <c r="F4" s="16" t="s">
        <v>74</v>
      </c>
      <c r="G4" t="str">
        <f t="shared" si="2"/>
        <v>0100001010101</v>
      </c>
    </row>
    <row r="5" spans="1:7" x14ac:dyDescent="0.15">
      <c r="A5">
        <v>154</v>
      </c>
      <c r="B5">
        <v>5.6250000000000001E-2</v>
      </c>
      <c r="C5">
        <v>0</v>
      </c>
      <c r="D5">
        <f t="shared" si="0"/>
        <v>2737.7777777777778</v>
      </c>
      <c r="E5" s="3">
        <f t="shared" si="1"/>
        <v>2737</v>
      </c>
      <c r="F5" s="16" t="s">
        <v>75</v>
      </c>
      <c r="G5" t="str">
        <f t="shared" si="2"/>
        <v>0101010110001</v>
      </c>
    </row>
    <row r="6" spans="1:7" x14ac:dyDescent="0.15">
      <c r="A6">
        <v>183</v>
      </c>
      <c r="B6">
        <v>5.6250000000000001E-2</v>
      </c>
      <c r="C6">
        <v>0</v>
      </c>
      <c r="D6">
        <f t="shared" si="0"/>
        <v>3253.333333333333</v>
      </c>
      <c r="E6" s="3">
        <f t="shared" si="1"/>
        <v>3253</v>
      </c>
      <c r="F6" s="16" t="s">
        <v>76</v>
      </c>
      <c r="G6" t="str">
        <f t="shared" si="2"/>
        <v>0110010110101</v>
      </c>
    </row>
    <row r="7" spans="1:7" x14ac:dyDescent="0.15">
      <c r="A7">
        <v>207</v>
      </c>
      <c r="B7">
        <v>5.6250000000000001E-2</v>
      </c>
      <c r="C7">
        <v>0</v>
      </c>
      <c r="D7">
        <f t="shared" si="0"/>
        <v>3680</v>
      </c>
      <c r="E7" s="3">
        <f t="shared" si="1"/>
        <v>3680</v>
      </c>
      <c r="F7" s="16" t="s">
        <v>77</v>
      </c>
      <c r="G7" t="str">
        <f t="shared" si="2"/>
        <v>0111001100000</v>
      </c>
    </row>
    <row r="8" spans="1:7" x14ac:dyDescent="0.15">
      <c r="A8">
        <v>225</v>
      </c>
      <c r="B8">
        <v>5.6250000000000001E-2</v>
      </c>
      <c r="C8">
        <v>0</v>
      </c>
      <c r="D8">
        <f t="shared" si="0"/>
        <v>4000</v>
      </c>
      <c r="E8" s="3">
        <f t="shared" si="1"/>
        <v>4000</v>
      </c>
      <c r="F8" s="16" t="s">
        <v>78</v>
      </c>
      <c r="G8" t="str">
        <f t="shared" si="2"/>
        <v>0111110100000</v>
      </c>
    </row>
    <row r="9" spans="1:7" x14ac:dyDescent="0.15">
      <c r="A9">
        <v>236</v>
      </c>
      <c r="B9">
        <v>5.6250000000000001E-2</v>
      </c>
      <c r="C9">
        <v>0</v>
      </c>
      <c r="D9">
        <f t="shared" si="0"/>
        <v>4195.5555555555557</v>
      </c>
      <c r="E9" s="3">
        <f t="shared" si="1"/>
        <v>4195</v>
      </c>
      <c r="F9" s="16" t="s">
        <v>79</v>
      </c>
      <c r="G9" t="str">
        <f t="shared" si="2"/>
        <v>1000001100011</v>
      </c>
    </row>
    <row r="10" spans="1:7" s="17" customFormat="1" x14ac:dyDescent="0.15">
      <c r="A10" s="17">
        <v>240</v>
      </c>
      <c r="B10" s="17">
        <v>5.6250000000000001E-2</v>
      </c>
      <c r="C10" s="17">
        <v>0</v>
      </c>
      <c r="D10" s="18">
        <f t="shared" si="0"/>
        <v>4266.666666666667</v>
      </c>
      <c r="E10" s="19">
        <f t="shared" si="1"/>
        <v>4266</v>
      </c>
      <c r="F10" s="20" t="s">
        <v>80</v>
      </c>
      <c r="G10" t="str">
        <f t="shared" si="2"/>
        <v>1000010101010</v>
      </c>
    </row>
    <row r="11" spans="1:7" s="17" customFormat="1" x14ac:dyDescent="0.15">
      <c r="F11" s="21"/>
    </row>
    <row r="12" spans="1:7" s="17" customFormat="1" x14ac:dyDescent="0.15">
      <c r="F12" s="21"/>
    </row>
    <row r="13" spans="1:7" s="17" customFormat="1" x14ac:dyDescent="0.15">
      <c r="F13" s="21"/>
    </row>
    <row r="14" spans="1:7" s="18" customFormat="1" x14ac:dyDescent="0.15">
      <c r="F14" s="22"/>
    </row>
    <row r="15" spans="1:7" s="18" customFormat="1" x14ac:dyDescent="0.15">
      <c r="F15" s="22"/>
    </row>
    <row r="16" spans="1:7" s="18" customFormat="1" x14ac:dyDescent="0.15">
      <c r="F16" s="22"/>
    </row>
    <row r="17" spans="6:6" s="18" customFormat="1" x14ac:dyDescent="0.15">
      <c r="F17" s="22"/>
    </row>
    <row r="18" spans="6:6" s="18" customFormat="1" x14ac:dyDescent="0.15">
      <c r="F18" s="22"/>
    </row>
    <row r="19" spans="6:6" s="18" customFormat="1" x14ac:dyDescent="0.15">
      <c r="F19" s="22"/>
    </row>
    <row r="20" spans="6:6" s="18" customFormat="1" x14ac:dyDescent="0.15">
      <c r="F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D1" workbookViewId="0">
      <selection activeCell="I2" sqref="I2"/>
    </sheetView>
  </sheetViews>
  <sheetFormatPr defaultRowHeight="13.5" x14ac:dyDescent="0.15"/>
  <cols>
    <col min="3" max="3" width="16" customWidth="1"/>
    <col min="4" max="4" width="14.875" customWidth="1"/>
    <col min="5" max="5" width="15.125" customWidth="1"/>
    <col min="6" max="6" width="14.5" customWidth="1"/>
    <col min="7" max="7" width="13.25" customWidth="1"/>
    <col min="8" max="8" width="13.125" customWidth="1"/>
  </cols>
  <sheetData>
    <row r="1" spans="1:9" x14ac:dyDescent="0.15">
      <c r="A1" t="s">
        <v>27</v>
      </c>
      <c r="B1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0</v>
      </c>
      <c r="I1" s="5" t="s">
        <v>72</v>
      </c>
    </row>
    <row r="2" spans="1:9" ht="14.25" x14ac:dyDescent="0.2">
      <c r="A2">
        <v>10</v>
      </c>
      <c r="B2">
        <f>SIN(A2*PI()/180)</f>
        <v>0.17364817766693033</v>
      </c>
      <c r="C2" s="5" t="str">
        <f>DEC2HEX(A2)</f>
        <v>A</v>
      </c>
      <c r="D2" s="6" t="str">
        <f>DEC2BIN(A2)</f>
        <v>1010</v>
      </c>
      <c r="E2" s="5" t="str">
        <f>BIN2HEX(D2)</f>
        <v>A</v>
      </c>
      <c r="F2" s="5" t="str">
        <f>HEX2BIN(E2)</f>
        <v>1010</v>
      </c>
      <c r="G2">
        <v>6000</v>
      </c>
      <c r="H2">
        <f>B2*G2</f>
        <v>1041.889066001582</v>
      </c>
      <c r="I2">
        <f>INT(H2)</f>
        <v>1041</v>
      </c>
    </row>
    <row r="3" spans="1:9" ht="14.25" x14ac:dyDescent="0.2">
      <c r="A3">
        <v>20</v>
      </c>
      <c r="B3">
        <f t="shared" ref="B3:B18" si="0">SIN(A3*PI()/180)</f>
        <v>0.34202014332566871</v>
      </c>
      <c r="C3" s="5" t="str">
        <f t="shared" ref="C3:C19" si="1">DEC2HEX(A3)</f>
        <v>14</v>
      </c>
      <c r="D3" s="6" t="str">
        <f t="shared" ref="D3:D19" si="2">DEC2BIN(A3)</f>
        <v>10100</v>
      </c>
      <c r="E3" s="5" t="str">
        <f>BIN2HEX(D3)</f>
        <v>14</v>
      </c>
      <c r="F3" s="5" t="str">
        <f t="shared" ref="F3:F19" si="3">HEX2BIN(E3)</f>
        <v>10100</v>
      </c>
      <c r="G3">
        <v>6000</v>
      </c>
      <c r="H3">
        <f t="shared" ref="H3:H19" si="4">B3*G3</f>
        <v>2052.1208599540123</v>
      </c>
      <c r="I3">
        <f t="shared" ref="I3:I19" si="5">INT(H3)</f>
        <v>2052</v>
      </c>
    </row>
    <row r="4" spans="1:9" ht="14.25" x14ac:dyDescent="0.2">
      <c r="A4">
        <v>30</v>
      </c>
      <c r="B4">
        <f t="shared" si="0"/>
        <v>0.49999999999999994</v>
      </c>
      <c r="C4" s="5" t="str">
        <f t="shared" si="1"/>
        <v>1E</v>
      </c>
      <c r="D4" s="6" t="str">
        <f t="shared" si="2"/>
        <v>11110</v>
      </c>
      <c r="E4" s="5" t="str">
        <f t="shared" ref="E4:E19" si="6">BIN2HEX(D4)</f>
        <v>1E</v>
      </c>
      <c r="F4" s="5" t="str">
        <f t="shared" si="3"/>
        <v>11110</v>
      </c>
      <c r="G4">
        <v>6000</v>
      </c>
      <c r="H4">
        <f t="shared" si="4"/>
        <v>2999.9999999999995</v>
      </c>
      <c r="I4">
        <f t="shared" si="5"/>
        <v>3000</v>
      </c>
    </row>
    <row r="5" spans="1:9" ht="14.25" x14ac:dyDescent="0.2">
      <c r="A5">
        <v>40</v>
      </c>
      <c r="B5">
        <f t="shared" si="0"/>
        <v>0.64278760968653925</v>
      </c>
      <c r="C5" s="5" t="str">
        <f t="shared" si="1"/>
        <v>28</v>
      </c>
      <c r="D5" s="6" t="str">
        <f t="shared" si="2"/>
        <v>101000</v>
      </c>
      <c r="E5" s="5" t="str">
        <f t="shared" si="6"/>
        <v>28</v>
      </c>
      <c r="F5" s="5" t="str">
        <f t="shared" si="3"/>
        <v>101000</v>
      </c>
      <c r="G5">
        <v>6000</v>
      </c>
      <c r="H5">
        <f t="shared" si="4"/>
        <v>3856.7256581192355</v>
      </c>
      <c r="I5">
        <f t="shared" si="5"/>
        <v>3856</v>
      </c>
    </row>
    <row r="6" spans="1:9" ht="14.25" x14ac:dyDescent="0.2">
      <c r="A6">
        <v>50</v>
      </c>
      <c r="B6">
        <f t="shared" si="0"/>
        <v>0.76604444311897801</v>
      </c>
      <c r="C6" s="5" t="str">
        <f t="shared" si="1"/>
        <v>32</v>
      </c>
      <c r="D6" s="6" t="str">
        <f t="shared" si="2"/>
        <v>110010</v>
      </c>
      <c r="E6" s="5" t="str">
        <f t="shared" si="6"/>
        <v>32</v>
      </c>
      <c r="F6" s="5" t="str">
        <f t="shared" si="3"/>
        <v>110010</v>
      </c>
      <c r="G6">
        <v>6000</v>
      </c>
      <c r="H6">
        <f t="shared" si="4"/>
        <v>4596.2666587138683</v>
      </c>
      <c r="I6">
        <f t="shared" si="5"/>
        <v>4596</v>
      </c>
    </row>
    <row r="7" spans="1:9" ht="14.25" x14ac:dyDescent="0.2">
      <c r="A7">
        <v>60</v>
      </c>
      <c r="B7">
        <f t="shared" si="0"/>
        <v>0.8660254037844386</v>
      </c>
      <c r="C7" s="5" t="str">
        <f t="shared" si="1"/>
        <v>3C</v>
      </c>
      <c r="D7" s="6" t="str">
        <f t="shared" si="2"/>
        <v>111100</v>
      </c>
      <c r="E7" s="5" t="str">
        <f t="shared" si="6"/>
        <v>3C</v>
      </c>
      <c r="F7" s="5" t="str">
        <f t="shared" si="3"/>
        <v>111100</v>
      </c>
      <c r="G7">
        <v>6000</v>
      </c>
      <c r="H7">
        <f t="shared" si="4"/>
        <v>5196.152422706632</v>
      </c>
      <c r="I7">
        <f t="shared" si="5"/>
        <v>5196</v>
      </c>
    </row>
    <row r="8" spans="1:9" ht="14.25" x14ac:dyDescent="0.2">
      <c r="A8">
        <v>70</v>
      </c>
      <c r="B8">
        <f t="shared" si="0"/>
        <v>0.93969262078590832</v>
      </c>
      <c r="C8" s="5" t="str">
        <f t="shared" si="1"/>
        <v>46</v>
      </c>
      <c r="D8" s="6" t="str">
        <f t="shared" si="2"/>
        <v>1000110</v>
      </c>
      <c r="E8" s="5" t="str">
        <f t="shared" si="6"/>
        <v>46</v>
      </c>
      <c r="F8" s="5" t="str">
        <f t="shared" si="3"/>
        <v>1000110</v>
      </c>
      <c r="G8">
        <v>6000</v>
      </c>
      <c r="H8">
        <f t="shared" si="4"/>
        <v>5638.1557247154497</v>
      </c>
      <c r="I8">
        <f t="shared" si="5"/>
        <v>5638</v>
      </c>
    </row>
    <row r="9" spans="1:9" ht="14.25" x14ac:dyDescent="0.2">
      <c r="A9">
        <v>80</v>
      </c>
      <c r="B9">
        <f t="shared" si="0"/>
        <v>0.98480775301220802</v>
      </c>
      <c r="C9" s="5" t="str">
        <f t="shared" si="1"/>
        <v>50</v>
      </c>
      <c r="D9" s="6" t="str">
        <f t="shared" si="2"/>
        <v>1010000</v>
      </c>
      <c r="E9" s="5" t="str">
        <f t="shared" si="6"/>
        <v>50</v>
      </c>
      <c r="F9" s="5" t="str">
        <f t="shared" si="3"/>
        <v>1010000</v>
      </c>
      <c r="G9">
        <v>6000</v>
      </c>
      <c r="H9">
        <f t="shared" si="4"/>
        <v>5908.8465180732483</v>
      </c>
      <c r="I9">
        <f t="shared" si="5"/>
        <v>5908</v>
      </c>
    </row>
    <row r="10" spans="1:9" ht="14.25" x14ac:dyDescent="0.2">
      <c r="A10">
        <v>90</v>
      </c>
      <c r="B10">
        <f t="shared" si="0"/>
        <v>1</v>
      </c>
      <c r="C10" s="5" t="str">
        <f t="shared" si="1"/>
        <v>5A</v>
      </c>
      <c r="D10" s="6" t="str">
        <f t="shared" si="2"/>
        <v>1011010</v>
      </c>
      <c r="E10" s="5" t="str">
        <f t="shared" si="6"/>
        <v>5A</v>
      </c>
      <c r="F10" s="5" t="str">
        <f t="shared" si="3"/>
        <v>1011010</v>
      </c>
      <c r="G10">
        <v>6000</v>
      </c>
      <c r="H10">
        <f t="shared" si="4"/>
        <v>6000</v>
      </c>
      <c r="I10">
        <f t="shared" si="5"/>
        <v>6000</v>
      </c>
    </row>
    <row r="11" spans="1:9" ht="14.25" x14ac:dyDescent="0.2">
      <c r="A11" s="7">
        <v>100</v>
      </c>
      <c r="B11" s="7">
        <f t="shared" si="0"/>
        <v>0.98480775301220802</v>
      </c>
      <c r="C11" s="8" t="str">
        <f t="shared" si="1"/>
        <v>64</v>
      </c>
      <c r="D11" s="9" t="str">
        <f t="shared" si="2"/>
        <v>1100100</v>
      </c>
      <c r="E11" s="8" t="str">
        <f t="shared" si="6"/>
        <v>64</v>
      </c>
      <c r="F11" s="8" t="str">
        <f t="shared" si="3"/>
        <v>1100100</v>
      </c>
      <c r="G11" s="7">
        <v>6000</v>
      </c>
      <c r="H11" s="7">
        <f t="shared" si="4"/>
        <v>5908.8465180732483</v>
      </c>
      <c r="I11" s="7">
        <f t="shared" si="5"/>
        <v>5908</v>
      </c>
    </row>
    <row r="12" spans="1:9" ht="14.25" x14ac:dyDescent="0.2">
      <c r="A12" s="7">
        <v>110</v>
      </c>
      <c r="B12" s="7">
        <f t="shared" si="0"/>
        <v>0.93969262078590843</v>
      </c>
      <c r="C12" s="8" t="str">
        <f t="shared" si="1"/>
        <v>6E</v>
      </c>
      <c r="D12" s="9" t="str">
        <f t="shared" si="2"/>
        <v>1101110</v>
      </c>
      <c r="E12" s="8" t="str">
        <f t="shared" si="6"/>
        <v>6E</v>
      </c>
      <c r="F12" s="8" t="str">
        <f t="shared" si="3"/>
        <v>1101110</v>
      </c>
      <c r="G12" s="7">
        <v>6000</v>
      </c>
      <c r="H12" s="7">
        <f t="shared" si="4"/>
        <v>5638.1557247154506</v>
      </c>
      <c r="I12" s="7">
        <f t="shared" si="5"/>
        <v>5638</v>
      </c>
    </row>
    <row r="13" spans="1:9" ht="14.25" x14ac:dyDescent="0.2">
      <c r="A13" s="7">
        <v>120</v>
      </c>
      <c r="B13" s="7">
        <f t="shared" si="0"/>
        <v>0.86602540378443871</v>
      </c>
      <c r="C13" s="8" t="str">
        <f t="shared" si="1"/>
        <v>78</v>
      </c>
      <c r="D13" s="9" t="str">
        <f t="shared" si="2"/>
        <v>1111000</v>
      </c>
      <c r="E13" s="8" t="str">
        <f t="shared" si="6"/>
        <v>78</v>
      </c>
      <c r="F13" s="8" t="str">
        <f t="shared" si="3"/>
        <v>1111000</v>
      </c>
      <c r="G13" s="7">
        <v>6000</v>
      </c>
      <c r="H13" s="7">
        <f t="shared" si="4"/>
        <v>5196.152422706632</v>
      </c>
      <c r="I13" s="7">
        <f t="shared" si="5"/>
        <v>5196</v>
      </c>
    </row>
    <row r="14" spans="1:9" ht="14.25" x14ac:dyDescent="0.2">
      <c r="A14" s="7">
        <v>130</v>
      </c>
      <c r="B14" s="7">
        <f t="shared" si="0"/>
        <v>0.76604444311897801</v>
      </c>
      <c r="C14" s="8" t="str">
        <f t="shared" si="1"/>
        <v>82</v>
      </c>
      <c r="D14" s="9" t="str">
        <f t="shared" si="2"/>
        <v>10000010</v>
      </c>
      <c r="E14" s="8" t="str">
        <f t="shared" si="6"/>
        <v>82</v>
      </c>
      <c r="F14" s="8" t="str">
        <f t="shared" si="3"/>
        <v>10000010</v>
      </c>
      <c r="G14" s="7">
        <v>6000</v>
      </c>
      <c r="H14" s="7">
        <f t="shared" si="4"/>
        <v>4596.2666587138683</v>
      </c>
      <c r="I14" s="7">
        <f t="shared" si="5"/>
        <v>4596</v>
      </c>
    </row>
    <row r="15" spans="1:9" ht="14.25" x14ac:dyDescent="0.2">
      <c r="A15" s="7">
        <v>140</v>
      </c>
      <c r="B15" s="7">
        <f t="shared" si="0"/>
        <v>0.64278760968653947</v>
      </c>
      <c r="C15" s="8" t="str">
        <f t="shared" si="1"/>
        <v>8C</v>
      </c>
      <c r="D15" s="9" t="str">
        <f t="shared" si="2"/>
        <v>10001100</v>
      </c>
      <c r="E15" s="8" t="str">
        <f t="shared" si="6"/>
        <v>8C</v>
      </c>
      <c r="F15" s="8" t="str">
        <f t="shared" si="3"/>
        <v>10001100</v>
      </c>
      <c r="G15" s="7">
        <v>6000</v>
      </c>
      <c r="H15" s="7">
        <f t="shared" si="4"/>
        <v>3856.7256581192369</v>
      </c>
      <c r="I15" s="7">
        <f t="shared" si="5"/>
        <v>3856</v>
      </c>
    </row>
    <row r="16" spans="1:9" ht="14.25" x14ac:dyDescent="0.2">
      <c r="A16" s="7">
        <v>150</v>
      </c>
      <c r="B16" s="7">
        <f t="shared" si="0"/>
        <v>0.49999999999999994</v>
      </c>
      <c r="C16" s="8" t="str">
        <f t="shared" si="1"/>
        <v>96</v>
      </c>
      <c r="D16" s="9" t="str">
        <f t="shared" si="2"/>
        <v>10010110</v>
      </c>
      <c r="E16" s="8" t="str">
        <f t="shared" si="6"/>
        <v>96</v>
      </c>
      <c r="F16" s="8" t="str">
        <f t="shared" si="3"/>
        <v>10010110</v>
      </c>
      <c r="G16" s="7">
        <v>6000</v>
      </c>
      <c r="H16" s="7">
        <f t="shared" si="4"/>
        <v>2999.9999999999995</v>
      </c>
      <c r="I16" s="7">
        <f t="shared" si="5"/>
        <v>3000</v>
      </c>
    </row>
    <row r="17" spans="1:9" ht="14.25" x14ac:dyDescent="0.2">
      <c r="A17" s="7">
        <v>160</v>
      </c>
      <c r="B17" s="7">
        <f t="shared" si="0"/>
        <v>0.34202014332566888</v>
      </c>
      <c r="C17" s="8" t="str">
        <f t="shared" si="1"/>
        <v>A0</v>
      </c>
      <c r="D17" s="9" t="str">
        <f t="shared" si="2"/>
        <v>10100000</v>
      </c>
      <c r="E17" s="8" t="str">
        <f t="shared" si="6"/>
        <v>A0</v>
      </c>
      <c r="F17" s="8" t="str">
        <f t="shared" si="3"/>
        <v>10100000</v>
      </c>
      <c r="G17" s="7">
        <v>6000</v>
      </c>
      <c r="H17" s="7">
        <f t="shared" si="4"/>
        <v>2052.1208599540132</v>
      </c>
      <c r="I17" s="7">
        <f t="shared" si="5"/>
        <v>2052</v>
      </c>
    </row>
    <row r="18" spans="1:9" ht="14.25" x14ac:dyDescent="0.2">
      <c r="A18" s="7">
        <v>170</v>
      </c>
      <c r="B18" s="7">
        <f t="shared" si="0"/>
        <v>0.17364817766693028</v>
      </c>
      <c r="C18" s="8" t="str">
        <f t="shared" si="1"/>
        <v>AA</v>
      </c>
      <c r="D18" s="9" t="str">
        <f t="shared" si="2"/>
        <v>10101010</v>
      </c>
      <c r="E18" s="8" t="str">
        <f t="shared" si="6"/>
        <v>AA</v>
      </c>
      <c r="F18" s="8" t="str">
        <f t="shared" si="3"/>
        <v>10101010</v>
      </c>
      <c r="G18" s="7">
        <v>6000</v>
      </c>
      <c r="H18" s="7">
        <f t="shared" si="4"/>
        <v>1041.8890660015816</v>
      </c>
      <c r="I18" s="7">
        <f t="shared" si="5"/>
        <v>1041</v>
      </c>
    </row>
    <row r="19" spans="1:9" ht="14.25" x14ac:dyDescent="0.2">
      <c r="A19" s="7">
        <v>180</v>
      </c>
      <c r="B19" s="7">
        <v>0</v>
      </c>
      <c r="C19" s="8" t="str">
        <f t="shared" si="1"/>
        <v>B4</v>
      </c>
      <c r="D19" s="9" t="str">
        <f t="shared" si="2"/>
        <v>10110100</v>
      </c>
      <c r="E19" s="8" t="str">
        <f t="shared" si="6"/>
        <v>B4</v>
      </c>
      <c r="F19" s="8" t="str">
        <f t="shared" si="3"/>
        <v>10110100</v>
      </c>
      <c r="G19" s="7">
        <v>6000</v>
      </c>
      <c r="H19" s="7">
        <f t="shared" si="4"/>
        <v>0</v>
      </c>
      <c r="I19" s="7">
        <f t="shared" si="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E1" zoomScale="70" zoomScaleNormal="70" workbookViewId="0">
      <selection activeCell="P2" sqref="P2"/>
    </sheetView>
  </sheetViews>
  <sheetFormatPr defaultRowHeight="13.5" x14ac:dyDescent="0.15"/>
  <cols>
    <col min="1" max="1" width="12.25" customWidth="1"/>
    <col min="13" max="13" width="13.25" customWidth="1"/>
    <col min="14" max="14" width="13.5" customWidth="1"/>
    <col min="15" max="15" width="6.25" customWidth="1"/>
    <col min="16" max="16" width="17.375" customWidth="1"/>
  </cols>
  <sheetData>
    <row r="1" spans="1:16" x14ac:dyDescent="0.15">
      <c r="A1" s="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23</v>
      </c>
      <c r="L1" t="s">
        <v>24</v>
      </c>
      <c r="M1" t="s">
        <v>21</v>
      </c>
      <c r="N1" t="s">
        <v>22</v>
      </c>
      <c r="O1" t="s">
        <v>25</v>
      </c>
      <c r="P1" t="s">
        <v>26</v>
      </c>
    </row>
    <row r="2" spans="1:16" x14ac:dyDescent="0.15">
      <c r="A2" s="3" t="s">
        <v>34</v>
      </c>
      <c r="B2" t="s">
        <v>13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t="str">
        <f>C2&amp;D2&amp;E2&amp;F2</f>
        <v>0000</v>
      </c>
      <c r="L2" t="str">
        <f>G2&amp;H2&amp;I2&amp;J2</f>
        <v>0000</v>
      </c>
      <c r="M2" s="4" t="str">
        <f>BIN2HEX(K2)</f>
        <v>0</v>
      </c>
      <c r="N2" t="str">
        <f>BIN2HEX(L2)</f>
        <v>0</v>
      </c>
      <c r="O2" t="str">
        <f>M2&amp;N2</f>
        <v>00</v>
      </c>
      <c r="P2" t="str">
        <f>O2&amp;O3&amp;O4&amp;O5&amp;O6&amp;O7&amp;O8&amp;O9</f>
        <v>0000000010AA0000</v>
      </c>
    </row>
    <row r="3" spans="1:16" x14ac:dyDescent="0.15">
      <c r="A3" s="2"/>
      <c r="B3" t="s">
        <v>14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t="str">
        <f t="shared" ref="K3:K9" si="0">C3&amp;D3&amp;E3&amp;F3</f>
        <v>0000</v>
      </c>
      <c r="L3" t="str">
        <f t="shared" ref="L3:L9" si="1">G3&amp;H3&amp;I3&amp;J3</f>
        <v>0000</v>
      </c>
      <c r="M3" s="4" t="str">
        <f t="shared" ref="M3:M9" si="2">BIN2HEX(K3)</f>
        <v>0</v>
      </c>
      <c r="N3" t="str">
        <f t="shared" ref="N3:N9" si="3">BIN2HEX(L3)</f>
        <v>0</v>
      </c>
      <c r="O3" t="str">
        <f t="shared" ref="O3:O9" si="4">M3&amp;N3</f>
        <v>00</v>
      </c>
    </row>
    <row r="4" spans="1:16" x14ac:dyDescent="0.15">
      <c r="A4" s="2"/>
      <c r="B4" t="s">
        <v>15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t="str">
        <f t="shared" si="0"/>
        <v>0000</v>
      </c>
      <c r="L4" t="str">
        <f t="shared" si="1"/>
        <v>0000</v>
      </c>
      <c r="M4" s="4" t="str">
        <f t="shared" si="2"/>
        <v>0</v>
      </c>
      <c r="N4" t="str">
        <f t="shared" si="3"/>
        <v>0</v>
      </c>
      <c r="O4" t="str">
        <f t="shared" si="4"/>
        <v>00</v>
      </c>
    </row>
    <row r="5" spans="1:16" x14ac:dyDescent="0.15">
      <c r="A5" s="2"/>
      <c r="B5" t="s">
        <v>16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t="str">
        <f t="shared" si="0"/>
        <v>0000</v>
      </c>
      <c r="L5" t="str">
        <f t="shared" si="1"/>
        <v>0000</v>
      </c>
      <c r="M5" s="4" t="str">
        <f t="shared" si="2"/>
        <v>0</v>
      </c>
      <c r="N5" t="str">
        <f t="shared" si="3"/>
        <v>0</v>
      </c>
      <c r="O5" t="str">
        <f t="shared" si="4"/>
        <v>00</v>
      </c>
    </row>
    <row r="6" spans="1:16" x14ac:dyDescent="0.15">
      <c r="A6" s="2"/>
      <c r="B6" t="s">
        <v>17</v>
      </c>
      <c r="C6" s="18">
        <v>0</v>
      </c>
      <c r="D6" s="18">
        <v>0</v>
      </c>
      <c r="E6" s="18">
        <v>0</v>
      </c>
      <c r="F6" s="10">
        <v>1</v>
      </c>
      <c r="G6" s="18">
        <v>0</v>
      </c>
      <c r="H6" s="18">
        <v>0</v>
      </c>
      <c r="I6" s="18">
        <v>0</v>
      </c>
      <c r="J6" s="18">
        <v>0</v>
      </c>
      <c r="K6" t="str">
        <f t="shared" si="0"/>
        <v>0001</v>
      </c>
      <c r="L6" t="str">
        <f t="shared" si="1"/>
        <v>0000</v>
      </c>
      <c r="M6" s="4" t="str">
        <f t="shared" si="2"/>
        <v>1</v>
      </c>
      <c r="N6" t="str">
        <f t="shared" si="3"/>
        <v>0</v>
      </c>
      <c r="O6" t="str">
        <f t="shared" si="4"/>
        <v>10</v>
      </c>
    </row>
    <row r="7" spans="1:16" x14ac:dyDescent="0.15">
      <c r="A7" s="2"/>
      <c r="B7" t="s">
        <v>18</v>
      </c>
      <c r="C7" s="18">
        <v>1</v>
      </c>
      <c r="D7" s="18">
        <v>0</v>
      </c>
      <c r="E7" s="18">
        <v>1</v>
      </c>
      <c r="F7" s="18">
        <v>0</v>
      </c>
      <c r="G7" s="18">
        <v>1</v>
      </c>
      <c r="H7" s="18">
        <v>0</v>
      </c>
      <c r="I7" s="18">
        <v>1</v>
      </c>
      <c r="J7" s="18">
        <v>0</v>
      </c>
      <c r="K7" t="str">
        <f t="shared" si="0"/>
        <v>1010</v>
      </c>
      <c r="L7" t="str">
        <f t="shared" si="1"/>
        <v>1010</v>
      </c>
      <c r="M7" s="4" t="str">
        <f t="shared" si="2"/>
        <v>A</v>
      </c>
      <c r="N7" t="str">
        <f t="shared" si="3"/>
        <v>A</v>
      </c>
      <c r="O7" t="str">
        <f t="shared" si="4"/>
        <v>AA</v>
      </c>
    </row>
    <row r="8" spans="1:16" x14ac:dyDescent="0.15">
      <c r="A8" s="2"/>
      <c r="B8" t="s">
        <v>19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t="str">
        <f t="shared" si="0"/>
        <v>0000</v>
      </c>
      <c r="L8" t="str">
        <f t="shared" si="1"/>
        <v>0000</v>
      </c>
      <c r="M8" s="4" t="str">
        <f t="shared" si="2"/>
        <v>0</v>
      </c>
      <c r="N8" t="str">
        <f t="shared" si="3"/>
        <v>0</v>
      </c>
      <c r="O8" t="str">
        <f t="shared" si="4"/>
        <v>00</v>
      </c>
    </row>
    <row r="9" spans="1:16" x14ac:dyDescent="0.15">
      <c r="A9" s="2"/>
      <c r="B9" t="s">
        <v>20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t="str">
        <f t="shared" si="0"/>
        <v>0000</v>
      </c>
      <c r="L9" t="str">
        <f t="shared" si="1"/>
        <v>0000</v>
      </c>
      <c r="M9" s="4" t="str">
        <f t="shared" si="2"/>
        <v>0</v>
      </c>
      <c r="N9" t="str">
        <f t="shared" si="3"/>
        <v>0</v>
      </c>
      <c r="O9" t="str">
        <f t="shared" si="4"/>
        <v>00</v>
      </c>
    </row>
    <row r="10" spans="1:16" x14ac:dyDescent="0.15">
      <c r="A10" s="2"/>
    </row>
    <row r="11" spans="1:16" x14ac:dyDescent="0.15">
      <c r="A11" s="2"/>
    </row>
    <row r="12" spans="1:16" x14ac:dyDescent="0.15">
      <c r="A12" s="2"/>
    </row>
    <row r="13" spans="1:16" x14ac:dyDescent="0.15">
      <c r="A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70" zoomScaleNormal="70" workbookViewId="0">
      <selection activeCell="A7" sqref="A7:XFD7"/>
    </sheetView>
  </sheetViews>
  <sheetFormatPr defaultRowHeight="13.5" x14ac:dyDescent="0.15"/>
  <cols>
    <col min="1" max="1" width="24" customWidth="1"/>
    <col min="2" max="2" width="7.5" style="5" customWidth="1"/>
    <col min="3" max="3" width="16.875" style="5" customWidth="1"/>
    <col min="4" max="4" width="35.25" customWidth="1"/>
    <col min="5" max="5" width="15.875" customWidth="1"/>
    <col min="6" max="6" width="15.375" customWidth="1"/>
  </cols>
  <sheetData>
    <row r="1" spans="1:7" x14ac:dyDescent="0.15">
      <c r="A1" s="11" t="s">
        <v>36</v>
      </c>
      <c r="B1" s="12" t="s">
        <v>71</v>
      </c>
      <c r="C1" s="12" t="s">
        <v>70</v>
      </c>
      <c r="D1" s="12" t="s">
        <v>69</v>
      </c>
      <c r="E1" s="12" t="s">
        <v>68</v>
      </c>
      <c r="F1" s="12" t="s">
        <v>37</v>
      </c>
      <c r="G1" s="12" t="s">
        <v>38</v>
      </c>
    </row>
    <row r="2" spans="1:7" x14ac:dyDescent="0.15">
      <c r="A2" s="13" t="s">
        <v>39</v>
      </c>
      <c r="B2" s="15">
        <v>856</v>
      </c>
      <c r="C2" s="12">
        <v>1101011000</v>
      </c>
      <c r="D2" s="12" t="str">
        <f>REPT(0,32-LEN(C2))&amp;C2</f>
        <v>00000000000000000000001101011000</v>
      </c>
      <c r="E2" s="12">
        <v>358</v>
      </c>
      <c r="F2" s="12" t="s">
        <v>40</v>
      </c>
      <c r="G2" s="12">
        <v>8</v>
      </c>
    </row>
    <row r="3" spans="1:7" x14ac:dyDescent="0.15">
      <c r="A3" s="13" t="s">
        <v>41</v>
      </c>
      <c r="B3" s="15">
        <v>61</v>
      </c>
      <c r="C3" s="12">
        <v>111101</v>
      </c>
      <c r="D3" s="12" t="str">
        <f t="shared" ref="D3:D14" si="0">REPT(0,32-LEN(C3))&amp;C3</f>
        <v>00000000000000000000000000111101</v>
      </c>
      <c r="E3" s="12" t="s">
        <v>42</v>
      </c>
      <c r="F3" s="12" t="s">
        <v>43</v>
      </c>
      <c r="G3" s="12">
        <v>8</v>
      </c>
    </row>
    <row r="4" spans="1:7" x14ac:dyDescent="0.15">
      <c r="A4" s="13" t="s">
        <v>44</v>
      </c>
      <c r="B4" s="15">
        <v>1067</v>
      </c>
      <c r="C4" s="12">
        <v>10000101011</v>
      </c>
      <c r="D4" s="12" t="str">
        <f t="shared" si="0"/>
        <v>00000000000000000000010000101011</v>
      </c>
      <c r="E4" s="12" t="s">
        <v>45</v>
      </c>
      <c r="F4" s="12" t="s">
        <v>46</v>
      </c>
      <c r="G4" s="12">
        <v>8</v>
      </c>
    </row>
    <row r="5" spans="1:7" x14ac:dyDescent="0.15">
      <c r="A5" s="13" t="s">
        <v>47</v>
      </c>
      <c r="B5" s="15">
        <v>1056</v>
      </c>
      <c r="C5" s="12">
        <v>10000100000</v>
      </c>
      <c r="D5" s="12" t="str">
        <f t="shared" si="0"/>
        <v>00000000000000000000010000100000</v>
      </c>
      <c r="E5" s="12">
        <v>420</v>
      </c>
      <c r="F5" s="12" t="s">
        <v>48</v>
      </c>
      <c r="G5" s="12">
        <v>8</v>
      </c>
    </row>
    <row r="6" spans="1:7" x14ac:dyDescent="0.15">
      <c r="A6" s="13" t="s">
        <v>49</v>
      </c>
      <c r="B6" s="15">
        <v>792</v>
      </c>
      <c r="C6" s="12">
        <v>1100011000</v>
      </c>
      <c r="D6" s="12" t="str">
        <f t="shared" si="0"/>
        <v>00000000000000000000001100011000</v>
      </c>
      <c r="E6" s="12">
        <v>318</v>
      </c>
      <c r="F6" s="12" t="s">
        <v>50</v>
      </c>
      <c r="G6" s="12">
        <v>8</v>
      </c>
    </row>
    <row r="7" spans="1:7" x14ac:dyDescent="0.15">
      <c r="A7" s="13" t="s">
        <v>51</v>
      </c>
      <c r="B7" s="15">
        <v>837</v>
      </c>
      <c r="C7" s="12">
        <v>1101000101</v>
      </c>
      <c r="D7" s="12" t="str">
        <f t="shared" si="0"/>
        <v>00000000000000000000001101000101</v>
      </c>
      <c r="E7" s="12">
        <v>345</v>
      </c>
      <c r="F7" s="12" t="s">
        <v>52</v>
      </c>
      <c r="G7" s="12">
        <v>8</v>
      </c>
    </row>
    <row r="8" spans="1:7" x14ac:dyDescent="0.15">
      <c r="A8" s="13" t="s">
        <v>53</v>
      </c>
      <c r="B8" s="15">
        <v>915</v>
      </c>
      <c r="C8" s="12">
        <v>1110010011</v>
      </c>
      <c r="D8" s="12" t="str">
        <f t="shared" si="0"/>
        <v>00000000000000000000001110010011</v>
      </c>
      <c r="E8" s="12">
        <v>393</v>
      </c>
      <c r="F8" s="12" t="s">
        <v>54</v>
      </c>
      <c r="G8" s="12">
        <v>8</v>
      </c>
    </row>
    <row r="9" spans="1:7" x14ac:dyDescent="0.15">
      <c r="A9" s="13" t="s">
        <v>55</v>
      </c>
      <c r="B9" s="15">
        <v>800</v>
      </c>
      <c r="C9" s="12">
        <v>1100100000</v>
      </c>
      <c r="D9" s="12" t="str">
        <f t="shared" si="0"/>
        <v>00000000000000000000001100100000</v>
      </c>
      <c r="E9" s="12">
        <v>320</v>
      </c>
      <c r="F9" s="12" t="s">
        <v>56</v>
      </c>
      <c r="G9" s="12">
        <v>8</v>
      </c>
    </row>
    <row r="10" spans="1:7" x14ac:dyDescent="0.15">
      <c r="A10" s="13" t="s">
        <v>57</v>
      </c>
      <c r="B10" s="15">
        <v>801</v>
      </c>
      <c r="C10" s="12">
        <v>1100100001</v>
      </c>
      <c r="D10" s="12" t="str">
        <f t="shared" si="0"/>
        <v>00000000000000000000001100100001</v>
      </c>
      <c r="E10" s="12">
        <v>321</v>
      </c>
      <c r="F10" s="12" t="s">
        <v>58</v>
      </c>
      <c r="G10" s="12">
        <v>8</v>
      </c>
    </row>
    <row r="11" spans="1:7" x14ac:dyDescent="0.15">
      <c r="A11" s="14" t="s">
        <v>59</v>
      </c>
      <c r="B11" s="15">
        <v>797</v>
      </c>
      <c r="C11" s="12">
        <v>1100011101</v>
      </c>
      <c r="D11" s="12" t="str">
        <f t="shared" si="0"/>
        <v>00000000000000000000001100011101</v>
      </c>
      <c r="E11" s="12" t="s">
        <v>60</v>
      </c>
      <c r="F11" s="12" t="s">
        <v>61</v>
      </c>
      <c r="G11" s="12">
        <v>8</v>
      </c>
    </row>
    <row r="12" spans="1:7" x14ac:dyDescent="0.15">
      <c r="A12" s="14" t="s">
        <v>62</v>
      </c>
      <c r="B12" s="15">
        <v>864</v>
      </c>
      <c r="C12" s="12">
        <v>1101100000</v>
      </c>
      <c r="D12" s="12" t="str">
        <f t="shared" si="0"/>
        <v>00000000000000000000001101100000</v>
      </c>
      <c r="E12" s="12">
        <v>360</v>
      </c>
      <c r="F12" s="12" t="s">
        <v>63</v>
      </c>
      <c r="G12" s="12">
        <v>8</v>
      </c>
    </row>
    <row r="13" spans="1:7" x14ac:dyDescent="0.15">
      <c r="A13" s="14" t="s">
        <v>64</v>
      </c>
      <c r="B13" s="15">
        <v>867</v>
      </c>
      <c r="C13" s="12">
        <v>1101100011</v>
      </c>
      <c r="D13" s="12" t="str">
        <f t="shared" si="0"/>
        <v>00000000000000000000001101100011</v>
      </c>
      <c r="E13" s="12">
        <v>363</v>
      </c>
      <c r="F13" s="12" t="s">
        <v>65</v>
      </c>
      <c r="G13" s="12">
        <v>8</v>
      </c>
    </row>
    <row r="14" spans="1:7" x14ac:dyDescent="0.15">
      <c r="A14" s="14" t="s">
        <v>66</v>
      </c>
      <c r="B14" s="15">
        <v>868</v>
      </c>
      <c r="C14" s="12">
        <v>1101100100</v>
      </c>
      <c r="D14" s="12" t="str">
        <f t="shared" si="0"/>
        <v>00000000000000000000001101100100</v>
      </c>
      <c r="E14" s="12">
        <v>364</v>
      </c>
      <c r="F14" s="12" t="s">
        <v>67</v>
      </c>
      <c r="G14" s="12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2017-10-25T14:20:27Z</dcterms:modified>
</cp:coreProperties>
</file>