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王傳鈞\文件\課程資料\投資學(研究所)\Homework\HW3\"/>
    </mc:Choice>
  </mc:AlternateContent>
  <bookViews>
    <workbookView xWindow="0" yWindow="0" windowWidth="23040" windowHeight="9324" activeTab="5"/>
  </bookViews>
  <sheets>
    <sheet name="T-Mobile" sheetId="4" r:id="rId1"/>
    <sheet name="Sprint" sheetId="3" r:id="rId2"/>
    <sheet name="Verizon" sheetId="1" r:id="rId3"/>
    <sheet name="AT&amp;T" sheetId="2" r:id="rId4"/>
    <sheet name="S&amp;P500" sheetId="5" r:id="rId5"/>
    <sheet name="Abnormal Return" sheetId="8" r:id="rId6"/>
    <sheet name="工作表1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8" l="1"/>
  <c r="L4" i="8"/>
  <c r="K4" i="8"/>
  <c r="J3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9" i="8"/>
  <c r="E8" i="8"/>
  <c r="E103" i="8"/>
  <c r="E135" i="8"/>
  <c r="E167" i="8"/>
  <c r="E199" i="8"/>
  <c r="E215" i="8"/>
  <c r="E231" i="8"/>
  <c r="E247" i="8"/>
  <c r="E263" i="8"/>
  <c r="E279" i="8"/>
  <c r="E295" i="8"/>
  <c r="E311" i="8"/>
  <c r="E327" i="8"/>
  <c r="E343" i="8"/>
  <c r="E359" i="8"/>
  <c r="E375" i="8"/>
  <c r="E391" i="8"/>
  <c r="E407" i="8"/>
  <c r="E423" i="8"/>
  <c r="E439" i="8"/>
  <c r="E455" i="8"/>
  <c r="E471" i="8"/>
  <c r="D58" i="8"/>
  <c r="C8" i="8"/>
  <c r="C16" i="8"/>
  <c r="C24" i="8"/>
  <c r="C32" i="8"/>
  <c r="C40" i="8"/>
  <c r="C48" i="8"/>
  <c r="C56" i="8"/>
  <c r="C64" i="8"/>
  <c r="C72" i="8"/>
  <c r="C78" i="8"/>
  <c r="C83" i="8"/>
  <c r="C88" i="8"/>
  <c r="C94" i="8"/>
  <c r="C99" i="8"/>
  <c r="C104" i="8"/>
  <c r="C110" i="8"/>
  <c r="C115" i="8"/>
  <c r="C120" i="8"/>
  <c r="C126" i="8"/>
  <c r="C131" i="8"/>
  <c r="C136" i="8"/>
  <c r="C142" i="8"/>
  <c r="C147" i="8"/>
  <c r="C152" i="8"/>
  <c r="C158" i="8"/>
  <c r="C163" i="8"/>
  <c r="C168" i="8"/>
  <c r="C174" i="8"/>
  <c r="C179" i="8"/>
  <c r="C184" i="8"/>
  <c r="C190" i="8"/>
  <c r="C195" i="8"/>
  <c r="C200" i="8"/>
  <c r="C206" i="8"/>
  <c r="C211" i="8"/>
  <c r="C216" i="8"/>
  <c r="C222" i="8"/>
  <c r="C227" i="8"/>
  <c r="C232" i="8"/>
  <c r="C238" i="8"/>
  <c r="C243" i="8"/>
  <c r="C248" i="8"/>
  <c r="C254" i="8"/>
  <c r="C259" i="8"/>
  <c r="C264" i="8"/>
  <c r="C270" i="8"/>
  <c r="C275" i="8"/>
  <c r="C280" i="8"/>
  <c r="C286" i="8"/>
  <c r="C291" i="8"/>
  <c r="C296" i="8"/>
  <c r="C302" i="8"/>
  <c r="C307" i="8"/>
  <c r="C312" i="8"/>
  <c r="C318" i="8"/>
  <c r="C323" i="8"/>
  <c r="C328" i="8"/>
  <c r="C334" i="8"/>
  <c r="C339" i="8"/>
  <c r="C344" i="8"/>
  <c r="C350" i="8"/>
  <c r="C355" i="8"/>
  <c r="C360" i="8"/>
  <c r="C366" i="8"/>
  <c r="C371" i="8"/>
  <c r="C376" i="8"/>
  <c r="C382" i="8"/>
  <c r="C387" i="8"/>
  <c r="C392" i="8"/>
  <c r="C398" i="8"/>
  <c r="C403" i="8"/>
  <c r="C408" i="8"/>
  <c r="C414" i="8"/>
  <c r="C419" i="8"/>
  <c r="C424" i="8"/>
  <c r="C430" i="8"/>
  <c r="C435" i="8"/>
  <c r="C440" i="8"/>
  <c r="C446" i="8"/>
  <c r="C451" i="8"/>
  <c r="C456" i="8"/>
  <c r="C462" i="8"/>
  <c r="C467" i="8"/>
  <c r="C472" i="8"/>
  <c r="C47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3" i="8"/>
  <c r="M4" i="8"/>
  <c r="F356" i="8" s="1"/>
  <c r="M3" i="8"/>
  <c r="F257" i="8" s="1"/>
  <c r="L3" i="8"/>
  <c r="E95" i="8" s="1"/>
  <c r="D90" i="8"/>
  <c r="K3" i="8"/>
  <c r="D19" i="8" s="1"/>
  <c r="D42" i="8" l="1"/>
  <c r="D26" i="8"/>
  <c r="D10" i="8"/>
  <c r="E470" i="8"/>
  <c r="E454" i="8"/>
  <c r="E438" i="8"/>
  <c r="E422" i="8"/>
  <c r="E406" i="8"/>
  <c r="E390" i="8"/>
  <c r="E374" i="8"/>
  <c r="E358" i="8"/>
  <c r="E342" i="8"/>
  <c r="E326" i="8"/>
  <c r="E310" i="8"/>
  <c r="E294" i="8"/>
  <c r="E278" i="8"/>
  <c r="E262" i="8"/>
  <c r="E246" i="8"/>
  <c r="E230" i="8"/>
  <c r="E214" i="8"/>
  <c r="E191" i="8"/>
  <c r="E159" i="8"/>
  <c r="E127" i="8"/>
  <c r="F452" i="8"/>
  <c r="F318" i="8"/>
  <c r="D471" i="8"/>
  <c r="D455" i="8"/>
  <c r="D439" i="8"/>
  <c r="D423" i="8"/>
  <c r="D415" i="8"/>
  <c r="D399" i="8"/>
  <c r="D391" i="8"/>
  <c r="D375" i="8"/>
  <c r="D367" i="8"/>
  <c r="D351" i="8"/>
  <c r="D343" i="8"/>
  <c r="D327" i="8"/>
  <c r="D319" i="8"/>
  <c r="D303" i="8"/>
  <c r="D287" i="8"/>
  <c r="D279" i="8"/>
  <c r="D263" i="8"/>
  <c r="D255" i="8"/>
  <c r="D239" i="8"/>
  <c r="D231" i="8"/>
  <c r="D215" i="8"/>
  <c r="D203" i="8"/>
  <c r="D171" i="8"/>
  <c r="D155" i="8"/>
  <c r="D123" i="8"/>
  <c r="D91" i="8"/>
  <c r="D75" i="8"/>
  <c r="D43" i="8"/>
  <c r="D27" i="8"/>
  <c r="C5" i="8"/>
  <c r="C9" i="8"/>
  <c r="C13" i="8"/>
  <c r="C17" i="8"/>
  <c r="C21" i="8"/>
  <c r="C25" i="8"/>
  <c r="C29" i="8"/>
  <c r="C33" i="8"/>
  <c r="C37" i="8"/>
  <c r="C41" i="8"/>
  <c r="C45" i="8"/>
  <c r="C49" i="8"/>
  <c r="C53" i="8"/>
  <c r="C57" i="8"/>
  <c r="C61" i="8"/>
  <c r="C65" i="8"/>
  <c r="C69" i="8"/>
  <c r="C73" i="8"/>
  <c r="C77" i="8"/>
  <c r="C81" i="8"/>
  <c r="C85" i="8"/>
  <c r="C89" i="8"/>
  <c r="C93" i="8"/>
  <c r="C97" i="8"/>
  <c r="C101" i="8"/>
  <c r="C105" i="8"/>
  <c r="C109" i="8"/>
  <c r="C113" i="8"/>
  <c r="C117" i="8"/>
  <c r="C121" i="8"/>
  <c r="C125" i="8"/>
  <c r="C129" i="8"/>
  <c r="C133" i="8"/>
  <c r="C137" i="8"/>
  <c r="C141" i="8"/>
  <c r="C145" i="8"/>
  <c r="C149" i="8"/>
  <c r="C153" i="8"/>
  <c r="C157" i="8"/>
  <c r="C161" i="8"/>
  <c r="C165" i="8"/>
  <c r="C169" i="8"/>
  <c r="C173" i="8"/>
  <c r="C177" i="8"/>
  <c r="C181" i="8"/>
  <c r="C185" i="8"/>
  <c r="C189" i="8"/>
  <c r="C193" i="8"/>
  <c r="C197" i="8"/>
  <c r="C201" i="8"/>
  <c r="C205" i="8"/>
  <c r="C209" i="8"/>
  <c r="C213" i="8"/>
  <c r="C217" i="8"/>
  <c r="C221" i="8"/>
  <c r="C225" i="8"/>
  <c r="C229" i="8"/>
  <c r="C233" i="8"/>
  <c r="C237" i="8"/>
  <c r="C241" i="8"/>
  <c r="C245" i="8"/>
  <c r="C249" i="8"/>
  <c r="C253" i="8"/>
  <c r="C257" i="8"/>
  <c r="C261" i="8"/>
  <c r="C265" i="8"/>
  <c r="C269" i="8"/>
  <c r="C273" i="8"/>
  <c r="C277" i="8"/>
  <c r="C281" i="8"/>
  <c r="C285" i="8"/>
  <c r="C289" i="8"/>
  <c r="C293" i="8"/>
  <c r="C297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09" i="8"/>
  <c r="C413" i="8"/>
  <c r="C417" i="8"/>
  <c r="C421" i="8"/>
  <c r="C425" i="8"/>
  <c r="C429" i="8"/>
  <c r="C433" i="8"/>
  <c r="C437" i="8"/>
  <c r="C441" i="8"/>
  <c r="C445" i="8"/>
  <c r="C449" i="8"/>
  <c r="C453" i="8"/>
  <c r="C457" i="8"/>
  <c r="C461" i="8"/>
  <c r="C465" i="8"/>
  <c r="C469" i="8"/>
  <c r="C473" i="8"/>
  <c r="C477" i="8"/>
  <c r="C6" i="8"/>
  <c r="C10" i="8"/>
  <c r="C14" i="8"/>
  <c r="C18" i="8"/>
  <c r="C22" i="8"/>
  <c r="C26" i="8"/>
  <c r="C30" i="8"/>
  <c r="C34" i="8"/>
  <c r="C38" i="8"/>
  <c r="C42" i="8"/>
  <c r="C46" i="8"/>
  <c r="C50" i="8"/>
  <c r="C54" i="8"/>
  <c r="C58" i="8"/>
  <c r="C62" i="8"/>
  <c r="C66" i="8"/>
  <c r="C70" i="8"/>
  <c r="E5" i="8"/>
  <c r="E9" i="8"/>
  <c r="E13" i="8"/>
  <c r="E17" i="8"/>
  <c r="E21" i="8"/>
  <c r="E25" i="8"/>
  <c r="E29" i="8"/>
  <c r="E33" i="8"/>
  <c r="E37" i="8"/>
  <c r="E41" i="8"/>
  <c r="E45" i="8"/>
  <c r="E49" i="8"/>
  <c r="E53" i="8"/>
  <c r="E57" i="8"/>
  <c r="E61" i="8"/>
  <c r="E65" i="8"/>
  <c r="E69" i="8"/>
  <c r="E73" i="8"/>
  <c r="E77" i="8"/>
  <c r="E81" i="8"/>
  <c r="E85" i="8"/>
  <c r="E89" i="8"/>
  <c r="E93" i="8"/>
  <c r="E6" i="8"/>
  <c r="E10" i="8"/>
  <c r="E14" i="8"/>
  <c r="E18" i="8"/>
  <c r="E22" i="8"/>
  <c r="E26" i="8"/>
  <c r="E30" i="8"/>
  <c r="E34" i="8"/>
  <c r="E38" i="8"/>
  <c r="E42" i="8"/>
  <c r="E46" i="8"/>
  <c r="E50" i="8"/>
  <c r="E54" i="8"/>
  <c r="E58" i="8"/>
  <c r="E62" i="8"/>
  <c r="E66" i="8"/>
  <c r="E70" i="8"/>
  <c r="E74" i="8"/>
  <c r="E78" i="8"/>
  <c r="E82" i="8"/>
  <c r="E86" i="8"/>
  <c r="E90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3" i="8"/>
  <c r="E67" i="8"/>
  <c r="E71" i="8"/>
  <c r="E75" i="8"/>
  <c r="E79" i="8"/>
  <c r="E83" i="8"/>
  <c r="E87" i="8"/>
  <c r="E12" i="8"/>
  <c r="E28" i="8"/>
  <c r="E44" i="8"/>
  <c r="E60" i="8"/>
  <c r="E76" i="8"/>
  <c r="E91" i="8"/>
  <c r="E96" i="8"/>
  <c r="E100" i="8"/>
  <c r="E104" i="8"/>
  <c r="E108" i="8"/>
  <c r="E112" i="8"/>
  <c r="E116" i="8"/>
  <c r="E120" i="8"/>
  <c r="E124" i="8"/>
  <c r="E128" i="8"/>
  <c r="E132" i="8"/>
  <c r="E136" i="8"/>
  <c r="E140" i="8"/>
  <c r="E144" i="8"/>
  <c r="E148" i="8"/>
  <c r="E152" i="8"/>
  <c r="E156" i="8"/>
  <c r="E160" i="8"/>
  <c r="E164" i="8"/>
  <c r="E168" i="8"/>
  <c r="E172" i="8"/>
  <c r="E176" i="8"/>
  <c r="E180" i="8"/>
  <c r="E184" i="8"/>
  <c r="E188" i="8"/>
  <c r="E192" i="8"/>
  <c r="E196" i="8"/>
  <c r="E200" i="8"/>
  <c r="E204" i="8"/>
  <c r="E208" i="8"/>
  <c r="E212" i="8"/>
  <c r="E216" i="8"/>
  <c r="E220" i="8"/>
  <c r="E224" i="8"/>
  <c r="E228" i="8"/>
  <c r="E232" i="8"/>
  <c r="E236" i="8"/>
  <c r="E240" i="8"/>
  <c r="E244" i="8"/>
  <c r="E248" i="8"/>
  <c r="E252" i="8"/>
  <c r="E256" i="8"/>
  <c r="E260" i="8"/>
  <c r="E264" i="8"/>
  <c r="E268" i="8"/>
  <c r="E272" i="8"/>
  <c r="E276" i="8"/>
  <c r="E280" i="8"/>
  <c r="E284" i="8"/>
  <c r="E288" i="8"/>
  <c r="E292" i="8"/>
  <c r="E296" i="8"/>
  <c r="E300" i="8"/>
  <c r="E304" i="8"/>
  <c r="E308" i="8"/>
  <c r="E312" i="8"/>
  <c r="E316" i="8"/>
  <c r="E320" i="8"/>
  <c r="E324" i="8"/>
  <c r="E328" i="8"/>
  <c r="E332" i="8"/>
  <c r="E336" i="8"/>
  <c r="E340" i="8"/>
  <c r="E344" i="8"/>
  <c r="E348" i="8"/>
  <c r="E352" i="8"/>
  <c r="E356" i="8"/>
  <c r="E360" i="8"/>
  <c r="E364" i="8"/>
  <c r="E368" i="8"/>
  <c r="E372" i="8"/>
  <c r="E376" i="8"/>
  <c r="E380" i="8"/>
  <c r="E384" i="8"/>
  <c r="E388" i="8"/>
  <c r="E392" i="8"/>
  <c r="E396" i="8"/>
  <c r="E400" i="8"/>
  <c r="E404" i="8"/>
  <c r="E408" i="8"/>
  <c r="E412" i="8"/>
  <c r="E416" i="8"/>
  <c r="E420" i="8"/>
  <c r="E424" i="8"/>
  <c r="E428" i="8"/>
  <c r="E432" i="8"/>
  <c r="E436" i="8"/>
  <c r="E440" i="8"/>
  <c r="E444" i="8"/>
  <c r="E448" i="8"/>
  <c r="E452" i="8"/>
  <c r="E456" i="8"/>
  <c r="E460" i="8"/>
  <c r="E464" i="8"/>
  <c r="E468" i="8"/>
  <c r="E472" i="8"/>
  <c r="E476" i="8"/>
  <c r="E16" i="8"/>
  <c r="E32" i="8"/>
  <c r="E48" i="8"/>
  <c r="E64" i="8"/>
  <c r="E80" i="8"/>
  <c r="E92" i="8"/>
  <c r="E97" i="8"/>
  <c r="E101" i="8"/>
  <c r="E105" i="8"/>
  <c r="E109" i="8"/>
  <c r="E113" i="8"/>
  <c r="E117" i="8"/>
  <c r="E121" i="8"/>
  <c r="E125" i="8"/>
  <c r="E129" i="8"/>
  <c r="E133" i="8"/>
  <c r="E137" i="8"/>
  <c r="E141" i="8"/>
  <c r="E145" i="8"/>
  <c r="E149" i="8"/>
  <c r="E153" i="8"/>
  <c r="E157" i="8"/>
  <c r="E161" i="8"/>
  <c r="E165" i="8"/>
  <c r="E169" i="8"/>
  <c r="E173" i="8"/>
  <c r="E177" i="8"/>
  <c r="E181" i="8"/>
  <c r="E185" i="8"/>
  <c r="E189" i="8"/>
  <c r="E193" i="8"/>
  <c r="E197" i="8"/>
  <c r="E201" i="8"/>
  <c r="E205" i="8"/>
  <c r="E209" i="8"/>
  <c r="E213" i="8"/>
  <c r="E217" i="8"/>
  <c r="E221" i="8"/>
  <c r="E225" i="8"/>
  <c r="E229" i="8"/>
  <c r="E233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5" i="8"/>
  <c r="E309" i="8"/>
  <c r="E313" i="8"/>
  <c r="E317" i="8"/>
  <c r="E321" i="8"/>
  <c r="E325" i="8"/>
  <c r="E329" i="8"/>
  <c r="E333" i="8"/>
  <c r="E337" i="8"/>
  <c r="E341" i="8"/>
  <c r="E345" i="8"/>
  <c r="E349" i="8"/>
  <c r="E353" i="8"/>
  <c r="E357" i="8"/>
  <c r="E361" i="8"/>
  <c r="E365" i="8"/>
  <c r="E369" i="8"/>
  <c r="E373" i="8"/>
  <c r="E377" i="8"/>
  <c r="E381" i="8"/>
  <c r="E385" i="8"/>
  <c r="E389" i="8"/>
  <c r="E393" i="8"/>
  <c r="E397" i="8"/>
  <c r="E401" i="8"/>
  <c r="E405" i="8"/>
  <c r="E409" i="8"/>
  <c r="E413" i="8"/>
  <c r="E417" i="8"/>
  <c r="E421" i="8"/>
  <c r="E425" i="8"/>
  <c r="E429" i="8"/>
  <c r="E433" i="8"/>
  <c r="E437" i="8"/>
  <c r="E441" i="8"/>
  <c r="E445" i="8"/>
  <c r="E449" i="8"/>
  <c r="E453" i="8"/>
  <c r="E457" i="8"/>
  <c r="E461" i="8"/>
  <c r="E465" i="8"/>
  <c r="E469" i="8"/>
  <c r="E473" i="8"/>
  <c r="E477" i="8"/>
  <c r="E20" i="8"/>
  <c r="E52" i="8"/>
  <c r="E84" i="8"/>
  <c r="E98" i="8"/>
  <c r="E106" i="8"/>
  <c r="E114" i="8"/>
  <c r="E122" i="8"/>
  <c r="E130" i="8"/>
  <c r="E138" i="8"/>
  <c r="E146" i="8"/>
  <c r="E154" i="8"/>
  <c r="E162" i="8"/>
  <c r="E170" i="8"/>
  <c r="E178" i="8"/>
  <c r="E186" i="8"/>
  <c r="E194" i="8"/>
  <c r="E202" i="8"/>
  <c r="E210" i="8"/>
  <c r="E218" i="8"/>
  <c r="E226" i="8"/>
  <c r="E234" i="8"/>
  <c r="E242" i="8"/>
  <c r="E250" i="8"/>
  <c r="E258" i="8"/>
  <c r="E266" i="8"/>
  <c r="E274" i="8"/>
  <c r="E282" i="8"/>
  <c r="E290" i="8"/>
  <c r="E298" i="8"/>
  <c r="E306" i="8"/>
  <c r="E314" i="8"/>
  <c r="E322" i="8"/>
  <c r="E330" i="8"/>
  <c r="E338" i="8"/>
  <c r="E346" i="8"/>
  <c r="E354" i="8"/>
  <c r="E362" i="8"/>
  <c r="E370" i="8"/>
  <c r="E378" i="8"/>
  <c r="E386" i="8"/>
  <c r="E394" i="8"/>
  <c r="E402" i="8"/>
  <c r="E410" i="8"/>
  <c r="E418" i="8"/>
  <c r="E426" i="8"/>
  <c r="E434" i="8"/>
  <c r="E442" i="8"/>
  <c r="E450" i="8"/>
  <c r="E458" i="8"/>
  <c r="E466" i="8"/>
  <c r="E474" i="8"/>
  <c r="E24" i="8"/>
  <c r="E56" i="8"/>
  <c r="E88" i="8"/>
  <c r="E99" i="8"/>
  <c r="E107" i="8"/>
  <c r="E115" i="8"/>
  <c r="E123" i="8"/>
  <c r="E131" i="8"/>
  <c r="E139" i="8"/>
  <c r="E147" i="8"/>
  <c r="E155" i="8"/>
  <c r="E163" i="8"/>
  <c r="E171" i="8"/>
  <c r="E179" i="8"/>
  <c r="E187" i="8"/>
  <c r="E195" i="8"/>
  <c r="E203" i="8"/>
  <c r="E211" i="8"/>
  <c r="E219" i="8"/>
  <c r="E227" i="8"/>
  <c r="E235" i="8"/>
  <c r="E243" i="8"/>
  <c r="E251" i="8"/>
  <c r="E259" i="8"/>
  <c r="E267" i="8"/>
  <c r="E275" i="8"/>
  <c r="E283" i="8"/>
  <c r="E291" i="8"/>
  <c r="E299" i="8"/>
  <c r="E307" i="8"/>
  <c r="E315" i="8"/>
  <c r="E323" i="8"/>
  <c r="E331" i="8"/>
  <c r="E339" i="8"/>
  <c r="E347" i="8"/>
  <c r="E355" i="8"/>
  <c r="E363" i="8"/>
  <c r="E371" i="8"/>
  <c r="E379" i="8"/>
  <c r="E387" i="8"/>
  <c r="E395" i="8"/>
  <c r="E403" i="8"/>
  <c r="E411" i="8"/>
  <c r="E419" i="8"/>
  <c r="E427" i="8"/>
  <c r="E435" i="8"/>
  <c r="E443" i="8"/>
  <c r="E451" i="8"/>
  <c r="E459" i="8"/>
  <c r="E467" i="8"/>
  <c r="E475" i="8"/>
  <c r="E3" i="8"/>
  <c r="E4" i="8"/>
  <c r="E36" i="8"/>
  <c r="E68" i="8"/>
  <c r="E94" i="8"/>
  <c r="E102" i="8"/>
  <c r="E110" i="8"/>
  <c r="E118" i="8"/>
  <c r="E126" i="8"/>
  <c r="E134" i="8"/>
  <c r="E142" i="8"/>
  <c r="E150" i="8"/>
  <c r="E158" i="8"/>
  <c r="E166" i="8"/>
  <c r="E174" i="8"/>
  <c r="E182" i="8"/>
  <c r="E190" i="8"/>
  <c r="E198" i="8"/>
  <c r="C476" i="8"/>
  <c r="C466" i="8"/>
  <c r="C460" i="8"/>
  <c r="C450" i="8"/>
  <c r="C444" i="8"/>
  <c r="C434" i="8"/>
  <c r="C428" i="8"/>
  <c r="C418" i="8"/>
  <c r="C407" i="8"/>
  <c r="C402" i="8"/>
  <c r="C391" i="8"/>
  <c r="C386" i="8"/>
  <c r="C375" i="8"/>
  <c r="C364" i="8"/>
  <c r="C354" i="8"/>
  <c r="C348" i="8"/>
  <c r="C338" i="8"/>
  <c r="C332" i="8"/>
  <c r="C322" i="8"/>
  <c r="C316" i="8"/>
  <c r="C306" i="8"/>
  <c r="C300" i="8"/>
  <c r="C290" i="8"/>
  <c r="C284" i="8"/>
  <c r="C274" i="8"/>
  <c r="C263" i="8"/>
  <c r="C258" i="8"/>
  <c r="C252" i="8"/>
  <c r="C242" i="8"/>
  <c r="C231" i="8"/>
  <c r="C226" i="8"/>
  <c r="C220" i="8"/>
  <c r="C210" i="8"/>
  <c r="C204" i="8"/>
  <c r="C194" i="8"/>
  <c r="C188" i="8"/>
  <c r="C178" i="8"/>
  <c r="C167" i="8"/>
  <c r="C156" i="8"/>
  <c r="C151" i="8"/>
  <c r="C135" i="8"/>
  <c r="C124" i="8"/>
  <c r="C114" i="8"/>
  <c r="C103" i="8"/>
  <c r="C92" i="8"/>
  <c r="C82" i="8"/>
  <c r="C71" i="8"/>
  <c r="C55" i="8"/>
  <c r="C39" i="8"/>
  <c r="C23" i="8"/>
  <c r="C7" i="8"/>
  <c r="D470" i="8"/>
  <c r="D454" i="8"/>
  <c r="D438" i="8"/>
  <c r="D422" i="8"/>
  <c r="D398" i="8"/>
  <c r="D382" i="8"/>
  <c r="D366" i="8"/>
  <c r="D358" i="8"/>
  <c r="D342" i="8"/>
  <c r="D334" i="8"/>
  <c r="D318" i="8"/>
  <c r="D310" i="8"/>
  <c r="D294" i="8"/>
  <c r="D286" i="8"/>
  <c r="D270" i="8"/>
  <c r="D262" i="8"/>
  <c r="D246" i="8"/>
  <c r="D230" i="8"/>
  <c r="D214" i="8"/>
  <c r="D186" i="8"/>
  <c r="D170" i="8"/>
  <c r="D154" i="8"/>
  <c r="D138" i="8"/>
  <c r="D122" i="8"/>
  <c r="D106" i="8"/>
  <c r="D74" i="8"/>
  <c r="C3" i="8"/>
  <c r="C475" i="8"/>
  <c r="C470" i="8"/>
  <c r="C464" i="8"/>
  <c r="C459" i="8"/>
  <c r="C454" i="8"/>
  <c r="C448" i="8"/>
  <c r="C443" i="8"/>
  <c r="C438" i="8"/>
  <c r="C432" i="8"/>
  <c r="C427" i="8"/>
  <c r="C422" i="8"/>
  <c r="C416" i="8"/>
  <c r="C411" i="8"/>
  <c r="C406" i="8"/>
  <c r="C400" i="8"/>
  <c r="C395" i="8"/>
  <c r="C390" i="8"/>
  <c r="C384" i="8"/>
  <c r="C379" i="8"/>
  <c r="C374" i="8"/>
  <c r="C368" i="8"/>
  <c r="C363" i="8"/>
  <c r="C358" i="8"/>
  <c r="C352" i="8"/>
  <c r="C347" i="8"/>
  <c r="C342" i="8"/>
  <c r="C336" i="8"/>
  <c r="C331" i="8"/>
  <c r="C326" i="8"/>
  <c r="C320" i="8"/>
  <c r="C315" i="8"/>
  <c r="C310" i="8"/>
  <c r="C304" i="8"/>
  <c r="C299" i="8"/>
  <c r="C294" i="8"/>
  <c r="C288" i="8"/>
  <c r="C283" i="8"/>
  <c r="C278" i="8"/>
  <c r="C272" i="8"/>
  <c r="C267" i="8"/>
  <c r="C262" i="8"/>
  <c r="C256" i="8"/>
  <c r="C251" i="8"/>
  <c r="C246" i="8"/>
  <c r="C240" i="8"/>
  <c r="C235" i="8"/>
  <c r="C230" i="8"/>
  <c r="C224" i="8"/>
  <c r="C219" i="8"/>
  <c r="C214" i="8"/>
  <c r="C208" i="8"/>
  <c r="C203" i="8"/>
  <c r="C198" i="8"/>
  <c r="C192" i="8"/>
  <c r="C187" i="8"/>
  <c r="C182" i="8"/>
  <c r="C176" i="8"/>
  <c r="C171" i="8"/>
  <c r="C166" i="8"/>
  <c r="C160" i="8"/>
  <c r="C155" i="8"/>
  <c r="C150" i="8"/>
  <c r="C144" i="8"/>
  <c r="C139" i="8"/>
  <c r="C134" i="8"/>
  <c r="C128" i="8"/>
  <c r="C123" i="8"/>
  <c r="C118" i="8"/>
  <c r="C112" i="8"/>
  <c r="C107" i="8"/>
  <c r="C102" i="8"/>
  <c r="C96" i="8"/>
  <c r="C91" i="8"/>
  <c r="C86" i="8"/>
  <c r="C80" i="8"/>
  <c r="C75" i="8"/>
  <c r="C68" i="8"/>
  <c r="C60" i="8"/>
  <c r="C52" i="8"/>
  <c r="C44" i="8"/>
  <c r="C36" i="8"/>
  <c r="C28" i="8"/>
  <c r="C20" i="8"/>
  <c r="C12" i="8"/>
  <c r="C4" i="8"/>
  <c r="D475" i="8"/>
  <c r="D467" i="8"/>
  <c r="D459" i="8"/>
  <c r="D451" i="8"/>
  <c r="D443" i="8"/>
  <c r="D435" i="8"/>
  <c r="D427" i="8"/>
  <c r="D419" i="8"/>
  <c r="D411" i="8"/>
  <c r="D403" i="8"/>
  <c r="D395" i="8"/>
  <c r="D387" i="8"/>
  <c r="D379" i="8"/>
  <c r="D371" i="8"/>
  <c r="D363" i="8"/>
  <c r="D355" i="8"/>
  <c r="D347" i="8"/>
  <c r="D339" i="8"/>
  <c r="D331" i="8"/>
  <c r="D323" i="8"/>
  <c r="D315" i="8"/>
  <c r="D307" i="8"/>
  <c r="D299" i="8"/>
  <c r="D291" i="8"/>
  <c r="D283" i="8"/>
  <c r="D275" i="8"/>
  <c r="D267" i="8"/>
  <c r="D259" i="8"/>
  <c r="D251" i="8"/>
  <c r="D243" i="8"/>
  <c r="D235" i="8"/>
  <c r="D227" i="8"/>
  <c r="D219" i="8"/>
  <c r="D211" i="8"/>
  <c r="D195" i="8"/>
  <c r="D179" i="8"/>
  <c r="D163" i="8"/>
  <c r="D147" i="8"/>
  <c r="D131" i="8"/>
  <c r="D115" i="8"/>
  <c r="D99" i="8"/>
  <c r="D83" i="8"/>
  <c r="D67" i="8"/>
  <c r="D51" i="8"/>
  <c r="D35" i="8"/>
  <c r="E479" i="8"/>
  <c r="E463" i="8"/>
  <c r="E447" i="8"/>
  <c r="E431" i="8"/>
  <c r="E415" i="8"/>
  <c r="E399" i="8"/>
  <c r="E383" i="8"/>
  <c r="E367" i="8"/>
  <c r="E351" i="8"/>
  <c r="E335" i="8"/>
  <c r="E319" i="8"/>
  <c r="E303" i="8"/>
  <c r="E287" i="8"/>
  <c r="E271" i="8"/>
  <c r="E255" i="8"/>
  <c r="E239" i="8"/>
  <c r="E223" i="8"/>
  <c r="E207" i="8"/>
  <c r="E183" i="8"/>
  <c r="E151" i="8"/>
  <c r="E119" i="8"/>
  <c r="E72" i="8"/>
  <c r="F420" i="8"/>
  <c r="D479" i="8"/>
  <c r="D463" i="8"/>
  <c r="D447" i="8"/>
  <c r="D431" i="8"/>
  <c r="D407" i="8"/>
  <c r="D383" i="8"/>
  <c r="D359" i="8"/>
  <c r="D335" i="8"/>
  <c r="D311" i="8"/>
  <c r="D295" i="8"/>
  <c r="D271" i="8"/>
  <c r="D247" i="8"/>
  <c r="D223" i="8"/>
  <c r="D187" i="8"/>
  <c r="D139" i="8"/>
  <c r="D107" i="8"/>
  <c r="D59" i="8"/>
  <c r="D11" i="8"/>
  <c r="C471" i="8"/>
  <c r="C455" i="8"/>
  <c r="C439" i="8"/>
  <c r="C423" i="8"/>
  <c r="C412" i="8"/>
  <c r="C396" i="8"/>
  <c r="C380" i="8"/>
  <c r="C370" i="8"/>
  <c r="C359" i="8"/>
  <c r="C343" i="8"/>
  <c r="C327" i="8"/>
  <c r="C311" i="8"/>
  <c r="C295" i="8"/>
  <c r="C279" i="8"/>
  <c r="C268" i="8"/>
  <c r="C247" i="8"/>
  <c r="C236" i="8"/>
  <c r="C215" i="8"/>
  <c r="C199" i="8"/>
  <c r="C183" i="8"/>
  <c r="C172" i="8"/>
  <c r="C162" i="8"/>
  <c r="C146" i="8"/>
  <c r="C140" i="8"/>
  <c r="C130" i="8"/>
  <c r="C119" i="8"/>
  <c r="C108" i="8"/>
  <c r="C98" i="8"/>
  <c r="C87" i="8"/>
  <c r="C76" i="8"/>
  <c r="C63" i="8"/>
  <c r="C47" i="8"/>
  <c r="C31" i="8"/>
  <c r="C15" i="8"/>
  <c r="D478" i="8"/>
  <c r="D462" i="8"/>
  <c r="D446" i="8"/>
  <c r="D430" i="8"/>
  <c r="D414" i="8"/>
  <c r="D406" i="8"/>
  <c r="D390" i="8"/>
  <c r="D374" i="8"/>
  <c r="D350" i="8"/>
  <c r="D326" i="8"/>
  <c r="D302" i="8"/>
  <c r="D278" i="8"/>
  <c r="D254" i="8"/>
  <c r="D238" i="8"/>
  <c r="D222" i="8"/>
  <c r="D202" i="8"/>
  <c r="D4" i="8"/>
  <c r="D8" i="8"/>
  <c r="D12" i="8"/>
  <c r="D16" i="8"/>
  <c r="D20" i="8"/>
  <c r="D24" i="8"/>
  <c r="D28" i="8"/>
  <c r="D32" i="8"/>
  <c r="D36" i="8"/>
  <c r="D40" i="8"/>
  <c r="D44" i="8"/>
  <c r="D48" i="8"/>
  <c r="D52" i="8"/>
  <c r="D56" i="8"/>
  <c r="D60" i="8"/>
  <c r="D64" i="8"/>
  <c r="D68" i="8"/>
  <c r="D72" i="8"/>
  <c r="D76" i="8"/>
  <c r="D80" i="8"/>
  <c r="D84" i="8"/>
  <c r="D88" i="8"/>
  <c r="D92" i="8"/>
  <c r="D96" i="8"/>
  <c r="D100" i="8"/>
  <c r="D104" i="8"/>
  <c r="D108" i="8"/>
  <c r="D112" i="8"/>
  <c r="D116" i="8"/>
  <c r="D120" i="8"/>
  <c r="D124" i="8"/>
  <c r="D128" i="8"/>
  <c r="D132" i="8"/>
  <c r="D136" i="8"/>
  <c r="D140" i="8"/>
  <c r="D144" i="8"/>
  <c r="D148" i="8"/>
  <c r="D152" i="8"/>
  <c r="D156" i="8"/>
  <c r="D160" i="8"/>
  <c r="D164" i="8"/>
  <c r="D168" i="8"/>
  <c r="D172" i="8"/>
  <c r="D176" i="8"/>
  <c r="D180" i="8"/>
  <c r="D184" i="8"/>
  <c r="D188" i="8"/>
  <c r="D192" i="8"/>
  <c r="D196" i="8"/>
  <c r="D200" i="8"/>
  <c r="D204" i="8"/>
  <c r="D208" i="8"/>
  <c r="D5" i="8"/>
  <c r="D9" i="8"/>
  <c r="D13" i="8"/>
  <c r="D17" i="8"/>
  <c r="D21" i="8"/>
  <c r="D25" i="8"/>
  <c r="D29" i="8"/>
  <c r="D33" i="8"/>
  <c r="D37" i="8"/>
  <c r="D41" i="8"/>
  <c r="D45" i="8"/>
  <c r="D49" i="8"/>
  <c r="D53" i="8"/>
  <c r="D57" i="8"/>
  <c r="D61" i="8"/>
  <c r="D65" i="8"/>
  <c r="D69" i="8"/>
  <c r="D73" i="8"/>
  <c r="D77" i="8"/>
  <c r="D81" i="8"/>
  <c r="D85" i="8"/>
  <c r="D89" i="8"/>
  <c r="D93" i="8"/>
  <c r="D97" i="8"/>
  <c r="D101" i="8"/>
  <c r="D105" i="8"/>
  <c r="D109" i="8"/>
  <c r="D113" i="8"/>
  <c r="D117" i="8"/>
  <c r="D121" i="8"/>
  <c r="D125" i="8"/>
  <c r="D129" i="8"/>
  <c r="D133" i="8"/>
  <c r="D137" i="8"/>
  <c r="D141" i="8"/>
  <c r="D145" i="8"/>
  <c r="D149" i="8"/>
  <c r="D153" i="8"/>
  <c r="D157" i="8"/>
  <c r="D161" i="8"/>
  <c r="D165" i="8"/>
  <c r="D169" i="8"/>
  <c r="D173" i="8"/>
  <c r="D177" i="8"/>
  <c r="D181" i="8"/>
  <c r="D185" i="8"/>
  <c r="D189" i="8"/>
  <c r="D193" i="8"/>
  <c r="D197" i="8"/>
  <c r="D201" i="8"/>
  <c r="D205" i="8"/>
  <c r="D209" i="8"/>
  <c r="D6" i="8"/>
  <c r="D14" i="8"/>
  <c r="D22" i="8"/>
  <c r="D30" i="8"/>
  <c r="D38" i="8"/>
  <c r="D46" i="8"/>
  <c r="D54" i="8"/>
  <c r="D62" i="8"/>
  <c r="D70" i="8"/>
  <c r="D78" i="8"/>
  <c r="D86" i="8"/>
  <c r="D94" i="8"/>
  <c r="D102" i="8"/>
  <c r="D110" i="8"/>
  <c r="D118" i="8"/>
  <c r="D126" i="8"/>
  <c r="D134" i="8"/>
  <c r="D142" i="8"/>
  <c r="D150" i="8"/>
  <c r="D158" i="8"/>
  <c r="D166" i="8"/>
  <c r="D174" i="8"/>
  <c r="D182" i="8"/>
  <c r="D190" i="8"/>
  <c r="D198" i="8"/>
  <c r="D206" i="8"/>
  <c r="D212" i="8"/>
  <c r="D216" i="8"/>
  <c r="D220" i="8"/>
  <c r="D224" i="8"/>
  <c r="D228" i="8"/>
  <c r="D232" i="8"/>
  <c r="D236" i="8"/>
  <c r="D240" i="8"/>
  <c r="D244" i="8"/>
  <c r="D248" i="8"/>
  <c r="D252" i="8"/>
  <c r="D256" i="8"/>
  <c r="D260" i="8"/>
  <c r="D264" i="8"/>
  <c r="D268" i="8"/>
  <c r="D272" i="8"/>
  <c r="D276" i="8"/>
  <c r="D280" i="8"/>
  <c r="D284" i="8"/>
  <c r="D288" i="8"/>
  <c r="D292" i="8"/>
  <c r="D296" i="8"/>
  <c r="D300" i="8"/>
  <c r="D304" i="8"/>
  <c r="D308" i="8"/>
  <c r="D312" i="8"/>
  <c r="D316" i="8"/>
  <c r="D320" i="8"/>
  <c r="D324" i="8"/>
  <c r="D328" i="8"/>
  <c r="D332" i="8"/>
  <c r="D336" i="8"/>
  <c r="D340" i="8"/>
  <c r="D344" i="8"/>
  <c r="D348" i="8"/>
  <c r="D352" i="8"/>
  <c r="D356" i="8"/>
  <c r="D360" i="8"/>
  <c r="D364" i="8"/>
  <c r="D368" i="8"/>
  <c r="D372" i="8"/>
  <c r="D376" i="8"/>
  <c r="D380" i="8"/>
  <c r="D384" i="8"/>
  <c r="D388" i="8"/>
  <c r="D392" i="8"/>
  <c r="D396" i="8"/>
  <c r="D400" i="8"/>
  <c r="D404" i="8"/>
  <c r="D408" i="8"/>
  <c r="D412" i="8"/>
  <c r="D416" i="8"/>
  <c r="D420" i="8"/>
  <c r="D424" i="8"/>
  <c r="D428" i="8"/>
  <c r="D432" i="8"/>
  <c r="D436" i="8"/>
  <c r="D440" i="8"/>
  <c r="D444" i="8"/>
  <c r="D448" i="8"/>
  <c r="D452" i="8"/>
  <c r="D456" i="8"/>
  <c r="D460" i="8"/>
  <c r="D464" i="8"/>
  <c r="D468" i="8"/>
  <c r="D472" i="8"/>
  <c r="D476" i="8"/>
  <c r="D7" i="8"/>
  <c r="D15" i="8"/>
  <c r="D23" i="8"/>
  <c r="D31" i="8"/>
  <c r="D39" i="8"/>
  <c r="D47" i="8"/>
  <c r="D55" i="8"/>
  <c r="D63" i="8"/>
  <c r="D71" i="8"/>
  <c r="D79" i="8"/>
  <c r="D87" i="8"/>
  <c r="D95" i="8"/>
  <c r="D103" i="8"/>
  <c r="D111" i="8"/>
  <c r="D119" i="8"/>
  <c r="D127" i="8"/>
  <c r="D135" i="8"/>
  <c r="D143" i="8"/>
  <c r="D151" i="8"/>
  <c r="D159" i="8"/>
  <c r="D167" i="8"/>
  <c r="D175" i="8"/>
  <c r="D183" i="8"/>
  <c r="D191" i="8"/>
  <c r="D199" i="8"/>
  <c r="D207" i="8"/>
  <c r="D213" i="8"/>
  <c r="D217" i="8"/>
  <c r="D221" i="8"/>
  <c r="D225" i="8"/>
  <c r="D229" i="8"/>
  <c r="D233" i="8"/>
  <c r="D237" i="8"/>
  <c r="D241" i="8"/>
  <c r="D245" i="8"/>
  <c r="D249" i="8"/>
  <c r="D253" i="8"/>
  <c r="D257" i="8"/>
  <c r="D261" i="8"/>
  <c r="D265" i="8"/>
  <c r="D269" i="8"/>
  <c r="D273" i="8"/>
  <c r="D277" i="8"/>
  <c r="D281" i="8"/>
  <c r="D285" i="8"/>
  <c r="D289" i="8"/>
  <c r="D293" i="8"/>
  <c r="D297" i="8"/>
  <c r="D301" i="8"/>
  <c r="D305" i="8"/>
  <c r="D309" i="8"/>
  <c r="D313" i="8"/>
  <c r="D317" i="8"/>
  <c r="D321" i="8"/>
  <c r="D325" i="8"/>
  <c r="D329" i="8"/>
  <c r="D333" i="8"/>
  <c r="D337" i="8"/>
  <c r="D341" i="8"/>
  <c r="D345" i="8"/>
  <c r="D349" i="8"/>
  <c r="D353" i="8"/>
  <c r="D357" i="8"/>
  <c r="D361" i="8"/>
  <c r="D365" i="8"/>
  <c r="D369" i="8"/>
  <c r="D373" i="8"/>
  <c r="D377" i="8"/>
  <c r="D381" i="8"/>
  <c r="D385" i="8"/>
  <c r="D389" i="8"/>
  <c r="D393" i="8"/>
  <c r="D397" i="8"/>
  <c r="D401" i="8"/>
  <c r="D405" i="8"/>
  <c r="D409" i="8"/>
  <c r="D413" i="8"/>
  <c r="D417" i="8"/>
  <c r="D421" i="8"/>
  <c r="D425" i="8"/>
  <c r="D429" i="8"/>
  <c r="D433" i="8"/>
  <c r="D437" i="8"/>
  <c r="D441" i="8"/>
  <c r="D445" i="8"/>
  <c r="D449" i="8"/>
  <c r="D453" i="8"/>
  <c r="D457" i="8"/>
  <c r="D461" i="8"/>
  <c r="D465" i="8"/>
  <c r="D469" i="8"/>
  <c r="D473" i="8"/>
  <c r="D477" i="8"/>
  <c r="F4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304" i="8"/>
  <c r="F308" i="8"/>
  <c r="F312" i="8"/>
  <c r="F316" i="8"/>
  <c r="F320" i="8"/>
  <c r="F324" i="8"/>
  <c r="F328" i="8"/>
  <c r="F332" i="8"/>
  <c r="F336" i="8"/>
  <c r="F340" i="8"/>
  <c r="F6" i="8"/>
  <c r="F10" i="8"/>
  <c r="F14" i="8"/>
  <c r="F18" i="8"/>
  <c r="F22" i="8"/>
  <c r="F26" i="8"/>
  <c r="F30" i="8"/>
  <c r="F34" i="8"/>
  <c r="F38" i="8"/>
  <c r="F42" i="8"/>
  <c r="F46" i="8"/>
  <c r="F50" i="8"/>
  <c r="F54" i="8"/>
  <c r="F58" i="8"/>
  <c r="F62" i="8"/>
  <c r="F66" i="8"/>
  <c r="F70" i="8"/>
  <c r="F74" i="8"/>
  <c r="F78" i="8"/>
  <c r="F82" i="8"/>
  <c r="F86" i="8"/>
  <c r="F90" i="8"/>
  <c r="F94" i="8"/>
  <c r="F98" i="8"/>
  <c r="F102" i="8"/>
  <c r="F106" i="8"/>
  <c r="F110" i="8"/>
  <c r="F114" i="8"/>
  <c r="F118" i="8"/>
  <c r="F122" i="8"/>
  <c r="F126" i="8"/>
  <c r="F130" i="8"/>
  <c r="F134" i="8"/>
  <c r="F138" i="8"/>
  <c r="F142" i="8"/>
  <c r="F146" i="8"/>
  <c r="F150" i="8"/>
  <c r="F154" i="8"/>
  <c r="F158" i="8"/>
  <c r="F162" i="8"/>
  <c r="F166" i="8"/>
  <c r="F170" i="8"/>
  <c r="F174" i="8"/>
  <c r="F178" i="8"/>
  <c r="F182" i="8"/>
  <c r="F186" i="8"/>
  <c r="F190" i="8"/>
  <c r="F194" i="8"/>
  <c r="F198" i="8"/>
  <c r="F202" i="8"/>
  <c r="F206" i="8"/>
  <c r="F210" i="8"/>
  <c r="F214" i="8"/>
  <c r="F218" i="8"/>
  <c r="F222" i="8"/>
  <c r="F226" i="8"/>
  <c r="F230" i="8"/>
  <c r="F234" i="8"/>
  <c r="F238" i="8"/>
  <c r="F242" i="8"/>
  <c r="F246" i="8"/>
  <c r="F250" i="8"/>
  <c r="F254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5" i="8"/>
  <c r="F21" i="8"/>
  <c r="F37" i="8"/>
  <c r="F53" i="8"/>
  <c r="F69" i="8"/>
  <c r="F85" i="8"/>
  <c r="F101" i="8"/>
  <c r="F117" i="8"/>
  <c r="F133" i="8"/>
  <c r="F149" i="8"/>
  <c r="F165" i="8"/>
  <c r="F181" i="8"/>
  <c r="F197" i="8"/>
  <c r="F213" i="8"/>
  <c r="F229" i="8"/>
  <c r="F245" i="8"/>
  <c r="F258" i="8"/>
  <c r="F266" i="8"/>
  <c r="F274" i="8"/>
  <c r="F282" i="8"/>
  <c r="F290" i="8"/>
  <c r="F298" i="8"/>
  <c r="F306" i="8"/>
  <c r="F314" i="8"/>
  <c r="F319" i="8"/>
  <c r="F325" i="8"/>
  <c r="F330" i="8"/>
  <c r="F335" i="8"/>
  <c r="F341" i="8"/>
  <c r="F345" i="8"/>
  <c r="F349" i="8"/>
  <c r="F353" i="8"/>
  <c r="F357" i="8"/>
  <c r="F361" i="8"/>
  <c r="F365" i="8"/>
  <c r="F369" i="8"/>
  <c r="F373" i="8"/>
  <c r="F377" i="8"/>
  <c r="F381" i="8"/>
  <c r="F385" i="8"/>
  <c r="F389" i="8"/>
  <c r="F393" i="8"/>
  <c r="F397" i="8"/>
  <c r="F401" i="8"/>
  <c r="F405" i="8"/>
  <c r="F409" i="8"/>
  <c r="F413" i="8"/>
  <c r="F417" i="8"/>
  <c r="F421" i="8"/>
  <c r="F425" i="8"/>
  <c r="F429" i="8"/>
  <c r="F433" i="8"/>
  <c r="F437" i="8"/>
  <c r="F441" i="8"/>
  <c r="F445" i="8"/>
  <c r="F449" i="8"/>
  <c r="F453" i="8"/>
  <c r="F457" i="8"/>
  <c r="F461" i="8"/>
  <c r="F465" i="8"/>
  <c r="F469" i="8"/>
  <c r="F473" i="8"/>
  <c r="F477" i="8"/>
  <c r="F9" i="8"/>
  <c r="F25" i="8"/>
  <c r="F41" i="8"/>
  <c r="F57" i="8"/>
  <c r="F73" i="8"/>
  <c r="F89" i="8"/>
  <c r="F105" i="8"/>
  <c r="F121" i="8"/>
  <c r="F137" i="8"/>
  <c r="F153" i="8"/>
  <c r="F169" i="8"/>
  <c r="F185" i="8"/>
  <c r="F201" i="8"/>
  <c r="F217" i="8"/>
  <c r="F233" i="8"/>
  <c r="F249" i="8"/>
  <c r="F261" i="8"/>
  <c r="F269" i="8"/>
  <c r="F277" i="8"/>
  <c r="F285" i="8"/>
  <c r="F293" i="8"/>
  <c r="F301" i="8"/>
  <c r="F309" i="8"/>
  <c r="F315" i="8"/>
  <c r="F321" i="8"/>
  <c r="F326" i="8"/>
  <c r="F331" i="8"/>
  <c r="F337" i="8"/>
  <c r="F342" i="8"/>
  <c r="F346" i="8"/>
  <c r="F350" i="8"/>
  <c r="F354" i="8"/>
  <c r="F358" i="8"/>
  <c r="F362" i="8"/>
  <c r="F366" i="8"/>
  <c r="F370" i="8"/>
  <c r="F374" i="8"/>
  <c r="F378" i="8"/>
  <c r="F382" i="8"/>
  <c r="F386" i="8"/>
  <c r="F390" i="8"/>
  <c r="F394" i="8"/>
  <c r="F398" i="8"/>
  <c r="F402" i="8"/>
  <c r="F406" i="8"/>
  <c r="F410" i="8"/>
  <c r="F414" i="8"/>
  <c r="F418" i="8"/>
  <c r="F422" i="8"/>
  <c r="F426" i="8"/>
  <c r="F430" i="8"/>
  <c r="F434" i="8"/>
  <c r="F438" i="8"/>
  <c r="F442" i="8"/>
  <c r="F446" i="8"/>
  <c r="F450" i="8"/>
  <c r="F454" i="8"/>
  <c r="F458" i="8"/>
  <c r="F462" i="8"/>
  <c r="F466" i="8"/>
  <c r="F470" i="8"/>
  <c r="F474" i="8"/>
  <c r="F478" i="8"/>
  <c r="F13" i="8"/>
  <c r="F29" i="8"/>
  <c r="F45" i="8"/>
  <c r="F61" i="8"/>
  <c r="F77" i="8"/>
  <c r="F93" i="8"/>
  <c r="F109" i="8"/>
  <c r="F125" i="8"/>
  <c r="F141" i="8"/>
  <c r="F157" i="8"/>
  <c r="F173" i="8"/>
  <c r="F189" i="8"/>
  <c r="F205" i="8"/>
  <c r="F221" i="8"/>
  <c r="F237" i="8"/>
  <c r="F253" i="8"/>
  <c r="F262" i="8"/>
  <c r="F270" i="8"/>
  <c r="F278" i="8"/>
  <c r="F286" i="8"/>
  <c r="F294" i="8"/>
  <c r="F302" i="8"/>
  <c r="F310" i="8"/>
  <c r="F317" i="8"/>
  <c r="F322" i="8"/>
  <c r="F327" i="8"/>
  <c r="F333" i="8"/>
  <c r="F338" i="8"/>
  <c r="F343" i="8"/>
  <c r="F347" i="8"/>
  <c r="F351" i="8"/>
  <c r="F355" i="8"/>
  <c r="F359" i="8"/>
  <c r="F363" i="8"/>
  <c r="F367" i="8"/>
  <c r="F371" i="8"/>
  <c r="F375" i="8"/>
  <c r="F379" i="8"/>
  <c r="F383" i="8"/>
  <c r="F387" i="8"/>
  <c r="F391" i="8"/>
  <c r="F395" i="8"/>
  <c r="F399" i="8"/>
  <c r="F403" i="8"/>
  <c r="F407" i="8"/>
  <c r="F411" i="8"/>
  <c r="F415" i="8"/>
  <c r="F419" i="8"/>
  <c r="F423" i="8"/>
  <c r="F427" i="8"/>
  <c r="F431" i="8"/>
  <c r="F435" i="8"/>
  <c r="F439" i="8"/>
  <c r="F443" i="8"/>
  <c r="F447" i="8"/>
  <c r="F451" i="8"/>
  <c r="F455" i="8"/>
  <c r="F459" i="8"/>
  <c r="F463" i="8"/>
  <c r="F467" i="8"/>
  <c r="F471" i="8"/>
  <c r="F475" i="8"/>
  <c r="F479" i="8"/>
  <c r="F17" i="8"/>
  <c r="F81" i="8"/>
  <c r="F145" i="8"/>
  <c r="F209" i="8"/>
  <c r="F265" i="8"/>
  <c r="F297" i="8"/>
  <c r="F323" i="8"/>
  <c r="F344" i="8"/>
  <c r="F360" i="8"/>
  <c r="F376" i="8"/>
  <c r="F392" i="8"/>
  <c r="F408" i="8"/>
  <c r="F424" i="8"/>
  <c r="F440" i="8"/>
  <c r="F456" i="8"/>
  <c r="F472" i="8"/>
  <c r="F33" i="8"/>
  <c r="F97" i="8"/>
  <c r="F161" i="8"/>
  <c r="F225" i="8"/>
  <c r="F273" i="8"/>
  <c r="F305" i="8"/>
  <c r="F329" i="8"/>
  <c r="F348" i="8"/>
  <c r="F364" i="8"/>
  <c r="F380" i="8"/>
  <c r="F396" i="8"/>
  <c r="F412" i="8"/>
  <c r="F428" i="8"/>
  <c r="F444" i="8"/>
  <c r="F460" i="8"/>
  <c r="F476" i="8"/>
  <c r="F49" i="8"/>
  <c r="F177" i="8"/>
  <c r="F281" i="8"/>
  <c r="F334" i="8"/>
  <c r="F368" i="8"/>
  <c r="F400" i="8"/>
  <c r="F432" i="8"/>
  <c r="F464" i="8"/>
  <c r="F3" i="8"/>
  <c r="F65" i="8"/>
  <c r="F193" i="8"/>
  <c r="F289" i="8"/>
  <c r="F339" i="8"/>
  <c r="F372" i="8"/>
  <c r="F404" i="8"/>
  <c r="F436" i="8"/>
  <c r="F468" i="8"/>
  <c r="F113" i="8"/>
  <c r="F241" i="8"/>
  <c r="F313" i="8"/>
  <c r="F352" i="8"/>
  <c r="F384" i="8"/>
  <c r="F416" i="8"/>
  <c r="F448" i="8"/>
  <c r="C479" i="8"/>
  <c r="C474" i="8"/>
  <c r="C468" i="8"/>
  <c r="C463" i="8"/>
  <c r="C458" i="8"/>
  <c r="C452" i="8"/>
  <c r="C447" i="8"/>
  <c r="C442" i="8"/>
  <c r="C436" i="8"/>
  <c r="C431" i="8"/>
  <c r="C426" i="8"/>
  <c r="C420" i="8"/>
  <c r="C415" i="8"/>
  <c r="C410" i="8"/>
  <c r="C404" i="8"/>
  <c r="C399" i="8"/>
  <c r="C394" i="8"/>
  <c r="C388" i="8"/>
  <c r="C383" i="8"/>
  <c r="C378" i="8"/>
  <c r="C372" i="8"/>
  <c r="C367" i="8"/>
  <c r="C362" i="8"/>
  <c r="C356" i="8"/>
  <c r="C351" i="8"/>
  <c r="C346" i="8"/>
  <c r="C340" i="8"/>
  <c r="C335" i="8"/>
  <c r="C330" i="8"/>
  <c r="C324" i="8"/>
  <c r="C319" i="8"/>
  <c r="C314" i="8"/>
  <c r="C308" i="8"/>
  <c r="C303" i="8"/>
  <c r="C298" i="8"/>
  <c r="C292" i="8"/>
  <c r="C287" i="8"/>
  <c r="C282" i="8"/>
  <c r="C276" i="8"/>
  <c r="C271" i="8"/>
  <c r="C266" i="8"/>
  <c r="C260" i="8"/>
  <c r="C255" i="8"/>
  <c r="C250" i="8"/>
  <c r="C244" i="8"/>
  <c r="C239" i="8"/>
  <c r="C234" i="8"/>
  <c r="C228" i="8"/>
  <c r="C223" i="8"/>
  <c r="C218" i="8"/>
  <c r="C212" i="8"/>
  <c r="C207" i="8"/>
  <c r="C202" i="8"/>
  <c r="C196" i="8"/>
  <c r="C191" i="8"/>
  <c r="C186" i="8"/>
  <c r="C180" i="8"/>
  <c r="C175" i="8"/>
  <c r="C170" i="8"/>
  <c r="C164" i="8"/>
  <c r="C159" i="8"/>
  <c r="C154" i="8"/>
  <c r="C148" i="8"/>
  <c r="C143" i="8"/>
  <c r="C138" i="8"/>
  <c r="C132" i="8"/>
  <c r="C127" i="8"/>
  <c r="C122" i="8"/>
  <c r="C116" i="8"/>
  <c r="C111" i="8"/>
  <c r="C106" i="8"/>
  <c r="C100" i="8"/>
  <c r="C95" i="8"/>
  <c r="C90" i="8"/>
  <c r="C84" i="8"/>
  <c r="C79" i="8"/>
  <c r="C74" i="8"/>
  <c r="C67" i="8"/>
  <c r="C59" i="8"/>
  <c r="C51" i="8"/>
  <c r="C43" i="8"/>
  <c r="C35" i="8"/>
  <c r="C27" i="8"/>
  <c r="C19" i="8"/>
  <c r="C11" i="8"/>
  <c r="D3" i="8"/>
  <c r="D474" i="8"/>
  <c r="D466" i="8"/>
  <c r="D458" i="8"/>
  <c r="D450" i="8"/>
  <c r="D442" i="8"/>
  <c r="D434" i="8"/>
  <c r="D426" i="8"/>
  <c r="D418" i="8"/>
  <c r="D410" i="8"/>
  <c r="D402" i="8"/>
  <c r="D394" i="8"/>
  <c r="D386" i="8"/>
  <c r="D378" i="8"/>
  <c r="D370" i="8"/>
  <c r="D362" i="8"/>
  <c r="D354" i="8"/>
  <c r="D346" i="8"/>
  <c r="D338" i="8"/>
  <c r="D330" i="8"/>
  <c r="D322" i="8"/>
  <c r="D314" i="8"/>
  <c r="D306" i="8"/>
  <c r="D298" i="8"/>
  <c r="D290" i="8"/>
  <c r="D282" i="8"/>
  <c r="D274" i="8"/>
  <c r="D266" i="8"/>
  <c r="D258" i="8"/>
  <c r="D250" i="8"/>
  <c r="D242" i="8"/>
  <c r="D234" i="8"/>
  <c r="D226" i="8"/>
  <c r="D218" i="8"/>
  <c r="D210" i="8"/>
  <c r="D194" i="8"/>
  <c r="D178" i="8"/>
  <c r="D162" i="8"/>
  <c r="D146" i="8"/>
  <c r="D130" i="8"/>
  <c r="D114" i="8"/>
  <c r="D98" i="8"/>
  <c r="D82" i="8"/>
  <c r="D66" i="8"/>
  <c r="D50" i="8"/>
  <c r="D34" i="8"/>
  <c r="D18" i="8"/>
  <c r="E478" i="8"/>
  <c r="E462" i="8"/>
  <c r="E446" i="8"/>
  <c r="E430" i="8"/>
  <c r="E414" i="8"/>
  <c r="E398" i="8"/>
  <c r="E382" i="8"/>
  <c r="E366" i="8"/>
  <c r="E350" i="8"/>
  <c r="E334" i="8"/>
  <c r="E318" i="8"/>
  <c r="E302" i="8"/>
  <c r="E286" i="8"/>
  <c r="E270" i="8"/>
  <c r="E254" i="8"/>
  <c r="E238" i="8"/>
  <c r="E222" i="8"/>
  <c r="E206" i="8"/>
  <c r="E175" i="8"/>
  <c r="E143" i="8"/>
  <c r="E111" i="8"/>
  <c r="E40" i="8"/>
  <c r="F388" i="8"/>
  <c r="F129" i="8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3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3" i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3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3" i="4"/>
  <c r="M12" i="8" l="1"/>
  <c r="M16" i="8"/>
  <c r="M20" i="8"/>
  <c r="M24" i="8"/>
  <c r="M28" i="8"/>
  <c r="M32" i="8"/>
  <c r="M36" i="8"/>
  <c r="M40" i="8"/>
  <c r="M44" i="8"/>
  <c r="M48" i="8"/>
  <c r="M13" i="8"/>
  <c r="M17" i="8"/>
  <c r="M21" i="8"/>
  <c r="M25" i="8"/>
  <c r="M29" i="8"/>
  <c r="M33" i="8"/>
  <c r="M37" i="8"/>
  <c r="M41" i="8"/>
  <c r="M45" i="8"/>
  <c r="M49" i="8"/>
  <c r="M10" i="8"/>
  <c r="M14" i="8"/>
  <c r="M18" i="8"/>
  <c r="M22" i="8"/>
  <c r="M26" i="8"/>
  <c r="M30" i="8"/>
  <c r="M34" i="8"/>
  <c r="M38" i="8"/>
  <c r="M42" i="8"/>
  <c r="M46" i="8"/>
  <c r="M11" i="8"/>
  <c r="M15" i="8"/>
  <c r="M19" i="8"/>
  <c r="M23" i="8"/>
  <c r="M27" i="8"/>
  <c r="M31" i="8"/>
  <c r="M35" i="8"/>
  <c r="M39" i="8"/>
  <c r="M43" i="8"/>
  <c r="M47" i="8"/>
  <c r="M9" i="8"/>
  <c r="L13" i="8"/>
  <c r="L17" i="8"/>
  <c r="L21" i="8"/>
  <c r="L25" i="8"/>
  <c r="L29" i="8"/>
  <c r="L33" i="8"/>
  <c r="L37" i="8"/>
  <c r="L41" i="8"/>
  <c r="L45" i="8"/>
  <c r="L49" i="8"/>
  <c r="L12" i="8"/>
  <c r="L24" i="8"/>
  <c r="L32" i="8"/>
  <c r="L40" i="8"/>
  <c r="L48" i="8"/>
  <c r="L10" i="8"/>
  <c r="L14" i="8"/>
  <c r="L18" i="8"/>
  <c r="L22" i="8"/>
  <c r="L26" i="8"/>
  <c r="L30" i="8"/>
  <c r="L34" i="8"/>
  <c r="L38" i="8"/>
  <c r="L42" i="8"/>
  <c r="L46" i="8"/>
  <c r="L16" i="8"/>
  <c r="L28" i="8"/>
  <c r="L36" i="8"/>
  <c r="L44" i="8"/>
  <c r="L9" i="8"/>
  <c r="L11" i="8"/>
  <c r="L15" i="8"/>
  <c r="L19" i="8"/>
  <c r="L23" i="8"/>
  <c r="L27" i="8"/>
  <c r="L31" i="8"/>
  <c r="L35" i="8"/>
  <c r="L39" i="8"/>
  <c r="L43" i="8"/>
  <c r="L47" i="8"/>
  <c r="L20" i="8"/>
  <c r="K10" i="8"/>
  <c r="K14" i="8"/>
  <c r="K18" i="8"/>
  <c r="K22" i="8"/>
  <c r="K26" i="8"/>
  <c r="K30" i="8"/>
  <c r="K34" i="8"/>
  <c r="K38" i="8"/>
  <c r="K42" i="8"/>
  <c r="K46" i="8"/>
  <c r="K17" i="8"/>
  <c r="K29" i="8"/>
  <c r="K33" i="8"/>
  <c r="K45" i="8"/>
  <c r="K11" i="8"/>
  <c r="K15" i="8"/>
  <c r="K19" i="8"/>
  <c r="K23" i="8"/>
  <c r="K27" i="8"/>
  <c r="K31" i="8"/>
  <c r="K35" i="8"/>
  <c r="K39" i="8"/>
  <c r="K43" i="8"/>
  <c r="K47" i="8"/>
  <c r="K21" i="8"/>
  <c r="K41" i="8"/>
  <c r="K9" i="8"/>
  <c r="K12" i="8"/>
  <c r="K16" i="8"/>
  <c r="K20" i="8"/>
  <c r="K24" i="8"/>
  <c r="K28" i="8"/>
  <c r="K32" i="8"/>
  <c r="K36" i="8"/>
  <c r="K40" i="8"/>
  <c r="K44" i="8"/>
  <c r="K48" i="8"/>
  <c r="K13" i="8"/>
  <c r="K25" i="8"/>
  <c r="K37" i="8"/>
  <c r="K49" i="8"/>
</calcChain>
</file>

<file path=xl/sharedStrings.xml><?xml version="1.0" encoding="utf-8"?>
<sst xmlns="http://schemas.openxmlformats.org/spreadsheetml/2006/main" count="160" uniqueCount="48">
  <si>
    <t>Date</t>
  </si>
  <si>
    <t>Adj Close</t>
  </si>
  <si>
    <t>S&amp;P500</t>
    <phoneticPr fontId="18" type="noConversion"/>
  </si>
  <si>
    <t>AT&amp;T</t>
    <phoneticPr fontId="18" type="noConversion"/>
  </si>
  <si>
    <t>Sprint</t>
    <phoneticPr fontId="18" type="noConversion"/>
  </si>
  <si>
    <t>T-Moblie</t>
    <phoneticPr fontId="18" type="noConversion"/>
  </si>
  <si>
    <t>Daily Return</t>
    <phoneticPr fontId="18" type="noConversion"/>
  </si>
  <si>
    <t>Daily Return</t>
    <phoneticPr fontId="18" type="noConversion"/>
  </si>
  <si>
    <t>Daily Return</t>
    <phoneticPr fontId="18" type="noConversion"/>
  </si>
  <si>
    <t>Daily Return</t>
    <phoneticPr fontId="18" type="noConversion"/>
  </si>
  <si>
    <t>Daily Return</t>
    <phoneticPr fontId="18" type="noConversion"/>
  </si>
  <si>
    <t>Verizon</t>
    <phoneticPr fontId="18" type="noConversion"/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</si>
  <si>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</si>
  <si>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</si>
  <si>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</si>
  <si>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</si>
  <si>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</si>
  <si>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</si>
  <si>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</si>
  <si>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</si>
  <si>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</si>
  <si>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</si>
  <si>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</si>
  <si>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</si>
  <si>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</si>
  <si>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</si>
  <si>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</si>
  <si>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</si>
  <si>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</si>
  <si>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</si>
  <si>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</si>
  <si>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</si>
  <si>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殘差輸出</t>
  </si>
  <si>
    <t>觀察值</t>
  </si>
  <si>
    <t>預測 Y</t>
  </si>
  <si>
    <t>α</t>
    <phoneticPr fontId="18" type="noConversion"/>
  </si>
  <si>
    <t>β</t>
    <phoneticPr fontId="18" type="noConversion"/>
  </si>
  <si>
    <t>r(T-Mobile)=α+β*r(S&amp;P500)+e</t>
    <phoneticPr fontId="18" type="noConversion"/>
  </si>
  <si>
    <t>下限 99.0%</t>
  </si>
  <si>
    <t>上限 99.0%</t>
  </si>
  <si>
    <t>r(Sprint)=α+β*r(S&amp;P500)+e</t>
    <phoneticPr fontId="18" type="noConversion"/>
  </si>
  <si>
    <t>r(Verizon)=α+β*r(S&amp;P500)+e</t>
    <phoneticPr fontId="18" type="noConversion"/>
  </si>
  <si>
    <t>r(AT&amp;T)=α+β*r(S&amp;P500)+e</t>
    <phoneticPr fontId="18" type="noConversion"/>
  </si>
  <si>
    <t>α</t>
    <phoneticPr fontId="18" type="noConversion"/>
  </si>
  <si>
    <t>β</t>
    <phoneticPr fontId="18" type="noConversion"/>
  </si>
  <si>
    <t>Daily Return</t>
    <phoneticPr fontId="18" type="noConversion"/>
  </si>
  <si>
    <t>Cumulative Return</t>
    <phoneticPr fontId="18" type="noConversion"/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</si>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</sst>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0_ 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 Light"/>
      <family val="2"/>
      <charset val="134"/>
    </font>
    <font>
      <u/>
      <sz val="12"/>
      <color theme="1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14" fillId="33" borderId="0" xfId="0" applyNumberFormat="1" applyFont="1" applyFill="1">
      <alignment vertical="center"/>
    </xf>
    <xf numFmtId="10" fontId="0" fillId="0" borderId="0" xfId="42" applyNumberFormat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>
      <alignment vertical="center"/>
    </xf>
    <xf numFmtId="14" fontId="20" fillId="0" borderId="0" xfId="0" applyNumberFormat="1" applyFo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183" fontId="0" fillId="0" borderId="0" xfId="0" applyNumberFormat="1" applyFont="1">
      <alignment vertical="center"/>
    </xf>
    <xf numFmtId="183" fontId="14" fillId="33" borderId="0" xfId="0" applyNumberFormat="1" applyFont="1" applyFill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7F7F7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'Abnormal Return'!$L$8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'Abnormal Return'!$I$9:$I$49</c:f>
              <c:numCache>
                <c:formatCode>0_ 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'Abnormal Return'!$L$9:$L$49</c:f>
              <c:numCache>
                <c:formatCode>0.00%</c:formatCode>
                <c:ptCount val="41"/>
                <c:pt idx="0">
                  <c:v>1.3427053150016702E-2</c:v>
                </c:pt>
                <c:pt idx="1">
                  <c:v>5.643887950178457E-4</c:v>
                </c:pt>
                <c:pt idx="2">
                  <c:v>3.2044021081483645E-2</c:v>
                </c:pt>
                <c:pt idx="3">
                  <c:v>6.0539183410592994E-2</c:v>
                </c:pt>
                <c:pt idx="4">
                  <c:v>8.8524381060518215E-2</c:v>
                </c:pt>
                <c:pt idx="5">
                  <c:v>7.8125957918596528E-2</c:v>
                </c:pt>
                <c:pt idx="6">
                  <c:v>8.0865044937424579E-2</c:v>
                </c:pt>
                <c:pt idx="7">
                  <c:v>0.2626957313734769</c:v>
                </c:pt>
                <c:pt idx="8">
                  <c:v>0.26012075144158719</c:v>
                </c:pt>
                <c:pt idx="9">
                  <c:v>0.24698286254618815</c:v>
                </c:pt>
                <c:pt idx="10">
                  <c:v>0.23189460154966479</c:v>
                </c:pt>
                <c:pt idx="11">
                  <c:v>0.250804537408852</c:v>
                </c:pt>
                <c:pt idx="12">
                  <c:v>0.27583073216783932</c:v>
                </c:pt>
                <c:pt idx="13">
                  <c:v>0.2878029474845204</c:v>
                </c:pt>
                <c:pt idx="14">
                  <c:v>0.28179444818154675</c:v>
                </c:pt>
                <c:pt idx="15">
                  <c:v>0.28791656370638241</c:v>
                </c:pt>
                <c:pt idx="16">
                  <c:v>0.27114135725313626</c:v>
                </c:pt>
                <c:pt idx="17">
                  <c:v>0.2735039751337478</c:v>
                </c:pt>
                <c:pt idx="18">
                  <c:v>0.29613174945494458</c:v>
                </c:pt>
                <c:pt idx="19">
                  <c:v>0.30064077584358873</c:v>
                </c:pt>
                <c:pt idx="20">
                  <c:v>0.38766825011232275</c:v>
                </c:pt>
                <c:pt idx="21">
                  <c:v>0.2503108090098527</c:v>
                </c:pt>
                <c:pt idx="22">
                  <c:v>0.22077400024331678</c:v>
                </c:pt>
                <c:pt idx="23">
                  <c:v>0.1746498916932796</c:v>
                </c:pt>
                <c:pt idx="24">
                  <c:v>0.18458632650885748</c:v>
                </c:pt>
                <c:pt idx="25">
                  <c:v>0.20690838506294215</c:v>
                </c:pt>
                <c:pt idx="26">
                  <c:v>0.20406734671532076</c:v>
                </c:pt>
                <c:pt idx="27">
                  <c:v>0.18997369738682024</c:v>
                </c:pt>
                <c:pt idx="28">
                  <c:v>0.20329644071877542</c:v>
                </c:pt>
                <c:pt idx="29">
                  <c:v>0.210655641209475</c:v>
                </c:pt>
                <c:pt idx="30">
                  <c:v>0.21075242530132374</c:v>
                </c:pt>
                <c:pt idx="31">
                  <c:v>0.21046844654073954</c:v>
                </c:pt>
                <c:pt idx="32">
                  <c:v>0.20868572049477374</c:v>
                </c:pt>
                <c:pt idx="33">
                  <c:v>0.20199201778003653</c:v>
                </c:pt>
                <c:pt idx="34">
                  <c:v>0.20875672714977697</c:v>
                </c:pt>
                <c:pt idx="35">
                  <c:v>0.21471747651206086</c:v>
                </c:pt>
                <c:pt idx="36">
                  <c:v>0.23098081926281852</c:v>
                </c:pt>
                <c:pt idx="37">
                  <c:v>0.23666474517400066</c:v>
                </c:pt>
                <c:pt idx="38">
                  <c:v>0.23358444973117024</c:v>
                </c:pt>
                <c:pt idx="39">
                  <c:v>0.2397772864475371</c:v>
                </c:pt>
                <c:pt idx="40">
                  <c:v>0.23999283164140398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'Abnormal Return'!$M$8</c:f>
              <c:strCache>
                <c:ptCount val="1"/>
                <c:pt idx="0">
                  <c:v>Verizon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'Abnormal Return'!$I$9:$I$49</c:f>
              <c:numCache>
                <c:formatCode>0_ 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'Abnormal Return'!$M$9:$M$49</c:f>
              <c:numCache>
                <c:formatCode>0.00%</c:formatCode>
                <c:ptCount val="41"/>
                <c:pt idx="0">
                  <c:v>7.0325587712240945E-3</c:v>
                </c:pt>
                <c:pt idx="1">
                  <c:v>-2.3917493920083327E-2</c:v>
                </c:pt>
                <c:pt idx="2">
                  <c:v>-6.8186668807160358E-3</c:v>
                </c:pt>
                <c:pt idx="3">
                  <c:v>1.1312354057268353E-2</c:v>
                </c:pt>
                <c:pt idx="4">
                  <c:v>2.3219895246469766E-2</c:v>
                </c:pt>
                <c:pt idx="5">
                  <c:v>-9.3603699603556564E-3</c:v>
                </c:pt>
                <c:pt idx="6">
                  <c:v>-6.0085711043477673E-3</c:v>
                </c:pt>
                <c:pt idx="7">
                  <c:v>3.58340714643582E-2</c:v>
                </c:pt>
                <c:pt idx="8">
                  <c:v>1.7396304245829802E-2</c:v>
                </c:pt>
                <c:pt idx="9">
                  <c:v>2.7272444648288326E-2</c:v>
                </c:pt>
                <c:pt idx="10">
                  <c:v>2.3494645240747316E-2</c:v>
                </c:pt>
                <c:pt idx="11">
                  <c:v>4.5215211288386695E-2</c:v>
                </c:pt>
                <c:pt idx="12">
                  <c:v>6.3099587345639002E-2</c:v>
                </c:pt>
                <c:pt idx="13">
                  <c:v>5.9165430535739527E-2</c:v>
                </c:pt>
                <c:pt idx="14">
                  <c:v>5.0959097514187646E-2</c:v>
                </c:pt>
                <c:pt idx="15">
                  <c:v>3.3542932655723147E-2</c:v>
                </c:pt>
                <c:pt idx="16">
                  <c:v>4.9583759180649528E-2</c:v>
                </c:pt>
                <c:pt idx="17">
                  <c:v>6.0120381183738122E-2</c:v>
                </c:pt>
                <c:pt idx="18">
                  <c:v>7.0329586407981357E-2</c:v>
                </c:pt>
                <c:pt idx="19">
                  <c:v>7.174555345630948E-2</c:v>
                </c:pt>
                <c:pt idx="20">
                  <c:v>0.10911263301962969</c:v>
                </c:pt>
                <c:pt idx="21">
                  <c:v>5.9861777290473595E-2</c:v>
                </c:pt>
                <c:pt idx="22">
                  <c:v>5.1224963074411656E-2</c:v>
                </c:pt>
                <c:pt idx="23">
                  <c:v>2.3864626251511846E-2</c:v>
                </c:pt>
                <c:pt idx="24">
                  <c:v>2.4137066831958643E-2</c:v>
                </c:pt>
                <c:pt idx="25">
                  <c:v>4.1494223268020373E-2</c:v>
                </c:pt>
                <c:pt idx="26">
                  <c:v>3.4754562067013293E-2</c:v>
                </c:pt>
                <c:pt idx="27">
                  <c:v>1.9804731728898326E-2</c:v>
                </c:pt>
                <c:pt idx="28">
                  <c:v>1.3814260312540693E-2</c:v>
                </c:pt>
                <c:pt idx="29">
                  <c:v>3.8873972324013954E-2</c:v>
                </c:pt>
                <c:pt idx="30">
                  <c:v>7.0410640587276585E-2</c:v>
                </c:pt>
                <c:pt idx="31">
                  <c:v>6.8551353250185701E-2</c:v>
                </c:pt>
                <c:pt idx="32">
                  <c:v>4.8953508648795101E-2</c:v>
                </c:pt>
                <c:pt idx="33">
                  <c:v>5.3690307427681189E-2</c:v>
                </c:pt>
                <c:pt idx="34">
                  <c:v>5.295027836292663E-2</c:v>
                </c:pt>
                <c:pt idx="35">
                  <c:v>4.8746261997966979E-2</c:v>
                </c:pt>
                <c:pt idx="36">
                  <c:v>6.9044592318825815E-2</c:v>
                </c:pt>
                <c:pt idx="37">
                  <c:v>7.4596265514203813E-2</c:v>
                </c:pt>
                <c:pt idx="38">
                  <c:v>7.2732763626418326E-2</c:v>
                </c:pt>
                <c:pt idx="39">
                  <c:v>7.2327671786277428E-2</c:v>
                </c:pt>
                <c:pt idx="40">
                  <c:v>6.8168196079767748E-2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'Abnormal Return'!$K$8</c:f>
              <c:strCache>
                <c:ptCount val="1"/>
                <c:pt idx="0">
                  <c:v>T-Moblie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'Abnormal Return'!$I$9:$I$49</c:f>
              <c:numCache>
                <c:formatCode>0_ 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'Abnormal Return'!$K$9:$K$49</c:f>
              <c:numCache>
                <c:formatCode>0.00%</c:formatCode>
                <c:ptCount val="41"/>
                <c:pt idx="0">
                  <c:v>1.4069329414805837E-2</c:v>
                </c:pt>
                <c:pt idx="1">
                  <c:v>-2.6908030144804019E-2</c:v>
                </c:pt>
                <c:pt idx="2">
                  <c:v>-1.7061970021262387E-2</c:v>
                </c:pt>
                <c:pt idx="3">
                  <c:v>-4.8694702242975813E-3</c:v>
                </c:pt>
                <c:pt idx="4">
                  <c:v>1.8656899483271063E-3</c:v>
                </c:pt>
                <c:pt idx="5">
                  <c:v>-1.8188375837904766E-2</c:v>
                </c:pt>
                <c:pt idx="6">
                  <c:v>-1.3779886617491299E-2</c:v>
                </c:pt>
                <c:pt idx="7">
                  <c:v>5.6616811178168344E-2</c:v>
                </c:pt>
                <c:pt idx="8">
                  <c:v>4.9074769844540553E-2</c:v>
                </c:pt>
                <c:pt idx="9">
                  <c:v>5.7509411925415414E-2</c:v>
                </c:pt>
                <c:pt idx="10">
                  <c:v>3.8433804700012751E-2</c:v>
                </c:pt>
                <c:pt idx="11">
                  <c:v>5.8078938757608431E-2</c:v>
                </c:pt>
                <c:pt idx="12">
                  <c:v>7.116260822910439E-2</c:v>
                </c:pt>
                <c:pt idx="13">
                  <c:v>7.0146764074607917E-2</c:v>
                </c:pt>
                <c:pt idx="14">
                  <c:v>7.1334405369464712E-2</c:v>
                </c:pt>
                <c:pt idx="15">
                  <c:v>6.2171575898201131E-2</c:v>
                </c:pt>
                <c:pt idx="16">
                  <c:v>4.97572214985798E-2</c:v>
                </c:pt>
                <c:pt idx="17">
                  <c:v>4.389043376212369E-2</c:v>
                </c:pt>
                <c:pt idx="18">
                  <c:v>6.7158539274759982E-2</c:v>
                </c:pt>
                <c:pt idx="19">
                  <c:v>7.8416048300164562E-2</c:v>
                </c:pt>
                <c:pt idx="20">
                  <c:v>8.6083201867855064E-2</c:v>
                </c:pt>
                <c:pt idx="21">
                  <c:v>1.7579002960855808E-2</c:v>
                </c:pt>
                <c:pt idx="22">
                  <c:v>1.9981490073067588E-3</c:v>
                </c:pt>
                <c:pt idx="23">
                  <c:v>-4.4959863908224471E-2</c:v>
                </c:pt>
                <c:pt idx="24">
                  <c:v>-6.4979360457855656E-2</c:v>
                </c:pt>
                <c:pt idx="25">
                  <c:v>-3.0509705679940463E-2</c:v>
                </c:pt>
                <c:pt idx="26">
                  <c:v>-4.0086719402240067E-2</c:v>
                </c:pt>
                <c:pt idx="27">
                  <c:v>-5.7058334575914305E-2</c:v>
                </c:pt>
                <c:pt idx="28">
                  <c:v>-3.5749614323346675E-2</c:v>
                </c:pt>
                <c:pt idx="29">
                  <c:v>-1.859468774313261E-2</c:v>
                </c:pt>
                <c:pt idx="30">
                  <c:v>-2.5094334371061677E-2</c:v>
                </c:pt>
                <c:pt idx="31">
                  <c:v>-2.2922847950428454E-2</c:v>
                </c:pt>
                <c:pt idx="32">
                  <c:v>-2.978965825047019E-2</c:v>
                </c:pt>
                <c:pt idx="33">
                  <c:v>-2.3470272434938939E-2</c:v>
                </c:pt>
                <c:pt idx="34">
                  <c:v>-2.1283194939716265E-2</c:v>
                </c:pt>
                <c:pt idx="35">
                  <c:v>-1.8765072542708379E-2</c:v>
                </c:pt>
                <c:pt idx="36">
                  <c:v>-8.0464891176631869E-3</c:v>
                </c:pt>
                <c:pt idx="37">
                  <c:v>-1.0518244915775805E-2</c:v>
                </c:pt>
                <c:pt idx="38">
                  <c:v>-1.0487504572438456E-2</c:v>
                </c:pt>
                <c:pt idx="39">
                  <c:v>-1.2592667260147853E-2</c:v>
                </c:pt>
                <c:pt idx="40">
                  <c:v>-2.1109002251567102E-2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'Abnormal Return'!$N$8</c:f>
              <c:strCache>
                <c:ptCount val="1"/>
                <c:pt idx="0">
                  <c:v>AT&amp;T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'Abnormal Return'!$I$9:$I$49</c:f>
              <c:numCache>
                <c:formatCode>0_ 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'Abnormal Return'!$N$9:$N$49</c:f>
              <c:numCache>
                <c:formatCode>0.00%</c:formatCode>
                <c:ptCount val="41"/>
                <c:pt idx="0">
                  <c:v>1.2387340422043053E-2</c:v>
                </c:pt>
                <c:pt idx="1">
                  <c:v>-1.9751968425116815E-2</c:v>
                </c:pt>
                <c:pt idx="2">
                  <c:v>-3.053066019648918E-3</c:v>
                </c:pt>
                <c:pt idx="3">
                  <c:v>1.9601207174375263E-2</c:v>
                </c:pt>
                <c:pt idx="4">
                  <c:v>3.1621905367936763E-2</c:v>
                </c:pt>
                <c:pt idx="5">
                  <c:v>1.105597405524586E-3</c:v>
                </c:pt>
                <c:pt idx="6">
                  <c:v>4.4237151854204064E-3</c:v>
                </c:pt>
                <c:pt idx="7">
                  <c:v>3.4653479135836163E-2</c:v>
                </c:pt>
                <c:pt idx="8">
                  <c:v>1.4674390688166908E-2</c:v>
                </c:pt>
                <c:pt idx="9">
                  <c:v>1.7916534657786115E-2</c:v>
                </c:pt>
                <c:pt idx="10">
                  <c:v>1.4948329926545937E-2</c:v>
                </c:pt>
                <c:pt idx="11">
                  <c:v>3.486828121452927E-2</c:v>
                </c:pt>
                <c:pt idx="12">
                  <c:v>3.4581408345810943E-2</c:v>
                </c:pt>
                <c:pt idx="13">
                  <c:v>3.0675524905766589E-2</c:v>
                </c:pt>
                <c:pt idx="14">
                  <c:v>1.511034256290616E-2</c:v>
                </c:pt>
                <c:pt idx="15">
                  <c:v>4.2456823726970874E-3</c:v>
                </c:pt>
                <c:pt idx="16">
                  <c:v>1.0357149298962696E-2</c:v>
                </c:pt>
                <c:pt idx="17">
                  <c:v>3.3889851246008042E-3</c:v>
                </c:pt>
                <c:pt idx="18">
                  <c:v>1.0179523209086739E-2</c:v>
                </c:pt>
                <c:pt idx="19">
                  <c:v>-4.2077462399258997E-2</c:v>
                </c:pt>
                <c:pt idx="20">
                  <c:v>-4.334620425280019E-2</c:v>
                </c:pt>
                <c:pt idx="21">
                  <c:v>-5.993664874353051E-2</c:v>
                </c:pt>
                <c:pt idx="22">
                  <c:v>-6.3229421845193728E-2</c:v>
                </c:pt>
                <c:pt idx="23">
                  <c:v>-8.3558054214305372E-2</c:v>
                </c:pt>
                <c:pt idx="24">
                  <c:v>-8.923487740964213E-2</c:v>
                </c:pt>
                <c:pt idx="25">
                  <c:v>-7.3822055756129157E-2</c:v>
                </c:pt>
                <c:pt idx="26">
                  <c:v>-7.4664470816272671E-2</c:v>
                </c:pt>
                <c:pt idx="27">
                  <c:v>-8.574715331080307E-2</c:v>
                </c:pt>
                <c:pt idx="28">
                  <c:v>-8.8362080834094289E-2</c:v>
                </c:pt>
                <c:pt idx="29">
                  <c:v>-6.6455904668566684E-2</c:v>
                </c:pt>
                <c:pt idx="30">
                  <c:v>-5.2614148465700929E-2</c:v>
                </c:pt>
                <c:pt idx="31">
                  <c:v>-5.5336514765553013E-2</c:v>
                </c:pt>
                <c:pt idx="32">
                  <c:v>-6.3752997715661633E-2</c:v>
                </c:pt>
                <c:pt idx="33">
                  <c:v>-5.4496630464458504E-2</c:v>
                </c:pt>
                <c:pt idx="34">
                  <c:v>-6.6856920607102466E-2</c:v>
                </c:pt>
                <c:pt idx="35">
                  <c:v>-6.5311022862504536E-2</c:v>
                </c:pt>
                <c:pt idx="36">
                  <c:v>-4.330252869140272E-2</c:v>
                </c:pt>
                <c:pt idx="37">
                  <c:v>-5.0794751832646326E-2</c:v>
                </c:pt>
                <c:pt idx="38">
                  <c:v>-5.1763585759060968E-2</c:v>
                </c:pt>
                <c:pt idx="39">
                  <c:v>-3.9608878288489843E-2</c:v>
                </c:pt>
                <c:pt idx="40">
                  <c:v>-4.9855578465705964E-2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'Abnormal Return'!$J$8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'Abnormal Return'!$I$9:$I$49</c:f>
              <c:numCache>
                <c:formatCode>0_ 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'Abnormal Return'!$J$9:$J$49</c:f>
              <c:numCache>
                <c:formatCode>0.00%</c:formatCode>
                <c:ptCount val="41"/>
                <c:pt idx="0">
                  <c:v>1.3769718618042203E-2</c:v>
                </c:pt>
                <c:pt idx="1">
                  <c:v>-8.567704801710126E-3</c:v>
                </c:pt>
                <c:pt idx="2">
                  <c:v>4.0471609069747394E-3</c:v>
                </c:pt>
                <c:pt idx="3">
                  <c:v>1.5613643557917646E-2</c:v>
                </c:pt>
                <c:pt idx="4">
                  <c:v>2.2476507411491715E-2</c:v>
                </c:pt>
                <c:pt idx="5">
                  <c:v>5.5625870296320892E-4</c:v>
                </c:pt>
                <c:pt idx="6">
                  <c:v>3.8928074429218197E-3</c:v>
                </c:pt>
                <c:pt idx="7">
                  <c:v>2.0619761196986549E-2</c:v>
                </c:pt>
                <c:pt idx="8">
                  <c:v>1.5094396631338929E-2</c:v>
                </c:pt>
                <c:pt idx="9">
                  <c:v>2.3345146761645303E-2</c:v>
                </c:pt>
                <c:pt idx="10">
                  <c:v>2.0458521425639409E-2</c:v>
                </c:pt>
                <c:pt idx="11">
                  <c:v>2.8567559788270552E-2</c:v>
                </c:pt>
                <c:pt idx="12">
                  <c:v>3.9229064606253583E-2</c:v>
                </c:pt>
                <c:pt idx="13">
                  <c:v>4.006043040680566E-2</c:v>
                </c:pt>
                <c:pt idx="14">
                  <c:v>3.4334305631015846E-2</c:v>
                </c:pt>
                <c:pt idx="15">
                  <c:v>2.579777341802416E-2</c:v>
                </c:pt>
                <c:pt idx="16">
                  <c:v>2.5854004928737725E-2</c:v>
                </c:pt>
                <c:pt idx="17">
                  <c:v>1.2473443462320905E-2</c:v>
                </c:pt>
                <c:pt idx="18">
                  <c:v>1.4310502740383922E-2</c:v>
                </c:pt>
                <c:pt idx="19">
                  <c:v>2.4744707492430615E-2</c:v>
                </c:pt>
                <c:pt idx="20">
                  <c:v>2.5858332495506748E-2</c:v>
                </c:pt>
                <c:pt idx="21">
                  <c:v>1.7670841636077281E-2</c:v>
                </c:pt>
                <c:pt idx="22">
                  <c:v>2.0219887112974157E-2</c:v>
                </c:pt>
                <c:pt idx="23">
                  <c:v>1.3014023527426248E-2</c:v>
                </c:pt>
                <c:pt idx="24">
                  <c:v>1.0760349062949821E-2</c:v>
                </c:pt>
                <c:pt idx="25">
                  <c:v>2.3571528254814976E-2</c:v>
                </c:pt>
                <c:pt idx="26">
                  <c:v>2.7029473779636361E-2</c:v>
                </c:pt>
                <c:pt idx="27">
                  <c:v>2.6763832433441766E-2</c:v>
                </c:pt>
                <c:pt idx="28">
                  <c:v>3.6446052617883334E-2</c:v>
                </c:pt>
                <c:pt idx="29">
                  <c:v>4.5816696231561538E-2</c:v>
                </c:pt>
                <c:pt idx="30">
                  <c:v>4.7524292027440261E-2</c:v>
                </c:pt>
                <c:pt idx="31">
                  <c:v>4.840778154455392E-2</c:v>
                </c:pt>
                <c:pt idx="32">
                  <c:v>4.1565641133463449E-2</c:v>
                </c:pt>
                <c:pt idx="33">
                  <c:v>4.56262028989275E-2</c:v>
                </c:pt>
                <c:pt idx="34">
                  <c:v>4.477033062408086E-2</c:v>
                </c:pt>
                <c:pt idx="35">
                  <c:v>4.2138135726055077E-2</c:v>
                </c:pt>
                <c:pt idx="36">
                  <c:v>4.9524888699444318E-2</c:v>
                </c:pt>
                <c:pt idx="37">
                  <c:v>4.6389126675652877E-2</c:v>
                </c:pt>
                <c:pt idx="38">
                  <c:v>4.9637536694466314E-2</c:v>
                </c:pt>
                <c:pt idx="39">
                  <c:v>4.7614323306536498E-2</c:v>
                </c:pt>
                <c:pt idx="40">
                  <c:v>4.5257102738587775E-2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868112"/>
        <c:axId val="2091871920"/>
      </c:lineChart>
      <c:catAx>
        <c:axId val="209186811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NeueLT Com 55 Roman" panose="020B0604020202020204" pitchFamily="34" charset="0"/>
                <a:ea typeface="+mn-ea"/>
                <a:cs typeface="+mn-cs"/>
              </a:defRPr>
            </a:pPr>
            <a:endParaRPr lang="zh-TW"/>
          </a:p>
        </c:txPr>
        <c:crossAx val="2091871920"/>
        <c:crosses val="autoZero"/>
        <c:auto val="1"/>
        <c:lblAlgn val="ctr"/>
        <c:lblOffset val="100"/>
        <c:tickLblSkip val="5"/>
        <c:noMultiLvlLbl val="0"/>
      </c:catAx>
      <c:valAx>
        <c:axId val="2091871920"/>
        <c:scaling>
          <c:orientation val="minMax"/>
          <c:max val="0.4"/>
          <c:min val="-0.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NeueLT Com 55 Roman" panose="020B0604020202020204" pitchFamily="34" charset="0"/>
                <a:ea typeface="+mn-ea"/>
                <a:cs typeface="+mn-cs"/>
              </a:defRPr>
            </a:pPr>
            <a:endParaRPr lang="zh-TW"/>
          </a:p>
        </c:txPr>
        <c:crossAx val="20918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NeueLT Com 55 Roman" panose="020B0604020202020204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NeueLT Com 55 Roman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工作表1!$B$2:$B$107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工作表1!$C$2:$C$107</c:f>
              <c:numCache>
                <c:formatCode>0.00%</c:formatCode>
                <c:ptCount val="106"/>
                <c:pt idx="0">
                  <c:v>-5.6197656650572017E-3</c:v>
                </c:pt>
                <c:pt idx="1">
                  <c:v>-3.2294526077830269E-3</c:v>
                </c:pt>
                <c:pt idx="2">
                  <c:v>1.9763502348938984E-2</c:v>
                </c:pt>
                <c:pt idx="3">
                  <c:v>-5.3534534495082851E-2</c:v>
                </c:pt>
                <c:pt idx="4">
                  <c:v>3.1889559184640976E-3</c:v>
                </c:pt>
                <c:pt idx="5">
                  <c:v>-3.3461602810779868E-4</c:v>
                </c:pt>
                <c:pt idx="6">
                  <c:v>-2.4267799163179921E-2</c:v>
                </c:pt>
                <c:pt idx="7">
                  <c:v>1.0463139116005764E-2</c:v>
                </c:pt>
                <c:pt idx="8">
                  <c:v>-5.720589034119844E-2</c:v>
                </c:pt>
                <c:pt idx="9">
                  <c:v>-3.2409073957344677E-3</c:v>
                </c:pt>
                <c:pt idx="10">
                  <c:v>1.5534681800312948E-2</c:v>
                </c:pt>
                <c:pt idx="11">
                  <c:v>-3.913215867783486E-3</c:v>
                </c:pt>
                <c:pt idx="12">
                  <c:v>1.4285696428571424E-2</c:v>
                </c:pt>
                <c:pt idx="13">
                  <c:v>-6.3380282805990795E-3</c:v>
                </c:pt>
                <c:pt idx="14">
                  <c:v>1.7718285218253878E-3</c:v>
                </c:pt>
                <c:pt idx="15">
                  <c:v>2.6529536142032195E-3</c:v>
                </c:pt>
                <c:pt idx="16">
                  <c:v>5.485976459445694E-2</c:v>
                </c:pt>
                <c:pt idx="17">
                  <c:v>3.6789465498152174E-3</c:v>
                </c:pt>
                <c:pt idx="18">
                  <c:v>4.6650949683438277E-3</c:v>
                </c:pt>
                <c:pt idx="19">
                  <c:v>1.8242288859738936E-3</c:v>
                </c:pt>
                <c:pt idx="20">
                  <c:v>1.5560304585333602E-2</c:v>
                </c:pt>
                <c:pt idx="21">
                  <c:v>5.3790058803261957E-3</c:v>
                </c:pt>
                <c:pt idx="22">
                  <c:v>1.7833965629053126E-2</c:v>
                </c:pt>
                <c:pt idx="23">
                  <c:v>-2.2300064069768408E-2</c:v>
                </c:pt>
                <c:pt idx="24">
                  <c:v>7.3313944716292901E-3</c:v>
                </c:pt>
                <c:pt idx="25">
                  <c:v>-1.2291799699440413E-2</c:v>
                </c:pt>
                <c:pt idx="26">
                  <c:v>-2.7836580972654275E-3</c:v>
                </c:pt>
                <c:pt idx="27">
                  <c:v>-1.0837438067736085E-2</c:v>
                </c:pt>
                <c:pt idx="28">
                  <c:v>1.1952141037445624E-2</c:v>
                </c:pt>
                <c:pt idx="29">
                  <c:v>1.9028871703229467E-2</c:v>
                </c:pt>
                <c:pt idx="30">
                  <c:v>-3.2195911658015369E-3</c:v>
                </c:pt>
                <c:pt idx="31">
                  <c:v>1.0012968669669482E-2</c:v>
                </c:pt>
                <c:pt idx="32">
                  <c:v>8.4745601459137124E-3</c:v>
                </c:pt>
                <c:pt idx="33">
                  <c:v>6.5007134929442939E-3</c:v>
                </c:pt>
                <c:pt idx="34">
                  <c:v>5.5135790800252601E-3</c:v>
                </c:pt>
                <c:pt idx="35">
                  <c:v>-1.9896615387854769E-2</c:v>
                </c:pt>
                <c:pt idx="36">
                  <c:v>1.5984494629403354E-3</c:v>
                </c:pt>
                <c:pt idx="37">
                  <c:v>1.2926923076923186E-2</c:v>
                </c:pt>
                <c:pt idx="38">
                  <c:v>2.6783992015377411E-3</c:v>
                </c:pt>
                <c:pt idx="39">
                  <c:v>-1.1627860019293879E-2</c:v>
                </c:pt>
                <c:pt idx="40">
                  <c:v>9.8568836293519112E-3</c:v>
                </c:pt>
                <c:pt idx="41">
                  <c:v>1.5742915617127965E-3</c:v>
                </c:pt>
                <c:pt idx="42">
                  <c:v>2.6721471655476864E-3</c:v>
                </c:pt>
                <c:pt idx="43">
                  <c:v>5.0164601815886525E-3</c:v>
                </c:pt>
                <c:pt idx="44">
                  <c:v>3.7435188934095082E-3</c:v>
                </c:pt>
                <c:pt idx="45">
                  <c:v>-1.3053613459319708E-2</c:v>
                </c:pt>
                <c:pt idx="46">
                  <c:v>8.3451899966994272E-3</c:v>
                </c:pt>
                <c:pt idx="47">
                  <c:v>-6.7145532992731651E-3</c:v>
                </c:pt>
                <c:pt idx="48">
                  <c:v>-9.5897027261483136E-3</c:v>
                </c:pt>
                <c:pt idx="49">
                  <c:v>2.5396793650793642E-2</c:v>
                </c:pt>
                <c:pt idx="50">
                  <c:v>7.7399383201219299E-3</c:v>
                </c:pt>
                <c:pt idx="51">
                  <c:v>7.6804917874191024E-3</c:v>
                </c:pt>
                <c:pt idx="52">
                  <c:v>-2.606705872155661E-2</c:v>
                </c:pt>
                <c:pt idx="53">
                  <c:v>-7.8257944565000978E-4</c:v>
                </c:pt>
                <c:pt idx="54">
                  <c:v>-2.5062656641604585E-3</c:v>
                </c:pt>
                <c:pt idx="55">
                  <c:v>-1.114948178391954E-2</c:v>
                </c:pt>
                <c:pt idx="56">
                  <c:v>1.2545608820936808E-2</c:v>
                </c:pt>
                <c:pt idx="57">
                  <c:v>-1.3801709968686056E-2</c:v>
                </c:pt>
                <c:pt idx="58">
                  <c:v>1.319971353053896E-2</c:v>
                </c:pt>
                <c:pt idx="59">
                  <c:v>3.6101083599137532E-3</c:v>
                </c:pt>
                <c:pt idx="60">
                  <c:v>9.2274008324586213E-3</c:v>
                </c:pt>
                <c:pt idx="61">
                  <c:v>7.2834496712141017E-3</c:v>
                </c:pt>
                <c:pt idx="62">
                  <c:v>-9.3846307692307222E-3</c:v>
                </c:pt>
                <c:pt idx="63">
                  <c:v>1.3822022267774852E-2</c:v>
                </c:pt>
                <c:pt idx="64">
                  <c:v>-1.0416682144863456E-2</c:v>
                </c:pt>
                <c:pt idx="65">
                  <c:v>2.4768421819455892E-3</c:v>
                </c:pt>
                <c:pt idx="66">
                  <c:v>5.2500924876438286E-3</c:v>
                </c:pt>
                <c:pt idx="67">
                  <c:v>-2.0122842400087368E-2</c:v>
                </c:pt>
                <c:pt idx="68">
                  <c:v>-3.1353032899308656E-3</c:v>
                </c:pt>
                <c:pt idx="69">
                  <c:v>-3.2237757509042404E-2</c:v>
                </c:pt>
                <c:pt idx="70">
                  <c:v>-1.1212268261094069E-2</c:v>
                </c:pt>
                <c:pt idx="71">
                  <c:v>1.98850129789651E-2</c:v>
                </c:pt>
                <c:pt idx="72">
                  <c:v>-5.1240733947136088E-2</c:v>
                </c:pt>
                <c:pt idx="73">
                  <c:v>5.4347825163929648E-3</c:v>
                </c:pt>
                <c:pt idx="74">
                  <c:v>-1.8243276718863576E-2</c:v>
                </c:pt>
                <c:pt idx="75">
                  <c:v>-7.3984860185561897E-3</c:v>
                </c:pt>
                <c:pt idx="76">
                  <c:v>1.6120645105228721E-2</c:v>
                </c:pt>
                <c:pt idx="77">
                  <c:v>3.1047424616980977E-2</c:v>
                </c:pt>
                <c:pt idx="78">
                  <c:v>-6.2871940153407429E-3</c:v>
                </c:pt>
                <c:pt idx="79">
                  <c:v>7.4924574177080566E-3</c:v>
                </c:pt>
                <c:pt idx="80">
                  <c:v>-1.8013552074485333E-2</c:v>
                </c:pt>
                <c:pt idx="81">
                  <c:v>-1.1612218499233251E-2</c:v>
                </c:pt>
                <c:pt idx="82">
                  <c:v>2.2646024178443774E-2</c:v>
                </c:pt>
                <c:pt idx="83">
                  <c:v>1.7482517191433233E-2</c:v>
                </c:pt>
                <c:pt idx="84">
                  <c:v>-1.9145835065523836E-2</c:v>
                </c:pt>
                <c:pt idx="85">
                  <c:v>1.1177878064362275E-2</c:v>
                </c:pt>
                <c:pt idx="86">
                  <c:v>2.1283632712693797E-2</c:v>
                </c:pt>
                <c:pt idx="87">
                  <c:v>9.2083841935902168E-3</c:v>
                </c:pt>
                <c:pt idx="88">
                  <c:v>7.6836880473236564E-3</c:v>
                </c:pt>
                <c:pt idx="89">
                  <c:v>9.6902301876055485E-3</c:v>
                </c:pt>
                <c:pt idx="90">
                  <c:v>1.5733118065872801E-2</c:v>
                </c:pt>
                <c:pt idx="91">
                  <c:v>7.7447338210884092E-3</c:v>
                </c:pt>
                <c:pt idx="92">
                  <c:v>2.9204120172276506E-3</c:v>
                </c:pt>
                <c:pt idx="93">
                  <c:v>-1.0727923371647451E-2</c:v>
                </c:pt>
                <c:pt idx="94">
                  <c:v>6.6615024014792471E-3</c:v>
                </c:pt>
                <c:pt idx="95">
                  <c:v>-3.0779315291812582E-3</c:v>
                </c:pt>
                <c:pt idx="96">
                  <c:v>-1.0805804427383115E-3</c:v>
                </c:pt>
                <c:pt idx="97">
                  <c:v>7.7272447493012325E-4</c:v>
                </c:pt>
                <c:pt idx="98">
                  <c:v>-2.3780125886963325E-2</c:v>
                </c:pt>
                <c:pt idx="99">
                  <c:v>-6.9598543663421776E-3</c:v>
                </c:pt>
                <c:pt idx="100">
                  <c:v>-3.0264256614593631E-3</c:v>
                </c:pt>
                <c:pt idx="101">
                  <c:v>-2.140917079405661E-2</c:v>
                </c:pt>
                <c:pt idx="102">
                  <c:v>-2.465302857142862E-2</c:v>
                </c:pt>
                <c:pt idx="103">
                  <c:v>2.7619634160708704E-2</c:v>
                </c:pt>
                <c:pt idx="104">
                  <c:v>-1.7103746817132212E-2</c:v>
                </c:pt>
                <c:pt idx="105">
                  <c:v>8.7835432548889047E-3</c:v>
                </c:pt>
              </c:numCache>
            </c:numRef>
          </c:yVal>
          <c:smooth val="0"/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工作表1!$B$2:$B$107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工作表1!$J$25:$J$130</c:f>
              <c:numCache>
                <c:formatCode>General</c:formatCode>
                <c:ptCount val="106"/>
                <c:pt idx="0">
                  <c:v>-3.964733127253239E-3</c:v>
                </c:pt>
                <c:pt idx="1">
                  <c:v>7.9966062829641283E-4</c:v>
                </c:pt>
                <c:pt idx="2">
                  <c:v>6.2610341682712463E-3</c:v>
                </c:pt>
                <c:pt idx="3">
                  <c:v>-2.7840077812217741E-3</c:v>
                </c:pt>
                <c:pt idx="4">
                  <c:v>5.3752452484984083E-4</c:v>
                </c:pt>
                <c:pt idx="5">
                  <c:v>1.057522323557848E-3</c:v>
                </c:pt>
                <c:pt idx="6">
                  <c:v>-6.8256157782819543E-5</c:v>
                </c:pt>
                <c:pt idx="7">
                  <c:v>2.2658560378215399E-3</c:v>
                </c:pt>
                <c:pt idx="8">
                  <c:v>7.9990555342700903E-4</c:v>
                </c:pt>
                <c:pt idx="9">
                  <c:v>-3.7260985748073316E-4</c:v>
                </c:pt>
                <c:pt idx="10">
                  <c:v>9.3832809283426902E-4</c:v>
                </c:pt>
                <c:pt idx="11">
                  <c:v>-3.2411918075566314E-3</c:v>
                </c:pt>
                <c:pt idx="12">
                  <c:v>-9.4149592471396673E-4</c:v>
                </c:pt>
                <c:pt idx="13">
                  <c:v>5.6897848932026989E-4</c:v>
                </c:pt>
                <c:pt idx="14">
                  <c:v>-2.0751603829356029E-3</c:v>
                </c:pt>
                <c:pt idx="15">
                  <c:v>-4.6573336402525754E-3</c:v>
                </c:pt>
                <c:pt idx="16">
                  <c:v>6.35981937465781E-3</c:v>
                </c:pt>
                <c:pt idx="17">
                  <c:v>-2.3291601457047844E-3</c:v>
                </c:pt>
                <c:pt idx="18">
                  <c:v>8.0346370868692016E-4</c:v>
                </c:pt>
                <c:pt idx="19">
                  <c:v>5.0310879652798492E-3</c:v>
                </c:pt>
                <c:pt idx="20">
                  <c:v>-8.2316267709626047E-4</c:v>
                </c:pt>
                <c:pt idx="21">
                  <c:v>1.430055222996462E-3</c:v>
                </c:pt>
                <c:pt idx="22">
                  <c:v>-5.2929934615299689E-4</c:v>
                </c:pt>
                <c:pt idx="23">
                  <c:v>7.6865716884255532E-3</c:v>
                </c:pt>
                <c:pt idx="24">
                  <c:v>-5.1723024288517425E-4</c:v>
                </c:pt>
                <c:pt idx="25">
                  <c:v>6.3557183504208119E-3</c:v>
                </c:pt>
                <c:pt idx="26">
                  <c:v>-1.8462712044863515E-3</c:v>
                </c:pt>
                <c:pt idx="27">
                  <c:v>-1.0655542633897408E-3</c:v>
                </c:pt>
                <c:pt idx="28">
                  <c:v>-3.2231215881287517E-3</c:v>
                </c:pt>
                <c:pt idx="29">
                  <c:v>-3.1239452375175607E-4</c:v>
                </c:pt>
                <c:pt idx="30">
                  <c:v>2.1336045511779469E-3</c:v>
                </c:pt>
                <c:pt idx="31">
                  <c:v>4.2002229903976528E-3</c:v>
                </c:pt>
                <c:pt idx="32">
                  <c:v>2.3500656588374821E-3</c:v>
                </c:pt>
                <c:pt idx="33">
                  <c:v>1.0228468263406934E-3</c:v>
                </c:pt>
                <c:pt idx="34">
                  <c:v>-6.0051564738836842E-4</c:v>
                </c:pt>
                <c:pt idx="35">
                  <c:v>-3.4892643951833597E-3</c:v>
                </c:pt>
                <c:pt idx="36">
                  <c:v>6.9847030779031736E-3</c:v>
                </c:pt>
                <c:pt idx="37">
                  <c:v>4.0850075534290299E-3</c:v>
                </c:pt>
                <c:pt idx="38">
                  <c:v>-2.8143563856532937E-3</c:v>
                </c:pt>
                <c:pt idx="39">
                  <c:v>-8.8549344916201845E-4</c:v>
                </c:pt>
                <c:pt idx="40">
                  <c:v>1.3734994416339315E-3</c:v>
                </c:pt>
                <c:pt idx="41">
                  <c:v>-5.886405206253205E-4</c:v>
                </c:pt>
                <c:pt idx="42">
                  <c:v>-1.0705790512561312E-3</c:v>
                </c:pt>
                <c:pt idx="43">
                  <c:v>4.1426528545294777E-4</c:v>
                </c:pt>
                <c:pt idx="44">
                  <c:v>1.2517344053002769E-3</c:v>
                </c:pt>
                <c:pt idx="45">
                  <c:v>-4.3823230595220397E-3</c:v>
                </c:pt>
                <c:pt idx="46">
                  <c:v>6.4459731315001942E-3</c:v>
                </c:pt>
                <c:pt idx="47">
                  <c:v>4.9168193201297988E-3</c:v>
                </c:pt>
                <c:pt idx="48">
                  <c:v>3.0138041545748331E-3</c:v>
                </c:pt>
                <c:pt idx="49">
                  <c:v>5.4266183197802824E-3</c:v>
                </c:pt>
                <c:pt idx="50">
                  <c:v>1.1139131938349162E-3</c:v>
                </c:pt>
                <c:pt idx="51">
                  <c:v>8.2534158733123654E-4</c:v>
                </c:pt>
                <c:pt idx="52">
                  <c:v>-1.1137844001764862E-3</c:v>
                </c:pt>
                <c:pt idx="53">
                  <c:v>5.4265214858986539E-3</c:v>
                </c:pt>
                <c:pt idx="54">
                  <c:v>5.1984630875617204E-3</c:v>
                </c:pt>
                <c:pt idx="55">
                  <c:v>-3.0505835824476573E-3</c:v>
                </c:pt>
                <c:pt idx="56">
                  <c:v>7.3385467241793723E-3</c:v>
                </c:pt>
                <c:pt idx="57">
                  <c:v>-1.5185758761693535E-3</c:v>
                </c:pt>
                <c:pt idx="58">
                  <c:v>3.300117134837383E-3</c:v>
                </c:pt>
                <c:pt idx="59">
                  <c:v>6.2559791627550864E-3</c:v>
                </c:pt>
                <c:pt idx="60">
                  <c:v>1.5250141283079622E-3</c:v>
                </c:pt>
                <c:pt idx="61">
                  <c:v>-6.7038301929633122E-4</c:v>
                </c:pt>
                <c:pt idx="62">
                  <c:v>2.6306357512872444E-4</c:v>
                </c:pt>
                <c:pt idx="63">
                  <c:v>9.286493553693171E-3</c:v>
                </c:pt>
                <c:pt idx="64">
                  <c:v>-5.6258684303451588E-3</c:v>
                </c:pt>
                <c:pt idx="65">
                  <c:v>-8.9714168153065856E-3</c:v>
                </c:pt>
                <c:pt idx="66">
                  <c:v>1.7182583017104564E-4</c:v>
                </c:pt>
                <c:pt idx="67">
                  <c:v>-7.4112858867215765E-4</c:v>
                </c:pt>
                <c:pt idx="68">
                  <c:v>-1.7249080419814423E-2</c:v>
                </c:pt>
                <c:pt idx="69">
                  <c:v>-3.3122918001880143E-2</c:v>
                </c:pt>
                <c:pt idx="70">
                  <c:v>1.3782501212646351E-2</c:v>
                </c:pt>
                <c:pt idx="71">
                  <c:v>-4.236545139482675E-3</c:v>
                </c:pt>
                <c:pt idx="72">
                  <c:v>-3.0358696461476032E-2</c:v>
                </c:pt>
                <c:pt idx="73">
                  <c:v>1.1771377669188433E-2</c:v>
                </c:pt>
                <c:pt idx="74">
                  <c:v>1.0951212860335164E-2</c:v>
                </c:pt>
                <c:pt idx="75">
                  <c:v>1.8771364159142394E-3</c:v>
                </c:pt>
                <c:pt idx="76">
                  <c:v>1.054002774656212E-2</c:v>
                </c:pt>
                <c:pt idx="77">
                  <c:v>9.4694870067357235E-3</c:v>
                </c:pt>
                <c:pt idx="78">
                  <c:v>7.9078386902293682E-5</c:v>
                </c:pt>
                <c:pt idx="79">
                  <c:v>-4.9108195898864586E-3</c:v>
                </c:pt>
                <c:pt idx="80">
                  <c:v>-4.6339111270808451E-3</c:v>
                </c:pt>
                <c:pt idx="81">
                  <c:v>5.6088271626458341E-4</c:v>
                </c:pt>
                <c:pt idx="82">
                  <c:v>1.2648372023441157E-2</c:v>
                </c:pt>
                <c:pt idx="83">
                  <c:v>9.2189047660932322E-3</c:v>
                </c:pt>
                <c:pt idx="84">
                  <c:v>-1.0423115264329451E-2</c:v>
                </c:pt>
                <c:pt idx="85">
                  <c:v>-9.1295661956796326E-3</c:v>
                </c:pt>
                <c:pt idx="86">
                  <c:v>-1.0918913442195309E-2</c:v>
                </c:pt>
                <c:pt idx="87">
                  <c:v>3.8512001716006412E-3</c:v>
                </c:pt>
                <c:pt idx="88">
                  <c:v>8.6368125177520572E-3</c:v>
                </c:pt>
                <c:pt idx="89">
                  <c:v>1.8979548336914135E-3</c:v>
                </c:pt>
                <c:pt idx="90">
                  <c:v>-6.0928151570687514E-4</c:v>
                </c:pt>
                <c:pt idx="91">
                  <c:v>3.3626171029966781E-3</c:v>
                </c:pt>
                <c:pt idx="92">
                  <c:v>1.373264957181543E-2</c:v>
                </c:pt>
                <c:pt idx="93">
                  <c:v>-1.2436594617836411E-3</c:v>
                </c:pt>
                <c:pt idx="94">
                  <c:v>-5.3300825687573978E-3</c:v>
                </c:pt>
                <c:pt idx="95">
                  <c:v>-4.816987132943127E-3</c:v>
                </c:pt>
                <c:pt idx="96">
                  <c:v>-8.4858994058380297E-4</c:v>
                </c:pt>
                <c:pt idx="97">
                  <c:v>1.1469148865904128E-3</c:v>
                </c:pt>
                <c:pt idx="98">
                  <c:v>-1.1625299885853266E-2</c:v>
                </c:pt>
                <c:pt idx="99">
                  <c:v>9.689589305468231E-4</c:v>
                </c:pt>
                <c:pt idx="100">
                  <c:v>-1.7013151601596921E-3</c:v>
                </c:pt>
                <c:pt idx="101">
                  <c:v>-2.0424012952327653E-2</c:v>
                </c:pt>
                <c:pt idx="102">
                  <c:v>-1.7055046286772277E-2</c:v>
                </c:pt>
                <c:pt idx="103">
                  <c:v>2.1583727161235564E-2</c:v>
                </c:pt>
                <c:pt idx="104">
                  <c:v>-1.4091893734230164E-2</c:v>
                </c:pt>
                <c:pt idx="105">
                  <c:v>-2.5625577612349289E-3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94720"/>
        <c:axId val="2088395808"/>
      </c:scatterChart>
      <c:valAx>
        <c:axId val="208839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88395808"/>
        <c:crosses val="autoZero"/>
        <c:crossBetween val="midCat"/>
      </c:valAx>
      <c:valAx>
        <c:axId val="208839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8839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工作表1!$B$2:$B$107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工作表1!$D$2:$D$107</c:f>
              <c:numCache>
                <c:formatCode>0.00%</c:formatCode>
                <c:ptCount val="106"/>
                <c:pt idx="0">
                  <c:v>1.4285714285714235E-2</c:v>
                </c:pt>
                <c:pt idx="1">
                  <c:v>-1.4084507042253471E-2</c:v>
                </c:pt>
                <c:pt idx="2">
                  <c:v>-1.4285714285713982E-3</c:v>
                </c:pt>
                <c:pt idx="3">
                  <c:v>-9.2989985693848407E-2</c:v>
                </c:pt>
                <c:pt idx="4">
                  <c:v>3.1545741324921162E-2</c:v>
                </c:pt>
                <c:pt idx="5">
                  <c:v>-1.2232415902140683E-2</c:v>
                </c:pt>
                <c:pt idx="6">
                  <c:v>-4.6439628482972525E-3</c:v>
                </c:pt>
                <c:pt idx="7">
                  <c:v>3.7325038880248872E-2</c:v>
                </c:pt>
                <c:pt idx="8">
                  <c:v>-0.11544227886056965</c:v>
                </c:pt>
                <c:pt idx="9">
                  <c:v>-2.5423728813559379E-2</c:v>
                </c:pt>
                <c:pt idx="10">
                  <c:v>4.1739130434782647E-2</c:v>
                </c:pt>
                <c:pt idx="11">
                  <c:v>3.0050083472454043E-2</c:v>
                </c:pt>
                <c:pt idx="12">
                  <c:v>3.2414910858995886E-3</c:v>
                </c:pt>
                <c:pt idx="13">
                  <c:v>-2.5848142164781929E-2</c:v>
                </c:pt>
                <c:pt idx="14">
                  <c:v>-1.6583747927031597E-2</c:v>
                </c:pt>
                <c:pt idx="15">
                  <c:v>3.8785834738617277E-2</c:v>
                </c:pt>
                <c:pt idx="16">
                  <c:v>1.4610389610389588E-2</c:v>
                </c:pt>
                <c:pt idx="17">
                  <c:v>-3.1999999999999316E-3</c:v>
                </c:pt>
                <c:pt idx="18">
                  <c:v>-3.2102728731942952E-3</c:v>
                </c:pt>
                <c:pt idx="19">
                  <c:v>-2.0933977455716568E-2</c:v>
                </c:pt>
                <c:pt idx="20">
                  <c:v>1.1513157894736888E-2</c:v>
                </c:pt>
                <c:pt idx="21">
                  <c:v>0</c:v>
                </c:pt>
                <c:pt idx="22">
                  <c:v>0</c:v>
                </c:pt>
                <c:pt idx="23">
                  <c:v>-1.3008130081300823E-2</c:v>
                </c:pt>
                <c:pt idx="24">
                  <c:v>0</c:v>
                </c:pt>
                <c:pt idx="25">
                  <c:v>-1.3179571663920933E-2</c:v>
                </c:pt>
                <c:pt idx="26">
                  <c:v>-3.3388981636060869E-3</c:v>
                </c:pt>
                <c:pt idx="27">
                  <c:v>-3.3500837520937313E-3</c:v>
                </c:pt>
                <c:pt idx="28">
                  <c:v>-3.5294117647058816E-2</c:v>
                </c:pt>
                <c:pt idx="29">
                  <c:v>-8.7108013937281913E-3</c:v>
                </c:pt>
                <c:pt idx="30">
                  <c:v>-4.0421792618629243E-2</c:v>
                </c:pt>
                <c:pt idx="31">
                  <c:v>-3.6630036630035849E-3</c:v>
                </c:pt>
                <c:pt idx="32">
                  <c:v>0</c:v>
                </c:pt>
                <c:pt idx="33">
                  <c:v>4.41176470588234E-2</c:v>
                </c:pt>
                <c:pt idx="34">
                  <c:v>1.760563380281809E-3</c:v>
                </c:pt>
                <c:pt idx="35">
                  <c:v>-1.0544815465729437E-2</c:v>
                </c:pt>
                <c:pt idx="36">
                  <c:v>-2.4866785079928896E-2</c:v>
                </c:pt>
                <c:pt idx="37">
                  <c:v>2.0036429872495341E-2</c:v>
                </c:pt>
                <c:pt idx="38">
                  <c:v>-3.5714285714284954E-3</c:v>
                </c:pt>
                <c:pt idx="39">
                  <c:v>0</c:v>
                </c:pt>
                <c:pt idx="40">
                  <c:v>7.1684587813620132E-3</c:v>
                </c:pt>
                <c:pt idx="41">
                  <c:v>3.5587188612098883E-3</c:v>
                </c:pt>
                <c:pt idx="42">
                  <c:v>2.659574468085113E-2</c:v>
                </c:pt>
                <c:pt idx="43">
                  <c:v>8.6355785837650811E-3</c:v>
                </c:pt>
                <c:pt idx="44">
                  <c:v>1.1986301369863063E-2</c:v>
                </c:pt>
                <c:pt idx="45">
                  <c:v>-3.3840947546532082E-3</c:v>
                </c:pt>
                <c:pt idx="46">
                  <c:v>6.7911714770798022E-3</c:v>
                </c:pt>
                <c:pt idx="47">
                  <c:v>-5.0590219224282227E-3</c:v>
                </c:pt>
                <c:pt idx="48">
                  <c:v>-4.5762711864406856E-2</c:v>
                </c:pt>
                <c:pt idx="49">
                  <c:v>3.0195381882770857E-2</c:v>
                </c:pt>
                <c:pt idx="50">
                  <c:v>0</c:v>
                </c:pt>
                <c:pt idx="51">
                  <c:v>-1.8965517241379213E-2</c:v>
                </c:pt>
                <c:pt idx="52">
                  <c:v>-1.2302284710017623E-2</c:v>
                </c:pt>
                <c:pt idx="53">
                  <c:v>1.2455516014234926E-2</c:v>
                </c:pt>
                <c:pt idx="54">
                  <c:v>0</c:v>
                </c:pt>
                <c:pt idx="55">
                  <c:v>-1.5817223198594153E-2</c:v>
                </c:pt>
                <c:pt idx="56">
                  <c:v>-1.9642857142857042E-2</c:v>
                </c:pt>
                <c:pt idx="57">
                  <c:v>-2.7322404371584764E-2</c:v>
                </c:pt>
                <c:pt idx="58">
                  <c:v>2.4344569288389493E-2</c:v>
                </c:pt>
                <c:pt idx="59">
                  <c:v>-2.7422303473491678E-2</c:v>
                </c:pt>
                <c:pt idx="60">
                  <c:v>-3.759398496240688E-3</c:v>
                </c:pt>
                <c:pt idx="61">
                  <c:v>-7.5471698113207617E-3</c:v>
                </c:pt>
                <c:pt idx="62">
                  <c:v>1.5209125475285185E-2</c:v>
                </c:pt>
                <c:pt idx="63">
                  <c:v>5.6179775280899343E-3</c:v>
                </c:pt>
                <c:pt idx="64">
                  <c:v>-1.8621973929236597E-2</c:v>
                </c:pt>
                <c:pt idx="65">
                  <c:v>3.7950664136623272E-3</c:v>
                </c:pt>
                <c:pt idx="66">
                  <c:v>7.5614366729678702E-3</c:v>
                </c:pt>
                <c:pt idx="67">
                  <c:v>-4.3151969981238353E-2</c:v>
                </c:pt>
                <c:pt idx="68">
                  <c:v>5.0980392156862883E-2</c:v>
                </c:pt>
                <c:pt idx="69">
                  <c:v>-4.2910447761194105E-2</c:v>
                </c:pt>
                <c:pt idx="70">
                  <c:v>-5.8479532163743173E-3</c:v>
                </c:pt>
                <c:pt idx="71">
                  <c:v>8.0392156862745132E-2</c:v>
                </c:pt>
                <c:pt idx="72">
                  <c:v>-2.5408348457350214E-2</c:v>
                </c:pt>
                <c:pt idx="73">
                  <c:v>-1.3035381750465602E-2</c:v>
                </c:pt>
                <c:pt idx="74">
                  <c:v>-5.6603773584906134E-3</c:v>
                </c:pt>
                <c:pt idx="75">
                  <c:v>-1.8975332068310792E-3</c:v>
                </c:pt>
                <c:pt idx="76">
                  <c:v>9.5057034220531987E-3</c:v>
                </c:pt>
                <c:pt idx="77">
                  <c:v>3.3898305084745881E-2</c:v>
                </c:pt>
                <c:pt idx="78">
                  <c:v>-1.8214936247723228E-2</c:v>
                </c:pt>
                <c:pt idx="79">
                  <c:v>1.1131725417439797E-2</c:v>
                </c:pt>
                <c:pt idx="80">
                  <c:v>-1.8348623853211107E-2</c:v>
                </c:pt>
                <c:pt idx="81">
                  <c:v>-2.2429906542055931E-2</c:v>
                </c:pt>
                <c:pt idx="82">
                  <c:v>1.3384321223709252E-2</c:v>
                </c:pt>
                <c:pt idx="83">
                  <c:v>9.4339622641509101E-3</c:v>
                </c:pt>
                <c:pt idx="84">
                  <c:v>-1.8691588785046665E-2</c:v>
                </c:pt>
                <c:pt idx="85">
                  <c:v>-1.1428571428571354E-2</c:v>
                </c:pt>
                <c:pt idx="86">
                  <c:v>1.156069364161842E-2</c:v>
                </c:pt>
                <c:pt idx="87">
                  <c:v>7.619047619047626E-3</c:v>
                </c:pt>
                <c:pt idx="88">
                  <c:v>1.7013232514177665E-2</c:v>
                </c:pt>
                <c:pt idx="89">
                  <c:v>-5.5762081784387083E-3</c:v>
                </c:pt>
                <c:pt idx="90">
                  <c:v>-7.4766355140186988E-3</c:v>
                </c:pt>
                <c:pt idx="91">
                  <c:v>0</c:v>
                </c:pt>
                <c:pt idx="92">
                  <c:v>-1.8832391713747246E-3</c:v>
                </c:pt>
                <c:pt idx="93">
                  <c:v>3.7735849056604646E-3</c:v>
                </c:pt>
                <c:pt idx="94">
                  <c:v>-5.6390977443609488E-3</c:v>
                </c:pt>
                <c:pt idx="95">
                  <c:v>-3.7807183364840192E-3</c:v>
                </c:pt>
                <c:pt idx="96">
                  <c:v>-1.8975332068310792E-3</c:v>
                </c:pt>
                <c:pt idx="97">
                  <c:v>1.9011406844106567E-2</c:v>
                </c:pt>
                <c:pt idx="98">
                  <c:v>-2.0522388059701552E-2</c:v>
                </c:pt>
                <c:pt idx="99">
                  <c:v>-1.1428571428571354E-2</c:v>
                </c:pt>
                <c:pt idx="100">
                  <c:v>-5.780346820809296E-3</c:v>
                </c:pt>
                <c:pt idx="101">
                  <c:v>-2.5193798449612382E-2</c:v>
                </c:pt>
                <c:pt idx="102">
                  <c:v>-2.1868787276342012E-2</c:v>
                </c:pt>
                <c:pt idx="103">
                  <c:v>1.8292682926829239E-2</c:v>
                </c:pt>
                <c:pt idx="104">
                  <c:v>-2.3952095808383256E-2</c:v>
                </c:pt>
                <c:pt idx="105">
                  <c:v>-6.1349693251532443E-3</c:v>
                </c:pt>
              </c:numCache>
            </c:numRef>
          </c:yVal>
          <c:smooth val="0"/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工作表1!$B$2:$B$107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工作表1!$U$25:$U$130</c:f>
              <c:numCache>
                <c:formatCode>General</c:formatCode>
                <c:ptCount val="106"/>
                <c:pt idx="0">
                  <c:v>-5.2696313721201093E-3</c:v>
                </c:pt>
                <c:pt idx="1">
                  <c:v>-2.6356964827683295E-3</c:v>
                </c:pt>
                <c:pt idx="2">
                  <c:v>3.8355487402109544E-4</c:v>
                </c:pt>
                <c:pt idx="3">
                  <c:v>-4.6168822831029188E-3</c:v>
                </c:pt>
                <c:pt idx="4">
                  <c:v>-2.7806151154532131E-3</c:v>
                </c:pt>
                <c:pt idx="5">
                  <c:v>-2.4931409026411923E-3</c:v>
                </c:pt>
                <c:pt idx="6">
                  <c:v>-3.1155133117710416E-3</c:v>
                </c:pt>
                <c:pt idx="7">
                  <c:v>-1.8251288760802204E-3</c:v>
                </c:pt>
                <c:pt idx="8">
                  <c:v>-2.6355610790045232E-3</c:v>
                </c:pt>
                <c:pt idx="9">
                  <c:v>-3.2837714091215921E-3</c:v>
                </c:pt>
                <c:pt idx="10">
                  <c:v>-2.5590359270703938E-3</c:v>
                </c:pt>
                <c:pt idx="11">
                  <c:v>-4.869630695514264E-3</c:v>
                </c:pt>
                <c:pt idx="12">
                  <c:v>-3.5982728834815488E-3</c:v>
                </c:pt>
                <c:pt idx="13">
                  <c:v>-2.7632261886184838E-3</c:v>
                </c:pt>
                <c:pt idx="14">
                  <c:v>-4.2250049552902454E-3</c:v>
                </c:pt>
                <c:pt idx="15">
                  <c:v>-5.6525268146823369E-3</c:v>
                </c:pt>
                <c:pt idx="16">
                  <c:v>4.3816702721483818E-4</c:v>
                </c:pt>
                <c:pt idx="17">
                  <c:v>-4.365425514834792E-3</c:v>
                </c:pt>
                <c:pt idx="18">
                  <c:v>-2.6335939978265888E-3</c:v>
                </c:pt>
                <c:pt idx="19">
                  <c:v>-2.9640534385788316E-4</c:v>
                </c:pt>
                <c:pt idx="20">
                  <c:v>-3.5328538426838548E-3</c:v>
                </c:pt>
                <c:pt idx="21">
                  <c:v>-2.2871907961623163E-3</c:v>
                </c:pt>
                <c:pt idx="22">
                  <c:v>-3.3703952131528677E-3</c:v>
                </c:pt>
                <c:pt idx="23">
                  <c:v>1.1716452802854431E-3</c:v>
                </c:pt>
                <c:pt idx="24">
                  <c:v>-3.3637229619051033E-3</c:v>
                </c:pt>
                <c:pt idx="25">
                  <c:v>4.3589982778210329E-4</c:v>
                </c:pt>
                <c:pt idx="26">
                  <c:v>-4.0984664650132183E-3</c:v>
                </c:pt>
                <c:pt idx="27">
                  <c:v>-3.6668569685338226E-3</c:v>
                </c:pt>
                <c:pt idx="28">
                  <c:v>-4.8596408030218783E-3</c:v>
                </c:pt>
                <c:pt idx="29">
                  <c:v>-3.2504821226939182E-3</c:v>
                </c:pt>
                <c:pt idx="30">
                  <c:v>-1.8982424394655818E-3</c:v>
                </c:pt>
                <c:pt idx="31">
                  <c:v>-7.5573854719219362E-4</c:v>
                </c:pt>
                <c:pt idx="32">
                  <c:v>-1.7785746510952218E-3</c:v>
                </c:pt>
                <c:pt idx="33">
                  <c:v>-2.5123108131506876E-3</c:v>
                </c:pt>
                <c:pt idx="34">
                  <c:v>-3.4097662454685607E-3</c:v>
                </c:pt>
                <c:pt idx="35">
                  <c:v>-5.0067744911715222E-3</c:v>
                </c:pt>
                <c:pt idx="36">
                  <c:v>7.8362608711057564E-4</c:v>
                </c:pt>
                <c:pt idx="37">
                  <c:v>-8.1943394576626831E-4</c:v>
                </c:pt>
                <c:pt idx="38">
                  <c:v>-4.6336601256064276E-3</c:v>
                </c:pt>
                <c:pt idx="39">
                  <c:v>-3.5673126224673268E-3</c:v>
                </c:pt>
                <c:pt idx="40">
                  <c:v>-2.3184569453028659E-3</c:v>
                </c:pt>
                <c:pt idx="41">
                  <c:v>-3.403201231680556E-3</c:v>
                </c:pt>
                <c:pt idx="42">
                  <c:v>-3.6696348590172577E-3</c:v>
                </c:pt>
                <c:pt idx="43">
                  <c:v>-2.8487574285658256E-3</c:v>
                </c:pt>
                <c:pt idx="44">
                  <c:v>-2.3857732071313137E-3</c:v>
                </c:pt>
                <c:pt idx="45">
                  <c:v>-5.5004906899008147E-3</c:v>
                </c:pt>
                <c:pt idx="46">
                  <c:v>4.8579604312721115E-4</c:v>
                </c:pt>
                <c:pt idx="47">
                  <c:v>-3.5957732053783177E-4</c:v>
                </c:pt>
                <c:pt idx="48">
                  <c:v>-1.4116352101029464E-3</c:v>
                </c:pt>
                <c:pt idx="49">
                  <c:v>-7.7741384922318506E-5</c:v>
                </c:pt>
                <c:pt idx="50">
                  <c:v>-2.4619659225105783E-3</c:v>
                </c:pt>
                <c:pt idx="51">
                  <c:v>-2.6214990890464011E-3</c:v>
                </c:pt>
                <c:pt idx="52">
                  <c:v>-3.6935203902656736E-3</c:v>
                </c:pt>
                <c:pt idx="53">
                  <c:v>-7.7794918310274998E-5</c:v>
                </c:pt>
                <c:pt idx="54">
                  <c:v>-2.0387412229916401E-4</c:v>
                </c:pt>
                <c:pt idx="55">
                  <c:v>-4.7642553466092441E-3</c:v>
                </c:pt>
                <c:pt idx="56">
                  <c:v>9.792440761184568E-4</c:v>
                </c:pt>
                <c:pt idx="57">
                  <c:v>-3.9173042432034989E-3</c:v>
                </c:pt>
                <c:pt idx="58">
                  <c:v>-1.2533506965466531E-3</c:v>
                </c:pt>
                <c:pt idx="59">
                  <c:v>3.8076027809178783E-4</c:v>
                </c:pt>
                <c:pt idx="60">
                  <c:v>-2.2346939651723768E-3</c:v>
                </c:pt>
                <c:pt idx="61">
                  <c:v>-3.4483915392493998E-3</c:v>
                </c:pt>
                <c:pt idx="62">
                  <c:v>-2.9323473836757991E-3</c:v>
                </c:pt>
                <c:pt idx="63">
                  <c:v>2.0561418683889164E-3</c:v>
                </c:pt>
                <c:pt idx="64">
                  <c:v>-6.1879690358892514E-3</c:v>
                </c:pt>
                <c:pt idx="65">
                  <c:v>-8.0375131893085754E-3</c:v>
                </c:pt>
                <c:pt idx="66">
                  <c:v>-2.982787018181215E-3</c:v>
                </c:pt>
                <c:pt idx="67">
                  <c:v>-3.4875023334042686E-3</c:v>
                </c:pt>
                <c:pt idx="68">
                  <c:v>-1.2613714924279427E-2</c:v>
                </c:pt>
                <c:pt idx="69">
                  <c:v>-2.1389365464624589E-2</c:v>
                </c:pt>
                <c:pt idx="70">
                  <c:v>4.541702895311933E-3</c:v>
                </c:pt>
                <c:pt idx="71">
                  <c:v>-5.4198992087199065E-3</c:v>
                </c:pt>
                <c:pt idx="72">
                  <c:v>-1.9861200512118864E-2</c:v>
                </c:pt>
                <c:pt idx="73">
                  <c:v>3.4298786549790778E-3</c:v>
                </c:pt>
                <c:pt idx="74">
                  <c:v>2.9764609032366133E-3</c:v>
                </c:pt>
                <c:pt idx="75">
                  <c:v>-2.0400276075556905E-3</c:v>
                </c:pt>
                <c:pt idx="76">
                  <c:v>2.7491424084360172E-3</c:v>
                </c:pt>
                <c:pt idx="77">
                  <c:v>2.1573074867701214E-3</c:v>
                </c:pt>
                <c:pt idx="78">
                  <c:v>-3.0340612703227778E-3</c:v>
                </c:pt>
                <c:pt idx="79">
                  <c:v>-5.7926633191270928E-3</c:v>
                </c:pt>
                <c:pt idx="80">
                  <c:v>-5.639577974220219E-3</c:v>
                </c:pt>
                <c:pt idx="81">
                  <c:v>-2.7677018344617367E-3</c:v>
                </c:pt>
                <c:pt idx="82">
                  <c:v>3.9147139028508802E-3</c:v>
                </c:pt>
                <c:pt idx="83">
                  <c:v>2.0187762611527174E-3</c:v>
                </c:pt>
                <c:pt idx="84">
                  <c:v>-8.8400663345529849E-3</c:v>
                </c:pt>
                <c:pt idx="85">
                  <c:v>-8.1249440760208097E-3</c:v>
                </c:pt>
                <c:pt idx="86">
                  <c:v>-9.1141620927460993E-3</c:v>
                </c:pt>
                <c:pt idx="87">
                  <c:v>-9.4869140263965359E-4</c:v>
                </c:pt>
                <c:pt idx="88">
                  <c:v>1.6969739164281348E-3</c:v>
                </c:pt>
                <c:pt idx="89">
                  <c:v>-2.0285184083295498E-3</c:v>
                </c:pt>
                <c:pt idx="90">
                  <c:v>-3.4146123450111698E-3</c:v>
                </c:pt>
                <c:pt idx="91">
                  <c:v>-1.2187983788406725E-3</c:v>
                </c:pt>
                <c:pt idx="92">
                  <c:v>4.5141430455570616E-3</c:v>
                </c:pt>
                <c:pt idx="93">
                  <c:v>-3.7653201770959147E-3</c:v>
                </c:pt>
                <c:pt idx="94">
                  <c:v>-6.0244475595827452E-3</c:v>
                </c:pt>
                <c:pt idx="95">
                  <c:v>-5.7407892308847519E-3</c:v>
                </c:pt>
                <c:pt idx="96">
                  <c:v>-3.5469109840279276E-3</c:v>
                </c:pt>
                <c:pt idx="97">
                  <c:v>-2.4437213536490903E-3</c:v>
                </c:pt>
                <c:pt idx="98">
                  <c:v>-9.5046789128868762E-3</c:v>
                </c:pt>
                <c:pt idx="99">
                  <c:v>-2.5421020554634993E-3</c:v>
                </c:pt>
                <c:pt idx="100">
                  <c:v>-4.0183293474356299E-3</c:v>
                </c:pt>
                <c:pt idx="101">
                  <c:v>-1.4368936259414404E-2</c:v>
                </c:pt>
                <c:pt idx="102">
                  <c:v>-1.2506445605460107E-2</c:v>
                </c:pt>
                <c:pt idx="103">
                  <c:v>8.854512092026829E-3</c:v>
                </c:pt>
                <c:pt idx="104">
                  <c:v>-1.0868304156399281E-2</c:v>
                </c:pt>
                <c:pt idx="105">
                  <c:v>-4.4944564375876146E-3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94608"/>
        <c:axId val="2091892976"/>
      </c:scatterChart>
      <c:valAx>
        <c:axId val="209189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91892976"/>
        <c:crosses val="autoZero"/>
        <c:crossBetween val="midCat"/>
      </c:valAx>
      <c:valAx>
        <c:axId val="209189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9189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工作表1!$B$2:$B$107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工作表1!$E$2:$E$107</c:f>
              <c:numCache>
                <c:formatCode>0.00%</c:formatCode>
                <c:ptCount val="106"/>
                <c:pt idx="0">
                  <c:v>-6.129949352959357E-3</c:v>
                </c:pt>
                <c:pt idx="1">
                  <c:v>5.1399162700020585E-3</c:v>
                </c:pt>
                <c:pt idx="2">
                  <c:v>-4.0914974261407026E-4</c:v>
                </c:pt>
                <c:pt idx="3">
                  <c:v>-2.1280851451823329E-2</c:v>
                </c:pt>
                <c:pt idx="4">
                  <c:v>8.361716713744823E-4</c:v>
                </c:pt>
                <c:pt idx="5">
                  <c:v>-8.3547307245909579E-4</c:v>
                </c:pt>
                <c:pt idx="6">
                  <c:v>-7.7358471889371529E-3</c:v>
                </c:pt>
                <c:pt idx="7">
                  <c:v>-8.4291130069018261E-4</c:v>
                </c:pt>
                <c:pt idx="8">
                  <c:v>-3.9856475514286227E-2</c:v>
                </c:pt>
                <c:pt idx="9">
                  <c:v>8.7857295402809783E-4</c:v>
                </c:pt>
                <c:pt idx="10">
                  <c:v>-2.413937548896346E-3</c:v>
                </c:pt>
                <c:pt idx="11">
                  <c:v>-8.5790521616593649E-3</c:v>
                </c:pt>
                <c:pt idx="12">
                  <c:v>-4.2155190597657297E-3</c:v>
                </c:pt>
                <c:pt idx="13">
                  <c:v>-2.8966405705049773E-3</c:v>
                </c:pt>
                <c:pt idx="14">
                  <c:v>-1.1843570659152737E-2</c:v>
                </c:pt>
                <c:pt idx="15">
                  <c:v>-2.48760944612236E-3</c:v>
                </c:pt>
                <c:pt idx="16">
                  <c:v>1.4962593516209519E-2</c:v>
                </c:pt>
                <c:pt idx="17">
                  <c:v>1.4518718944711091E-2</c:v>
                </c:pt>
                <c:pt idx="18">
                  <c:v>1.7172983278655882E-2</c:v>
                </c:pt>
                <c:pt idx="19">
                  <c:v>-4.3288188285152765E-4</c:v>
                </c:pt>
                <c:pt idx="20">
                  <c:v>1.992196132488603E-2</c:v>
                </c:pt>
                <c:pt idx="21">
                  <c:v>-1.9107573846060897E-3</c:v>
                </c:pt>
                <c:pt idx="22">
                  <c:v>1.3826820932789233E-2</c:v>
                </c:pt>
                <c:pt idx="23">
                  <c:v>2.4339058800320942E-2</c:v>
                </c:pt>
                <c:pt idx="24">
                  <c:v>2.2122185051929533E-2</c:v>
                </c:pt>
                <c:pt idx="25">
                  <c:v>1.9839614870816136E-2</c:v>
                </c:pt>
                <c:pt idx="26">
                  <c:v>7.0740868727729046E-3</c:v>
                </c:pt>
                <c:pt idx="27">
                  <c:v>9.1707779874514572E-3</c:v>
                </c:pt>
                <c:pt idx="28">
                  <c:v>-1.5467888373154519E-2</c:v>
                </c:pt>
                <c:pt idx="29">
                  <c:v>-4.7132790877476736E-3</c:v>
                </c:pt>
                <c:pt idx="30">
                  <c:v>-5.1303600162028694E-3</c:v>
                </c:pt>
                <c:pt idx="31">
                  <c:v>1.3288504892427314E-2</c:v>
                </c:pt>
                <c:pt idx="32">
                  <c:v>1.4679971744635072E-2</c:v>
                </c:pt>
                <c:pt idx="33">
                  <c:v>2.6041529015877179E-2</c:v>
                </c:pt>
                <c:pt idx="34">
                  <c:v>-5.6400741661984041E-3</c:v>
                </c:pt>
                <c:pt idx="35">
                  <c:v>-1.039890142123549E-2</c:v>
                </c:pt>
                <c:pt idx="36">
                  <c:v>6.3048489023840573E-3</c:v>
                </c:pt>
                <c:pt idx="37">
                  <c:v>1.1011927176450043E-2</c:v>
                </c:pt>
                <c:pt idx="38">
                  <c:v>-7.8872618067274049E-3</c:v>
                </c:pt>
                <c:pt idx="39">
                  <c:v>-1.1357886313714328E-3</c:v>
                </c:pt>
                <c:pt idx="40">
                  <c:v>4.548042562783473E-3</c:v>
                </c:pt>
                <c:pt idx="41">
                  <c:v>3.395578760595971E-3</c:v>
                </c:pt>
                <c:pt idx="42">
                  <c:v>5.6417874389383643E-4</c:v>
                </c:pt>
                <c:pt idx="43">
                  <c:v>1.1272488909615812E-3</c:v>
                </c:pt>
                <c:pt idx="44">
                  <c:v>2.8153815887250726E-3</c:v>
                </c:pt>
                <c:pt idx="45">
                  <c:v>-9.3580099063037478E-3</c:v>
                </c:pt>
                <c:pt idx="46">
                  <c:v>1.1335655778841059E-2</c:v>
                </c:pt>
                <c:pt idx="47">
                  <c:v>-2.0549147011277909E-2</c:v>
                </c:pt>
                <c:pt idx="48">
                  <c:v>3.2423892326689328E-3</c:v>
                </c:pt>
                <c:pt idx="49">
                  <c:v>-2.2814303189675903E-3</c:v>
                </c:pt>
                <c:pt idx="50">
                  <c:v>-1.714955420000891E-3</c:v>
                </c:pt>
                <c:pt idx="51">
                  <c:v>-3.6678476560840123E-3</c:v>
                </c:pt>
                <c:pt idx="52">
                  <c:v>1.550063349839335E-3</c:v>
                </c:pt>
                <c:pt idx="53">
                  <c:v>8.1253381333288664E-3</c:v>
                </c:pt>
                <c:pt idx="54">
                  <c:v>-4.7975197822416656E-3</c:v>
                </c:pt>
                <c:pt idx="55">
                  <c:v>-3.8564975746387424E-3</c:v>
                </c:pt>
                <c:pt idx="56">
                  <c:v>1.1615024943023079E-3</c:v>
                </c:pt>
                <c:pt idx="57">
                  <c:v>-3.2870890653075389E-3</c:v>
                </c:pt>
                <c:pt idx="58">
                  <c:v>6.9835851284294108E-3</c:v>
                </c:pt>
                <c:pt idx="59">
                  <c:v>2.9859341930688219E-2</c:v>
                </c:pt>
                <c:pt idx="60">
                  <c:v>-4.3022838738261153E-3</c:v>
                </c:pt>
                <c:pt idx="61">
                  <c:v>1.8598531451680576E-2</c:v>
                </c:pt>
                <c:pt idx="62">
                  <c:v>1.291026266269256E-3</c:v>
                </c:pt>
                <c:pt idx="63">
                  <c:v>7.920410851377924E-3</c:v>
                </c:pt>
                <c:pt idx="64">
                  <c:v>-1.0782083820022857E-2</c:v>
                </c:pt>
                <c:pt idx="65">
                  <c:v>-4.2491273394307779E-3</c:v>
                </c:pt>
                <c:pt idx="66">
                  <c:v>3.154084737741209E-3</c:v>
                </c:pt>
                <c:pt idx="67">
                  <c:v>4.2536701015620584E-3</c:v>
                </c:pt>
                <c:pt idx="68">
                  <c:v>-2.4309363265820526E-2</c:v>
                </c:pt>
                <c:pt idx="69">
                  <c:v>-4.6810102443477261E-2</c:v>
                </c:pt>
                <c:pt idx="70">
                  <c:v>6.5346863921479578E-3</c:v>
                </c:pt>
                <c:pt idx="71">
                  <c:v>3.5411409312476093E-3</c:v>
                </c:pt>
                <c:pt idx="72">
                  <c:v>-3.8619845184480431E-2</c:v>
                </c:pt>
                <c:pt idx="73">
                  <c:v>1.7128864827974519E-2</c:v>
                </c:pt>
                <c:pt idx="74">
                  <c:v>4.6111515310924417E-3</c:v>
                </c:pt>
                <c:pt idx="75">
                  <c:v>-5.9864265914980638E-4</c:v>
                </c:pt>
                <c:pt idx="76">
                  <c:v>-1.138189225745025E-2</c:v>
                </c:pt>
                <c:pt idx="77">
                  <c:v>4.6454443211777921E-3</c:v>
                </c:pt>
                <c:pt idx="78">
                  <c:v>8.242955537416238E-3</c:v>
                </c:pt>
                <c:pt idx="79">
                  <c:v>-2.4526425695748255E-2</c:v>
                </c:pt>
                <c:pt idx="80">
                  <c:v>-1.9623849317182203E-2</c:v>
                </c:pt>
                <c:pt idx="81">
                  <c:v>-1.8766104902878289E-3</c:v>
                </c:pt>
                <c:pt idx="82">
                  <c:v>8.7738439449548886E-3</c:v>
                </c:pt>
                <c:pt idx="83">
                  <c:v>1.6566514314016671E-2</c:v>
                </c:pt>
                <c:pt idx="84">
                  <c:v>-2.1389283254800315E-2</c:v>
                </c:pt>
                <c:pt idx="85">
                  <c:v>-6.2448724807312728E-3</c:v>
                </c:pt>
                <c:pt idx="86">
                  <c:v>4.6083980015471405E-3</c:v>
                </c:pt>
                <c:pt idx="87">
                  <c:v>6.2552027445680215E-3</c:v>
                </c:pt>
                <c:pt idx="88">
                  <c:v>9.3244239686716673E-3</c:v>
                </c:pt>
                <c:pt idx="89">
                  <c:v>3.6953469419899933E-3</c:v>
                </c:pt>
                <c:pt idx="90">
                  <c:v>-1.0226353963438595E-3</c:v>
                </c:pt>
                <c:pt idx="91">
                  <c:v>3.4806044710623462E-3</c:v>
                </c:pt>
                <c:pt idx="92">
                  <c:v>0</c:v>
                </c:pt>
                <c:pt idx="93">
                  <c:v>-4.2847216705975697E-3</c:v>
                </c:pt>
                <c:pt idx="94">
                  <c:v>-3.0737975419296744E-3</c:v>
                </c:pt>
                <c:pt idx="95">
                  <c:v>-4.1108912860549672E-3</c:v>
                </c:pt>
                <c:pt idx="96">
                  <c:v>-3.302386706574081E-3</c:v>
                </c:pt>
                <c:pt idx="97">
                  <c:v>5.5910798196475474E-3</c:v>
                </c:pt>
                <c:pt idx="98">
                  <c:v>-5.1481594635707359E-3</c:v>
                </c:pt>
                <c:pt idx="99">
                  <c:v>-1.2833819962119752E-2</c:v>
                </c:pt>
                <c:pt idx="100">
                  <c:v>-8.5971992530281711E-3</c:v>
                </c:pt>
                <c:pt idx="101">
                  <c:v>-8.4601726915886875E-3</c:v>
                </c:pt>
                <c:pt idx="102">
                  <c:v>-1.2585317945723158E-2</c:v>
                </c:pt>
                <c:pt idx="103">
                  <c:v>1.6850188313276046E-2</c:v>
                </c:pt>
                <c:pt idx="104">
                  <c:v>5.0987769074153002E-3</c:v>
                </c:pt>
                <c:pt idx="105">
                  <c:v>1.4584770386378445E-2</c:v>
                </c:pt>
              </c:numCache>
            </c:numRef>
          </c:yVal>
          <c:smooth val="0"/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工作表1!$B$2:$B$107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工作表1!$AF$25:$AF$130</c:f>
              <c:numCache>
                <c:formatCode>General</c:formatCode>
                <c:ptCount val="106"/>
                <c:pt idx="0">
                  <c:v>-3.7381165217784153E-3</c:v>
                </c:pt>
                <c:pt idx="1">
                  <c:v>8.5217306896569721E-4</c:v>
                </c:pt>
                <c:pt idx="2">
                  <c:v>6.1139728693097896E-3</c:v>
                </c:pt>
                <c:pt idx="3">
                  <c:v>-2.6005381553592228E-3</c:v>
                </c:pt>
                <c:pt idx="4">
                  <c:v>5.996161459348461E-4</c:v>
                </c:pt>
                <c:pt idx="5">
                  <c:v>1.1006117825441977E-3</c:v>
                </c:pt>
                <c:pt idx="6">
                  <c:v>1.5972369951061351E-5</c:v>
                </c:pt>
                <c:pt idx="7">
                  <c:v>2.2647896308316136E-3</c:v>
                </c:pt>
                <c:pt idx="8">
                  <c:v>8.5240904385257082E-4</c:v>
                </c:pt>
                <c:pt idx="9">
                  <c:v>-2.7725940124762646E-4</c:v>
                </c:pt>
                <c:pt idx="10">
                  <c:v>9.8577323966980105E-4</c:v>
                </c:pt>
                <c:pt idx="11">
                  <c:v>-3.041015409090588E-3</c:v>
                </c:pt>
                <c:pt idx="12">
                  <c:v>-8.2535679342859753E-4</c:v>
                </c:pt>
                <c:pt idx="13">
                  <c:v>6.2992069528660061E-4</c:v>
                </c:pt>
                <c:pt idx="14">
                  <c:v>-1.9175940074308625E-3</c:v>
                </c:pt>
                <c:pt idx="15">
                  <c:v>-4.4054074906790556E-3</c:v>
                </c:pt>
                <c:pt idx="16">
                  <c:v>6.2091481902134329E-3</c:v>
                </c:pt>
                <c:pt idx="17">
                  <c:v>-2.1623119142438227E-3</c:v>
                </c:pt>
                <c:pt idx="18">
                  <c:v>8.558371742485517E-4</c:v>
                </c:pt>
                <c:pt idx="19">
                  <c:v>4.9289723125883148E-3</c:v>
                </c:pt>
                <c:pt idx="20">
                  <c:v>-7.113477709489184E-4</c:v>
                </c:pt>
                <c:pt idx="21">
                  <c:v>1.4595312963880972E-3</c:v>
                </c:pt>
                <c:pt idx="22">
                  <c:v>-4.2822302132909304E-4</c:v>
                </c:pt>
                <c:pt idx="23">
                  <c:v>7.4874172938721702E-3</c:v>
                </c:pt>
                <c:pt idx="24">
                  <c:v>-4.1659495657576099E-4</c:v>
                </c:pt>
                <c:pt idx="25">
                  <c:v>6.2051970287787693E-3</c:v>
                </c:pt>
                <c:pt idx="26">
                  <c:v>-1.6970690745271254E-3</c:v>
                </c:pt>
                <c:pt idx="27">
                  <c:v>-9.4488169625701955E-4</c:v>
                </c:pt>
                <c:pt idx="28">
                  <c:v>-3.023605525609476E-3</c:v>
                </c:pt>
                <c:pt idx="29">
                  <c:v>-2.1924450285738659E-4</c:v>
                </c:pt>
                <c:pt idx="30">
                  <c:v>2.1373709803908544E-3</c:v>
                </c:pt>
                <c:pt idx="31">
                  <c:v>4.1284694488035786E-3</c:v>
                </c:pt>
                <c:pt idx="32">
                  <c:v>2.3459219986884331E-3</c:v>
                </c:pt>
                <c:pt idx="33">
                  <c:v>1.0672034241891862E-3</c:v>
                </c:pt>
                <c:pt idx="34">
                  <c:v>-4.9683688135509108E-4</c:v>
                </c:pt>
                <c:pt idx="35">
                  <c:v>-3.280022736183468E-3</c:v>
                </c:pt>
                <c:pt idx="36">
                  <c:v>6.8111969094427505E-3</c:v>
                </c:pt>
                <c:pt idx="37">
                  <c:v>4.0174643035226984E-3</c:v>
                </c:pt>
                <c:pt idx="38">
                  <c:v>-2.6297777375942858E-3</c:v>
                </c:pt>
                <c:pt idx="39">
                  <c:v>-7.7140080369064333E-4</c:v>
                </c:pt>
                <c:pt idx="40">
                  <c:v>1.405042220168814E-3</c:v>
                </c:pt>
                <c:pt idx="41">
                  <c:v>-4.8539570466693614E-4</c:v>
                </c:pt>
                <c:pt idx="42">
                  <c:v>-9.4972286443543129E-4</c:v>
                </c:pt>
                <c:pt idx="43">
                  <c:v>4.8086114108086099E-4</c:v>
                </c:pt>
                <c:pt idx="44">
                  <c:v>1.2877268160530447E-3</c:v>
                </c:pt>
                <c:pt idx="45">
                  <c:v>-4.1404465594794817E-3</c:v>
                </c:pt>
                <c:pt idx="46">
                  <c:v>6.2921536497803389E-3</c:v>
                </c:pt>
                <c:pt idx="47">
                  <c:v>4.8188793607264477E-3</c:v>
                </c:pt>
                <c:pt idx="48">
                  <c:v>2.9854056485044051E-3</c:v>
                </c:pt>
                <c:pt idx="49">
                  <c:v>5.3100488906884825E-3</c:v>
                </c:pt>
                <c:pt idx="50">
                  <c:v>1.1549419739865642E-3</c:v>
                </c:pt>
                <c:pt idx="51">
                  <c:v>8.7691557451544631E-4</c:v>
                </c:pt>
                <c:pt idx="52">
                  <c:v>-9.9134937004961561E-4</c:v>
                </c:pt>
                <c:pt idx="53">
                  <c:v>5.3099555953855177E-3</c:v>
                </c:pt>
                <c:pt idx="54">
                  <c:v>5.0902310835841151E-3</c:v>
                </c:pt>
                <c:pt idx="55">
                  <c:v>-2.8573725372962951E-3</c:v>
                </c:pt>
                <c:pt idx="56">
                  <c:v>7.1521101272809329E-3</c:v>
                </c:pt>
                <c:pt idx="57">
                  <c:v>-1.3813486425714645E-3</c:v>
                </c:pt>
                <c:pt idx="58">
                  <c:v>3.2612559582029335E-3</c:v>
                </c:pt>
                <c:pt idx="59">
                  <c:v>6.1091025877183583E-3</c:v>
                </c:pt>
                <c:pt idx="60">
                  <c:v>1.5510201398725603E-3</c:v>
                </c:pt>
                <c:pt idx="61">
                  <c:v>-5.6415110567338946E-4</c:v>
                </c:pt>
                <c:pt idx="62">
                  <c:v>3.3518476070286732E-4</c:v>
                </c:pt>
                <c:pt idx="63">
                  <c:v>9.0288735758151384E-3</c:v>
                </c:pt>
                <c:pt idx="64">
                  <c:v>-5.3385493327144469E-3</c:v>
                </c:pt>
                <c:pt idx="65">
                  <c:v>-8.5618420987523206E-3</c:v>
                </c:pt>
                <c:pt idx="66">
                  <c:v>2.4728109604996905E-4</c:v>
                </c:pt>
                <c:pt idx="67">
                  <c:v>-6.323114356878547E-4</c:v>
                </c:pt>
                <c:pt idx="68">
                  <c:v>-1.6537016911957941E-2</c:v>
                </c:pt>
                <c:pt idx="69">
                  <c:v>-3.1830780432918801E-2</c:v>
                </c:pt>
                <c:pt idx="70">
                  <c:v>1.3360584642466398E-2</c:v>
                </c:pt>
                <c:pt idx="71">
                  <c:v>-3.9999957690431175E-3</c:v>
                </c:pt>
                <c:pt idx="72">
                  <c:v>-2.9167571215870405E-2</c:v>
                </c:pt>
                <c:pt idx="73">
                  <c:v>1.1422953132375084E-2</c:v>
                </c:pt>
                <c:pt idx="74">
                  <c:v>1.0632759420869085E-2</c:v>
                </c:pt>
                <c:pt idx="75">
                  <c:v>1.8902749022618685E-3</c:v>
                </c:pt>
                <c:pt idx="76">
                  <c:v>1.0236600151828234E-2</c:v>
                </c:pt>
                <c:pt idx="77">
                  <c:v>9.2051799404385716E-3</c:v>
                </c:pt>
                <c:pt idx="78">
                  <c:v>1.5792290165036148E-4</c:v>
                </c:pt>
                <c:pt idx="79">
                  <c:v>-4.6496303605140579E-3</c:v>
                </c:pt>
                <c:pt idx="80">
                  <c:v>-4.3828409011153731E-3</c:v>
                </c:pt>
                <c:pt idx="81">
                  <c:v>6.2212076423697697E-4</c:v>
                </c:pt>
                <c:pt idx="82">
                  <c:v>1.2267899680039931E-2</c:v>
                </c:pt>
                <c:pt idx="83">
                  <c:v>8.9637546700131934E-3</c:v>
                </c:pt>
                <c:pt idx="84">
                  <c:v>-9.9604914592689685E-3</c:v>
                </c:pt>
                <c:pt idx="85">
                  <c:v>-8.7142122620419149E-3</c:v>
                </c:pt>
                <c:pt idx="86">
                  <c:v>-1.0438171796314281E-2</c:v>
                </c:pt>
                <c:pt idx="87">
                  <c:v>3.7922008920349614E-3</c:v>
                </c:pt>
                <c:pt idx="88">
                  <c:v>8.4029336872174336E-3</c:v>
                </c:pt>
                <c:pt idx="89">
                  <c:v>1.9103325573007726E-3</c:v>
                </c:pt>
                <c:pt idx="90">
                  <c:v>-5.0528242052771E-4</c:v>
                </c:pt>
                <c:pt idx="91">
                  <c:v>3.3214720041435681E-3</c:v>
                </c:pt>
                <c:pt idx="92">
                  <c:v>1.3312554718885639E-2</c:v>
                </c:pt>
                <c:pt idx="93">
                  <c:v>-1.1164784366172456E-3</c:v>
                </c:pt>
                <c:pt idx="94">
                  <c:v>-5.0535723070531963E-3</c:v>
                </c:pt>
                <c:pt idx="95">
                  <c:v>-4.5592268018494926E-3</c:v>
                </c:pt>
                <c:pt idx="96">
                  <c:v>-7.3584585169046484E-4</c:v>
                </c:pt>
                <c:pt idx="97">
                  <c:v>1.1867376933382731E-3</c:v>
                </c:pt>
                <c:pt idx="98">
                  <c:v>-1.1118744919723514E-2</c:v>
                </c:pt>
                <c:pt idx="99">
                  <c:v>1.0152847415988619E-3</c:v>
                </c:pt>
                <c:pt idx="100">
                  <c:v>-1.557410126184947E-3</c:v>
                </c:pt>
                <c:pt idx="101">
                  <c:v>-1.9595928602104129E-2</c:v>
                </c:pt>
                <c:pt idx="102">
                  <c:v>-1.6350073324410217E-2</c:v>
                </c:pt>
                <c:pt idx="103">
                  <c:v>2.0876732153393661E-2</c:v>
                </c:pt>
                <c:pt idx="104">
                  <c:v>-1.3495202586264913E-2</c:v>
                </c:pt>
                <c:pt idx="105">
                  <c:v>-2.3871805334305918E-3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19952"/>
        <c:axId val="2098417776"/>
      </c:scatterChart>
      <c:valAx>
        <c:axId val="209841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98417776"/>
        <c:crosses val="autoZero"/>
        <c:crossBetween val="midCat"/>
      </c:valAx>
      <c:valAx>
        <c:axId val="209841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9841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工作表1!$B$2:$B$107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工作表1!$F$2:$F$107</c:f>
              <c:numCache>
                <c:formatCode>0.00%</c:formatCode>
                <c:ptCount val="106"/>
                <c:pt idx="0">
                  <c:v>-3.9300102807741877E-2</c:v>
                </c:pt>
                <c:pt idx="1">
                  <c:v>5.67338208798388E-3</c:v>
                </c:pt>
                <c:pt idx="2">
                  <c:v>8.6104192611041568E-3</c:v>
                </c:pt>
                <c:pt idx="3">
                  <c:v>-1.2658249949855926E-2</c:v>
                </c:pt>
                <c:pt idx="4">
                  <c:v>3.279889251198233E-3</c:v>
                </c:pt>
                <c:pt idx="5">
                  <c:v>-2.9719726308204313E-3</c:v>
                </c:pt>
                <c:pt idx="6">
                  <c:v>-1.1326471789736505E-2</c:v>
                </c:pt>
                <c:pt idx="7">
                  <c:v>3.9192737096406171E-3</c:v>
                </c:pt>
                <c:pt idx="8">
                  <c:v>-1.321315827281677E-2</c:v>
                </c:pt>
                <c:pt idx="9">
                  <c:v>6.3906381906409611E-3</c:v>
                </c:pt>
                <c:pt idx="10">
                  <c:v>1.1188370011364794E-2</c:v>
                </c:pt>
                <c:pt idx="11">
                  <c:v>1.6746504306114005E-2</c:v>
                </c:pt>
                <c:pt idx="12">
                  <c:v>6.4706858135708031E-3</c:v>
                </c:pt>
                <c:pt idx="13">
                  <c:v>-1.4612499938096196E-3</c:v>
                </c:pt>
                <c:pt idx="14">
                  <c:v>-1.3169348450126031E-2</c:v>
                </c:pt>
                <c:pt idx="15">
                  <c:v>2.6689435453264164E-3</c:v>
                </c:pt>
                <c:pt idx="16">
                  <c:v>2.0999740707974057E-2</c:v>
                </c:pt>
                <c:pt idx="17">
                  <c:v>-2.897960998323319E-4</c:v>
                </c:pt>
                <c:pt idx="18">
                  <c:v>3.7672137221416431E-3</c:v>
                </c:pt>
                <c:pt idx="19">
                  <c:v>-8.9492242834553742E-3</c:v>
                </c:pt>
                <c:pt idx="20">
                  <c:v>1.5729674620852299E-2</c:v>
                </c:pt>
                <c:pt idx="21">
                  <c:v>-1.7207772000848087E-3</c:v>
                </c:pt>
                <c:pt idx="22">
                  <c:v>-3.7344121973313508E-3</c:v>
                </c:pt>
                <c:pt idx="23">
                  <c:v>2.1337755578323517E-2</c:v>
                </c:pt>
                <c:pt idx="24">
                  <c:v>2.9926611184486075E-2</c:v>
                </c:pt>
                <c:pt idx="25">
                  <c:v>-2.7410980221415286E-3</c:v>
                </c:pt>
                <c:pt idx="26">
                  <c:v>3.2983878650023782E-3</c:v>
                </c:pt>
                <c:pt idx="27">
                  <c:v>2.1095934176569454E-2</c:v>
                </c:pt>
                <c:pt idx="28">
                  <c:v>-1.9318535564599098E-2</c:v>
                </c:pt>
                <c:pt idx="29">
                  <c:v>-1.2038225257713231E-2</c:v>
                </c:pt>
                <c:pt idx="30">
                  <c:v>1.661451970695118E-3</c:v>
                </c:pt>
                <c:pt idx="31">
                  <c:v>1.5482559664114369E-2</c:v>
                </c:pt>
                <c:pt idx="32">
                  <c:v>4.6284377267257551E-3</c:v>
                </c:pt>
                <c:pt idx="33">
                  <c:v>3.2520184952777212E-2</c:v>
                </c:pt>
                <c:pt idx="34">
                  <c:v>-1.5746728642421655E-3</c:v>
                </c:pt>
                <c:pt idx="35">
                  <c:v>-7.8863944006884127E-3</c:v>
                </c:pt>
                <c:pt idx="36">
                  <c:v>1.3248557547801843E-2</c:v>
                </c:pt>
                <c:pt idx="37">
                  <c:v>5.7530857365435369E-3</c:v>
                </c:pt>
                <c:pt idx="38">
                  <c:v>-1.0660552806878599E-2</c:v>
                </c:pt>
                <c:pt idx="39">
                  <c:v>1.3140732747480259E-2</c:v>
                </c:pt>
                <c:pt idx="40">
                  <c:v>8.5603437622211662E-3</c:v>
                </c:pt>
                <c:pt idx="41">
                  <c:v>1.5430002243358237E-3</c:v>
                </c:pt>
                <c:pt idx="42">
                  <c:v>3.0818444805490123E-3</c:v>
                </c:pt>
                <c:pt idx="43">
                  <c:v>-4.352451170471513E-3</c:v>
                </c:pt>
                <c:pt idx="44">
                  <c:v>7.4570666550754974E-3</c:v>
                </c:pt>
                <c:pt idx="45">
                  <c:v>-7.656901313476819E-3</c:v>
                </c:pt>
                <c:pt idx="46">
                  <c:v>-8.7449028974466072E-3</c:v>
                </c:pt>
                <c:pt idx="47">
                  <c:v>-2.3092809411975741E-2</c:v>
                </c:pt>
                <c:pt idx="48">
                  <c:v>9.2959591761433528E-3</c:v>
                </c:pt>
                <c:pt idx="49">
                  <c:v>3.684314476520754E-3</c:v>
                </c:pt>
                <c:pt idx="50">
                  <c:v>2.8841684429015942E-3</c:v>
                </c:pt>
                <c:pt idx="51">
                  <c:v>-6.8875267406598014E-3</c:v>
                </c:pt>
                <c:pt idx="52">
                  <c:v>-2.3206116993060518E-2</c:v>
                </c:pt>
                <c:pt idx="53">
                  <c:v>-3.8231326040757451E-3</c:v>
                </c:pt>
                <c:pt idx="54">
                  <c:v>1.1513300507178009E-2</c:v>
                </c:pt>
                <c:pt idx="55">
                  <c:v>-4.8782177829640875E-3</c:v>
                </c:pt>
                <c:pt idx="56">
                  <c:v>3.5402622093613323E-3</c:v>
                </c:pt>
                <c:pt idx="57">
                  <c:v>8.141226201155637E-3</c:v>
                </c:pt>
                <c:pt idx="58">
                  <c:v>1.6149894521739205E-3</c:v>
                </c:pt>
                <c:pt idx="59">
                  <c:v>1.7737279548159082E-2</c:v>
                </c:pt>
                <c:pt idx="60">
                  <c:v>-1.7956218805498796E-2</c:v>
                </c:pt>
                <c:pt idx="61">
                  <c:v>-4.5711631090563573E-3</c:v>
                </c:pt>
                <c:pt idx="62">
                  <c:v>1.1615526266925335E-2</c:v>
                </c:pt>
                <c:pt idx="63">
                  <c:v>9.8796562884230187E-3</c:v>
                </c:pt>
                <c:pt idx="64">
                  <c:v>-1.4806897106795482E-2</c:v>
                </c:pt>
                <c:pt idx="65">
                  <c:v>4.8307770592965196E-3</c:v>
                </c:pt>
                <c:pt idx="66">
                  <c:v>2.6733134219174325E-4</c:v>
                </c:pt>
                <c:pt idx="67">
                  <c:v>4.5660662274207404E-2</c:v>
                </c:pt>
                <c:pt idx="68">
                  <c:v>-2.7834404905140362E-2</c:v>
                </c:pt>
                <c:pt idx="69">
                  <c:v>-3.7825136801074917E-2</c:v>
                </c:pt>
                <c:pt idx="70">
                  <c:v>5.4600052262863156E-3</c:v>
                </c:pt>
                <c:pt idx="71">
                  <c:v>2.715177728554851E-3</c:v>
                </c:pt>
                <c:pt idx="72">
                  <c:v>-3.6826313593281E-2</c:v>
                </c:pt>
                <c:pt idx="73">
                  <c:v>1.3494456895938119E-2</c:v>
                </c:pt>
                <c:pt idx="74">
                  <c:v>8.8765014395470535E-3</c:v>
                </c:pt>
                <c:pt idx="75">
                  <c:v>6.3238499343638939E-3</c:v>
                </c:pt>
                <c:pt idx="76">
                  <c:v>-5.1912425503501279E-3</c:v>
                </c:pt>
                <c:pt idx="77">
                  <c:v>1.6204411008420724E-2</c:v>
                </c:pt>
                <c:pt idx="78">
                  <c:v>3.7838682183009625E-3</c:v>
                </c:pt>
                <c:pt idx="79">
                  <c:v>-9.9623453281870236E-3</c:v>
                </c:pt>
                <c:pt idx="80">
                  <c:v>-1.2510196931006419E-2</c:v>
                </c:pt>
                <c:pt idx="81">
                  <c:v>4.4064990160342897E-3</c:v>
                </c:pt>
                <c:pt idx="82">
                  <c:v>6.8548480711559138E-3</c:v>
                </c:pt>
                <c:pt idx="83">
                  <c:v>2.0152590274437387E-2</c:v>
                </c:pt>
                <c:pt idx="84">
                  <c:v>-1.5750201479719565E-2</c:v>
                </c:pt>
                <c:pt idx="85">
                  <c:v>-1.5459765221890392E-2</c:v>
                </c:pt>
                <c:pt idx="86">
                  <c:v>-8.2642612341417478E-3</c:v>
                </c:pt>
                <c:pt idx="87">
                  <c:v>9.7221186183605764E-3</c:v>
                </c:pt>
                <c:pt idx="88">
                  <c:v>9.628710409153295E-3</c:v>
                </c:pt>
                <c:pt idx="89">
                  <c:v>4.6319950102910318E-3</c:v>
                </c:pt>
                <c:pt idx="90">
                  <c:v>1.0849778747469511E-3</c:v>
                </c:pt>
                <c:pt idx="91">
                  <c:v>5.4184717760623561E-3</c:v>
                </c:pt>
                <c:pt idx="92">
                  <c:v>-1.6168430199225263E-3</c:v>
                </c:pt>
                <c:pt idx="93">
                  <c:v>8.3673114587165011E-3</c:v>
                </c:pt>
                <c:pt idx="94">
                  <c:v>8.028437916790071E-4</c:v>
                </c:pt>
                <c:pt idx="95">
                  <c:v>-9.6281583015709032E-3</c:v>
                </c:pt>
                <c:pt idx="96">
                  <c:v>2.7006538224482005E-4</c:v>
                </c:pt>
                <c:pt idx="97">
                  <c:v>-1.0799980877297345E-3</c:v>
                </c:pt>
                <c:pt idx="98">
                  <c:v>-1.1351265634052627E-2</c:v>
                </c:pt>
                <c:pt idx="99">
                  <c:v>-6.5610468778837623E-3</c:v>
                </c:pt>
                <c:pt idx="100">
                  <c:v>-9.3559655862055953E-3</c:v>
                </c:pt>
                <c:pt idx="101">
                  <c:v>-1.7500156143803642E-2</c:v>
                </c:pt>
                <c:pt idx="102">
                  <c:v>-1.8942532004882631E-2</c:v>
                </c:pt>
                <c:pt idx="103">
                  <c:v>-2.8819946548003613E-4</c:v>
                </c:pt>
                <c:pt idx="104">
                  <c:v>6.0536321853379496E-3</c:v>
                </c:pt>
                <c:pt idx="105">
                  <c:v>1.8911172519413075E-2</c:v>
                </c:pt>
              </c:numCache>
            </c:numRef>
          </c:yVal>
          <c:smooth val="0"/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工作表1!$B$2:$B$107</c:f>
              <c:numCache>
                <c:formatCode>0.00%</c:formatCode>
                <c:ptCount val="106"/>
                <c:pt idx="0">
                  <c:v>-4.6630499607169737E-3</c:v>
                </c:pt>
                <c:pt idx="1">
                  <c:v>1.2709462192490584E-3</c:v>
                </c:pt>
                <c:pt idx="2">
                  <c:v>8.0730224930308098E-3</c:v>
                </c:pt>
                <c:pt idx="3">
                  <c:v>-3.1924704804255763E-3</c:v>
                </c:pt>
                <c:pt idx="4">
                  <c:v>9.4445879686268501E-4</c:v>
                </c:pt>
                <c:pt idx="5">
                  <c:v>1.5921099166992482E-3</c:v>
                </c:pt>
                <c:pt idx="6">
                  <c:v>1.8996610774515562E-4</c:v>
                </c:pt>
                <c:pt idx="7">
                  <c:v>3.0970752937134545E-3</c:v>
                </c:pt>
                <c:pt idx="8">
                  <c:v>1.2712512706079312E-3</c:v>
                </c:pt>
                <c:pt idx="9">
                  <c:v>-1.8910283240326255E-4</c:v>
                </c:pt>
                <c:pt idx="10">
                  <c:v>1.4436549093934741E-3</c:v>
                </c:pt>
                <c:pt idx="11">
                  <c:v>-3.7618877882734979E-3</c:v>
                </c:pt>
                <c:pt idx="12">
                  <c:v>-8.9764371357324384E-4</c:v>
                </c:pt>
                <c:pt idx="13">
                  <c:v>9.8363433830379746E-4</c:v>
                </c:pt>
                <c:pt idx="14">
                  <c:v>-2.3096094136404416E-3</c:v>
                </c:pt>
                <c:pt idx="15">
                  <c:v>-5.5256757236680949E-3</c:v>
                </c:pt>
                <c:pt idx="16">
                  <c:v>8.1960583014486638E-3</c:v>
                </c:pt>
                <c:pt idx="17">
                  <c:v>-2.6259631197607532E-3</c:v>
                </c:pt>
                <c:pt idx="18">
                  <c:v>1.2756829109809469E-3</c:v>
                </c:pt>
                <c:pt idx="19">
                  <c:v>6.5411390164366989E-3</c:v>
                </c:pt>
                <c:pt idx="20">
                  <c:v>-7.5026105056212708E-4</c:v>
                </c:pt>
                <c:pt idx="21">
                  <c:v>2.0560952452849568E-3</c:v>
                </c:pt>
                <c:pt idx="22">
                  <c:v>-3.8425774086123829E-4</c:v>
                </c:pt>
                <c:pt idx="23">
                  <c:v>9.8485126462408701E-3</c:v>
                </c:pt>
                <c:pt idx="24">
                  <c:v>-3.6922581521414976E-4</c:v>
                </c:pt>
                <c:pt idx="25">
                  <c:v>8.1909505241731292E-3</c:v>
                </c:pt>
                <c:pt idx="26">
                  <c:v>-2.0245306438659381E-3</c:v>
                </c:pt>
                <c:pt idx="27">
                  <c:v>-1.0521569099138026E-3</c:v>
                </c:pt>
                <c:pt idx="28">
                  <c:v>-3.7393815432908528E-3</c:v>
                </c:pt>
                <c:pt idx="29">
                  <c:v>-1.1410534507196889E-4</c:v>
                </c:pt>
                <c:pt idx="30">
                  <c:v>2.9323576282972025E-3</c:v>
                </c:pt>
                <c:pt idx="31">
                  <c:v>5.5063064983906064E-3</c:v>
                </c:pt>
                <c:pt idx="32">
                  <c:v>3.2019573826136279E-3</c:v>
                </c:pt>
                <c:pt idx="33">
                  <c:v>1.5489219942515409E-3</c:v>
                </c:pt>
                <c:pt idx="34">
                  <c:v>-4.7295680335785833E-4</c:v>
                </c:pt>
                <c:pt idx="35">
                  <c:v>-4.0708592677228218E-3</c:v>
                </c:pt>
                <c:pt idx="36">
                  <c:v>8.9743435772325561E-3</c:v>
                </c:pt>
                <c:pt idx="37">
                  <c:v>5.3628070317378856E-3</c:v>
                </c:pt>
                <c:pt idx="38">
                  <c:v>-3.2302693089867477E-3</c:v>
                </c:pt>
                <c:pt idx="39">
                  <c:v>-8.2789329136961898E-4</c:v>
                </c:pt>
                <c:pt idx="40">
                  <c:v>1.9856556872258997E-3</c:v>
                </c:pt>
                <c:pt idx="41">
                  <c:v>-4.5816647315761875E-4</c:v>
                </c:pt>
                <c:pt idx="42">
                  <c:v>-1.0584152238849284E-3</c:v>
                </c:pt>
                <c:pt idx="43">
                  <c:v>7.9094086924078955E-4</c:v>
                </c:pt>
                <c:pt idx="44">
                  <c:v>1.8339987718805444E-3</c:v>
                </c:pt>
                <c:pt idx="45">
                  <c:v>-5.1831532918047846E-3</c:v>
                </c:pt>
                <c:pt idx="46">
                  <c:v>8.3033617885705947E-3</c:v>
                </c:pt>
                <c:pt idx="47">
                  <c:v>6.3988187678173511E-3</c:v>
                </c:pt>
                <c:pt idx="48">
                  <c:v>4.0286358437744132E-3</c:v>
                </c:pt>
                <c:pt idx="49">
                  <c:v>7.0337674038222428E-3</c:v>
                </c:pt>
                <c:pt idx="50">
                  <c:v>1.6623440799480996E-3</c:v>
                </c:pt>
                <c:pt idx="51">
                  <c:v>1.3029315505691242E-3</c:v>
                </c:pt>
                <c:pt idx="52">
                  <c:v>-1.1122269759360366E-3</c:v>
                </c:pt>
                <c:pt idx="53">
                  <c:v>7.0336467983657764E-3</c:v>
                </c:pt>
                <c:pt idx="54">
                  <c:v>6.7496027554139974E-3</c:v>
                </c:pt>
                <c:pt idx="55">
                  <c:v>-3.5244874939864717E-3</c:v>
                </c:pt>
                <c:pt idx="56">
                  <c:v>9.4150516616268061E-3</c:v>
                </c:pt>
                <c:pt idx="57">
                  <c:v>-1.6163899808150006E-3</c:v>
                </c:pt>
                <c:pt idx="58">
                  <c:v>4.385235280832624E-3</c:v>
                </c:pt>
                <c:pt idx="59">
                  <c:v>8.0667265433336088E-3</c:v>
                </c:pt>
                <c:pt idx="60">
                  <c:v>2.1743654408824219E-3</c:v>
                </c:pt>
                <c:pt idx="61">
                  <c:v>-5.5997579030099087E-4</c:v>
                </c:pt>
                <c:pt idx="62">
                  <c:v>6.0262092393333847E-4</c:v>
                </c:pt>
                <c:pt idx="63">
                  <c:v>1.1841196442722527E-2</c:v>
                </c:pt>
                <c:pt idx="64">
                  <c:v>-6.731974371398261E-3</c:v>
                </c:pt>
                <c:pt idx="65">
                  <c:v>-1.0898815391439502E-2</c:v>
                </c:pt>
                <c:pt idx="66">
                  <c:v>4.88985389629117E-4</c:v>
                </c:pt>
                <c:pt idx="67">
                  <c:v>-6.4808856182342871E-4</c:v>
                </c:pt>
                <c:pt idx="68">
                  <c:v>-2.1208547694941481E-2</c:v>
                </c:pt>
                <c:pt idx="69">
                  <c:v>-4.0979225016407377E-2</c:v>
                </c:pt>
                <c:pt idx="70">
                  <c:v>1.7440920907613715E-2</c:v>
                </c:pt>
                <c:pt idx="71">
                  <c:v>-5.0015886132705294E-3</c:v>
                </c:pt>
                <c:pt idx="72">
                  <c:v>-3.7536419718832745E-2</c:v>
                </c:pt>
                <c:pt idx="73">
                  <c:v>1.4936090275087154E-2</c:v>
                </c:pt>
                <c:pt idx="74">
                  <c:v>1.3914584687517094E-2</c:v>
                </c:pt>
                <c:pt idx="75">
                  <c:v>2.6129295933735278E-3</c:v>
                </c:pt>
                <c:pt idx="76">
                  <c:v>1.340245848225834E-2</c:v>
                </c:pt>
                <c:pt idx="77">
                  <c:v>1.2069112628291455E-2</c:v>
                </c:pt>
                <c:pt idx="78">
                  <c:v>3.734695439000948E-4</c:v>
                </c:pt>
                <c:pt idx="79">
                  <c:v>-5.8413894815938384E-3</c:v>
                </c:pt>
                <c:pt idx="80">
                  <c:v>-5.4965032600100784E-3</c:v>
                </c:pt>
                <c:pt idx="81">
                  <c:v>9.7355114853167656E-4</c:v>
                </c:pt>
                <c:pt idx="82">
                  <c:v>1.6028376390592538E-2</c:v>
                </c:pt>
                <c:pt idx="83">
                  <c:v>1.1757015405636876E-2</c:v>
                </c:pt>
                <c:pt idx="84">
                  <c:v>-1.2706888672731611E-2</c:v>
                </c:pt>
                <c:pt idx="85">
                  <c:v>-1.1095788577777117E-2</c:v>
                </c:pt>
                <c:pt idx="86">
                  <c:v>-1.3324399450480228E-2</c:v>
                </c:pt>
                <c:pt idx="87">
                  <c:v>5.0716026977129253E-3</c:v>
                </c:pt>
                <c:pt idx="88">
                  <c:v>1.1032026381792881E-2</c:v>
                </c:pt>
                <c:pt idx="89">
                  <c:v>2.6388586869583708E-3</c:v>
                </c:pt>
                <c:pt idx="90">
                  <c:v>-4.8387458886950174E-4</c:v>
                </c:pt>
                <c:pt idx="91">
                  <c:v>4.4630782533772954E-3</c:v>
                </c:pt>
                <c:pt idx="92">
                  <c:v>1.7378831277445942E-2</c:v>
                </c:pt>
                <c:pt idx="93">
                  <c:v>-1.2739848320225554E-3</c:v>
                </c:pt>
                <c:pt idx="94">
                  <c:v>-6.3635765724746824E-3</c:v>
                </c:pt>
                <c:pt idx="95">
                  <c:v>-5.7245222641414632E-3</c:v>
                </c:pt>
                <c:pt idx="96">
                  <c:v>-7.8193040707287163E-4</c:v>
                </c:pt>
                <c:pt idx="97">
                  <c:v>1.7034472986976878E-3</c:v>
                </c:pt>
                <c:pt idx="98">
                  <c:v>-1.4204195427326925E-2</c:v>
                </c:pt>
                <c:pt idx="99">
                  <c:v>1.4818052561744752E-3</c:v>
                </c:pt>
                <c:pt idx="100">
                  <c:v>-1.8439896018298042E-3</c:v>
                </c:pt>
                <c:pt idx="101">
                  <c:v>-2.5162888684839339E-2</c:v>
                </c:pt>
                <c:pt idx="102">
                  <c:v>-2.0966880472765743E-2</c:v>
                </c:pt>
                <c:pt idx="103">
                  <c:v>2.7157255734905853E-2</c:v>
                </c:pt>
                <c:pt idx="104">
                  <c:v>-1.727630894790802E-2</c:v>
                </c:pt>
                <c:pt idx="105">
                  <c:v>-2.916657094698447E-3</c:v>
                </c:pt>
              </c:numCache>
            </c:numRef>
          </c:xVal>
          <c:yVal>
            <c:numRef>
              <c:f>工作表1!$AQ$25:$AQ$130</c:f>
              <c:numCache>
                <c:formatCode>General</c:formatCode>
                <c:ptCount val="106"/>
                <c:pt idx="0">
                  <c:v>-3.1556487855086959E-3</c:v>
                </c:pt>
                <c:pt idx="1">
                  <c:v>1.2106417729260191E-3</c:v>
                </c:pt>
                <c:pt idx="2">
                  <c:v>6.2156738813450808E-3</c:v>
                </c:pt>
                <c:pt idx="3">
                  <c:v>-2.0735824838986209E-3</c:v>
                </c:pt>
                <c:pt idx="4">
                  <c:v>9.7040923711379202E-4</c:v>
                </c:pt>
                <c:pt idx="5">
                  <c:v>1.4469570615376094E-3</c:v>
                </c:pt>
                <c:pt idx="6">
                  <c:v>4.1524637468661309E-4</c:v>
                </c:pt>
                <c:pt idx="7">
                  <c:v>2.5543248314416822E-3</c:v>
                </c:pt>
                <c:pt idx="8">
                  <c:v>1.2108662326033915E-3</c:v>
                </c:pt>
                <c:pt idx="9">
                  <c:v>1.363238603860787E-4</c:v>
                </c:pt>
                <c:pt idx="10">
                  <c:v>1.3377224619367603E-3</c:v>
                </c:pt>
                <c:pt idx="11">
                  <c:v>-2.4925651289261956E-3</c:v>
                </c:pt>
                <c:pt idx="12">
                  <c:v>-3.8502722678890691E-4</c:v>
                </c:pt>
                <c:pt idx="13">
                  <c:v>9.9923497132868599E-4</c:v>
                </c:pt>
                <c:pt idx="14">
                  <c:v>-1.4239649540916499E-3</c:v>
                </c:pt>
                <c:pt idx="15">
                  <c:v>-3.7903769872140065E-3</c:v>
                </c:pt>
                <c:pt idx="16">
                  <c:v>6.3062047937945953E-3</c:v>
                </c:pt>
                <c:pt idx="17">
                  <c:v>-1.6567410055529526E-3</c:v>
                </c:pt>
                <c:pt idx="18">
                  <c:v>1.2141270755382763E-3</c:v>
                </c:pt>
                <c:pt idx="19">
                  <c:v>5.0884995189724204E-3</c:v>
                </c:pt>
                <c:pt idx="20">
                  <c:v>-2.7658166827051773E-4</c:v>
                </c:pt>
                <c:pt idx="21">
                  <c:v>1.7883618582403274E-3</c:v>
                </c:pt>
                <c:pt idx="22">
                  <c:v>-7.272968528146905E-6</c:v>
                </c:pt>
                <c:pt idx="23">
                  <c:v>7.5220963422707749E-3</c:v>
                </c:pt>
                <c:pt idx="24">
                  <c:v>3.7876646501425909E-6</c:v>
                </c:pt>
                <c:pt idx="25">
                  <c:v>6.3024464429267514E-3</c:v>
                </c:pt>
                <c:pt idx="26">
                  <c:v>-1.2142012968316407E-3</c:v>
                </c:pt>
                <c:pt idx="27">
                  <c:v>-4.9871949922633422E-4</c:v>
                </c:pt>
                <c:pt idx="28">
                  <c:v>-2.4760048208314058E-3</c:v>
                </c:pt>
                <c:pt idx="29">
                  <c:v>1.9150772146548186E-4</c:v>
                </c:pt>
                <c:pt idx="30">
                  <c:v>2.4331240140662812E-3</c:v>
                </c:pt>
                <c:pt idx="31">
                  <c:v>4.3270599568168986E-3</c:v>
                </c:pt>
                <c:pt idx="32">
                  <c:v>2.6314980652330728E-3</c:v>
                </c:pt>
                <c:pt idx="33">
                  <c:v>1.4151789793982112E-3</c:v>
                </c:pt>
                <c:pt idx="34">
                  <c:v>-7.2538578308707917E-5</c:v>
                </c:pt>
                <c:pt idx="35">
                  <c:v>-2.7199092681253062E-3</c:v>
                </c:pt>
                <c:pt idx="36">
                  <c:v>6.8788744667035214E-3</c:v>
                </c:pt>
                <c:pt idx="37">
                  <c:v>4.2214716909360498E-3</c:v>
                </c:pt>
                <c:pt idx="38">
                  <c:v>-2.1013952197449521E-3</c:v>
                </c:pt>
                <c:pt idx="39">
                  <c:v>-3.3370420589739949E-4</c:v>
                </c:pt>
                <c:pt idx="40">
                  <c:v>1.7365317646632643E-3</c:v>
                </c:pt>
                <c:pt idx="41">
                  <c:v>-6.1655713347071278E-5</c:v>
                </c:pt>
                <c:pt idx="42">
                  <c:v>-5.033244258853877E-4</c:v>
                </c:pt>
                <c:pt idx="43">
                  <c:v>8.5744929282043666E-4</c:v>
                </c:pt>
                <c:pt idx="44">
                  <c:v>1.6249411708187046E-3</c:v>
                </c:pt>
                <c:pt idx="45">
                  <c:v>-3.5383457396466322E-3</c:v>
                </c:pt>
                <c:pt idx="46">
                  <c:v>6.3851597153176979E-3</c:v>
                </c:pt>
                <c:pt idx="47">
                  <c:v>4.98377893288261E-3</c:v>
                </c:pt>
                <c:pt idx="48">
                  <c:v>3.2397759020159631E-3</c:v>
                </c:pt>
                <c:pt idx="49">
                  <c:v>5.4509801494656363E-3</c:v>
                </c:pt>
                <c:pt idx="50">
                  <c:v>1.4986360236691248E-3</c:v>
                </c:pt>
                <c:pt idx="51">
                  <c:v>1.2341768824737317E-3</c:v>
                </c:pt>
                <c:pt idx="52">
                  <c:v>-5.429196224085726E-4</c:v>
                </c:pt>
                <c:pt idx="53">
                  <c:v>5.4508914068291574E-3</c:v>
                </c:pt>
                <c:pt idx="54">
                  <c:v>5.2418891113596858E-3</c:v>
                </c:pt>
                <c:pt idx="55">
                  <c:v>-2.3178837452383144E-3</c:v>
                </c:pt>
                <c:pt idx="56">
                  <c:v>7.2031516467955855E-3</c:v>
                </c:pt>
                <c:pt idx="57">
                  <c:v>-9.1388753363626338E-4</c:v>
                </c:pt>
                <c:pt idx="58">
                  <c:v>3.5021651432539502E-3</c:v>
                </c:pt>
                <c:pt idx="59">
                  <c:v>6.2110412619625337E-3</c:v>
                </c:pt>
                <c:pt idx="60">
                  <c:v>1.8753861876669086E-3</c:v>
                </c:pt>
                <c:pt idx="61">
                  <c:v>-1.3656797259398168E-4</c:v>
                </c:pt>
                <c:pt idx="62">
                  <c:v>7.1888169448983369E-4</c:v>
                </c:pt>
                <c:pt idx="63">
                  <c:v>8.9883319417978225E-3</c:v>
                </c:pt>
                <c:pt idx="64">
                  <c:v>-4.6779829506318898E-3</c:v>
                </c:pt>
                <c:pt idx="65">
                  <c:v>-7.7439840150964594E-3</c:v>
                </c:pt>
                <c:pt idx="66">
                  <c:v>6.35267592712969E-4</c:v>
                </c:pt>
                <c:pt idx="67">
                  <c:v>-2.0140218392610589E-4</c:v>
                </c:pt>
                <c:pt idx="68">
                  <c:v>-1.5329982632478069E-2</c:v>
                </c:pt>
                <c:pt idx="69">
                  <c:v>-2.9877434148206889E-2</c:v>
                </c:pt>
                <c:pt idx="70">
                  <c:v>1.3108662208176632E-2</c:v>
                </c:pt>
                <c:pt idx="71">
                  <c:v>-3.4047487305508342E-3</c:v>
                </c:pt>
                <c:pt idx="72">
                  <c:v>-2.7344185421812328E-2</c:v>
                </c:pt>
                <c:pt idx="73">
                  <c:v>1.1265584118877729E-2</c:v>
                </c:pt>
                <c:pt idx="74">
                  <c:v>1.0513950638314722E-2</c:v>
                </c:pt>
                <c:pt idx="75">
                  <c:v>2.1980858423708994E-3</c:v>
                </c:pt>
                <c:pt idx="76">
                  <c:v>1.0137123328870601E-2</c:v>
                </c:pt>
                <c:pt idx="77">
                  <c:v>9.1560348285175362E-3</c:v>
                </c:pt>
                <c:pt idx="78">
                  <c:v>5.5026993999133926E-4</c:v>
                </c:pt>
                <c:pt idx="79">
                  <c:v>-4.0226821587362113E-3</c:v>
                </c:pt>
                <c:pt idx="80">
                  <c:v>-3.7689116123176911E-3</c:v>
                </c:pt>
                <c:pt idx="81">
                  <c:v>9.9181566485027016E-4</c:v>
                </c:pt>
                <c:pt idx="82">
                  <c:v>1.2069298581880264E-2</c:v>
                </c:pt>
                <c:pt idx="83">
                  <c:v>8.9263907378807628E-3</c:v>
                </c:pt>
                <c:pt idx="84">
                  <c:v>-9.0743814500858777E-3</c:v>
                </c:pt>
                <c:pt idx="85">
                  <c:v>-7.8889187500857313E-3</c:v>
                </c:pt>
                <c:pt idx="86">
                  <c:v>-9.5287517255030242E-3</c:v>
                </c:pt>
                <c:pt idx="87">
                  <c:v>4.0072007855180202E-3</c:v>
                </c:pt>
                <c:pt idx="88">
                  <c:v>8.3929369516336418E-3</c:v>
                </c:pt>
                <c:pt idx="89">
                  <c:v>2.217164714866722E-3</c:v>
                </c:pt>
                <c:pt idx="90">
                  <c:v>-8.0571988232267541E-5</c:v>
                </c:pt>
                <c:pt idx="91">
                  <c:v>3.5594427392877642E-3</c:v>
                </c:pt>
                <c:pt idx="92">
                  <c:v>1.3062976070579589E-2</c:v>
                </c:pt>
                <c:pt idx="93">
                  <c:v>-6.6194258406259429E-4</c:v>
                </c:pt>
                <c:pt idx="94">
                  <c:v>-4.4069123630540328E-3</c:v>
                </c:pt>
                <c:pt idx="95">
                  <c:v>-3.9366901539089078E-3</c:v>
                </c:pt>
                <c:pt idx="96">
                  <c:v>-2.9988428056262038E-4</c:v>
                </c:pt>
                <c:pt idx="97">
                  <c:v>1.5288801610943417E-3</c:v>
                </c:pt>
                <c:pt idx="98">
                  <c:v>-1.0176113933120181E-2</c:v>
                </c:pt>
                <c:pt idx="99">
                  <c:v>1.3657938482165958E-3</c:v>
                </c:pt>
                <c:pt idx="100">
                  <c:v>-1.0813574891605597E-3</c:v>
                </c:pt>
                <c:pt idx="101">
                  <c:v>-1.8239624163309192E-2</c:v>
                </c:pt>
                <c:pt idx="102">
                  <c:v>-1.5152161602860368E-2</c:v>
                </c:pt>
                <c:pt idx="103">
                  <c:v>2.0258033345661744E-2</c:v>
                </c:pt>
                <c:pt idx="104">
                  <c:v>-1.2436604141158981E-2</c:v>
                </c:pt>
                <c:pt idx="105">
                  <c:v>-1.870636383923684E-3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96896"/>
        <c:axId val="2088395264"/>
      </c:scatterChart>
      <c:valAx>
        <c:axId val="20883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88395264"/>
        <c:crosses val="autoZero"/>
        <c:crossBetween val="midCat"/>
      </c:valAx>
      <c:valAx>
        <c:axId val="208839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08839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121920</xdr:rowOff>
    </xdr:from>
    <xdr:to>
      <xdr:col>25</xdr:col>
      <xdr:colOff>121920</xdr:colOff>
      <xdr:row>16</xdr:row>
      <xdr:rowOff>121920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0.5216</cdr:x>
      <cdr:y>0.03922</cdr:y>
    </cdr:from>
    <cdr:to>
      <cdr:x>0.5216</cdr:x>
      <cdr:y>0.82898</cdr:y>
    </cdr:to>
    <cdr:cxnSp macro="">
      <cdr:nvCxnSpPr>
        <cdr:cNvPr id="3" name="直線接點 2"/>
        <cdr:cNvCxnSpPr/>
      </cdr:nvCxnSpPr>
      <cdr:spPr>
        <a:xfrm xmlns:a="http://schemas.openxmlformats.org/drawingml/2006/main">
          <a:off x="3481754" y="130126"/>
          <a:ext cx="0" cy="262010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65000"/>
              <a:alpha val="49804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15240</xdr:rowOff>
    </xdr:from>
    <xdr:to>
      <xdr:col>12</xdr:col>
      <xdr:colOff>327660</xdr:colOff>
      <xdr:row>6</xdr:row>
      <xdr:rowOff>182880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76200</xdr:colOff>
      <xdr:row>0</xdr:row>
      <xdr:rowOff>114300</xdr:rowOff>
    </xdr:from>
    <xdr:to>
      <xdr:col>24</xdr:col>
      <xdr:colOff>53340</xdr:colOff>
      <xdr:row>8</xdr:row>
      <xdr:rowOff>22860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525779</xdr:colOff>
      <xdr:row>1</xdr:row>
      <xdr:rowOff>15240</xdr:rowOff>
    </xdr:from>
    <xdr:to>
      <xdr:col>35</xdr:col>
      <xdr:colOff>266698</xdr:colOff>
      <xdr:row>8</xdr:row>
      <xdr:rowOff>38100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274319</xdr:colOff>
      <xdr:row>0</xdr:row>
      <xdr:rowOff>60960</xdr:rowOff>
    </xdr:from>
    <xdr:to>
      <xdr:col>46</xdr:col>
      <xdr:colOff>304800</xdr:colOff>
      <xdr:row>8</xdr:row>
      <xdr:rowOff>114300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workbookViewId="0">
      <selection activeCell="C3" sqref="C3"/>
    </sheetView>
  </sheetViews>
  <sheetFormatPr defaultRowHeight="16.2" x14ac:dyDescent="0.3"/>
  <cols>
    <col min="1" max="1" width="11" bestFit="1" customWidth="1"/>
    <col min="3" max="3" width="9.5546875" style="12" bestFit="1" customWidth="1"/>
  </cols>
  <sheetData>
    <row r="1" spans="1:3" x14ac:dyDescent="0.3">
      <c r="A1" s="7" t="s">
        <v>0</v>
      </c>
      <c r="B1" s="7" t="s">
        <v>1</v>
      </c>
      <c r="C1" s="12" t="s">
        <v>6</v>
      </c>
    </row>
    <row r="2" spans="1:3" x14ac:dyDescent="0.3">
      <c r="A2" s="8">
        <v>42738</v>
      </c>
      <c r="B2" s="7">
        <v>58.32</v>
      </c>
    </row>
    <row r="3" spans="1:3" x14ac:dyDescent="0.3">
      <c r="A3" s="8">
        <v>42739</v>
      </c>
      <c r="B3" s="7">
        <v>58.82</v>
      </c>
      <c r="C3" s="12">
        <f>(B3-B2)/B2</f>
        <v>8.5733882030178329E-3</v>
      </c>
    </row>
    <row r="4" spans="1:3" x14ac:dyDescent="0.3">
      <c r="A4" s="8">
        <v>42740</v>
      </c>
      <c r="B4" s="7">
        <v>57.610000999999997</v>
      </c>
      <c r="C4" s="12">
        <f t="shared" ref="C4:C67" si="0">(B4-B3)/B3</f>
        <v>-2.057121727303644E-2</v>
      </c>
    </row>
    <row r="5" spans="1:3" x14ac:dyDescent="0.3">
      <c r="A5" s="8">
        <v>42741</v>
      </c>
      <c r="B5" s="7">
        <v>56.77</v>
      </c>
      <c r="C5" s="12">
        <f t="shared" si="0"/>
        <v>-1.4580819049109092E-2</v>
      </c>
    </row>
    <row r="6" spans="1:3" x14ac:dyDescent="0.3">
      <c r="A6" s="8">
        <v>42744</v>
      </c>
      <c r="B6" s="7">
        <v>56.669998</v>
      </c>
      <c r="C6" s="12">
        <f t="shared" si="0"/>
        <v>-1.7615289765721943E-3</v>
      </c>
    </row>
    <row r="7" spans="1:3" x14ac:dyDescent="0.3">
      <c r="A7" s="8">
        <v>42745</v>
      </c>
      <c r="B7" s="7">
        <v>58.740001999999997</v>
      </c>
      <c r="C7" s="12">
        <f t="shared" si="0"/>
        <v>3.6527334975377933E-2</v>
      </c>
    </row>
    <row r="8" spans="1:3" x14ac:dyDescent="0.3">
      <c r="A8" s="8">
        <v>42746</v>
      </c>
      <c r="B8" s="7">
        <v>57.459999000000003</v>
      </c>
      <c r="C8" s="12">
        <f t="shared" si="0"/>
        <v>-2.1790993469833278E-2</v>
      </c>
    </row>
    <row r="9" spans="1:3" x14ac:dyDescent="0.3">
      <c r="A9" s="8">
        <v>42747</v>
      </c>
      <c r="B9" s="7">
        <v>57.150002000000001</v>
      </c>
      <c r="C9" s="12">
        <f t="shared" si="0"/>
        <v>-5.3950053149148629E-3</v>
      </c>
    </row>
    <row r="10" spans="1:3" x14ac:dyDescent="0.3">
      <c r="A10" s="8">
        <v>42748</v>
      </c>
      <c r="B10" s="7">
        <v>57.189999</v>
      </c>
      <c r="C10" s="12">
        <f t="shared" si="0"/>
        <v>6.9985999300576783E-4</v>
      </c>
    </row>
    <row r="11" spans="1:3" x14ac:dyDescent="0.3">
      <c r="A11" s="8">
        <v>42752</v>
      </c>
      <c r="B11" s="7">
        <v>57.049999</v>
      </c>
      <c r="C11" s="12">
        <f t="shared" si="0"/>
        <v>-2.4479804589610252E-3</v>
      </c>
    </row>
    <row r="12" spans="1:3" x14ac:dyDescent="0.3">
      <c r="A12" s="8">
        <v>42753</v>
      </c>
      <c r="B12" s="7">
        <v>58.66</v>
      </c>
      <c r="C12" s="12">
        <f t="shared" si="0"/>
        <v>2.8220876918858436E-2</v>
      </c>
    </row>
    <row r="13" spans="1:3" x14ac:dyDescent="0.3">
      <c r="A13" s="8">
        <v>42754</v>
      </c>
      <c r="B13" s="7">
        <v>60.07</v>
      </c>
      <c r="C13" s="12">
        <f t="shared" si="0"/>
        <v>2.4036822366178039E-2</v>
      </c>
    </row>
    <row r="14" spans="1:3" x14ac:dyDescent="0.3">
      <c r="A14" s="8">
        <v>42755</v>
      </c>
      <c r="B14" s="7">
        <v>59.619999</v>
      </c>
      <c r="C14" s="12">
        <f t="shared" si="0"/>
        <v>-7.4912768436823755E-3</v>
      </c>
    </row>
    <row r="15" spans="1:3" x14ac:dyDescent="0.3">
      <c r="A15" s="8">
        <v>42758</v>
      </c>
      <c r="B15" s="7">
        <v>60.240001999999997</v>
      </c>
      <c r="C15" s="12">
        <f t="shared" si="0"/>
        <v>1.0399245394150325E-2</v>
      </c>
    </row>
    <row r="16" spans="1:3" x14ac:dyDescent="0.3">
      <c r="A16" s="8">
        <v>42759</v>
      </c>
      <c r="B16" s="7">
        <v>60.220001000000003</v>
      </c>
      <c r="C16" s="12">
        <f t="shared" si="0"/>
        <v>-3.3202190132718617E-4</v>
      </c>
    </row>
    <row r="17" spans="1:3" x14ac:dyDescent="0.3">
      <c r="A17" s="8">
        <v>42760</v>
      </c>
      <c r="B17" s="7">
        <v>60.740001999999997</v>
      </c>
      <c r="C17" s="12">
        <f t="shared" si="0"/>
        <v>8.6350214441210903E-3</v>
      </c>
    </row>
    <row r="18" spans="1:3" x14ac:dyDescent="0.3">
      <c r="A18" s="8">
        <v>42761</v>
      </c>
      <c r="B18" s="7">
        <v>63.369999</v>
      </c>
      <c r="C18" s="12">
        <f t="shared" si="0"/>
        <v>4.3299257711581954E-2</v>
      </c>
    </row>
    <row r="19" spans="1:3" x14ac:dyDescent="0.3">
      <c r="A19" s="8">
        <v>42762</v>
      </c>
      <c r="B19" s="7">
        <v>62.419998</v>
      </c>
      <c r="C19" s="12">
        <f t="shared" si="0"/>
        <v>-1.4991336831171487E-2</v>
      </c>
    </row>
    <row r="20" spans="1:3" x14ac:dyDescent="0.3">
      <c r="A20" s="8">
        <v>42765</v>
      </c>
      <c r="B20" s="7">
        <v>61.130001</v>
      </c>
      <c r="C20" s="12">
        <f t="shared" si="0"/>
        <v>-2.0666405660570507E-2</v>
      </c>
    </row>
    <row r="21" spans="1:3" x14ac:dyDescent="0.3">
      <c r="A21" s="8">
        <v>42766</v>
      </c>
      <c r="B21" s="7">
        <v>62.27</v>
      </c>
      <c r="C21" s="12">
        <f t="shared" si="0"/>
        <v>1.8648764622137059E-2</v>
      </c>
    </row>
    <row r="22" spans="1:3" x14ac:dyDescent="0.3">
      <c r="A22" s="8">
        <v>42767</v>
      </c>
      <c r="B22" s="7">
        <v>63.259998000000003</v>
      </c>
      <c r="C22" s="12">
        <f t="shared" si="0"/>
        <v>1.5898474385739519E-2</v>
      </c>
    </row>
    <row r="23" spans="1:3" x14ac:dyDescent="0.3">
      <c r="A23" s="8">
        <v>42768</v>
      </c>
      <c r="B23" s="7">
        <v>61.150002000000001</v>
      </c>
      <c r="C23" s="12">
        <f t="shared" si="0"/>
        <v>-3.3354348193308549E-2</v>
      </c>
    </row>
    <row r="24" spans="1:3" x14ac:dyDescent="0.3">
      <c r="A24" s="8">
        <v>42769</v>
      </c>
      <c r="B24" s="7">
        <v>61.360000999999997</v>
      </c>
      <c r="C24" s="12">
        <f t="shared" si="0"/>
        <v>3.434161784655318E-3</v>
      </c>
    </row>
    <row r="25" spans="1:3" x14ac:dyDescent="0.3">
      <c r="A25" s="8">
        <v>42772</v>
      </c>
      <c r="B25" s="7">
        <v>60.959999000000003</v>
      </c>
      <c r="C25" s="12">
        <f t="shared" si="0"/>
        <v>-6.5189373122727552E-3</v>
      </c>
    </row>
    <row r="26" spans="1:3" x14ac:dyDescent="0.3">
      <c r="A26" s="8">
        <v>42773</v>
      </c>
      <c r="B26" s="7">
        <v>61.889999000000003</v>
      </c>
      <c r="C26" s="12">
        <f t="shared" si="0"/>
        <v>1.5255905762071939E-2</v>
      </c>
    </row>
    <row r="27" spans="1:3" x14ac:dyDescent="0.3">
      <c r="A27" s="8">
        <v>42774</v>
      </c>
      <c r="B27" s="7">
        <v>61.889999000000003</v>
      </c>
      <c r="C27" s="12">
        <f t="shared" si="0"/>
        <v>0</v>
      </c>
    </row>
    <row r="28" spans="1:3" x14ac:dyDescent="0.3">
      <c r="A28" s="8">
        <v>42775</v>
      </c>
      <c r="B28" s="7">
        <v>62.25</v>
      </c>
      <c r="C28" s="12">
        <f t="shared" si="0"/>
        <v>5.8167879433961029E-3</v>
      </c>
    </row>
    <row r="29" spans="1:3" x14ac:dyDescent="0.3">
      <c r="A29" s="8">
        <v>42776</v>
      </c>
      <c r="B29" s="7">
        <v>62.389999000000003</v>
      </c>
      <c r="C29" s="12">
        <f t="shared" si="0"/>
        <v>2.2489799196787645E-3</v>
      </c>
    </row>
    <row r="30" spans="1:3" x14ac:dyDescent="0.3">
      <c r="A30" s="8">
        <v>42779</v>
      </c>
      <c r="B30" s="7">
        <v>60.900002000000001</v>
      </c>
      <c r="C30" s="12">
        <f t="shared" si="0"/>
        <v>-2.388198467514004E-2</v>
      </c>
    </row>
    <row r="31" spans="1:3" x14ac:dyDescent="0.3">
      <c r="A31" s="8">
        <v>42780</v>
      </c>
      <c r="B31" s="7">
        <v>61.599997999999999</v>
      </c>
      <c r="C31" s="12">
        <f t="shared" si="0"/>
        <v>1.1494186814640806E-2</v>
      </c>
    </row>
    <row r="32" spans="1:3" x14ac:dyDescent="0.3">
      <c r="A32" s="8">
        <v>42781</v>
      </c>
      <c r="B32" s="7">
        <v>61.299999</v>
      </c>
      <c r="C32" s="12">
        <f t="shared" si="0"/>
        <v>-4.870113794484209E-3</v>
      </c>
    </row>
    <row r="33" spans="1:3" x14ac:dyDescent="0.3">
      <c r="A33" s="8">
        <v>42782</v>
      </c>
      <c r="B33" s="7">
        <v>60.610000999999997</v>
      </c>
      <c r="C33" s="12">
        <f t="shared" si="0"/>
        <v>-1.1256085012334221E-2</v>
      </c>
    </row>
    <row r="34" spans="1:3" x14ac:dyDescent="0.3">
      <c r="A34" s="8">
        <v>42783</v>
      </c>
      <c r="B34" s="7">
        <v>63.919998</v>
      </c>
      <c r="C34" s="12">
        <f t="shared" si="0"/>
        <v>5.4611399857921183E-2</v>
      </c>
    </row>
    <row r="35" spans="1:3" x14ac:dyDescent="0.3">
      <c r="A35" s="8">
        <v>42787</v>
      </c>
      <c r="B35" s="7">
        <v>63.200001</v>
      </c>
      <c r="C35" s="12">
        <f t="shared" si="0"/>
        <v>-1.1264033518899663E-2</v>
      </c>
    </row>
    <row r="36" spans="1:3" x14ac:dyDescent="0.3">
      <c r="A36" s="8">
        <v>42788</v>
      </c>
      <c r="B36" s="7">
        <v>63.080002</v>
      </c>
      <c r="C36" s="12">
        <f t="shared" si="0"/>
        <v>-1.8987183243873679E-3</v>
      </c>
    </row>
    <row r="37" spans="1:3" x14ac:dyDescent="0.3">
      <c r="A37" s="8">
        <v>42789</v>
      </c>
      <c r="B37" s="7">
        <v>62.07</v>
      </c>
      <c r="C37" s="12">
        <f t="shared" si="0"/>
        <v>-1.6011445275477324E-2</v>
      </c>
    </row>
    <row r="38" spans="1:3" x14ac:dyDescent="0.3">
      <c r="A38" s="8">
        <v>42790</v>
      </c>
      <c r="B38" s="7">
        <v>62.209999000000003</v>
      </c>
      <c r="C38" s="12">
        <f t="shared" si="0"/>
        <v>2.2555018527469486E-3</v>
      </c>
    </row>
    <row r="39" spans="1:3" x14ac:dyDescent="0.3">
      <c r="A39" s="8">
        <v>42793</v>
      </c>
      <c r="B39" s="7">
        <v>62.169998</v>
      </c>
      <c r="C39" s="12">
        <f t="shared" si="0"/>
        <v>-6.4299952809842881E-4</v>
      </c>
    </row>
    <row r="40" spans="1:3" x14ac:dyDescent="0.3">
      <c r="A40" s="8">
        <v>42794</v>
      </c>
      <c r="B40" s="7">
        <v>62.529998999999997</v>
      </c>
      <c r="C40" s="12">
        <f t="shared" si="0"/>
        <v>5.7905905031555077E-3</v>
      </c>
    </row>
    <row r="41" spans="1:3" x14ac:dyDescent="0.3">
      <c r="A41" s="8">
        <v>42795</v>
      </c>
      <c r="B41" s="7">
        <v>62.34</v>
      </c>
      <c r="C41" s="12">
        <f t="shared" si="0"/>
        <v>-3.0385255563492516E-3</v>
      </c>
    </row>
    <row r="42" spans="1:3" x14ac:dyDescent="0.3">
      <c r="A42" s="8">
        <v>42796</v>
      </c>
      <c r="B42" s="7">
        <v>62.540000999999997</v>
      </c>
      <c r="C42" s="12">
        <f t="shared" si="0"/>
        <v>3.2082290664099005E-3</v>
      </c>
    </row>
    <row r="43" spans="1:3" x14ac:dyDescent="0.3">
      <c r="A43" s="8">
        <v>42797</v>
      </c>
      <c r="B43" s="7">
        <v>63.560001</v>
      </c>
      <c r="C43" s="12">
        <f t="shared" si="0"/>
        <v>1.6309561619610516E-2</v>
      </c>
    </row>
    <row r="44" spans="1:3" x14ac:dyDescent="0.3">
      <c r="A44" s="8">
        <v>42800</v>
      </c>
      <c r="B44" s="7">
        <v>62.84</v>
      </c>
      <c r="C44" s="12">
        <f t="shared" si="0"/>
        <v>-1.1327894724230674E-2</v>
      </c>
    </row>
    <row r="45" spans="1:3" x14ac:dyDescent="0.3">
      <c r="A45" s="8">
        <v>42801</v>
      </c>
      <c r="B45" s="7">
        <v>61.630001</v>
      </c>
      <c r="C45" s="12">
        <f t="shared" si="0"/>
        <v>-1.9255235518777902E-2</v>
      </c>
    </row>
    <row r="46" spans="1:3" x14ac:dyDescent="0.3">
      <c r="A46" s="8">
        <v>42802</v>
      </c>
      <c r="B46" s="7">
        <v>61.41</v>
      </c>
      <c r="C46" s="12">
        <f t="shared" si="0"/>
        <v>-3.5697062539395944E-3</v>
      </c>
    </row>
    <row r="47" spans="1:3" x14ac:dyDescent="0.3">
      <c r="A47" s="8">
        <v>42803</v>
      </c>
      <c r="B47" s="7">
        <v>61.139999000000003</v>
      </c>
      <c r="C47" s="12">
        <f t="shared" si="0"/>
        <v>-4.3966943494543808E-3</v>
      </c>
    </row>
    <row r="48" spans="1:3" x14ac:dyDescent="0.3">
      <c r="A48" s="8">
        <v>42804</v>
      </c>
      <c r="B48" s="7">
        <v>61.48</v>
      </c>
      <c r="C48" s="12">
        <f t="shared" si="0"/>
        <v>5.561023970576018E-3</v>
      </c>
    </row>
    <row r="49" spans="1:3" x14ac:dyDescent="0.3">
      <c r="A49" s="8">
        <v>42807</v>
      </c>
      <c r="B49" s="7">
        <v>61.84</v>
      </c>
      <c r="C49" s="12">
        <f t="shared" si="0"/>
        <v>5.8555627846455195E-3</v>
      </c>
    </row>
    <row r="50" spans="1:3" x14ac:dyDescent="0.3">
      <c r="A50" s="8">
        <v>42808</v>
      </c>
      <c r="B50" s="7">
        <v>61.349997999999999</v>
      </c>
      <c r="C50" s="12">
        <f t="shared" si="0"/>
        <v>-7.9237063389392629E-3</v>
      </c>
    </row>
    <row r="51" spans="1:3" x14ac:dyDescent="0.3">
      <c r="A51" s="8">
        <v>42809</v>
      </c>
      <c r="B51" s="7">
        <v>62.990001999999997</v>
      </c>
      <c r="C51" s="12">
        <f t="shared" si="0"/>
        <v>2.6731932411798897E-2</v>
      </c>
    </row>
    <row r="52" spans="1:3" x14ac:dyDescent="0.3">
      <c r="A52" s="8">
        <v>42810</v>
      </c>
      <c r="B52" s="7">
        <v>62.389999000000003</v>
      </c>
      <c r="C52" s="12">
        <f t="shared" si="0"/>
        <v>-9.52536880376657E-3</v>
      </c>
    </row>
    <row r="53" spans="1:3" x14ac:dyDescent="0.3">
      <c r="A53" s="8">
        <v>42811</v>
      </c>
      <c r="B53" s="7">
        <v>63.5</v>
      </c>
      <c r="C53" s="12">
        <f t="shared" si="0"/>
        <v>1.7791329023743002E-2</v>
      </c>
    </row>
    <row r="54" spans="1:3" x14ac:dyDescent="0.3">
      <c r="A54" s="8">
        <v>42814</v>
      </c>
      <c r="B54" s="7">
        <v>63.110000999999997</v>
      </c>
      <c r="C54" s="12">
        <f t="shared" si="0"/>
        <v>-6.1417165354331199E-3</v>
      </c>
    </row>
    <row r="55" spans="1:3" x14ac:dyDescent="0.3">
      <c r="A55" s="8">
        <v>42815</v>
      </c>
      <c r="B55" s="7">
        <v>62.470001000000003</v>
      </c>
      <c r="C55" s="12">
        <f t="shared" si="0"/>
        <v>-1.0141023448882429E-2</v>
      </c>
    </row>
    <row r="56" spans="1:3" x14ac:dyDescent="0.3">
      <c r="A56" s="8">
        <v>42816</v>
      </c>
      <c r="B56" s="7">
        <v>63.27</v>
      </c>
      <c r="C56" s="12">
        <f t="shared" si="0"/>
        <v>1.2806130737856074E-2</v>
      </c>
    </row>
    <row r="57" spans="1:3" x14ac:dyDescent="0.3">
      <c r="A57" s="8">
        <v>42817</v>
      </c>
      <c r="B57" s="7">
        <v>63.119999</v>
      </c>
      <c r="C57" s="12">
        <f t="shared" si="0"/>
        <v>-2.3708076497550678E-3</v>
      </c>
    </row>
    <row r="58" spans="1:3" x14ac:dyDescent="0.3">
      <c r="A58" s="8">
        <v>42818</v>
      </c>
      <c r="B58" s="7">
        <v>64.169998000000007</v>
      </c>
      <c r="C58" s="12">
        <f t="shared" si="0"/>
        <v>1.6634965409299304E-2</v>
      </c>
    </row>
    <row r="59" spans="1:3" x14ac:dyDescent="0.3">
      <c r="A59" s="8">
        <v>42821</v>
      </c>
      <c r="B59" s="7">
        <v>64.220000999999996</v>
      </c>
      <c r="C59" s="12">
        <f t="shared" si="0"/>
        <v>7.7922707742626978E-4</v>
      </c>
    </row>
    <row r="60" spans="1:3" x14ac:dyDescent="0.3">
      <c r="A60" s="8">
        <v>42822</v>
      </c>
      <c r="B60" s="7">
        <v>64.230002999999996</v>
      </c>
      <c r="C60" s="12">
        <f t="shared" si="0"/>
        <v>1.5574587113444715E-4</v>
      </c>
    </row>
    <row r="61" spans="1:3" x14ac:dyDescent="0.3">
      <c r="A61" s="8">
        <v>42823</v>
      </c>
      <c r="B61" s="7">
        <v>64.739998</v>
      </c>
      <c r="C61" s="12">
        <f t="shared" si="0"/>
        <v>7.9401366367677674E-3</v>
      </c>
    </row>
    <row r="62" spans="1:3" x14ac:dyDescent="0.3">
      <c r="A62" s="8">
        <v>42824</v>
      </c>
      <c r="B62" s="7">
        <v>65.129997000000003</v>
      </c>
      <c r="C62" s="12">
        <f t="shared" si="0"/>
        <v>6.0240811252419736E-3</v>
      </c>
    </row>
    <row r="63" spans="1:3" x14ac:dyDescent="0.3">
      <c r="A63" s="8">
        <v>42825</v>
      </c>
      <c r="B63" s="7">
        <v>64.589995999999999</v>
      </c>
      <c r="C63" s="12">
        <f t="shared" si="0"/>
        <v>-8.2911258233284383E-3</v>
      </c>
    </row>
    <row r="64" spans="1:3" x14ac:dyDescent="0.3">
      <c r="A64" s="8">
        <v>42828</v>
      </c>
      <c r="B64" s="7">
        <v>63.549999</v>
      </c>
      <c r="C64" s="12">
        <f t="shared" si="0"/>
        <v>-1.6101518259886555E-2</v>
      </c>
    </row>
    <row r="65" spans="1:3" x14ac:dyDescent="0.3">
      <c r="A65" s="8">
        <v>42829</v>
      </c>
      <c r="B65" s="7">
        <v>63.68</v>
      </c>
      <c r="C65" s="12">
        <f t="shared" si="0"/>
        <v>2.0456491273902308E-3</v>
      </c>
    </row>
    <row r="66" spans="1:3" x14ac:dyDescent="0.3">
      <c r="A66" s="8">
        <v>42830</v>
      </c>
      <c r="B66" s="7">
        <v>63.5</v>
      </c>
      <c r="C66" s="12">
        <f t="shared" si="0"/>
        <v>-2.8266331658291415E-3</v>
      </c>
    </row>
    <row r="67" spans="1:3" x14ac:dyDescent="0.3">
      <c r="A67" s="8">
        <v>42831</v>
      </c>
      <c r="B67" s="7">
        <v>63.240001999999997</v>
      </c>
      <c r="C67" s="12">
        <f t="shared" si="0"/>
        <v>-4.0944566929134339E-3</v>
      </c>
    </row>
    <row r="68" spans="1:3" x14ac:dyDescent="0.3">
      <c r="A68" s="8">
        <v>42832</v>
      </c>
      <c r="B68" s="7">
        <v>63.580002</v>
      </c>
      <c r="C68" s="12">
        <f t="shared" ref="C68:C131" si="1">(B68-B67)/B67</f>
        <v>5.3763439159917074E-3</v>
      </c>
    </row>
    <row r="69" spans="1:3" x14ac:dyDescent="0.3">
      <c r="A69" s="8">
        <v>42835</v>
      </c>
      <c r="B69" s="7">
        <v>63.889999000000003</v>
      </c>
      <c r="C69" s="12">
        <f t="shared" si="1"/>
        <v>4.8756997522586224E-3</v>
      </c>
    </row>
    <row r="70" spans="1:3" x14ac:dyDescent="0.3">
      <c r="A70" s="8">
        <v>42836</v>
      </c>
      <c r="B70" s="7">
        <v>63.93</v>
      </c>
      <c r="C70" s="12">
        <f t="shared" si="1"/>
        <v>6.2609172994347085E-4</v>
      </c>
    </row>
    <row r="71" spans="1:3" x14ac:dyDescent="0.3">
      <c r="A71" s="8">
        <v>42837</v>
      </c>
      <c r="B71" s="7">
        <v>63.919998</v>
      </c>
      <c r="C71" s="12">
        <f t="shared" si="1"/>
        <v>-1.5645236977944731E-4</v>
      </c>
    </row>
    <row r="72" spans="1:3" x14ac:dyDescent="0.3">
      <c r="A72" s="8">
        <v>42838</v>
      </c>
      <c r="B72" s="7">
        <v>64.040001000000004</v>
      </c>
      <c r="C72" s="12">
        <f t="shared" si="1"/>
        <v>1.8773936757633203E-3</v>
      </c>
    </row>
    <row r="73" spans="1:3" x14ac:dyDescent="0.3">
      <c r="A73" s="8">
        <v>42842</v>
      </c>
      <c r="B73" s="7">
        <v>64.940002000000007</v>
      </c>
      <c r="C73" s="12">
        <f t="shared" si="1"/>
        <v>1.4053731823021101E-2</v>
      </c>
    </row>
    <row r="74" spans="1:3" x14ac:dyDescent="0.3">
      <c r="A74" s="8">
        <v>42843</v>
      </c>
      <c r="B74" s="7">
        <v>64.610000999999997</v>
      </c>
      <c r="C74" s="12">
        <f t="shared" si="1"/>
        <v>-5.0816290396789631E-3</v>
      </c>
    </row>
    <row r="75" spans="1:3" x14ac:dyDescent="0.3">
      <c r="A75" s="8">
        <v>42844</v>
      </c>
      <c r="B75" s="7">
        <v>65.129997000000003</v>
      </c>
      <c r="C75" s="12">
        <f t="shared" si="1"/>
        <v>8.0482277039433288E-3</v>
      </c>
    </row>
    <row r="76" spans="1:3" x14ac:dyDescent="0.3">
      <c r="A76" s="8">
        <v>42845</v>
      </c>
      <c r="B76" s="7">
        <v>64.809997999999993</v>
      </c>
      <c r="C76" s="12">
        <f t="shared" si="1"/>
        <v>-4.9132352946371222E-3</v>
      </c>
    </row>
    <row r="77" spans="1:3" x14ac:dyDescent="0.3">
      <c r="A77" s="8">
        <v>42846</v>
      </c>
      <c r="B77" s="7">
        <v>64.699996999999996</v>
      </c>
      <c r="C77" s="12">
        <f t="shared" si="1"/>
        <v>-1.6972844220732258E-3</v>
      </c>
    </row>
    <row r="78" spans="1:3" x14ac:dyDescent="0.3">
      <c r="A78" s="8">
        <v>42849</v>
      </c>
      <c r="B78" s="7">
        <v>65.930000000000007</v>
      </c>
      <c r="C78" s="12">
        <f t="shared" si="1"/>
        <v>1.9010866414723493E-2</v>
      </c>
    </row>
    <row r="79" spans="1:3" x14ac:dyDescent="0.3">
      <c r="A79" s="8">
        <v>42850</v>
      </c>
      <c r="B79" s="7">
        <v>67.349997999999999</v>
      </c>
      <c r="C79" s="12">
        <f t="shared" si="1"/>
        <v>2.1537964507811199E-2</v>
      </c>
    </row>
    <row r="80" spans="1:3" x14ac:dyDescent="0.3">
      <c r="A80" s="8">
        <v>42851</v>
      </c>
      <c r="B80" s="7">
        <v>67.580001999999993</v>
      </c>
      <c r="C80" s="12">
        <f t="shared" si="1"/>
        <v>3.4150557806994128E-3</v>
      </c>
    </row>
    <row r="81" spans="1:3" x14ac:dyDescent="0.3">
      <c r="A81" s="8">
        <v>42852</v>
      </c>
      <c r="B81" s="7">
        <v>67.739998</v>
      </c>
      <c r="C81" s="12">
        <f t="shared" si="1"/>
        <v>2.3675051089818953E-3</v>
      </c>
    </row>
    <row r="82" spans="1:3" x14ac:dyDescent="0.3">
      <c r="A82" s="8">
        <v>42853</v>
      </c>
      <c r="B82" s="7">
        <v>67.269997000000004</v>
      </c>
      <c r="C82" s="12">
        <f t="shared" si="1"/>
        <v>-6.9383084422293068E-3</v>
      </c>
    </row>
    <row r="83" spans="1:3" x14ac:dyDescent="0.3">
      <c r="A83" s="8">
        <v>42856</v>
      </c>
      <c r="B83" s="7">
        <v>68.309997999999993</v>
      </c>
      <c r="C83" s="12">
        <f t="shared" si="1"/>
        <v>1.5460101774643895E-2</v>
      </c>
    </row>
    <row r="84" spans="1:3" x14ac:dyDescent="0.3">
      <c r="A84" s="8">
        <v>42857</v>
      </c>
      <c r="B84" s="7">
        <v>66.940002000000007</v>
      </c>
      <c r="C84" s="12">
        <f t="shared" si="1"/>
        <v>-2.005557078189325E-2</v>
      </c>
    </row>
    <row r="85" spans="1:3" x14ac:dyDescent="0.3">
      <c r="A85" s="8">
        <v>42858</v>
      </c>
      <c r="B85" s="7">
        <v>65.349997999999999</v>
      </c>
      <c r="C85" s="12">
        <f t="shared" si="1"/>
        <v>-2.3752673326780112E-2</v>
      </c>
    </row>
    <row r="86" spans="1:3" x14ac:dyDescent="0.3">
      <c r="A86" s="8">
        <v>42859</v>
      </c>
      <c r="B86" s="7">
        <v>65.480002999999996</v>
      </c>
      <c r="C86" s="12">
        <f t="shared" si="1"/>
        <v>1.9893650188022504E-3</v>
      </c>
    </row>
    <row r="87" spans="1:3" x14ac:dyDescent="0.3">
      <c r="A87" s="8">
        <v>42860</v>
      </c>
      <c r="B87" s="7">
        <v>66.489998</v>
      </c>
      <c r="C87" s="12">
        <f t="shared" si="1"/>
        <v>1.542448005080274E-2</v>
      </c>
    </row>
    <row r="88" spans="1:3" x14ac:dyDescent="0.3">
      <c r="A88" s="8">
        <v>42863</v>
      </c>
      <c r="B88" s="7">
        <v>66.150002000000001</v>
      </c>
      <c r="C88" s="12">
        <f t="shared" si="1"/>
        <v>-5.1134909043011149E-3</v>
      </c>
    </row>
    <row r="89" spans="1:3" x14ac:dyDescent="0.3">
      <c r="A89" s="8">
        <v>42864</v>
      </c>
      <c r="B89" s="7">
        <v>65.5</v>
      </c>
      <c r="C89" s="12">
        <f t="shared" si="1"/>
        <v>-9.8261826205235884E-3</v>
      </c>
    </row>
    <row r="90" spans="1:3" x14ac:dyDescent="0.3">
      <c r="A90" s="8">
        <v>42865</v>
      </c>
      <c r="B90" s="7">
        <v>66</v>
      </c>
      <c r="C90" s="12">
        <f t="shared" si="1"/>
        <v>7.6335877862595417E-3</v>
      </c>
    </row>
    <row r="91" spans="1:3" x14ac:dyDescent="0.3">
      <c r="A91" s="8">
        <v>42866</v>
      </c>
      <c r="B91" s="7">
        <v>65.809997999999993</v>
      </c>
      <c r="C91" s="12">
        <f t="shared" si="1"/>
        <v>-2.8788181818182861E-3</v>
      </c>
    </row>
    <row r="92" spans="1:3" x14ac:dyDescent="0.3">
      <c r="A92" s="8">
        <v>42867</v>
      </c>
      <c r="B92" s="7">
        <v>65.550003000000004</v>
      </c>
      <c r="C92" s="12">
        <f t="shared" si="1"/>
        <v>-3.9506915043515025E-3</v>
      </c>
    </row>
    <row r="93" spans="1:3" x14ac:dyDescent="0.3">
      <c r="A93" s="8">
        <v>42870</v>
      </c>
      <c r="B93" s="7">
        <v>65.690002000000007</v>
      </c>
      <c r="C93" s="12">
        <f t="shared" si="1"/>
        <v>2.1357588648775972E-3</v>
      </c>
    </row>
    <row r="94" spans="1:3" x14ac:dyDescent="0.3">
      <c r="A94" s="8">
        <v>42871</v>
      </c>
      <c r="B94" s="7">
        <v>65.910004000000001</v>
      </c>
      <c r="C94" s="12">
        <f t="shared" si="1"/>
        <v>3.349094128509751E-3</v>
      </c>
    </row>
    <row r="95" spans="1:3" x14ac:dyDescent="0.3">
      <c r="A95" s="8">
        <v>42872</v>
      </c>
      <c r="B95" s="7">
        <v>63.91</v>
      </c>
      <c r="C95" s="12">
        <f t="shared" si="1"/>
        <v>-3.0344467889882151E-2</v>
      </c>
    </row>
    <row r="96" spans="1:3" x14ac:dyDescent="0.3">
      <c r="A96" s="8">
        <v>42873</v>
      </c>
      <c r="B96" s="7">
        <v>65.720000999999996</v>
      </c>
      <c r="C96" s="12">
        <f t="shared" si="1"/>
        <v>2.8321092160851196E-2</v>
      </c>
    </row>
    <row r="97" spans="1:3" x14ac:dyDescent="0.3">
      <c r="A97" s="8">
        <v>42874</v>
      </c>
      <c r="B97" s="7">
        <v>66.370002999999997</v>
      </c>
      <c r="C97" s="12">
        <f t="shared" si="1"/>
        <v>9.8904745908327159E-3</v>
      </c>
    </row>
    <row r="98" spans="1:3" x14ac:dyDescent="0.3">
      <c r="A98" s="8">
        <v>42877</v>
      </c>
      <c r="B98" s="7">
        <v>67.220000999999996</v>
      </c>
      <c r="C98" s="12">
        <f t="shared" si="1"/>
        <v>1.280696039745545E-2</v>
      </c>
    </row>
    <row r="99" spans="1:3" x14ac:dyDescent="0.3">
      <c r="A99" s="8">
        <v>42878</v>
      </c>
      <c r="B99" s="7">
        <v>67.620002999999997</v>
      </c>
      <c r="C99" s="12">
        <f t="shared" si="1"/>
        <v>5.9506396020434548E-3</v>
      </c>
    </row>
    <row r="100" spans="1:3" x14ac:dyDescent="0.3">
      <c r="A100" s="8">
        <v>42879</v>
      </c>
      <c r="B100" s="7">
        <v>67.889999000000003</v>
      </c>
      <c r="C100" s="12">
        <f t="shared" si="1"/>
        <v>3.9928421771884002E-3</v>
      </c>
    </row>
    <row r="101" spans="1:3" x14ac:dyDescent="0.3">
      <c r="A101" s="8">
        <v>42880</v>
      </c>
      <c r="B101" s="7">
        <v>67.860000999999997</v>
      </c>
      <c r="C101" s="12">
        <f t="shared" si="1"/>
        <v>-4.4186184183043196E-4</v>
      </c>
    </row>
    <row r="102" spans="1:3" x14ac:dyDescent="0.3">
      <c r="A102" s="8">
        <v>42881</v>
      </c>
      <c r="B102" s="7">
        <v>67.800003000000004</v>
      </c>
      <c r="C102" s="12">
        <f t="shared" si="1"/>
        <v>-8.8414381249409522E-4</v>
      </c>
    </row>
    <row r="103" spans="1:3" x14ac:dyDescent="0.3">
      <c r="A103" s="8">
        <v>42885</v>
      </c>
      <c r="B103" s="7">
        <v>67.080001999999993</v>
      </c>
      <c r="C103" s="12">
        <f t="shared" si="1"/>
        <v>-1.0619483305922722E-2</v>
      </c>
    </row>
    <row r="104" spans="1:3" x14ac:dyDescent="0.3">
      <c r="A104" s="8">
        <v>42886</v>
      </c>
      <c r="B104" s="7">
        <v>67.419998000000007</v>
      </c>
      <c r="C104" s="12">
        <f t="shared" si="1"/>
        <v>5.0685150546061928E-3</v>
      </c>
    </row>
    <row r="105" spans="1:3" x14ac:dyDescent="0.3">
      <c r="A105" s="8">
        <v>42887</v>
      </c>
      <c r="B105" s="7">
        <v>67.900002000000001</v>
      </c>
      <c r="C105" s="12">
        <f t="shared" si="1"/>
        <v>7.1196086360013509E-3</v>
      </c>
    </row>
    <row r="106" spans="1:3" x14ac:dyDescent="0.3">
      <c r="A106" s="8">
        <v>42888</v>
      </c>
      <c r="B106" s="7">
        <v>68.319999999999993</v>
      </c>
      <c r="C106" s="12">
        <f t="shared" si="1"/>
        <v>6.1855373730326626E-3</v>
      </c>
    </row>
    <row r="107" spans="1:3" x14ac:dyDescent="0.3">
      <c r="A107" s="8">
        <v>42891</v>
      </c>
      <c r="B107" s="7">
        <v>67.400002000000001</v>
      </c>
      <c r="C107" s="12">
        <f t="shared" si="1"/>
        <v>-1.3466012880561953E-2</v>
      </c>
    </row>
    <row r="108" spans="1:3" x14ac:dyDescent="0.3">
      <c r="A108" s="8">
        <v>42892</v>
      </c>
      <c r="B108" s="7">
        <v>66.110000999999997</v>
      </c>
      <c r="C108" s="12">
        <f t="shared" si="1"/>
        <v>-1.9139480144229132E-2</v>
      </c>
    </row>
    <row r="109" spans="1:3" x14ac:dyDescent="0.3">
      <c r="A109" s="8">
        <v>42893</v>
      </c>
      <c r="B109" s="7">
        <v>65.919998000000007</v>
      </c>
      <c r="C109" s="12">
        <f t="shared" si="1"/>
        <v>-2.8740432177574789E-3</v>
      </c>
    </row>
    <row r="110" spans="1:3" x14ac:dyDescent="0.3">
      <c r="A110" s="8">
        <v>42894</v>
      </c>
      <c r="B110" s="7">
        <v>65.690002000000007</v>
      </c>
      <c r="C110" s="12">
        <f t="shared" si="1"/>
        <v>-3.489017096147361E-3</v>
      </c>
    </row>
    <row r="111" spans="1:3" x14ac:dyDescent="0.3">
      <c r="A111" s="8">
        <v>42895</v>
      </c>
      <c r="B111" s="7">
        <v>63.84</v>
      </c>
      <c r="C111" s="12">
        <f t="shared" si="1"/>
        <v>-2.8162611412312077E-2</v>
      </c>
    </row>
    <row r="112" spans="1:3" x14ac:dyDescent="0.3">
      <c r="A112" s="8">
        <v>42898</v>
      </c>
      <c r="B112" s="7">
        <v>64.669998000000007</v>
      </c>
      <c r="C112" s="12">
        <f t="shared" si="1"/>
        <v>1.3001221804511329E-2</v>
      </c>
    </row>
    <row r="113" spans="1:3" x14ac:dyDescent="0.3">
      <c r="A113" s="8">
        <v>42899</v>
      </c>
      <c r="B113" s="7">
        <v>64.010002</v>
      </c>
      <c r="C113" s="12">
        <f t="shared" si="1"/>
        <v>-1.0205597965226574E-2</v>
      </c>
    </row>
    <row r="114" spans="1:3" x14ac:dyDescent="0.3">
      <c r="A114" s="8">
        <v>42900</v>
      </c>
      <c r="B114" s="7">
        <v>63.27</v>
      </c>
      <c r="C114" s="12">
        <f t="shared" si="1"/>
        <v>-1.1560724525520198E-2</v>
      </c>
    </row>
    <row r="115" spans="1:3" x14ac:dyDescent="0.3">
      <c r="A115" s="8">
        <v>42901</v>
      </c>
      <c r="B115" s="7">
        <v>63.599997999999999</v>
      </c>
      <c r="C115" s="12">
        <f t="shared" si="1"/>
        <v>5.215710447289335E-3</v>
      </c>
    </row>
    <row r="116" spans="1:3" x14ac:dyDescent="0.3">
      <c r="A116" s="8">
        <v>42902</v>
      </c>
      <c r="B116" s="7">
        <v>63.130001</v>
      </c>
      <c r="C116" s="12">
        <f t="shared" si="1"/>
        <v>-7.3898901694933912E-3</v>
      </c>
    </row>
    <row r="117" spans="1:3" x14ac:dyDescent="0.3">
      <c r="A117" s="8">
        <v>42905</v>
      </c>
      <c r="B117" s="7">
        <v>64.010002</v>
      </c>
      <c r="C117" s="12">
        <f t="shared" si="1"/>
        <v>1.39395055609139E-2</v>
      </c>
    </row>
    <row r="118" spans="1:3" x14ac:dyDescent="0.3">
      <c r="A118" s="8">
        <v>42906</v>
      </c>
      <c r="B118" s="7">
        <v>63.98</v>
      </c>
      <c r="C118" s="12">
        <f t="shared" si="1"/>
        <v>-4.6870799972796741E-4</v>
      </c>
    </row>
    <row r="119" spans="1:3" x14ac:dyDescent="0.3">
      <c r="A119" s="8">
        <v>42907</v>
      </c>
      <c r="B119" s="7">
        <v>63.57</v>
      </c>
      <c r="C119" s="12">
        <f t="shared" si="1"/>
        <v>-6.408252578930863E-3</v>
      </c>
    </row>
    <row r="120" spans="1:3" x14ac:dyDescent="0.3">
      <c r="A120" s="8">
        <v>42908</v>
      </c>
      <c r="B120" s="7">
        <v>63.560001</v>
      </c>
      <c r="C120" s="12">
        <f t="shared" si="1"/>
        <v>-1.5729117508259455E-4</v>
      </c>
    </row>
    <row r="121" spans="1:3" x14ac:dyDescent="0.3">
      <c r="A121" s="8">
        <v>42909</v>
      </c>
      <c r="B121" s="7">
        <v>63.400002000000001</v>
      </c>
      <c r="C121" s="12">
        <f t="shared" si="1"/>
        <v>-2.5172907092937133E-3</v>
      </c>
    </row>
    <row r="122" spans="1:3" x14ac:dyDescent="0.3">
      <c r="A122" s="8">
        <v>42912</v>
      </c>
      <c r="B122" s="7">
        <v>63.150002000000001</v>
      </c>
      <c r="C122" s="12">
        <f t="shared" si="1"/>
        <v>-3.9432175412234217E-3</v>
      </c>
    </row>
    <row r="123" spans="1:3" x14ac:dyDescent="0.3">
      <c r="A123" s="8">
        <v>42913</v>
      </c>
      <c r="B123" s="7">
        <v>61.009998000000003</v>
      </c>
      <c r="C123" s="12">
        <f t="shared" si="1"/>
        <v>-3.3887631547501733E-2</v>
      </c>
    </row>
    <row r="124" spans="1:3" x14ac:dyDescent="0.3">
      <c r="A124" s="8">
        <v>42914</v>
      </c>
      <c r="B124" s="7">
        <v>61.48</v>
      </c>
      <c r="C124" s="12">
        <f t="shared" si="1"/>
        <v>7.7036881725515514E-3</v>
      </c>
    </row>
    <row r="125" spans="1:3" x14ac:dyDescent="0.3">
      <c r="A125" s="8">
        <v>42915</v>
      </c>
      <c r="B125" s="7">
        <v>60.299999</v>
      </c>
      <c r="C125" s="12">
        <f t="shared" si="1"/>
        <v>-1.9193249837345435E-2</v>
      </c>
    </row>
    <row r="126" spans="1:3" x14ac:dyDescent="0.3">
      <c r="A126" s="8">
        <v>42916</v>
      </c>
      <c r="B126" s="7">
        <v>60.619999</v>
      </c>
      <c r="C126" s="12">
        <f t="shared" si="1"/>
        <v>5.3067994246567118E-3</v>
      </c>
    </row>
    <row r="127" spans="1:3" x14ac:dyDescent="0.3">
      <c r="A127" s="8">
        <v>42919</v>
      </c>
      <c r="B127" s="7">
        <v>60</v>
      </c>
      <c r="C127" s="12">
        <f t="shared" si="1"/>
        <v>-1.0227631313553798E-2</v>
      </c>
    </row>
    <row r="128" spans="1:3" x14ac:dyDescent="0.3">
      <c r="A128" s="8">
        <v>42921</v>
      </c>
      <c r="B128" s="7">
        <v>59.950001</v>
      </c>
      <c r="C128" s="12">
        <f t="shared" si="1"/>
        <v>-8.333166666666614E-4</v>
      </c>
    </row>
    <row r="129" spans="1:3" x14ac:dyDescent="0.3">
      <c r="A129" s="8">
        <v>42922</v>
      </c>
      <c r="B129" s="7">
        <v>59.450001</v>
      </c>
      <c r="C129" s="12">
        <f t="shared" si="1"/>
        <v>-8.3402834305207098E-3</v>
      </c>
    </row>
    <row r="130" spans="1:3" x14ac:dyDescent="0.3">
      <c r="A130" s="8">
        <v>42923</v>
      </c>
      <c r="B130" s="7">
        <v>60.009998000000003</v>
      </c>
      <c r="C130" s="12">
        <f t="shared" si="1"/>
        <v>9.4196297826807905E-3</v>
      </c>
    </row>
    <row r="131" spans="1:3" x14ac:dyDescent="0.3">
      <c r="A131" s="8">
        <v>42926</v>
      </c>
      <c r="B131" s="7">
        <v>60.799999</v>
      </c>
      <c r="C131" s="12">
        <f t="shared" si="1"/>
        <v>1.3164489690534509E-2</v>
      </c>
    </row>
    <row r="132" spans="1:3" x14ac:dyDescent="0.3">
      <c r="A132" s="8">
        <v>42927</v>
      </c>
      <c r="B132" s="7">
        <v>61.23</v>
      </c>
      <c r="C132" s="12">
        <f t="shared" ref="C132:C195" si="2">(B132-B131)/B131</f>
        <v>7.0723849847431283E-3</v>
      </c>
    </row>
    <row r="133" spans="1:3" x14ac:dyDescent="0.3">
      <c r="A133" s="8">
        <v>42928</v>
      </c>
      <c r="B133" s="7">
        <v>61.509998000000003</v>
      </c>
      <c r="C133" s="12">
        <f t="shared" si="2"/>
        <v>4.5728891066471695E-3</v>
      </c>
    </row>
    <row r="134" spans="1:3" x14ac:dyDescent="0.3">
      <c r="A134" s="8">
        <v>42929</v>
      </c>
      <c r="B134" s="7">
        <v>60.91</v>
      </c>
      <c r="C134" s="12">
        <f t="shared" si="2"/>
        <v>-9.7544792636801332E-3</v>
      </c>
    </row>
    <row r="135" spans="1:3" x14ac:dyDescent="0.3">
      <c r="A135" s="8">
        <v>42930</v>
      </c>
      <c r="B135" s="7">
        <v>61.240001999999997</v>
      </c>
      <c r="C135" s="12">
        <f t="shared" si="2"/>
        <v>5.4178624199638873E-3</v>
      </c>
    </row>
    <row r="136" spans="1:3" x14ac:dyDescent="0.3">
      <c r="A136" s="8">
        <v>42933</v>
      </c>
      <c r="B136" s="7">
        <v>61.380001</v>
      </c>
      <c r="C136" s="12">
        <f t="shared" si="2"/>
        <v>2.2860711206378324E-3</v>
      </c>
    </row>
    <row r="137" spans="1:3" x14ac:dyDescent="0.3">
      <c r="A137" s="8">
        <v>42934</v>
      </c>
      <c r="B137" s="7">
        <v>61.389999000000003</v>
      </c>
      <c r="C137" s="12">
        <f t="shared" si="2"/>
        <v>1.6288693120097961E-4</v>
      </c>
    </row>
    <row r="138" spans="1:3" x14ac:dyDescent="0.3">
      <c r="A138" s="8">
        <v>42935</v>
      </c>
      <c r="B138" s="7">
        <v>61.970001000000003</v>
      </c>
      <c r="C138" s="12">
        <f t="shared" si="2"/>
        <v>9.4478255326246267E-3</v>
      </c>
    </row>
    <row r="139" spans="1:3" x14ac:dyDescent="0.3">
      <c r="A139" s="8">
        <v>42936</v>
      </c>
      <c r="B139" s="7">
        <v>61.119999</v>
      </c>
      <c r="C139" s="12">
        <f t="shared" si="2"/>
        <v>-1.3716346397993497E-2</v>
      </c>
    </row>
    <row r="140" spans="1:3" x14ac:dyDescent="0.3">
      <c r="A140" s="8">
        <v>42937</v>
      </c>
      <c r="B140" s="7">
        <v>62.580002</v>
      </c>
      <c r="C140" s="12">
        <f t="shared" si="2"/>
        <v>2.3887484029572716E-2</v>
      </c>
    </row>
    <row r="141" spans="1:3" x14ac:dyDescent="0.3">
      <c r="A141" s="8">
        <v>42940</v>
      </c>
      <c r="B141" s="7">
        <v>62.529998999999997</v>
      </c>
      <c r="C141" s="12">
        <f t="shared" si="2"/>
        <v>-7.9902522214690555E-4</v>
      </c>
    </row>
    <row r="142" spans="1:3" x14ac:dyDescent="0.3">
      <c r="A142" s="8">
        <v>42941</v>
      </c>
      <c r="B142" s="7">
        <v>62.360000999999997</v>
      </c>
      <c r="C142" s="12">
        <f t="shared" si="2"/>
        <v>-2.7186630852176993E-3</v>
      </c>
    </row>
    <row r="143" spans="1:3" x14ac:dyDescent="0.3">
      <c r="A143" s="8">
        <v>42942</v>
      </c>
      <c r="B143" s="7">
        <v>62.389999000000003</v>
      </c>
      <c r="C143" s="12">
        <f t="shared" si="2"/>
        <v>4.8104553430020292E-4</v>
      </c>
    </row>
    <row r="144" spans="1:3" x14ac:dyDescent="0.3">
      <c r="A144" s="8">
        <v>42943</v>
      </c>
      <c r="B144" s="7">
        <v>61.619999</v>
      </c>
      <c r="C144" s="12">
        <f t="shared" si="2"/>
        <v>-1.2341721627532052E-2</v>
      </c>
    </row>
    <row r="145" spans="1:3" x14ac:dyDescent="0.3">
      <c r="A145" s="8">
        <v>42944</v>
      </c>
      <c r="B145" s="7">
        <v>61.779998999999997</v>
      </c>
      <c r="C145" s="12">
        <f t="shared" si="2"/>
        <v>2.5965596007230798E-3</v>
      </c>
    </row>
    <row r="146" spans="1:3" x14ac:dyDescent="0.3">
      <c r="A146" s="8">
        <v>42947</v>
      </c>
      <c r="B146" s="7">
        <v>61.66</v>
      </c>
      <c r="C146" s="12">
        <f t="shared" si="2"/>
        <v>-1.9423600184907735E-3</v>
      </c>
    </row>
    <row r="147" spans="1:3" x14ac:dyDescent="0.3">
      <c r="A147" s="8">
        <v>42948</v>
      </c>
      <c r="B147" s="7">
        <v>63.07</v>
      </c>
      <c r="C147" s="12">
        <f t="shared" si="2"/>
        <v>2.2867337009406484E-2</v>
      </c>
    </row>
    <row r="148" spans="1:3" x14ac:dyDescent="0.3">
      <c r="A148" s="8">
        <v>42949</v>
      </c>
      <c r="B148" s="7">
        <v>63.630001</v>
      </c>
      <c r="C148" s="12">
        <f t="shared" si="2"/>
        <v>8.8790391628349417E-3</v>
      </c>
    </row>
    <row r="149" spans="1:3" x14ac:dyDescent="0.3">
      <c r="A149" s="8">
        <v>42950</v>
      </c>
      <c r="B149" s="7">
        <v>63.73</v>
      </c>
      <c r="C149" s="12">
        <f t="shared" si="2"/>
        <v>1.5715699894456522E-3</v>
      </c>
    </row>
    <row r="150" spans="1:3" x14ac:dyDescent="0.3">
      <c r="A150" s="8">
        <v>42951</v>
      </c>
      <c r="B150" s="7">
        <v>64.519997000000004</v>
      </c>
      <c r="C150" s="12">
        <f t="shared" si="2"/>
        <v>1.2395998744704328E-2</v>
      </c>
    </row>
    <row r="151" spans="1:3" x14ac:dyDescent="0.3">
      <c r="A151" s="8">
        <v>42954</v>
      </c>
      <c r="B151" s="7">
        <v>64.260002</v>
      </c>
      <c r="C151" s="12">
        <f t="shared" si="2"/>
        <v>-4.0296809065258248E-3</v>
      </c>
    </row>
    <row r="152" spans="1:3" x14ac:dyDescent="0.3">
      <c r="A152" s="8">
        <v>42955</v>
      </c>
      <c r="B152" s="7">
        <v>63.900002000000001</v>
      </c>
      <c r="C152" s="12">
        <f t="shared" si="2"/>
        <v>-5.602240721996856E-3</v>
      </c>
    </row>
    <row r="153" spans="1:3" x14ac:dyDescent="0.3">
      <c r="A153" s="8">
        <v>42956</v>
      </c>
      <c r="B153" s="7">
        <v>63.799999</v>
      </c>
      <c r="C153" s="12">
        <f t="shared" si="2"/>
        <v>-1.5649921262913412E-3</v>
      </c>
    </row>
    <row r="154" spans="1:3" x14ac:dyDescent="0.3">
      <c r="A154" s="8">
        <v>42957</v>
      </c>
      <c r="B154" s="7">
        <v>62.470001000000003</v>
      </c>
      <c r="C154" s="12">
        <f t="shared" si="2"/>
        <v>-2.0846363963109096E-2</v>
      </c>
    </row>
    <row r="155" spans="1:3" x14ac:dyDescent="0.3">
      <c r="A155" s="8">
        <v>42958</v>
      </c>
      <c r="B155" s="7">
        <v>63.610000999999997</v>
      </c>
      <c r="C155" s="12">
        <f t="shared" si="2"/>
        <v>1.8248759112393698E-2</v>
      </c>
    </row>
    <row r="156" spans="1:3" x14ac:dyDescent="0.3">
      <c r="A156" s="8">
        <v>42961</v>
      </c>
      <c r="B156" s="7">
        <v>63.779998999999997</v>
      </c>
      <c r="C156" s="12">
        <f t="shared" si="2"/>
        <v>2.6725042812057124E-3</v>
      </c>
    </row>
    <row r="157" spans="1:3" x14ac:dyDescent="0.3">
      <c r="A157" s="8">
        <v>42962</v>
      </c>
      <c r="B157" s="7">
        <v>63.880001</v>
      </c>
      <c r="C157" s="12">
        <f t="shared" si="2"/>
        <v>1.5679210029464485E-3</v>
      </c>
    </row>
    <row r="158" spans="1:3" x14ac:dyDescent="0.3">
      <c r="A158" s="8">
        <v>42963</v>
      </c>
      <c r="B158" s="7">
        <v>64.279999000000004</v>
      </c>
      <c r="C158" s="12">
        <f t="shared" si="2"/>
        <v>6.2617093572056087E-3</v>
      </c>
    </row>
    <row r="159" spans="1:3" x14ac:dyDescent="0.3">
      <c r="A159" s="8">
        <v>42964</v>
      </c>
      <c r="B159" s="7">
        <v>62.990001999999997</v>
      </c>
      <c r="C159" s="12">
        <f t="shared" si="2"/>
        <v>-2.0068404170323753E-2</v>
      </c>
    </row>
    <row r="160" spans="1:3" x14ac:dyDescent="0.3">
      <c r="A160" s="8">
        <v>42965</v>
      </c>
      <c r="B160" s="7">
        <v>63</v>
      </c>
      <c r="C160" s="12">
        <f t="shared" si="2"/>
        <v>1.5872360188213774E-4</v>
      </c>
    </row>
    <row r="161" spans="1:3" x14ac:dyDescent="0.3">
      <c r="A161" s="8">
        <v>42968</v>
      </c>
      <c r="B161" s="7">
        <v>62.830002</v>
      </c>
      <c r="C161" s="12">
        <f t="shared" si="2"/>
        <v>-2.6983809523809469E-3</v>
      </c>
    </row>
    <row r="162" spans="1:3" x14ac:dyDescent="0.3">
      <c r="A162" s="8">
        <v>42969</v>
      </c>
      <c r="B162" s="7">
        <v>64.379997000000003</v>
      </c>
      <c r="C162" s="12">
        <f t="shared" si="2"/>
        <v>2.4669663387882793E-2</v>
      </c>
    </row>
    <row r="163" spans="1:3" x14ac:dyDescent="0.3">
      <c r="A163" s="8">
        <v>42970</v>
      </c>
      <c r="B163" s="7">
        <v>64</v>
      </c>
      <c r="C163" s="12">
        <f t="shared" si="2"/>
        <v>-5.9024078550361384E-3</v>
      </c>
    </row>
    <row r="164" spans="1:3" x14ac:dyDescent="0.3">
      <c r="A164" s="8">
        <v>42971</v>
      </c>
      <c r="B164" s="7">
        <v>63.970001000000003</v>
      </c>
      <c r="C164" s="12">
        <f t="shared" si="2"/>
        <v>-4.6873437499994619E-4</v>
      </c>
    </row>
    <row r="165" spans="1:3" x14ac:dyDescent="0.3">
      <c r="A165" s="8">
        <v>42972</v>
      </c>
      <c r="B165" s="7">
        <v>63.740001999999997</v>
      </c>
      <c r="C165" s="12">
        <f t="shared" si="2"/>
        <v>-3.5954196717928218E-3</v>
      </c>
    </row>
    <row r="166" spans="1:3" x14ac:dyDescent="0.3">
      <c r="A166" s="8">
        <v>42975</v>
      </c>
      <c r="B166" s="7">
        <v>63.720001000000003</v>
      </c>
      <c r="C166" s="12">
        <f t="shared" si="2"/>
        <v>-3.1379038864783054E-4</v>
      </c>
    </row>
    <row r="167" spans="1:3" x14ac:dyDescent="0.3">
      <c r="A167" s="8">
        <v>42976</v>
      </c>
      <c r="B167" s="7">
        <v>63.470001000000003</v>
      </c>
      <c r="C167" s="12">
        <f t="shared" si="2"/>
        <v>-3.9234148787913549E-3</v>
      </c>
    </row>
    <row r="168" spans="1:3" x14ac:dyDescent="0.3">
      <c r="A168" s="8">
        <v>42977</v>
      </c>
      <c r="B168" s="7">
        <v>64.25</v>
      </c>
      <c r="C168" s="12">
        <f t="shared" si="2"/>
        <v>1.2289254572408098E-2</v>
      </c>
    </row>
    <row r="169" spans="1:3" x14ac:dyDescent="0.3">
      <c r="A169" s="8">
        <v>42978</v>
      </c>
      <c r="B169" s="7">
        <v>64.709998999999996</v>
      </c>
      <c r="C169" s="12">
        <f t="shared" si="2"/>
        <v>7.1595175097275681E-3</v>
      </c>
    </row>
    <row r="170" spans="1:3" x14ac:dyDescent="0.3">
      <c r="A170" s="8">
        <v>42979</v>
      </c>
      <c r="B170" s="7">
        <v>64.160004000000001</v>
      </c>
      <c r="C170" s="12">
        <f t="shared" si="2"/>
        <v>-8.4993819888638175E-3</v>
      </c>
    </row>
    <row r="171" spans="1:3" x14ac:dyDescent="0.3">
      <c r="A171" s="8">
        <v>42983</v>
      </c>
      <c r="B171" s="7">
        <v>63.639999000000003</v>
      </c>
      <c r="C171" s="12">
        <f t="shared" si="2"/>
        <v>-8.1048155795002391E-3</v>
      </c>
    </row>
    <row r="172" spans="1:3" x14ac:dyDescent="0.3">
      <c r="A172" s="8">
        <v>42984</v>
      </c>
      <c r="B172" s="7">
        <v>63.790000999999997</v>
      </c>
      <c r="C172" s="12">
        <f t="shared" si="2"/>
        <v>2.3570396347742484E-3</v>
      </c>
    </row>
    <row r="173" spans="1:3" x14ac:dyDescent="0.3">
      <c r="A173" s="8">
        <v>42985</v>
      </c>
      <c r="B173" s="7">
        <v>63.34</v>
      </c>
      <c r="C173" s="12">
        <f t="shared" si="2"/>
        <v>-7.0544128067969968E-3</v>
      </c>
    </row>
    <row r="174" spans="1:3" x14ac:dyDescent="0.3">
      <c r="A174" s="8">
        <v>42986</v>
      </c>
      <c r="B174" s="7">
        <v>62.740001999999997</v>
      </c>
      <c r="C174" s="12">
        <f t="shared" si="2"/>
        <v>-9.4726555099464236E-3</v>
      </c>
    </row>
    <row r="175" spans="1:3" x14ac:dyDescent="0.3">
      <c r="A175" s="8">
        <v>42989</v>
      </c>
      <c r="B175" s="7">
        <v>63.029998999999997</v>
      </c>
      <c r="C175" s="12">
        <f t="shared" si="2"/>
        <v>4.622202594128059E-3</v>
      </c>
    </row>
    <row r="176" spans="1:3" x14ac:dyDescent="0.3">
      <c r="A176" s="8">
        <v>42990</v>
      </c>
      <c r="B176" s="7">
        <v>62.98</v>
      </c>
      <c r="C176" s="12">
        <f t="shared" si="2"/>
        <v>-7.9325719170643947E-4</v>
      </c>
    </row>
    <row r="177" spans="1:3" x14ac:dyDescent="0.3">
      <c r="A177" s="8">
        <v>42991</v>
      </c>
      <c r="B177" s="7">
        <v>62.799999</v>
      </c>
      <c r="C177" s="12">
        <f t="shared" si="2"/>
        <v>-2.8580660527151034E-3</v>
      </c>
    </row>
    <row r="178" spans="1:3" x14ac:dyDescent="0.3">
      <c r="A178" s="8">
        <v>42992</v>
      </c>
      <c r="B178" s="7">
        <v>61.169998</v>
      </c>
      <c r="C178" s="12">
        <f t="shared" si="2"/>
        <v>-2.5955430349608764E-2</v>
      </c>
    </row>
    <row r="179" spans="1:3" x14ac:dyDescent="0.3">
      <c r="A179" s="8">
        <v>42993</v>
      </c>
      <c r="B179" s="7">
        <v>61.169998</v>
      </c>
      <c r="C179" s="12">
        <f t="shared" si="2"/>
        <v>0</v>
      </c>
    </row>
    <row r="180" spans="1:3" x14ac:dyDescent="0.3">
      <c r="A180" s="8">
        <v>42996</v>
      </c>
      <c r="B180" s="7">
        <v>61.799999</v>
      </c>
      <c r="C180" s="12">
        <f t="shared" si="2"/>
        <v>1.0299182942592217E-2</v>
      </c>
    </row>
    <row r="181" spans="1:3" x14ac:dyDescent="0.3">
      <c r="A181" s="8">
        <v>42997</v>
      </c>
      <c r="B181" s="7">
        <v>65.419998000000007</v>
      </c>
      <c r="C181" s="12">
        <f t="shared" si="2"/>
        <v>5.8576036546537924E-2</v>
      </c>
    </row>
    <row r="182" spans="1:3" x14ac:dyDescent="0.3">
      <c r="A182" s="8">
        <v>42998</v>
      </c>
      <c r="B182" s="7">
        <v>63.52</v>
      </c>
      <c r="C182" s="12">
        <f t="shared" si="2"/>
        <v>-2.9043076399971817E-2</v>
      </c>
    </row>
    <row r="183" spans="1:3" x14ac:dyDescent="0.3">
      <c r="A183" s="8">
        <v>42999</v>
      </c>
      <c r="B183" s="7">
        <v>63.389999000000003</v>
      </c>
      <c r="C183" s="12">
        <f t="shared" si="2"/>
        <v>-2.0466152392947107E-3</v>
      </c>
    </row>
    <row r="184" spans="1:3" x14ac:dyDescent="0.3">
      <c r="A184" s="8">
        <v>43000</v>
      </c>
      <c r="B184" s="7">
        <v>64.059997999999993</v>
      </c>
      <c r="C184" s="12">
        <f t="shared" si="2"/>
        <v>1.0569474847286084E-2</v>
      </c>
    </row>
    <row r="185" spans="1:3" x14ac:dyDescent="0.3">
      <c r="A185" s="8">
        <v>43003</v>
      </c>
      <c r="B185" s="7">
        <v>62.889999000000003</v>
      </c>
      <c r="C185" s="12">
        <f t="shared" si="2"/>
        <v>-1.8264112340434201E-2</v>
      </c>
    </row>
    <row r="186" spans="1:3" x14ac:dyDescent="0.3">
      <c r="A186" s="8">
        <v>43004</v>
      </c>
      <c r="B186" s="7">
        <v>63.029998999999997</v>
      </c>
      <c r="C186" s="12">
        <f t="shared" si="2"/>
        <v>2.2261091147416532E-3</v>
      </c>
    </row>
    <row r="187" spans="1:3" x14ac:dyDescent="0.3">
      <c r="A187" s="8">
        <v>43005</v>
      </c>
      <c r="B187" s="7">
        <v>62.389999000000003</v>
      </c>
      <c r="C187" s="12">
        <f t="shared" si="2"/>
        <v>-1.0153895131745021E-2</v>
      </c>
    </row>
    <row r="188" spans="1:3" x14ac:dyDescent="0.3">
      <c r="A188" s="8">
        <v>43006</v>
      </c>
      <c r="B188" s="7">
        <v>61.919998</v>
      </c>
      <c r="C188" s="12">
        <f t="shared" si="2"/>
        <v>-7.5332746839762476E-3</v>
      </c>
    </row>
    <row r="189" spans="1:3" x14ac:dyDescent="0.3">
      <c r="A189" s="8">
        <v>43007</v>
      </c>
      <c r="B189" s="7">
        <v>61.66</v>
      </c>
      <c r="C189" s="12">
        <f t="shared" si="2"/>
        <v>-4.1989342441516725E-3</v>
      </c>
    </row>
    <row r="190" spans="1:3" x14ac:dyDescent="0.3">
      <c r="A190" s="8">
        <v>43010</v>
      </c>
      <c r="B190" s="7">
        <v>61.52</v>
      </c>
      <c r="C190" s="12">
        <f t="shared" si="2"/>
        <v>-2.2705157314303189E-3</v>
      </c>
    </row>
    <row r="191" spans="1:3" x14ac:dyDescent="0.3">
      <c r="A191" s="8">
        <v>43011</v>
      </c>
      <c r="B191" s="7">
        <v>61.68</v>
      </c>
      <c r="C191" s="12">
        <f t="shared" si="2"/>
        <v>2.6007802340701656E-3</v>
      </c>
    </row>
    <row r="192" spans="1:3" x14ac:dyDescent="0.3">
      <c r="A192" s="8">
        <v>43012</v>
      </c>
      <c r="B192" s="7">
        <v>61.5</v>
      </c>
      <c r="C192" s="12">
        <f t="shared" si="2"/>
        <v>-2.9182879377431859E-3</v>
      </c>
    </row>
    <row r="193" spans="1:3" x14ac:dyDescent="0.3">
      <c r="A193" s="8">
        <v>43013</v>
      </c>
      <c r="B193" s="7">
        <v>61.52</v>
      </c>
      <c r="C193" s="12">
        <f t="shared" si="2"/>
        <v>3.2520325203257117E-4</v>
      </c>
    </row>
    <row r="194" spans="1:3" x14ac:dyDescent="0.3">
      <c r="A194" s="8">
        <v>43014</v>
      </c>
      <c r="B194" s="7">
        <v>62.41</v>
      </c>
      <c r="C194" s="12">
        <f t="shared" si="2"/>
        <v>1.4466840052015498E-2</v>
      </c>
    </row>
    <row r="195" spans="1:3" x14ac:dyDescent="0.3">
      <c r="A195" s="8">
        <v>43017</v>
      </c>
      <c r="B195" s="7">
        <v>61.560001</v>
      </c>
      <c r="C195" s="12">
        <f t="shared" si="2"/>
        <v>-1.3619596218554669E-2</v>
      </c>
    </row>
    <row r="196" spans="1:3" x14ac:dyDescent="0.3">
      <c r="A196" s="8">
        <v>43018</v>
      </c>
      <c r="B196" s="7">
        <v>61.23</v>
      </c>
      <c r="C196" s="12">
        <f t="shared" ref="C196:C259" si="3">(B196-B195)/B195</f>
        <v>-5.3606399389110292E-3</v>
      </c>
    </row>
    <row r="197" spans="1:3" x14ac:dyDescent="0.3">
      <c r="A197" s="8">
        <v>43019</v>
      </c>
      <c r="B197" s="7">
        <v>61.18</v>
      </c>
      <c r="C197" s="12">
        <f t="shared" si="3"/>
        <v>-8.1659317328102495E-4</v>
      </c>
    </row>
    <row r="198" spans="1:3" x14ac:dyDescent="0.3">
      <c r="A198" s="8">
        <v>43020</v>
      </c>
      <c r="B198" s="7">
        <v>61.279998999999997</v>
      </c>
      <c r="C198" s="12">
        <f t="shared" si="3"/>
        <v>1.6345047401110958E-3</v>
      </c>
    </row>
    <row r="199" spans="1:3" x14ac:dyDescent="0.3">
      <c r="A199" s="8">
        <v>43021</v>
      </c>
      <c r="B199" s="7">
        <v>61.389999000000003</v>
      </c>
      <c r="C199" s="12">
        <f t="shared" si="3"/>
        <v>1.7950391937833834E-3</v>
      </c>
    </row>
    <row r="200" spans="1:3" x14ac:dyDescent="0.3">
      <c r="A200" s="8">
        <v>43024</v>
      </c>
      <c r="B200" s="7">
        <v>60.970001000000003</v>
      </c>
      <c r="C200" s="12">
        <f t="shared" si="3"/>
        <v>-6.8414726639757662E-3</v>
      </c>
    </row>
    <row r="201" spans="1:3" x14ac:dyDescent="0.3">
      <c r="A201" s="8">
        <v>43025</v>
      </c>
      <c r="B201" s="7">
        <v>60.939999</v>
      </c>
      <c r="C201" s="12">
        <f t="shared" si="3"/>
        <v>-4.9207806311177835E-4</v>
      </c>
    </row>
    <row r="202" spans="1:3" x14ac:dyDescent="0.3">
      <c r="A202" s="8">
        <v>43026</v>
      </c>
      <c r="B202" s="7">
        <v>60.68</v>
      </c>
      <c r="C202" s="12">
        <f t="shared" si="3"/>
        <v>-4.2664752915404633E-3</v>
      </c>
    </row>
    <row r="203" spans="1:3" x14ac:dyDescent="0.3">
      <c r="A203" s="8">
        <v>43027</v>
      </c>
      <c r="B203" s="7">
        <v>61.509998000000003</v>
      </c>
      <c r="C203" s="12">
        <f t="shared" si="3"/>
        <v>1.3678279499011261E-2</v>
      </c>
    </row>
    <row r="204" spans="1:3" x14ac:dyDescent="0.3">
      <c r="A204" s="8">
        <v>43028</v>
      </c>
      <c r="B204" s="7">
        <v>60.459999000000003</v>
      </c>
      <c r="C204" s="12">
        <f t="shared" si="3"/>
        <v>-1.7070379355239119E-2</v>
      </c>
    </row>
    <row r="205" spans="1:3" x14ac:dyDescent="0.3">
      <c r="A205" s="8">
        <v>43031</v>
      </c>
      <c r="B205" s="7">
        <v>61.470001000000003</v>
      </c>
      <c r="C205" s="12">
        <f t="shared" si="3"/>
        <v>1.6705293031844079E-2</v>
      </c>
    </row>
    <row r="206" spans="1:3" x14ac:dyDescent="0.3">
      <c r="A206" s="8">
        <v>43032</v>
      </c>
      <c r="B206" s="7">
        <v>62.279998999999997</v>
      </c>
      <c r="C206" s="12">
        <f t="shared" si="3"/>
        <v>1.3177126839480498E-2</v>
      </c>
    </row>
    <row r="207" spans="1:3" x14ac:dyDescent="0.3">
      <c r="A207" s="11">
        <v>43033</v>
      </c>
      <c r="B207" s="7">
        <v>61.93</v>
      </c>
      <c r="C207" s="12">
        <f t="shared" si="3"/>
        <v>-5.6197656650572017E-3</v>
      </c>
    </row>
    <row r="208" spans="1:3" x14ac:dyDescent="0.3">
      <c r="A208" s="8">
        <v>43034</v>
      </c>
      <c r="B208" s="7">
        <v>61.73</v>
      </c>
      <c r="C208" s="12">
        <f t="shared" si="3"/>
        <v>-3.2294526077830269E-3</v>
      </c>
    </row>
    <row r="209" spans="1:3" x14ac:dyDescent="0.3">
      <c r="A209" s="8">
        <v>43035</v>
      </c>
      <c r="B209" s="7">
        <v>62.950001</v>
      </c>
      <c r="C209" s="12">
        <f t="shared" si="3"/>
        <v>1.9763502348938984E-2</v>
      </c>
    </row>
    <row r="210" spans="1:3" x14ac:dyDescent="0.3">
      <c r="A210" s="8">
        <v>43038</v>
      </c>
      <c r="B210" s="7">
        <v>59.580002</v>
      </c>
      <c r="C210" s="12">
        <f t="shared" si="3"/>
        <v>-5.3534534495082851E-2</v>
      </c>
    </row>
    <row r="211" spans="1:3" x14ac:dyDescent="0.3">
      <c r="A211" s="8">
        <v>43039</v>
      </c>
      <c r="B211" s="7">
        <v>59.77</v>
      </c>
      <c r="C211" s="12">
        <f t="shared" si="3"/>
        <v>3.1889559184640976E-3</v>
      </c>
    </row>
    <row r="212" spans="1:3" x14ac:dyDescent="0.3">
      <c r="A212" s="8">
        <v>43040</v>
      </c>
      <c r="B212" s="7">
        <v>59.75</v>
      </c>
      <c r="C212" s="12">
        <f t="shared" si="3"/>
        <v>-3.3461602810779868E-4</v>
      </c>
    </row>
    <row r="213" spans="1:3" x14ac:dyDescent="0.3">
      <c r="A213" s="8">
        <v>43041</v>
      </c>
      <c r="B213" s="7">
        <v>58.299999</v>
      </c>
      <c r="C213" s="12">
        <f t="shared" si="3"/>
        <v>-2.4267799163179921E-2</v>
      </c>
    </row>
    <row r="214" spans="1:3" x14ac:dyDescent="0.3">
      <c r="A214" s="8">
        <v>43042</v>
      </c>
      <c r="B214" s="7">
        <v>58.91</v>
      </c>
      <c r="C214" s="12">
        <f t="shared" si="3"/>
        <v>1.0463139116005764E-2</v>
      </c>
    </row>
    <row r="215" spans="1:3" x14ac:dyDescent="0.3">
      <c r="A215" s="8">
        <v>43045</v>
      </c>
      <c r="B215" s="7">
        <v>55.540000999999997</v>
      </c>
      <c r="C215" s="12">
        <f t="shared" si="3"/>
        <v>-5.720589034119844E-2</v>
      </c>
    </row>
    <row r="216" spans="1:3" x14ac:dyDescent="0.3">
      <c r="A216" s="8">
        <v>43046</v>
      </c>
      <c r="B216" s="7">
        <v>55.360000999999997</v>
      </c>
      <c r="C216" s="12">
        <f t="shared" si="3"/>
        <v>-3.2409073957344677E-3</v>
      </c>
    </row>
    <row r="217" spans="1:3" x14ac:dyDescent="0.3">
      <c r="A217" s="8">
        <v>43047</v>
      </c>
      <c r="B217" s="7">
        <v>56.220001000000003</v>
      </c>
      <c r="C217" s="12">
        <f t="shared" si="3"/>
        <v>1.5534681800312948E-2</v>
      </c>
    </row>
    <row r="218" spans="1:3" x14ac:dyDescent="0.3">
      <c r="A218" s="8">
        <v>43048</v>
      </c>
      <c r="B218" s="7">
        <v>56</v>
      </c>
      <c r="C218" s="12">
        <f t="shared" si="3"/>
        <v>-3.913215867783486E-3</v>
      </c>
    </row>
    <row r="219" spans="1:3" x14ac:dyDescent="0.3">
      <c r="A219" s="8">
        <v>43049</v>
      </c>
      <c r="B219" s="7">
        <v>56.799999</v>
      </c>
      <c r="C219" s="12">
        <f t="shared" si="3"/>
        <v>1.4285696428571424E-2</v>
      </c>
    </row>
    <row r="220" spans="1:3" x14ac:dyDescent="0.3">
      <c r="A220" s="8">
        <v>43052</v>
      </c>
      <c r="B220" s="7">
        <v>56.439999</v>
      </c>
      <c r="C220" s="12">
        <f t="shared" si="3"/>
        <v>-6.3380282805990795E-3</v>
      </c>
    </row>
    <row r="221" spans="1:3" x14ac:dyDescent="0.3">
      <c r="A221" s="8">
        <v>43053</v>
      </c>
      <c r="B221" s="7">
        <v>56.540000999999997</v>
      </c>
      <c r="C221" s="12">
        <f t="shared" si="3"/>
        <v>1.7718285218253878E-3</v>
      </c>
    </row>
    <row r="222" spans="1:3" x14ac:dyDescent="0.3">
      <c r="A222" s="8">
        <v>43054</v>
      </c>
      <c r="B222" s="7">
        <v>56.689999</v>
      </c>
      <c r="C222" s="12">
        <f t="shared" si="3"/>
        <v>2.6529536142032195E-3</v>
      </c>
    </row>
    <row r="223" spans="1:3" x14ac:dyDescent="0.3">
      <c r="A223" s="8">
        <v>43055</v>
      </c>
      <c r="B223" s="7">
        <v>59.799999</v>
      </c>
      <c r="C223" s="12">
        <f t="shared" si="3"/>
        <v>5.485976459445694E-2</v>
      </c>
    </row>
    <row r="224" spans="1:3" x14ac:dyDescent="0.3">
      <c r="A224" s="8">
        <v>43056</v>
      </c>
      <c r="B224" s="7">
        <v>60.02</v>
      </c>
      <c r="C224" s="12">
        <f t="shared" si="3"/>
        <v>3.6789465498152174E-3</v>
      </c>
    </row>
    <row r="225" spans="1:3" x14ac:dyDescent="0.3">
      <c r="A225" s="8">
        <v>43059</v>
      </c>
      <c r="B225" s="7">
        <v>60.299999</v>
      </c>
      <c r="C225" s="12">
        <f t="shared" si="3"/>
        <v>4.6650949683438277E-3</v>
      </c>
    </row>
    <row r="226" spans="1:3" x14ac:dyDescent="0.3">
      <c r="A226" s="8">
        <v>43060</v>
      </c>
      <c r="B226" s="7">
        <v>60.41</v>
      </c>
      <c r="C226" s="12">
        <f t="shared" si="3"/>
        <v>1.8242288859738936E-3</v>
      </c>
    </row>
    <row r="227" spans="1:3" x14ac:dyDescent="0.3">
      <c r="A227" s="8">
        <v>43061</v>
      </c>
      <c r="B227" s="7">
        <v>61.349997999999999</v>
      </c>
      <c r="C227" s="12">
        <f t="shared" si="3"/>
        <v>1.5560304585333602E-2</v>
      </c>
    </row>
    <row r="228" spans="1:3" x14ac:dyDescent="0.3">
      <c r="A228" s="8">
        <v>43063</v>
      </c>
      <c r="B228" s="7">
        <v>61.68</v>
      </c>
      <c r="C228" s="12">
        <f t="shared" si="3"/>
        <v>5.3790058803261957E-3</v>
      </c>
    </row>
    <row r="229" spans="1:3" x14ac:dyDescent="0.3">
      <c r="A229" s="8">
        <v>43066</v>
      </c>
      <c r="B229" s="7">
        <v>62.779998999999997</v>
      </c>
      <c r="C229" s="12">
        <f t="shared" si="3"/>
        <v>1.7833965629053126E-2</v>
      </c>
    </row>
    <row r="230" spans="1:3" x14ac:dyDescent="0.3">
      <c r="A230" s="8">
        <v>43067</v>
      </c>
      <c r="B230" s="7">
        <v>61.380001</v>
      </c>
      <c r="C230" s="12">
        <f t="shared" si="3"/>
        <v>-2.2300064069768408E-2</v>
      </c>
    </row>
    <row r="231" spans="1:3" x14ac:dyDescent="0.3">
      <c r="A231" s="8">
        <v>43068</v>
      </c>
      <c r="B231" s="7">
        <v>61.830002</v>
      </c>
      <c r="C231" s="12">
        <f t="shared" si="3"/>
        <v>7.3313944716292901E-3</v>
      </c>
    </row>
    <row r="232" spans="1:3" x14ac:dyDescent="0.3">
      <c r="A232" s="8">
        <v>43069</v>
      </c>
      <c r="B232" s="7">
        <v>61.07</v>
      </c>
      <c r="C232" s="12">
        <f t="shared" si="3"/>
        <v>-1.2291799699440413E-2</v>
      </c>
    </row>
    <row r="233" spans="1:3" x14ac:dyDescent="0.3">
      <c r="A233" s="8">
        <v>43070</v>
      </c>
      <c r="B233" s="7">
        <v>60.900002000000001</v>
      </c>
      <c r="C233" s="12">
        <f t="shared" si="3"/>
        <v>-2.7836580972654275E-3</v>
      </c>
    </row>
    <row r="234" spans="1:3" x14ac:dyDescent="0.3">
      <c r="A234" s="8">
        <v>43073</v>
      </c>
      <c r="B234" s="7">
        <v>60.240001999999997</v>
      </c>
      <c r="C234" s="12">
        <f t="shared" si="3"/>
        <v>-1.0837438067736085E-2</v>
      </c>
    </row>
    <row r="235" spans="1:3" x14ac:dyDescent="0.3">
      <c r="A235" s="8">
        <v>43074</v>
      </c>
      <c r="B235" s="7">
        <v>60.959999000000003</v>
      </c>
      <c r="C235" s="12">
        <f t="shared" si="3"/>
        <v>1.1952141037445624E-2</v>
      </c>
    </row>
    <row r="236" spans="1:3" x14ac:dyDescent="0.3">
      <c r="A236" s="8">
        <v>43075</v>
      </c>
      <c r="B236" s="7">
        <v>62.119999</v>
      </c>
      <c r="C236" s="12">
        <f t="shared" si="3"/>
        <v>1.9028871703229467E-2</v>
      </c>
    </row>
    <row r="237" spans="1:3" x14ac:dyDescent="0.3">
      <c r="A237" s="8">
        <v>43076</v>
      </c>
      <c r="B237" s="7">
        <v>61.919998</v>
      </c>
      <c r="C237" s="12">
        <f t="shared" si="3"/>
        <v>-3.2195911658015369E-3</v>
      </c>
    </row>
    <row r="238" spans="1:3" x14ac:dyDescent="0.3">
      <c r="A238" s="8">
        <v>43077</v>
      </c>
      <c r="B238" s="7">
        <v>62.540000999999997</v>
      </c>
      <c r="C238" s="12">
        <f t="shared" si="3"/>
        <v>1.0012968669669482E-2</v>
      </c>
    </row>
    <row r="239" spans="1:3" x14ac:dyDescent="0.3">
      <c r="A239" s="8">
        <v>43080</v>
      </c>
      <c r="B239" s="7">
        <v>63.07</v>
      </c>
      <c r="C239" s="12">
        <f t="shared" si="3"/>
        <v>8.4745601459137124E-3</v>
      </c>
    </row>
    <row r="240" spans="1:3" x14ac:dyDescent="0.3">
      <c r="A240" s="8">
        <v>43081</v>
      </c>
      <c r="B240" s="7">
        <v>63.48</v>
      </c>
      <c r="C240" s="12">
        <f t="shared" si="3"/>
        <v>6.5007134929442939E-3</v>
      </c>
    </row>
    <row r="241" spans="1:3" x14ac:dyDescent="0.3">
      <c r="A241" s="8">
        <v>43082</v>
      </c>
      <c r="B241" s="7">
        <v>63.830002</v>
      </c>
      <c r="C241" s="12">
        <f t="shared" si="3"/>
        <v>5.5135790800252601E-3</v>
      </c>
    </row>
    <row r="242" spans="1:3" x14ac:dyDescent="0.3">
      <c r="A242" s="8">
        <v>43083</v>
      </c>
      <c r="B242" s="7">
        <v>62.560001</v>
      </c>
      <c r="C242" s="12">
        <f t="shared" si="3"/>
        <v>-1.9896615387854769E-2</v>
      </c>
    </row>
    <row r="243" spans="1:3" x14ac:dyDescent="0.3">
      <c r="A243" s="8">
        <v>43084</v>
      </c>
      <c r="B243" s="7">
        <v>62.66</v>
      </c>
      <c r="C243" s="12">
        <f t="shared" si="3"/>
        <v>1.5984494629403354E-3</v>
      </c>
    </row>
    <row r="244" spans="1:3" x14ac:dyDescent="0.3">
      <c r="A244" s="8">
        <v>43087</v>
      </c>
      <c r="B244" s="7">
        <v>63.470001000000003</v>
      </c>
      <c r="C244" s="12">
        <f t="shared" si="3"/>
        <v>1.2926923076923186E-2</v>
      </c>
    </row>
    <row r="245" spans="1:3" x14ac:dyDescent="0.3">
      <c r="A245" s="8">
        <v>43088</v>
      </c>
      <c r="B245" s="7">
        <v>63.639999000000003</v>
      </c>
      <c r="C245" s="12">
        <f t="shared" si="3"/>
        <v>2.6783992015377411E-3</v>
      </c>
    </row>
    <row r="246" spans="1:3" x14ac:dyDescent="0.3">
      <c r="A246" s="8">
        <v>43089</v>
      </c>
      <c r="B246" s="7">
        <v>62.900002000000001</v>
      </c>
      <c r="C246" s="12">
        <f t="shared" si="3"/>
        <v>-1.1627860019293879E-2</v>
      </c>
    </row>
    <row r="247" spans="1:3" x14ac:dyDescent="0.3">
      <c r="A247" s="8">
        <v>43090</v>
      </c>
      <c r="B247" s="7">
        <v>63.52</v>
      </c>
      <c r="C247" s="12">
        <f t="shared" si="3"/>
        <v>9.8568836293519112E-3</v>
      </c>
    </row>
    <row r="248" spans="1:3" x14ac:dyDescent="0.3">
      <c r="A248" s="8">
        <v>43091</v>
      </c>
      <c r="B248" s="7">
        <v>63.619999</v>
      </c>
      <c r="C248" s="12">
        <f t="shared" si="3"/>
        <v>1.5742915617127965E-3</v>
      </c>
    </row>
    <row r="249" spans="1:3" x14ac:dyDescent="0.3">
      <c r="A249" s="8">
        <v>43095</v>
      </c>
      <c r="B249" s="7">
        <v>63.790000999999997</v>
      </c>
      <c r="C249" s="12">
        <f t="shared" si="3"/>
        <v>2.6721471655476864E-3</v>
      </c>
    </row>
    <row r="250" spans="1:3" x14ac:dyDescent="0.3">
      <c r="A250" s="8">
        <v>43096</v>
      </c>
      <c r="B250" s="7">
        <v>64.110000999999997</v>
      </c>
      <c r="C250" s="12">
        <f t="shared" si="3"/>
        <v>5.0164601815886525E-3</v>
      </c>
    </row>
    <row r="251" spans="1:3" x14ac:dyDescent="0.3">
      <c r="A251" s="8">
        <v>43097</v>
      </c>
      <c r="B251" s="7">
        <v>64.349997999999999</v>
      </c>
      <c r="C251" s="12">
        <f t="shared" si="3"/>
        <v>3.7435188934095082E-3</v>
      </c>
    </row>
    <row r="252" spans="1:3" x14ac:dyDescent="0.3">
      <c r="A252" s="8">
        <v>43098</v>
      </c>
      <c r="B252" s="7">
        <v>63.509998000000003</v>
      </c>
      <c r="C252" s="12">
        <f t="shared" si="3"/>
        <v>-1.3053613459319708E-2</v>
      </c>
    </row>
    <row r="253" spans="1:3" x14ac:dyDescent="0.3">
      <c r="A253" s="8">
        <v>43102</v>
      </c>
      <c r="B253" s="7">
        <v>64.040001000000004</v>
      </c>
      <c r="C253" s="12">
        <f t="shared" si="3"/>
        <v>8.3451899966994272E-3</v>
      </c>
    </row>
    <row r="254" spans="1:3" x14ac:dyDescent="0.3">
      <c r="A254" s="8">
        <v>43103</v>
      </c>
      <c r="B254" s="7">
        <v>63.610000999999997</v>
      </c>
      <c r="C254" s="12">
        <f t="shared" si="3"/>
        <v>-6.7145532992731651E-3</v>
      </c>
    </row>
    <row r="255" spans="1:3" x14ac:dyDescent="0.3">
      <c r="A255" s="8">
        <v>43104</v>
      </c>
      <c r="B255" s="7">
        <v>63</v>
      </c>
      <c r="C255" s="12">
        <f t="shared" si="3"/>
        <v>-9.5897027261483136E-3</v>
      </c>
    </row>
    <row r="256" spans="1:3" x14ac:dyDescent="0.3">
      <c r="A256" s="8">
        <v>43105</v>
      </c>
      <c r="B256" s="7">
        <v>64.599997999999999</v>
      </c>
      <c r="C256" s="12">
        <f t="shared" si="3"/>
        <v>2.5396793650793642E-2</v>
      </c>
    </row>
    <row r="257" spans="1:3" x14ac:dyDescent="0.3">
      <c r="A257" s="8">
        <v>43108</v>
      </c>
      <c r="B257" s="7">
        <v>65.099997999999999</v>
      </c>
      <c r="C257" s="12">
        <f t="shared" si="3"/>
        <v>7.7399383201219299E-3</v>
      </c>
    </row>
    <row r="258" spans="1:3" x14ac:dyDescent="0.3">
      <c r="A258" s="8">
        <v>43109</v>
      </c>
      <c r="B258" s="7">
        <v>65.599997999999999</v>
      </c>
      <c r="C258" s="12">
        <f t="shared" si="3"/>
        <v>7.6804917874191024E-3</v>
      </c>
    </row>
    <row r="259" spans="1:3" x14ac:dyDescent="0.3">
      <c r="A259" s="8">
        <v>43110</v>
      </c>
      <c r="B259" s="7">
        <v>63.889999000000003</v>
      </c>
      <c r="C259" s="12">
        <f t="shared" si="3"/>
        <v>-2.606705872155661E-2</v>
      </c>
    </row>
    <row r="260" spans="1:3" x14ac:dyDescent="0.3">
      <c r="A260" s="8">
        <v>43111</v>
      </c>
      <c r="B260" s="7">
        <v>63.84</v>
      </c>
      <c r="C260" s="12">
        <f t="shared" ref="C260:C323" si="4">(B260-B259)/B259</f>
        <v>-7.8257944565000978E-4</v>
      </c>
    </row>
    <row r="261" spans="1:3" x14ac:dyDescent="0.3">
      <c r="A261" s="8">
        <v>43112</v>
      </c>
      <c r="B261" s="7">
        <v>63.68</v>
      </c>
      <c r="C261" s="12">
        <f t="shared" si="4"/>
        <v>-2.5062656641604585E-3</v>
      </c>
    </row>
    <row r="262" spans="1:3" x14ac:dyDescent="0.3">
      <c r="A262" s="8">
        <v>43116</v>
      </c>
      <c r="B262" s="7">
        <v>62.970001000000003</v>
      </c>
      <c r="C262" s="12">
        <f t="shared" si="4"/>
        <v>-1.114948178391954E-2</v>
      </c>
    </row>
    <row r="263" spans="1:3" x14ac:dyDescent="0.3">
      <c r="A263" s="8">
        <v>43117</v>
      </c>
      <c r="B263" s="7">
        <v>63.759998000000003</v>
      </c>
      <c r="C263" s="12">
        <f t="shared" si="4"/>
        <v>1.2545608820936808E-2</v>
      </c>
    </row>
    <row r="264" spans="1:3" x14ac:dyDescent="0.3">
      <c r="A264" s="8">
        <v>43118</v>
      </c>
      <c r="B264" s="7">
        <v>62.880001</v>
      </c>
      <c r="C264" s="12">
        <f t="shared" si="4"/>
        <v>-1.3801709968686056E-2</v>
      </c>
    </row>
    <row r="265" spans="1:3" x14ac:dyDescent="0.3">
      <c r="A265" s="8">
        <v>43119</v>
      </c>
      <c r="B265" s="7">
        <v>63.709999000000003</v>
      </c>
      <c r="C265" s="12">
        <f t="shared" si="4"/>
        <v>1.319971353053896E-2</v>
      </c>
    </row>
    <row r="266" spans="1:3" x14ac:dyDescent="0.3">
      <c r="A266" s="8">
        <v>43122</v>
      </c>
      <c r="B266" s="7">
        <v>63.939999</v>
      </c>
      <c r="C266" s="12">
        <f t="shared" si="4"/>
        <v>3.6101083599137532E-3</v>
      </c>
    </row>
    <row r="267" spans="1:3" x14ac:dyDescent="0.3">
      <c r="A267" s="8">
        <v>43123</v>
      </c>
      <c r="B267" s="7">
        <v>64.529999000000004</v>
      </c>
      <c r="C267" s="12">
        <f t="shared" si="4"/>
        <v>9.2274008324586213E-3</v>
      </c>
    </row>
    <row r="268" spans="1:3" x14ac:dyDescent="0.3">
      <c r="A268" s="8">
        <v>43124</v>
      </c>
      <c r="B268" s="7">
        <v>65</v>
      </c>
      <c r="C268" s="12">
        <f t="shared" si="4"/>
        <v>7.2834496712141017E-3</v>
      </c>
    </row>
    <row r="269" spans="1:3" x14ac:dyDescent="0.3">
      <c r="A269" s="8">
        <v>43125</v>
      </c>
      <c r="B269" s="7">
        <v>64.389999000000003</v>
      </c>
      <c r="C269" s="12">
        <f t="shared" si="4"/>
        <v>-9.3846307692307222E-3</v>
      </c>
    </row>
    <row r="270" spans="1:3" x14ac:dyDescent="0.3">
      <c r="A270" s="8">
        <v>43126</v>
      </c>
      <c r="B270" s="7">
        <v>65.279999000000004</v>
      </c>
      <c r="C270" s="12">
        <f t="shared" si="4"/>
        <v>1.3822022267774852E-2</v>
      </c>
    </row>
    <row r="271" spans="1:3" x14ac:dyDescent="0.3">
      <c r="A271" s="8">
        <v>43129</v>
      </c>
      <c r="B271" s="7">
        <v>64.599997999999999</v>
      </c>
      <c r="C271" s="12">
        <f t="shared" si="4"/>
        <v>-1.0416682144863456E-2</v>
      </c>
    </row>
    <row r="272" spans="1:3" x14ac:dyDescent="0.3">
      <c r="A272" s="8">
        <v>43130</v>
      </c>
      <c r="B272" s="7">
        <v>64.760002</v>
      </c>
      <c r="C272" s="12">
        <f t="shared" si="4"/>
        <v>2.4768421819455892E-3</v>
      </c>
    </row>
    <row r="273" spans="1:3" x14ac:dyDescent="0.3">
      <c r="A273" s="8">
        <v>43131</v>
      </c>
      <c r="B273" s="7">
        <v>65.099997999999999</v>
      </c>
      <c r="C273" s="12">
        <f t="shared" si="4"/>
        <v>5.2500924876438286E-3</v>
      </c>
    </row>
    <row r="274" spans="1:3" x14ac:dyDescent="0.3">
      <c r="A274" s="8">
        <v>43132</v>
      </c>
      <c r="B274" s="7">
        <v>63.790000999999997</v>
      </c>
      <c r="C274" s="12">
        <f t="shared" si="4"/>
        <v>-2.0122842400087368E-2</v>
      </c>
    </row>
    <row r="275" spans="1:3" x14ac:dyDescent="0.3">
      <c r="A275" s="8">
        <v>43133</v>
      </c>
      <c r="B275" s="7">
        <v>63.59</v>
      </c>
      <c r="C275" s="12">
        <f t="shared" si="4"/>
        <v>-3.1353032899308656E-3</v>
      </c>
    </row>
    <row r="276" spans="1:3" x14ac:dyDescent="0.3">
      <c r="A276" s="8">
        <v>43136</v>
      </c>
      <c r="B276" s="7">
        <v>61.540000999999997</v>
      </c>
      <c r="C276" s="12">
        <f t="shared" si="4"/>
        <v>-3.2237757509042404E-2</v>
      </c>
    </row>
    <row r="277" spans="1:3" x14ac:dyDescent="0.3">
      <c r="A277" s="8">
        <v>43137</v>
      </c>
      <c r="B277" s="7">
        <v>60.849997999999999</v>
      </c>
      <c r="C277" s="12">
        <f t="shared" si="4"/>
        <v>-1.1212268261094069E-2</v>
      </c>
    </row>
    <row r="278" spans="1:3" x14ac:dyDescent="0.3">
      <c r="A278" s="8">
        <v>43138</v>
      </c>
      <c r="B278" s="7">
        <v>62.060001</v>
      </c>
      <c r="C278" s="12">
        <f t="shared" si="4"/>
        <v>1.98850129789651E-2</v>
      </c>
    </row>
    <row r="279" spans="1:3" x14ac:dyDescent="0.3">
      <c r="A279" s="8">
        <v>43139</v>
      </c>
      <c r="B279" s="7">
        <v>58.880001</v>
      </c>
      <c r="C279" s="12">
        <f t="shared" si="4"/>
        <v>-5.1240733947136088E-2</v>
      </c>
    </row>
    <row r="280" spans="1:3" x14ac:dyDescent="0.3">
      <c r="A280" s="8">
        <v>43140</v>
      </c>
      <c r="B280" s="7">
        <v>59.200001</v>
      </c>
      <c r="C280" s="12">
        <f t="shared" si="4"/>
        <v>5.4347825163929648E-3</v>
      </c>
    </row>
    <row r="281" spans="1:3" x14ac:dyDescent="0.3">
      <c r="A281" s="8">
        <v>43143</v>
      </c>
      <c r="B281" s="7">
        <v>58.119999</v>
      </c>
      <c r="C281" s="12">
        <f t="shared" si="4"/>
        <v>-1.8243276718863576E-2</v>
      </c>
    </row>
    <row r="282" spans="1:3" x14ac:dyDescent="0.3">
      <c r="A282" s="8">
        <v>43144</v>
      </c>
      <c r="B282" s="7">
        <v>57.689999</v>
      </c>
      <c r="C282" s="12">
        <f t="shared" si="4"/>
        <v>-7.3984860185561897E-3</v>
      </c>
    </row>
    <row r="283" spans="1:3" x14ac:dyDescent="0.3">
      <c r="A283" s="8">
        <v>43145</v>
      </c>
      <c r="B283" s="7">
        <v>58.619999</v>
      </c>
      <c r="C283" s="12">
        <f t="shared" si="4"/>
        <v>1.6120645105228721E-2</v>
      </c>
    </row>
    <row r="284" spans="1:3" x14ac:dyDescent="0.3">
      <c r="A284" s="8">
        <v>43146</v>
      </c>
      <c r="B284" s="7">
        <v>60.439999</v>
      </c>
      <c r="C284" s="12">
        <f t="shared" si="4"/>
        <v>3.1047424616980977E-2</v>
      </c>
    </row>
    <row r="285" spans="1:3" x14ac:dyDescent="0.3">
      <c r="A285" s="8">
        <v>43147</v>
      </c>
      <c r="B285" s="7">
        <v>60.060001</v>
      </c>
      <c r="C285" s="12">
        <f t="shared" si="4"/>
        <v>-6.2871940153407429E-3</v>
      </c>
    </row>
    <row r="286" spans="1:3" x14ac:dyDescent="0.3">
      <c r="A286" s="8">
        <v>43151</v>
      </c>
      <c r="B286" s="7">
        <v>60.509998000000003</v>
      </c>
      <c r="C286" s="12">
        <f t="shared" si="4"/>
        <v>7.4924574177080566E-3</v>
      </c>
    </row>
    <row r="287" spans="1:3" x14ac:dyDescent="0.3">
      <c r="A287" s="8">
        <v>43152</v>
      </c>
      <c r="B287" s="7">
        <v>59.419998</v>
      </c>
      <c r="C287" s="12">
        <f t="shared" si="4"/>
        <v>-1.8013552074485333E-2</v>
      </c>
    </row>
    <row r="288" spans="1:3" x14ac:dyDescent="0.3">
      <c r="A288" s="8">
        <v>43153</v>
      </c>
      <c r="B288" s="7">
        <v>58.73</v>
      </c>
      <c r="C288" s="12">
        <f t="shared" si="4"/>
        <v>-1.1612218499233251E-2</v>
      </c>
    </row>
    <row r="289" spans="1:3" x14ac:dyDescent="0.3">
      <c r="A289" s="8">
        <v>43154</v>
      </c>
      <c r="B289" s="7">
        <v>60.060001</v>
      </c>
      <c r="C289" s="12">
        <f t="shared" si="4"/>
        <v>2.2646024178443774E-2</v>
      </c>
    </row>
    <row r="290" spans="1:3" x14ac:dyDescent="0.3">
      <c r="A290" s="8">
        <v>43157</v>
      </c>
      <c r="B290" s="7">
        <v>61.110000999999997</v>
      </c>
      <c r="C290" s="12">
        <f t="shared" si="4"/>
        <v>1.7482517191433233E-2</v>
      </c>
    </row>
    <row r="291" spans="1:3" x14ac:dyDescent="0.3">
      <c r="A291" s="8">
        <v>43158</v>
      </c>
      <c r="B291" s="7">
        <v>59.939999</v>
      </c>
      <c r="C291" s="12">
        <f t="shared" si="4"/>
        <v>-1.9145835065523836E-2</v>
      </c>
    </row>
    <row r="292" spans="1:3" x14ac:dyDescent="0.3">
      <c r="A292" s="8">
        <v>43159</v>
      </c>
      <c r="B292" s="7">
        <v>60.610000999999997</v>
      </c>
      <c r="C292" s="12">
        <f t="shared" si="4"/>
        <v>1.1177878064362275E-2</v>
      </c>
    </row>
    <row r="293" spans="1:3" x14ac:dyDescent="0.3">
      <c r="A293" s="8">
        <v>43160</v>
      </c>
      <c r="B293" s="7">
        <v>61.900002000000001</v>
      </c>
      <c r="C293" s="12">
        <f t="shared" si="4"/>
        <v>2.1283632712693797E-2</v>
      </c>
    </row>
    <row r="294" spans="1:3" x14ac:dyDescent="0.3">
      <c r="A294" s="8">
        <v>43161</v>
      </c>
      <c r="B294" s="7">
        <v>62.470001000000003</v>
      </c>
      <c r="C294" s="12">
        <f t="shared" si="4"/>
        <v>9.2083841935902168E-3</v>
      </c>
    </row>
    <row r="295" spans="1:3" x14ac:dyDescent="0.3">
      <c r="A295" s="8">
        <v>43164</v>
      </c>
      <c r="B295" s="7">
        <v>62.950001</v>
      </c>
      <c r="C295" s="12">
        <f t="shared" si="4"/>
        <v>7.6836880473236564E-3</v>
      </c>
    </row>
    <row r="296" spans="1:3" x14ac:dyDescent="0.3">
      <c r="A296" s="8">
        <v>43165</v>
      </c>
      <c r="B296" s="7">
        <v>63.560001</v>
      </c>
      <c r="C296" s="12">
        <f t="shared" si="4"/>
        <v>9.6902301876055485E-3</v>
      </c>
    </row>
    <row r="297" spans="1:3" x14ac:dyDescent="0.3">
      <c r="A297" s="8">
        <v>43166</v>
      </c>
      <c r="B297" s="7">
        <v>64.559997999999993</v>
      </c>
      <c r="C297" s="12">
        <f t="shared" si="4"/>
        <v>1.5733118065872801E-2</v>
      </c>
    </row>
    <row r="298" spans="1:3" x14ac:dyDescent="0.3">
      <c r="A298" s="8">
        <v>43167</v>
      </c>
      <c r="B298" s="7">
        <v>65.059997999999993</v>
      </c>
      <c r="C298" s="12">
        <f t="shared" si="4"/>
        <v>7.7447338210884092E-3</v>
      </c>
    </row>
    <row r="299" spans="1:3" x14ac:dyDescent="0.3">
      <c r="A299" s="8">
        <v>43168</v>
      </c>
      <c r="B299" s="7">
        <v>65.25</v>
      </c>
      <c r="C299" s="12">
        <f t="shared" si="4"/>
        <v>2.9204120172276506E-3</v>
      </c>
    </row>
    <row r="300" spans="1:3" x14ac:dyDescent="0.3">
      <c r="A300" s="8">
        <v>43171</v>
      </c>
      <c r="B300" s="7">
        <v>64.550003000000004</v>
      </c>
      <c r="C300" s="12">
        <f t="shared" si="4"/>
        <v>-1.0727923371647451E-2</v>
      </c>
    </row>
    <row r="301" spans="1:3" x14ac:dyDescent="0.3">
      <c r="A301" s="8">
        <v>43172</v>
      </c>
      <c r="B301" s="7">
        <v>64.980002999999996</v>
      </c>
      <c r="C301" s="12">
        <f t="shared" si="4"/>
        <v>6.6615024014792471E-3</v>
      </c>
    </row>
    <row r="302" spans="1:3" x14ac:dyDescent="0.3">
      <c r="A302" s="8">
        <v>43173</v>
      </c>
      <c r="B302" s="7">
        <v>64.779999000000004</v>
      </c>
      <c r="C302" s="12">
        <f t="shared" si="4"/>
        <v>-3.0779315291812582E-3</v>
      </c>
    </row>
    <row r="303" spans="1:3" x14ac:dyDescent="0.3">
      <c r="A303" s="8">
        <v>43174</v>
      </c>
      <c r="B303" s="7">
        <v>64.709998999999996</v>
      </c>
      <c r="C303" s="12">
        <f t="shared" si="4"/>
        <v>-1.0805804427383115E-3</v>
      </c>
    </row>
    <row r="304" spans="1:3" x14ac:dyDescent="0.3">
      <c r="A304" s="8">
        <v>43175</v>
      </c>
      <c r="B304" s="7">
        <v>64.760002</v>
      </c>
      <c r="C304" s="12">
        <f t="shared" si="4"/>
        <v>7.7272447493012325E-4</v>
      </c>
    </row>
    <row r="305" spans="1:3" x14ac:dyDescent="0.3">
      <c r="A305" s="8">
        <v>43178</v>
      </c>
      <c r="B305" s="7">
        <v>63.220001000000003</v>
      </c>
      <c r="C305" s="12">
        <f t="shared" si="4"/>
        <v>-2.3780125886963325E-2</v>
      </c>
    </row>
    <row r="306" spans="1:3" x14ac:dyDescent="0.3">
      <c r="A306" s="8">
        <v>43179</v>
      </c>
      <c r="B306" s="7">
        <v>62.779998999999997</v>
      </c>
      <c r="C306" s="12">
        <f t="shared" si="4"/>
        <v>-6.9598543663421776E-3</v>
      </c>
    </row>
    <row r="307" spans="1:3" x14ac:dyDescent="0.3">
      <c r="A307" s="8">
        <v>43180</v>
      </c>
      <c r="B307" s="7">
        <v>62.59</v>
      </c>
      <c r="C307" s="12">
        <f t="shared" si="4"/>
        <v>-3.0264256614593631E-3</v>
      </c>
    </row>
    <row r="308" spans="1:3" x14ac:dyDescent="0.3">
      <c r="A308" s="8">
        <v>43181</v>
      </c>
      <c r="B308" s="7">
        <v>61.25</v>
      </c>
      <c r="C308" s="12">
        <f t="shared" si="4"/>
        <v>-2.140917079405661E-2</v>
      </c>
    </row>
    <row r="309" spans="1:3" x14ac:dyDescent="0.3">
      <c r="A309" s="8">
        <v>43182</v>
      </c>
      <c r="B309" s="7">
        <v>59.740001999999997</v>
      </c>
      <c r="C309" s="12">
        <f t="shared" si="4"/>
        <v>-2.465302857142862E-2</v>
      </c>
    </row>
    <row r="310" spans="1:3" x14ac:dyDescent="0.3">
      <c r="A310" s="8">
        <v>43185</v>
      </c>
      <c r="B310" s="7">
        <v>61.389999000000003</v>
      </c>
      <c r="C310" s="12">
        <f t="shared" si="4"/>
        <v>2.7619634160708704E-2</v>
      </c>
    </row>
    <row r="311" spans="1:3" x14ac:dyDescent="0.3">
      <c r="A311" s="8">
        <v>43186</v>
      </c>
      <c r="B311" s="7">
        <v>60.34</v>
      </c>
      <c r="C311" s="12">
        <f t="shared" si="4"/>
        <v>-1.7103746817132212E-2</v>
      </c>
    </row>
    <row r="312" spans="1:3" x14ac:dyDescent="0.3">
      <c r="A312" s="11">
        <v>43187</v>
      </c>
      <c r="B312" s="7">
        <v>60.869999</v>
      </c>
      <c r="C312" s="12">
        <f t="shared" si="4"/>
        <v>8.7835432548889047E-3</v>
      </c>
    </row>
    <row r="313" spans="1:3" x14ac:dyDescent="0.3">
      <c r="A313" s="8">
        <v>43188</v>
      </c>
      <c r="B313" s="7">
        <v>61.040000999999997</v>
      </c>
      <c r="C313" s="12">
        <f t="shared" si="4"/>
        <v>2.7928700968106908E-3</v>
      </c>
    </row>
    <row r="314" spans="1:3" x14ac:dyDescent="0.3">
      <c r="A314" s="8">
        <v>43192</v>
      </c>
      <c r="B314" s="7">
        <v>59.619999</v>
      </c>
      <c r="C314" s="12">
        <f t="shared" si="4"/>
        <v>-2.3263466198173828E-2</v>
      </c>
    </row>
    <row r="315" spans="1:3" x14ac:dyDescent="0.3">
      <c r="A315" s="8">
        <v>43193</v>
      </c>
      <c r="B315" s="7">
        <v>59.59</v>
      </c>
      <c r="C315" s="12">
        <f t="shared" si="4"/>
        <v>-5.0317008559487824E-4</v>
      </c>
    </row>
    <row r="316" spans="1:3" x14ac:dyDescent="0.3">
      <c r="A316" s="8">
        <v>43194</v>
      </c>
      <c r="B316" s="7">
        <v>59.75</v>
      </c>
      <c r="C316" s="12">
        <f t="shared" si="4"/>
        <v>2.6850142641382207E-3</v>
      </c>
    </row>
    <row r="317" spans="1:3" x14ac:dyDescent="0.3">
      <c r="A317" s="8">
        <v>43195</v>
      </c>
      <c r="B317" s="7">
        <v>59.810001</v>
      </c>
      <c r="C317" s="12">
        <f t="shared" si="4"/>
        <v>1.0042008368200794E-3</v>
      </c>
    </row>
    <row r="318" spans="1:3" x14ac:dyDescent="0.3">
      <c r="A318" s="8">
        <v>43196</v>
      </c>
      <c r="B318" s="7">
        <v>59.650002000000001</v>
      </c>
      <c r="C318" s="12">
        <f t="shared" si="4"/>
        <v>-2.6751211724607583E-3</v>
      </c>
    </row>
    <row r="319" spans="1:3" x14ac:dyDescent="0.3">
      <c r="A319" s="8">
        <v>43199</v>
      </c>
      <c r="B319" s="7">
        <v>59.740001999999997</v>
      </c>
      <c r="C319" s="12">
        <f t="shared" si="4"/>
        <v>1.5088012905682098E-3</v>
      </c>
    </row>
    <row r="320" spans="1:3" x14ac:dyDescent="0.3">
      <c r="A320" s="8">
        <v>43200</v>
      </c>
      <c r="B320" s="7">
        <v>63.130001</v>
      </c>
      <c r="C320" s="12">
        <f t="shared" si="4"/>
        <v>5.6745880256247785E-2</v>
      </c>
    </row>
    <row r="321" spans="1:3" x14ac:dyDescent="0.3">
      <c r="A321" s="8">
        <v>43201</v>
      </c>
      <c r="B321" s="7">
        <v>62.919998</v>
      </c>
      <c r="C321" s="12">
        <f t="shared" si="4"/>
        <v>-3.3265166588544864E-3</v>
      </c>
    </row>
    <row r="322" spans="1:3" x14ac:dyDescent="0.3">
      <c r="A322" s="8">
        <v>43202</v>
      </c>
      <c r="B322" s="7">
        <v>63.02</v>
      </c>
      <c r="C322" s="12">
        <f t="shared" si="4"/>
        <v>1.5893516080531897E-3</v>
      </c>
    </row>
    <row r="323" spans="1:3" x14ac:dyDescent="0.3">
      <c r="A323" s="8">
        <v>43203</v>
      </c>
      <c r="B323" s="7">
        <v>61.950001</v>
      </c>
      <c r="C323" s="12">
        <f t="shared" si="4"/>
        <v>-1.6978721040939428E-2</v>
      </c>
    </row>
    <row r="324" spans="1:3" x14ac:dyDescent="0.3">
      <c r="A324" s="8">
        <v>43206</v>
      </c>
      <c r="B324" s="7">
        <v>62.75</v>
      </c>
      <c r="C324" s="12">
        <f t="shared" ref="C324:C387" si="5">(B324-B323)/B323</f>
        <v>1.2913623681781694E-2</v>
      </c>
    </row>
    <row r="325" spans="1:3" x14ac:dyDescent="0.3">
      <c r="A325" s="8">
        <v>43207</v>
      </c>
      <c r="B325" s="7">
        <v>63.02</v>
      </c>
      <c r="C325" s="12">
        <f t="shared" si="5"/>
        <v>4.3027888446215638E-3</v>
      </c>
    </row>
    <row r="326" spans="1:3" x14ac:dyDescent="0.3">
      <c r="A326" s="8">
        <v>43208</v>
      </c>
      <c r="B326" s="7">
        <v>62.900002000000001</v>
      </c>
      <c r="C326" s="12">
        <f t="shared" si="5"/>
        <v>-1.9041256743891222E-3</v>
      </c>
    </row>
    <row r="327" spans="1:3" x14ac:dyDescent="0.3">
      <c r="A327" s="8">
        <v>43209</v>
      </c>
      <c r="B327" s="7">
        <v>63.25</v>
      </c>
      <c r="C327" s="12">
        <f t="shared" si="5"/>
        <v>5.5643559438996416E-3</v>
      </c>
    </row>
    <row r="328" spans="1:3" x14ac:dyDescent="0.3">
      <c r="A328" s="8">
        <v>43210</v>
      </c>
      <c r="B328" s="7">
        <v>63.09</v>
      </c>
      <c r="C328" s="12">
        <f t="shared" si="5"/>
        <v>-2.5296442687746498E-3</v>
      </c>
    </row>
    <row r="329" spans="1:3" x14ac:dyDescent="0.3">
      <c r="A329" s="8">
        <v>43213</v>
      </c>
      <c r="B329" s="7">
        <v>62.290000999999997</v>
      </c>
      <c r="C329" s="12">
        <f t="shared" si="5"/>
        <v>-1.2680282136630317E-2</v>
      </c>
    </row>
    <row r="330" spans="1:3" x14ac:dyDescent="0.3">
      <c r="A330" s="8">
        <v>43214</v>
      </c>
      <c r="B330" s="7">
        <v>62.580002</v>
      </c>
      <c r="C330" s="12">
        <f t="shared" si="5"/>
        <v>4.655658939546393E-3</v>
      </c>
    </row>
    <row r="331" spans="1:3" x14ac:dyDescent="0.3">
      <c r="A331" s="8">
        <v>43215</v>
      </c>
      <c r="B331" s="7">
        <v>63.93</v>
      </c>
      <c r="C331" s="12">
        <f t="shared" si="5"/>
        <v>2.1572354695674176E-2</v>
      </c>
    </row>
    <row r="332" spans="1:3" x14ac:dyDescent="0.3">
      <c r="A332" s="8">
        <v>43216</v>
      </c>
      <c r="B332" s="7">
        <v>64.099997999999999</v>
      </c>
      <c r="C332" s="12">
        <f t="shared" si="5"/>
        <v>2.6591271703425567E-3</v>
      </c>
    </row>
    <row r="333" spans="1:3" x14ac:dyDescent="0.3">
      <c r="A333" s="11">
        <v>43217</v>
      </c>
      <c r="B333" s="7">
        <v>64.519997000000004</v>
      </c>
      <c r="C333" s="12">
        <f t="shared" si="5"/>
        <v>6.5522466942979345E-3</v>
      </c>
    </row>
    <row r="334" spans="1:3" x14ac:dyDescent="0.3">
      <c r="A334" s="8">
        <v>43220</v>
      </c>
      <c r="B334" s="7">
        <v>60.509998000000003</v>
      </c>
      <c r="C334" s="12">
        <f t="shared" si="5"/>
        <v>-6.2151258314534642E-2</v>
      </c>
    </row>
    <row r="335" spans="1:3" x14ac:dyDescent="0.3">
      <c r="A335" s="8">
        <v>43221</v>
      </c>
      <c r="B335" s="7">
        <v>59.43</v>
      </c>
      <c r="C335" s="12">
        <f t="shared" si="5"/>
        <v>-1.7848257076458724E-2</v>
      </c>
    </row>
    <row r="336" spans="1:3" x14ac:dyDescent="0.3">
      <c r="A336" s="8">
        <v>43222</v>
      </c>
      <c r="B336" s="7">
        <v>56.970001000000003</v>
      </c>
      <c r="C336" s="12">
        <f t="shared" si="5"/>
        <v>-4.1393218913006839E-2</v>
      </c>
    </row>
    <row r="337" spans="1:3" x14ac:dyDescent="0.3">
      <c r="A337" s="8">
        <v>43223</v>
      </c>
      <c r="B337" s="7">
        <v>55.919998</v>
      </c>
      <c r="C337" s="12">
        <f t="shared" si="5"/>
        <v>-1.8430805363686121E-2</v>
      </c>
    </row>
    <row r="338" spans="1:3" x14ac:dyDescent="0.3">
      <c r="A338" s="8">
        <v>43224</v>
      </c>
      <c r="B338" s="7">
        <v>57.259998000000003</v>
      </c>
      <c r="C338" s="12">
        <f t="shared" si="5"/>
        <v>2.3962804862761321E-2</v>
      </c>
    </row>
    <row r="339" spans="1:3" x14ac:dyDescent="0.3">
      <c r="A339" s="8">
        <v>43227</v>
      </c>
      <c r="B339" s="7">
        <v>56.540000999999997</v>
      </c>
      <c r="C339" s="12">
        <f t="shared" si="5"/>
        <v>-1.2574170889772061E-2</v>
      </c>
    </row>
    <row r="340" spans="1:3" x14ac:dyDescent="0.3">
      <c r="A340" s="8">
        <v>43228</v>
      </c>
      <c r="B340" s="7">
        <v>55.580002</v>
      </c>
      <c r="C340" s="12">
        <f t="shared" si="5"/>
        <v>-1.6979111832700469E-2</v>
      </c>
    </row>
    <row r="341" spans="1:3" x14ac:dyDescent="0.3">
      <c r="A341" s="8">
        <v>43229</v>
      </c>
      <c r="B341" s="7">
        <v>56.32</v>
      </c>
      <c r="C341" s="12">
        <f t="shared" si="5"/>
        <v>1.3314105314353892E-2</v>
      </c>
    </row>
    <row r="342" spans="1:3" x14ac:dyDescent="0.3">
      <c r="A342" s="8">
        <v>43230</v>
      </c>
      <c r="B342" s="7">
        <v>56.849997999999999</v>
      </c>
      <c r="C342" s="12">
        <f t="shared" si="5"/>
        <v>9.4104758522727105E-3</v>
      </c>
    </row>
    <row r="343" spans="1:3" x14ac:dyDescent="0.3">
      <c r="A343" s="8">
        <v>43231</v>
      </c>
      <c r="B343" s="7">
        <v>56.389999000000003</v>
      </c>
      <c r="C343" s="12">
        <f t="shared" si="5"/>
        <v>-8.0914514719947084E-3</v>
      </c>
    </row>
    <row r="344" spans="1:3" x14ac:dyDescent="0.3">
      <c r="A344" s="8">
        <v>43234</v>
      </c>
      <c r="B344" s="7">
        <v>56.459999000000003</v>
      </c>
      <c r="C344" s="12">
        <f t="shared" si="5"/>
        <v>1.2413548721644822E-3</v>
      </c>
    </row>
    <row r="345" spans="1:3" x14ac:dyDescent="0.3">
      <c r="A345" s="8">
        <v>43235</v>
      </c>
      <c r="B345" s="7">
        <v>56.369999</v>
      </c>
      <c r="C345" s="12">
        <f t="shared" si="5"/>
        <v>-1.5940489123990847E-3</v>
      </c>
    </row>
    <row r="346" spans="1:3" x14ac:dyDescent="0.3">
      <c r="A346" s="8">
        <v>43236</v>
      </c>
      <c r="B346" s="7">
        <v>56.529998999999997</v>
      </c>
      <c r="C346" s="12">
        <f t="shared" si="5"/>
        <v>2.8383892644737599E-3</v>
      </c>
    </row>
    <row r="347" spans="1:3" x14ac:dyDescent="0.3">
      <c r="A347" s="8">
        <v>43237</v>
      </c>
      <c r="B347" s="7">
        <v>56.68</v>
      </c>
      <c r="C347" s="12">
        <f t="shared" si="5"/>
        <v>2.6534760773656331E-3</v>
      </c>
    </row>
    <row r="348" spans="1:3" x14ac:dyDescent="0.3">
      <c r="A348" s="8">
        <v>43238</v>
      </c>
      <c r="B348" s="7">
        <v>56.93</v>
      </c>
      <c r="C348" s="12">
        <f t="shared" si="5"/>
        <v>4.4107268877911082E-3</v>
      </c>
    </row>
    <row r="349" spans="1:3" x14ac:dyDescent="0.3">
      <c r="A349" s="8">
        <v>43241</v>
      </c>
      <c r="B349" s="7">
        <v>57.189999</v>
      </c>
      <c r="C349" s="12">
        <f t="shared" si="5"/>
        <v>4.566994554716328E-3</v>
      </c>
    </row>
    <row r="350" spans="1:3" x14ac:dyDescent="0.3">
      <c r="A350" s="8">
        <v>43242</v>
      </c>
      <c r="B350" s="7">
        <v>57.18</v>
      </c>
      <c r="C350" s="12">
        <f t="shared" si="5"/>
        <v>-1.7483826149394645E-4</v>
      </c>
    </row>
    <row r="351" spans="1:3" x14ac:dyDescent="0.3">
      <c r="A351" s="8">
        <v>43243</v>
      </c>
      <c r="B351" s="7">
        <v>57.02</v>
      </c>
      <c r="C351" s="12">
        <f t="shared" si="5"/>
        <v>-2.7981811822314897E-3</v>
      </c>
    </row>
    <row r="352" spans="1:3" x14ac:dyDescent="0.3">
      <c r="A352" s="8">
        <v>43244</v>
      </c>
      <c r="B352" s="7">
        <v>56.98</v>
      </c>
      <c r="C352" s="12">
        <f t="shared" si="5"/>
        <v>-7.0150824272196155E-4</v>
      </c>
    </row>
    <row r="353" spans="1:3" x14ac:dyDescent="0.3">
      <c r="A353" s="8">
        <v>43245</v>
      </c>
      <c r="B353" s="7">
        <v>56.59</v>
      </c>
      <c r="C353" s="12">
        <f t="shared" si="5"/>
        <v>-6.8445068445067304E-3</v>
      </c>
    </row>
    <row r="354" spans="1:3" x14ac:dyDescent="0.3">
      <c r="A354" s="8">
        <v>43249</v>
      </c>
      <c r="B354" s="7">
        <v>56.619999</v>
      </c>
      <c r="C354" s="12">
        <f t="shared" si="5"/>
        <v>5.3011132708953091E-4</v>
      </c>
    </row>
    <row r="355" spans="1:3" x14ac:dyDescent="0.3">
      <c r="A355" s="8">
        <v>43250</v>
      </c>
      <c r="B355" s="7">
        <v>56.330002</v>
      </c>
      <c r="C355" s="12">
        <f t="shared" si="5"/>
        <v>-5.1218121709963229E-3</v>
      </c>
    </row>
    <row r="356" spans="1:3" x14ac:dyDescent="0.3">
      <c r="A356" s="8">
        <v>43251</v>
      </c>
      <c r="B356" s="7">
        <v>55.700001</v>
      </c>
      <c r="C356" s="12">
        <f t="shared" si="5"/>
        <v>-1.118411108879421E-2</v>
      </c>
    </row>
    <row r="357" spans="1:3" x14ac:dyDescent="0.3">
      <c r="A357" s="8">
        <v>43252</v>
      </c>
      <c r="B357" s="7">
        <v>56.869999</v>
      </c>
      <c r="C357" s="12">
        <f t="shared" si="5"/>
        <v>2.1005349712650806E-2</v>
      </c>
    </row>
    <row r="358" spans="1:3" x14ac:dyDescent="0.3">
      <c r="A358" s="8">
        <v>43255</v>
      </c>
      <c r="B358" s="7">
        <v>57.119999</v>
      </c>
      <c r="C358" s="12">
        <f t="shared" si="5"/>
        <v>4.3959909336379627E-3</v>
      </c>
    </row>
    <row r="359" spans="1:3" x14ac:dyDescent="0.3">
      <c r="A359" s="8">
        <v>43256</v>
      </c>
      <c r="B359" s="7">
        <v>57.16</v>
      </c>
      <c r="C359" s="12">
        <f t="shared" si="5"/>
        <v>7.0029763130767249E-4</v>
      </c>
    </row>
    <row r="360" spans="1:3" x14ac:dyDescent="0.3">
      <c r="A360" s="8">
        <v>43257</v>
      </c>
      <c r="B360" s="7">
        <v>57.599997999999999</v>
      </c>
      <c r="C360" s="12">
        <f t="shared" si="5"/>
        <v>7.6976557032890627E-3</v>
      </c>
    </row>
    <row r="361" spans="1:3" x14ac:dyDescent="0.3">
      <c r="A361" s="8">
        <v>43258</v>
      </c>
      <c r="B361" s="7">
        <v>57.82</v>
      </c>
      <c r="C361" s="12">
        <f t="shared" si="5"/>
        <v>3.8194792992874917E-3</v>
      </c>
    </row>
    <row r="362" spans="1:3" x14ac:dyDescent="0.3">
      <c r="A362" s="8">
        <v>43259</v>
      </c>
      <c r="B362" s="7">
        <v>57.799999</v>
      </c>
      <c r="C362" s="12">
        <f t="shared" si="5"/>
        <v>-3.4591836734694916E-4</v>
      </c>
    </row>
    <row r="363" spans="1:3" x14ac:dyDescent="0.3">
      <c r="A363" s="8">
        <v>43262</v>
      </c>
      <c r="B363" s="7">
        <v>57.990001999999997</v>
      </c>
      <c r="C363" s="12">
        <f t="shared" si="5"/>
        <v>3.2872491918208729E-3</v>
      </c>
    </row>
    <row r="364" spans="1:3" x14ac:dyDescent="0.3">
      <c r="A364" s="8">
        <v>43263</v>
      </c>
      <c r="B364" s="7">
        <v>58.09</v>
      </c>
      <c r="C364" s="12">
        <f t="shared" si="5"/>
        <v>1.7244006992792737E-3</v>
      </c>
    </row>
    <row r="365" spans="1:3" x14ac:dyDescent="0.3">
      <c r="A365" s="8">
        <v>43264</v>
      </c>
      <c r="B365" s="7">
        <v>58.68</v>
      </c>
      <c r="C365" s="12">
        <f t="shared" si="5"/>
        <v>1.0156653468755316E-2</v>
      </c>
    </row>
    <row r="366" spans="1:3" x14ac:dyDescent="0.3">
      <c r="A366" s="8">
        <v>43265</v>
      </c>
      <c r="B366" s="7">
        <v>59.529998999999997</v>
      </c>
      <c r="C366" s="12">
        <f t="shared" si="5"/>
        <v>1.4485327198363955E-2</v>
      </c>
    </row>
    <row r="367" spans="1:3" x14ac:dyDescent="0.3">
      <c r="A367" s="8">
        <v>43266</v>
      </c>
      <c r="B367" s="7">
        <v>60.009998000000003</v>
      </c>
      <c r="C367" s="12">
        <f t="shared" si="5"/>
        <v>8.0631447684050284E-3</v>
      </c>
    </row>
    <row r="368" spans="1:3" x14ac:dyDescent="0.3">
      <c r="A368" s="8">
        <v>43269</v>
      </c>
      <c r="B368" s="7">
        <v>60.360000999999997</v>
      </c>
      <c r="C368" s="12">
        <f t="shared" si="5"/>
        <v>5.832411459170417E-3</v>
      </c>
    </row>
    <row r="369" spans="1:3" x14ac:dyDescent="0.3">
      <c r="A369" s="8">
        <v>43270</v>
      </c>
      <c r="B369" s="7">
        <v>60.540000999999997</v>
      </c>
      <c r="C369" s="12">
        <f t="shared" si="5"/>
        <v>2.9821073064594502E-3</v>
      </c>
    </row>
    <row r="370" spans="1:3" x14ac:dyDescent="0.3">
      <c r="A370" s="8">
        <v>43271</v>
      </c>
      <c r="B370" s="7">
        <v>60.34</v>
      </c>
      <c r="C370" s="12">
        <f t="shared" si="5"/>
        <v>-3.303617388443605E-3</v>
      </c>
    </row>
    <row r="371" spans="1:3" x14ac:dyDescent="0.3">
      <c r="A371" s="8">
        <v>43272</v>
      </c>
      <c r="B371" s="7">
        <v>60</v>
      </c>
      <c r="C371" s="12">
        <f t="shared" si="5"/>
        <v>-5.6347364932052271E-3</v>
      </c>
    </row>
    <row r="372" spans="1:3" x14ac:dyDescent="0.3">
      <c r="A372" s="8">
        <v>43273</v>
      </c>
      <c r="B372" s="7">
        <v>60.790000999999997</v>
      </c>
      <c r="C372" s="12">
        <f t="shared" si="5"/>
        <v>1.3166683333333278E-2</v>
      </c>
    </row>
    <row r="373" spans="1:3" x14ac:dyDescent="0.3">
      <c r="A373" s="8">
        <v>43276</v>
      </c>
      <c r="B373" s="7">
        <v>59.73</v>
      </c>
      <c r="C373" s="12">
        <f t="shared" si="5"/>
        <v>-1.7437094630085626E-2</v>
      </c>
    </row>
    <row r="374" spans="1:3" x14ac:dyDescent="0.3">
      <c r="A374" s="8">
        <v>43277</v>
      </c>
      <c r="B374" s="7">
        <v>59.700001</v>
      </c>
      <c r="C374" s="12">
        <f t="shared" si="5"/>
        <v>-5.0224342876270815E-4</v>
      </c>
    </row>
    <row r="375" spans="1:3" x14ac:dyDescent="0.3">
      <c r="A375" s="8">
        <v>43278</v>
      </c>
      <c r="B375" s="7">
        <v>59.34</v>
      </c>
      <c r="C375" s="12">
        <f t="shared" si="5"/>
        <v>-6.0301674031797235E-3</v>
      </c>
    </row>
    <row r="376" spans="1:3" x14ac:dyDescent="0.3">
      <c r="A376" s="8">
        <v>43279</v>
      </c>
      <c r="B376" s="7">
        <v>59.860000999999997</v>
      </c>
      <c r="C376" s="12">
        <f t="shared" si="5"/>
        <v>8.7630771823389523E-3</v>
      </c>
    </row>
    <row r="377" spans="1:3" x14ac:dyDescent="0.3">
      <c r="A377" s="8">
        <v>43280</v>
      </c>
      <c r="B377" s="7">
        <v>59.75</v>
      </c>
      <c r="C377" s="12">
        <f t="shared" si="5"/>
        <v>-1.8376377908847163E-3</v>
      </c>
    </row>
    <row r="378" spans="1:3" x14ac:dyDescent="0.3">
      <c r="A378" s="8">
        <v>43283</v>
      </c>
      <c r="B378" s="7">
        <v>59.91</v>
      </c>
      <c r="C378" s="12">
        <f t="shared" si="5"/>
        <v>2.6778242677823697E-3</v>
      </c>
    </row>
    <row r="379" spans="1:3" x14ac:dyDescent="0.3">
      <c r="A379" s="8">
        <v>43284</v>
      </c>
      <c r="B379" s="7">
        <v>59.139999000000003</v>
      </c>
      <c r="C379" s="12">
        <f t="shared" si="5"/>
        <v>-1.2852628943415014E-2</v>
      </c>
    </row>
    <row r="380" spans="1:3" x14ac:dyDescent="0.3">
      <c r="A380" s="8">
        <v>43286</v>
      </c>
      <c r="B380" s="7">
        <v>60.060001</v>
      </c>
      <c r="C380" s="12">
        <f t="shared" si="5"/>
        <v>1.5556341149075715E-2</v>
      </c>
    </row>
    <row r="381" spans="1:3" x14ac:dyDescent="0.3">
      <c r="A381" s="8">
        <v>43287</v>
      </c>
      <c r="B381" s="7">
        <v>61.139999000000003</v>
      </c>
      <c r="C381" s="12">
        <f t="shared" si="5"/>
        <v>1.7981984382584398E-2</v>
      </c>
    </row>
    <row r="382" spans="1:3" x14ac:dyDescent="0.3">
      <c r="A382" s="8">
        <v>43290</v>
      </c>
      <c r="B382" s="7">
        <v>61.34</v>
      </c>
      <c r="C382" s="12">
        <f t="shared" si="5"/>
        <v>3.2711973057114427E-3</v>
      </c>
    </row>
    <row r="383" spans="1:3" x14ac:dyDescent="0.3">
      <c r="A383" s="8">
        <v>43291</v>
      </c>
      <c r="B383" s="7">
        <v>61.18</v>
      </c>
      <c r="C383" s="12">
        <f t="shared" si="5"/>
        <v>-2.6084121291164606E-3</v>
      </c>
    </row>
    <row r="384" spans="1:3" x14ac:dyDescent="0.3">
      <c r="A384" s="8">
        <v>43292</v>
      </c>
      <c r="B384" s="7">
        <v>60.18</v>
      </c>
      <c r="C384" s="12">
        <f t="shared" si="5"/>
        <v>-1.6345210853220007E-2</v>
      </c>
    </row>
    <row r="385" spans="1:3" x14ac:dyDescent="0.3">
      <c r="A385" s="8">
        <v>43293</v>
      </c>
      <c r="B385" s="7">
        <v>61.580002</v>
      </c>
      <c r="C385" s="12">
        <f t="shared" si="5"/>
        <v>2.3263575938850128E-2</v>
      </c>
    </row>
    <row r="386" spans="1:3" x14ac:dyDescent="0.3">
      <c r="A386" s="8">
        <v>43294</v>
      </c>
      <c r="B386" s="7">
        <v>61.68</v>
      </c>
      <c r="C386" s="12">
        <f t="shared" si="5"/>
        <v>1.6238713340736715E-3</v>
      </c>
    </row>
    <row r="387" spans="1:3" x14ac:dyDescent="0.3">
      <c r="A387" s="8">
        <v>43297</v>
      </c>
      <c r="B387" s="7">
        <v>61.630001</v>
      </c>
      <c r="C387" s="12">
        <f t="shared" si="5"/>
        <v>-8.1061932555122698E-4</v>
      </c>
    </row>
    <row r="388" spans="1:3" x14ac:dyDescent="0.3">
      <c r="A388" s="8">
        <v>43298</v>
      </c>
      <c r="B388" s="7">
        <v>61.209999000000003</v>
      </c>
      <c r="C388" s="12">
        <f t="shared" ref="C388:C451" si="6">(B388-B387)/B387</f>
        <v>-6.8148952325994064E-3</v>
      </c>
    </row>
    <row r="389" spans="1:3" x14ac:dyDescent="0.3">
      <c r="A389" s="8">
        <v>43299</v>
      </c>
      <c r="B389" s="7">
        <v>60.52</v>
      </c>
      <c r="C389" s="12">
        <f t="shared" si="6"/>
        <v>-1.1272651711691749E-2</v>
      </c>
    </row>
    <row r="390" spans="1:3" x14ac:dyDescent="0.3">
      <c r="A390" s="8">
        <v>43300</v>
      </c>
      <c r="B390" s="7">
        <v>59.41</v>
      </c>
      <c r="C390" s="12">
        <f t="shared" si="6"/>
        <v>-1.8341044282881799E-2</v>
      </c>
    </row>
    <row r="391" spans="1:3" x14ac:dyDescent="0.3">
      <c r="A391" s="8">
        <v>43301</v>
      </c>
      <c r="B391" s="7">
        <v>59.25</v>
      </c>
      <c r="C391" s="12">
        <f t="shared" si="6"/>
        <v>-2.6931493014643428E-3</v>
      </c>
    </row>
    <row r="392" spans="1:3" x14ac:dyDescent="0.3">
      <c r="A392" s="8">
        <v>43304</v>
      </c>
      <c r="B392" s="7">
        <v>58.360000999999997</v>
      </c>
      <c r="C392" s="12">
        <f t="shared" si="6"/>
        <v>-1.5021080168776424E-2</v>
      </c>
    </row>
    <row r="393" spans="1:3" x14ac:dyDescent="0.3">
      <c r="A393" s="8">
        <v>43305</v>
      </c>
      <c r="B393" s="7">
        <v>58.779998999999997</v>
      </c>
      <c r="C393" s="12">
        <f t="shared" si="6"/>
        <v>7.1966756820309114E-3</v>
      </c>
    </row>
    <row r="394" spans="1:3" x14ac:dyDescent="0.3">
      <c r="A394" s="8">
        <v>43306</v>
      </c>
      <c r="B394" s="7">
        <v>58.830002</v>
      </c>
      <c r="C394" s="12">
        <f t="shared" si="6"/>
        <v>8.5068051804498661E-4</v>
      </c>
    </row>
    <row r="395" spans="1:3" x14ac:dyDescent="0.3">
      <c r="A395" s="8">
        <v>43307</v>
      </c>
      <c r="B395" s="7">
        <v>59.369999</v>
      </c>
      <c r="C395" s="12">
        <f t="shared" si="6"/>
        <v>9.1789390046255592E-3</v>
      </c>
    </row>
    <row r="396" spans="1:3" x14ac:dyDescent="0.3">
      <c r="A396" s="8">
        <v>43308</v>
      </c>
      <c r="B396" s="7">
        <v>59.610000999999997</v>
      </c>
      <c r="C396" s="12">
        <f t="shared" si="6"/>
        <v>4.0424794347730568E-3</v>
      </c>
    </row>
    <row r="397" spans="1:3" x14ac:dyDescent="0.3">
      <c r="A397" s="8">
        <v>43311</v>
      </c>
      <c r="B397" s="7">
        <v>59.82</v>
      </c>
      <c r="C397" s="12">
        <f t="shared" si="6"/>
        <v>3.5228820076685353E-3</v>
      </c>
    </row>
    <row r="398" spans="1:3" x14ac:dyDescent="0.3">
      <c r="A398" s="8">
        <v>43312</v>
      </c>
      <c r="B398" s="7">
        <v>60</v>
      </c>
      <c r="C398" s="12">
        <f t="shared" si="6"/>
        <v>3.0090270812437262E-3</v>
      </c>
    </row>
    <row r="399" spans="1:3" x14ac:dyDescent="0.3">
      <c r="A399" s="8">
        <v>43313</v>
      </c>
      <c r="B399" s="7">
        <v>59.360000999999997</v>
      </c>
      <c r="C399" s="12">
        <f t="shared" si="6"/>
        <v>-1.0666650000000052E-2</v>
      </c>
    </row>
    <row r="400" spans="1:3" x14ac:dyDescent="0.3">
      <c r="A400" s="8">
        <v>43314</v>
      </c>
      <c r="B400" s="7">
        <v>62.18</v>
      </c>
      <c r="C400" s="12">
        <f t="shared" si="6"/>
        <v>4.750672089779788E-2</v>
      </c>
    </row>
    <row r="401" spans="1:3" x14ac:dyDescent="0.3">
      <c r="A401" s="8">
        <v>43315</v>
      </c>
      <c r="B401" s="7">
        <v>61.549999</v>
      </c>
      <c r="C401" s="12">
        <f t="shared" si="6"/>
        <v>-1.0131891283370859E-2</v>
      </c>
    </row>
    <row r="402" spans="1:3" x14ac:dyDescent="0.3">
      <c r="A402" s="8">
        <v>43318</v>
      </c>
      <c r="B402" s="7">
        <v>66.300003000000004</v>
      </c>
      <c r="C402" s="12">
        <f t="shared" si="6"/>
        <v>7.717309629850691E-2</v>
      </c>
    </row>
    <row r="403" spans="1:3" x14ac:dyDescent="0.3">
      <c r="A403" s="8">
        <v>43319</v>
      </c>
      <c r="B403" s="7">
        <v>65.330001999999993</v>
      </c>
      <c r="C403" s="12">
        <f t="shared" si="6"/>
        <v>-1.46304819925877E-2</v>
      </c>
    </row>
    <row r="404" spans="1:3" x14ac:dyDescent="0.3">
      <c r="A404" s="8">
        <v>43320</v>
      </c>
      <c r="B404" s="7">
        <v>65.5</v>
      </c>
      <c r="C404" s="12">
        <f t="shared" si="6"/>
        <v>2.6021428868164857E-3</v>
      </c>
    </row>
    <row r="405" spans="1:3" x14ac:dyDescent="0.3">
      <c r="A405" s="8">
        <v>43321</v>
      </c>
      <c r="B405" s="7">
        <v>64.970000999999996</v>
      </c>
      <c r="C405" s="12">
        <f t="shared" si="6"/>
        <v>-8.0915877862595981E-3</v>
      </c>
    </row>
    <row r="406" spans="1:3" x14ac:dyDescent="0.3">
      <c r="A406" s="8">
        <v>43322</v>
      </c>
      <c r="B406" s="7">
        <v>64.980002999999996</v>
      </c>
      <c r="C406" s="12">
        <f t="shared" si="6"/>
        <v>1.5394797361939499E-4</v>
      </c>
    </row>
    <row r="407" spans="1:3" x14ac:dyDescent="0.3">
      <c r="A407" s="8">
        <v>43325</v>
      </c>
      <c r="B407" s="7">
        <v>65.699996999999996</v>
      </c>
      <c r="C407" s="12">
        <f t="shared" si="6"/>
        <v>1.1080239562315807E-2</v>
      </c>
    </row>
    <row r="408" spans="1:3" x14ac:dyDescent="0.3">
      <c r="A408" s="8">
        <v>43326</v>
      </c>
      <c r="B408" s="7">
        <v>65.959998999999996</v>
      </c>
      <c r="C408" s="12">
        <f t="shared" si="6"/>
        <v>3.9574126616779004E-3</v>
      </c>
    </row>
    <row r="409" spans="1:3" x14ac:dyDescent="0.3">
      <c r="A409" s="8">
        <v>43327</v>
      </c>
      <c r="B409" s="7">
        <v>65.410004000000001</v>
      </c>
      <c r="C409" s="12">
        <f t="shared" si="6"/>
        <v>-8.3383112240495282E-3</v>
      </c>
    </row>
    <row r="410" spans="1:3" x14ac:dyDescent="0.3">
      <c r="A410" s="8">
        <v>43328</v>
      </c>
      <c r="B410" s="7">
        <v>65.980002999999996</v>
      </c>
      <c r="C410" s="12">
        <f t="shared" si="6"/>
        <v>8.7142480529430275E-3</v>
      </c>
    </row>
    <row r="411" spans="1:3" x14ac:dyDescent="0.3">
      <c r="A411" s="8">
        <v>43329</v>
      </c>
      <c r="B411" s="7">
        <v>65.900002000000001</v>
      </c>
      <c r="C411" s="12">
        <f t="shared" si="6"/>
        <v>-1.2125037338964015E-3</v>
      </c>
    </row>
    <row r="412" spans="1:3" x14ac:dyDescent="0.3">
      <c r="A412" s="8">
        <v>43332</v>
      </c>
      <c r="B412" s="7">
        <v>65.839995999999999</v>
      </c>
      <c r="C412" s="12">
        <f t="shared" si="6"/>
        <v>-9.1056142911803456E-4</v>
      </c>
    </row>
    <row r="413" spans="1:3" x14ac:dyDescent="0.3">
      <c r="A413" s="8">
        <v>43333</v>
      </c>
      <c r="B413" s="7">
        <v>66.510002</v>
      </c>
      <c r="C413" s="12">
        <f t="shared" si="6"/>
        <v>1.0176276438412919E-2</v>
      </c>
    </row>
    <row r="414" spans="1:3" x14ac:dyDescent="0.3">
      <c r="A414" s="8">
        <v>43334</v>
      </c>
      <c r="B414" s="7">
        <v>65.809997999999993</v>
      </c>
      <c r="C414" s="12">
        <f t="shared" si="6"/>
        <v>-1.0524792947683373E-2</v>
      </c>
    </row>
    <row r="415" spans="1:3" x14ac:dyDescent="0.3">
      <c r="A415" s="8">
        <v>43335</v>
      </c>
      <c r="B415" s="7">
        <v>65.209998999999996</v>
      </c>
      <c r="C415" s="12">
        <f t="shared" si="6"/>
        <v>-9.1171405293158786E-3</v>
      </c>
    </row>
    <row r="416" spans="1:3" x14ac:dyDescent="0.3">
      <c r="A416" s="8">
        <v>43336</v>
      </c>
      <c r="B416" s="7">
        <v>65.410004000000001</v>
      </c>
      <c r="C416" s="12">
        <f t="shared" si="6"/>
        <v>3.0670909840069841E-3</v>
      </c>
    </row>
    <row r="417" spans="1:3" x14ac:dyDescent="0.3">
      <c r="A417" s="8">
        <v>43339</v>
      </c>
      <c r="B417" s="7">
        <v>65.800003000000004</v>
      </c>
      <c r="C417" s="12">
        <f t="shared" si="6"/>
        <v>5.9623754189038593E-3</v>
      </c>
    </row>
    <row r="418" spans="1:3" x14ac:dyDescent="0.3">
      <c r="A418" s="8">
        <v>43340</v>
      </c>
      <c r="B418" s="7">
        <v>65.589995999999999</v>
      </c>
      <c r="C418" s="12">
        <f t="shared" si="6"/>
        <v>-3.191595599167442E-3</v>
      </c>
    </row>
    <row r="419" spans="1:3" x14ac:dyDescent="0.3">
      <c r="A419" s="8">
        <v>43341</v>
      </c>
      <c r="B419" s="7">
        <v>65.980002999999996</v>
      </c>
      <c r="C419" s="12">
        <f t="shared" si="6"/>
        <v>5.9461354441917805E-3</v>
      </c>
    </row>
    <row r="420" spans="1:3" x14ac:dyDescent="0.3">
      <c r="A420" s="8">
        <v>43342</v>
      </c>
      <c r="B420" s="7">
        <v>66.010002</v>
      </c>
      <c r="C420" s="12">
        <f t="shared" si="6"/>
        <v>4.5466806056379934E-4</v>
      </c>
    </row>
    <row r="421" spans="1:3" x14ac:dyDescent="0.3">
      <c r="A421" s="8">
        <v>43343</v>
      </c>
      <c r="B421" s="7">
        <v>66.040001000000004</v>
      </c>
      <c r="C421" s="12">
        <f t="shared" si="6"/>
        <v>4.5446143146615357E-4</v>
      </c>
    </row>
    <row r="422" spans="1:3" x14ac:dyDescent="0.3">
      <c r="A422" s="8">
        <v>43347</v>
      </c>
      <c r="B422" s="7">
        <v>65.769997000000004</v>
      </c>
      <c r="C422" s="12">
        <f t="shared" si="6"/>
        <v>-4.0884917612281704E-3</v>
      </c>
    </row>
    <row r="423" spans="1:3" x14ac:dyDescent="0.3">
      <c r="A423" s="8">
        <v>43348</v>
      </c>
      <c r="B423" s="7">
        <v>65.709998999999996</v>
      </c>
      <c r="C423" s="12">
        <f t="shared" si="6"/>
        <v>-9.1223966453894353E-4</v>
      </c>
    </row>
    <row r="424" spans="1:3" x14ac:dyDescent="0.3">
      <c r="A424" s="8">
        <v>43349</v>
      </c>
      <c r="B424" s="7">
        <v>65.519997000000004</v>
      </c>
      <c r="C424" s="12">
        <f t="shared" si="6"/>
        <v>-2.8915234042233462E-3</v>
      </c>
    </row>
    <row r="425" spans="1:3" x14ac:dyDescent="0.3">
      <c r="A425" s="8">
        <v>43350</v>
      </c>
      <c r="B425" s="7">
        <v>64.389999000000003</v>
      </c>
      <c r="C425" s="12">
        <f t="shared" si="6"/>
        <v>-1.7246612511291788E-2</v>
      </c>
    </row>
    <row r="426" spans="1:3" x14ac:dyDescent="0.3">
      <c r="A426" s="8">
        <v>43353</v>
      </c>
      <c r="B426" s="7">
        <v>65.559997999999993</v>
      </c>
      <c r="C426" s="12">
        <f t="shared" si="6"/>
        <v>1.8170508125027147E-2</v>
      </c>
    </row>
    <row r="427" spans="1:3" x14ac:dyDescent="0.3">
      <c r="A427" s="8">
        <v>43354</v>
      </c>
      <c r="B427" s="7">
        <v>65.910004000000001</v>
      </c>
      <c r="C427" s="12">
        <f t="shared" si="6"/>
        <v>5.3387127925172851E-3</v>
      </c>
    </row>
    <row r="428" spans="1:3" x14ac:dyDescent="0.3">
      <c r="A428" s="8">
        <v>43355</v>
      </c>
      <c r="B428" s="7">
        <v>67.919998000000007</v>
      </c>
      <c r="C428" s="12">
        <f t="shared" si="6"/>
        <v>3.0496038203851512E-2</v>
      </c>
    </row>
    <row r="429" spans="1:3" x14ac:dyDescent="0.3">
      <c r="A429" s="8">
        <v>43356</v>
      </c>
      <c r="B429" s="7">
        <v>68.480002999999996</v>
      </c>
      <c r="C429" s="12">
        <f t="shared" si="6"/>
        <v>8.2450679695248164E-3</v>
      </c>
    </row>
    <row r="430" spans="1:3" x14ac:dyDescent="0.3">
      <c r="A430" s="8">
        <v>43357</v>
      </c>
      <c r="B430" s="7">
        <v>68.25</v>
      </c>
      <c r="C430" s="12">
        <f t="shared" si="6"/>
        <v>-3.358688521085439E-3</v>
      </c>
    </row>
    <row r="431" spans="1:3" x14ac:dyDescent="0.3">
      <c r="A431" s="8">
        <v>43360</v>
      </c>
      <c r="B431" s="7">
        <v>67.419998000000007</v>
      </c>
      <c r="C431" s="12">
        <f t="shared" si="6"/>
        <v>-1.2161201465201367E-2</v>
      </c>
    </row>
    <row r="432" spans="1:3" x14ac:dyDescent="0.3">
      <c r="A432" s="8">
        <v>43361</v>
      </c>
      <c r="B432" s="7">
        <v>68.489998</v>
      </c>
      <c r="C432" s="12">
        <f t="shared" si="6"/>
        <v>1.5870661995569819E-2</v>
      </c>
    </row>
    <row r="433" spans="1:3" x14ac:dyDescent="0.3">
      <c r="A433" s="8">
        <v>43362</v>
      </c>
      <c r="B433" s="7">
        <v>68.349997999999999</v>
      </c>
      <c r="C433" s="12">
        <f t="shared" si="6"/>
        <v>-2.0440940880156046E-3</v>
      </c>
    </row>
    <row r="434" spans="1:3" x14ac:dyDescent="0.3">
      <c r="A434" s="8">
        <v>43363</v>
      </c>
      <c r="B434" s="7">
        <v>69.129997000000003</v>
      </c>
      <c r="C434" s="12">
        <f t="shared" si="6"/>
        <v>1.1411836471451012E-2</v>
      </c>
    </row>
    <row r="435" spans="1:3" x14ac:dyDescent="0.3">
      <c r="A435" s="8">
        <v>43364</v>
      </c>
      <c r="B435" s="7">
        <v>69.069999999999993</v>
      </c>
      <c r="C435" s="12">
        <f t="shared" si="6"/>
        <v>-8.678866281450851E-4</v>
      </c>
    </row>
    <row r="436" spans="1:3" x14ac:dyDescent="0.3">
      <c r="A436" s="8">
        <v>43367</v>
      </c>
      <c r="B436" s="7">
        <v>68.919998000000007</v>
      </c>
      <c r="C436" s="12">
        <f t="shared" si="6"/>
        <v>-2.171738815694027E-3</v>
      </c>
    </row>
    <row r="437" spans="1:3" x14ac:dyDescent="0.3">
      <c r="A437" s="8">
        <v>43368</v>
      </c>
      <c r="B437" s="7">
        <v>69.449996999999996</v>
      </c>
      <c r="C437" s="12">
        <f t="shared" si="6"/>
        <v>7.6900611633794504E-3</v>
      </c>
    </row>
    <row r="438" spans="1:3" x14ac:dyDescent="0.3">
      <c r="A438" s="8">
        <v>43369</v>
      </c>
      <c r="B438" s="7">
        <v>68.790001000000004</v>
      </c>
      <c r="C438" s="12">
        <f t="shared" si="6"/>
        <v>-9.5031825559329045E-3</v>
      </c>
    </row>
    <row r="439" spans="1:3" x14ac:dyDescent="0.3">
      <c r="A439" s="8">
        <v>43370</v>
      </c>
      <c r="B439" s="7">
        <v>70.489998</v>
      </c>
      <c r="C439" s="12">
        <f t="shared" si="6"/>
        <v>2.4712850345793659E-2</v>
      </c>
    </row>
    <row r="440" spans="1:3" x14ac:dyDescent="0.3">
      <c r="A440" s="8">
        <v>43371</v>
      </c>
      <c r="B440" s="7">
        <v>70.180000000000007</v>
      </c>
      <c r="C440" s="12">
        <f t="shared" si="6"/>
        <v>-4.3977586720883874E-3</v>
      </c>
    </row>
    <row r="441" spans="1:3" x14ac:dyDescent="0.3">
      <c r="A441" s="8">
        <v>43374</v>
      </c>
      <c r="B441" s="7">
        <v>70.25</v>
      </c>
      <c r="C441" s="12">
        <f t="shared" si="6"/>
        <v>9.9743516671406624E-4</v>
      </c>
    </row>
    <row r="442" spans="1:3" x14ac:dyDescent="0.3">
      <c r="A442" s="8">
        <v>43375</v>
      </c>
      <c r="B442" s="7">
        <v>69.720000999999996</v>
      </c>
      <c r="C442" s="12">
        <f t="shared" si="6"/>
        <v>-7.5444697508897322E-3</v>
      </c>
    </row>
    <row r="443" spans="1:3" x14ac:dyDescent="0.3">
      <c r="A443" s="8">
        <v>43376</v>
      </c>
      <c r="B443" s="7">
        <v>68.980002999999996</v>
      </c>
      <c r="C443" s="12">
        <f t="shared" si="6"/>
        <v>-1.0613855269451302E-2</v>
      </c>
    </row>
    <row r="444" spans="1:3" x14ac:dyDescent="0.3">
      <c r="A444" s="8">
        <v>43377</v>
      </c>
      <c r="B444" s="7">
        <v>68.949996999999996</v>
      </c>
      <c r="C444" s="12">
        <f t="shared" si="6"/>
        <v>-4.3499563199497396E-4</v>
      </c>
    </row>
    <row r="445" spans="1:3" x14ac:dyDescent="0.3">
      <c r="A445" s="8">
        <v>43378</v>
      </c>
      <c r="B445" s="7">
        <v>68.589995999999999</v>
      </c>
      <c r="C445" s="12">
        <f t="shared" si="6"/>
        <v>-5.2211894947580186E-3</v>
      </c>
    </row>
    <row r="446" spans="1:3" x14ac:dyDescent="0.3">
      <c r="A446" s="8">
        <v>43381</v>
      </c>
      <c r="B446" s="7">
        <v>68.819999999999993</v>
      </c>
      <c r="C446" s="12">
        <f t="shared" si="6"/>
        <v>3.3533170055877227E-3</v>
      </c>
    </row>
    <row r="447" spans="1:3" x14ac:dyDescent="0.3">
      <c r="A447" s="8">
        <v>43382</v>
      </c>
      <c r="B447" s="7">
        <v>68.459998999999996</v>
      </c>
      <c r="C447" s="12">
        <f t="shared" si="6"/>
        <v>-5.2310520197616532E-3</v>
      </c>
    </row>
    <row r="448" spans="1:3" x14ac:dyDescent="0.3">
      <c r="A448" s="8">
        <v>43383</v>
      </c>
      <c r="B448" s="7">
        <v>66.629997000000003</v>
      </c>
      <c r="C448" s="12">
        <f t="shared" si="6"/>
        <v>-2.6730967378483211E-2</v>
      </c>
    </row>
    <row r="449" spans="1:3" x14ac:dyDescent="0.3">
      <c r="A449" s="8">
        <v>43384</v>
      </c>
      <c r="B449" s="7">
        <v>66.209998999999996</v>
      </c>
      <c r="C449" s="12">
        <f t="shared" si="6"/>
        <v>-6.3034371741005294E-3</v>
      </c>
    </row>
    <row r="450" spans="1:3" x14ac:dyDescent="0.3">
      <c r="A450" s="8">
        <v>43385</v>
      </c>
      <c r="B450" s="7">
        <v>68.379997000000003</v>
      </c>
      <c r="C450" s="12">
        <f t="shared" si="6"/>
        <v>3.2774475649818495E-2</v>
      </c>
    </row>
    <row r="451" spans="1:3" x14ac:dyDescent="0.3">
      <c r="A451" s="8">
        <v>43388</v>
      </c>
      <c r="B451" s="7">
        <v>67.620002999999997</v>
      </c>
      <c r="C451" s="12">
        <f t="shared" si="6"/>
        <v>-1.1114273666902999E-2</v>
      </c>
    </row>
    <row r="452" spans="1:3" x14ac:dyDescent="0.3">
      <c r="A452" s="8">
        <v>43389</v>
      </c>
      <c r="B452" s="7">
        <v>68.940002000000007</v>
      </c>
      <c r="C452" s="12">
        <f t="shared" ref="C452:C479" si="7">(B452-B451)/B451</f>
        <v>1.9520836164411439E-2</v>
      </c>
    </row>
    <row r="453" spans="1:3" x14ac:dyDescent="0.3">
      <c r="A453" s="8">
        <v>43390</v>
      </c>
      <c r="B453" s="7">
        <v>69.080001999999993</v>
      </c>
      <c r="C453" s="12">
        <f t="shared" si="7"/>
        <v>2.0307513190960793E-3</v>
      </c>
    </row>
    <row r="454" spans="1:3" x14ac:dyDescent="0.3">
      <c r="A454" s="8">
        <v>43391</v>
      </c>
      <c r="B454" s="7">
        <v>68.769997000000004</v>
      </c>
      <c r="C454" s="12">
        <f t="shared" si="7"/>
        <v>-4.4876229158185271E-3</v>
      </c>
    </row>
    <row r="455" spans="1:3" x14ac:dyDescent="0.3">
      <c r="A455" s="8">
        <v>43392</v>
      </c>
      <c r="B455" s="7">
        <v>69.75</v>
      </c>
      <c r="C455" s="12">
        <f t="shared" si="7"/>
        <v>1.4250444128999982E-2</v>
      </c>
    </row>
    <row r="456" spans="1:3" x14ac:dyDescent="0.3">
      <c r="A456" s="8">
        <v>43395</v>
      </c>
      <c r="B456" s="7">
        <v>69.510002</v>
      </c>
      <c r="C456" s="12">
        <f t="shared" si="7"/>
        <v>-3.4408315412186368E-3</v>
      </c>
    </row>
    <row r="457" spans="1:3" x14ac:dyDescent="0.3">
      <c r="A457" s="8">
        <v>43396</v>
      </c>
      <c r="B457" s="7">
        <v>69.279999000000004</v>
      </c>
      <c r="C457" s="12">
        <f t="shared" si="7"/>
        <v>-3.3089194847095013E-3</v>
      </c>
    </row>
    <row r="458" spans="1:3" x14ac:dyDescent="0.3">
      <c r="A458" s="8">
        <v>43397</v>
      </c>
      <c r="B458" s="7">
        <v>65.709998999999996</v>
      </c>
      <c r="C458" s="12">
        <f t="shared" si="7"/>
        <v>-5.1530023838481973E-2</v>
      </c>
    </row>
    <row r="459" spans="1:3" x14ac:dyDescent="0.3">
      <c r="A459" s="8">
        <v>43398</v>
      </c>
      <c r="B459" s="7">
        <v>66.319999999999993</v>
      </c>
      <c r="C459" s="12">
        <f t="shared" si="7"/>
        <v>9.2832294823196847E-3</v>
      </c>
    </row>
    <row r="460" spans="1:3" x14ac:dyDescent="0.3">
      <c r="A460" s="8">
        <v>43399</v>
      </c>
      <c r="B460" s="7">
        <v>65.110000999999997</v>
      </c>
      <c r="C460" s="12">
        <f t="shared" si="7"/>
        <v>-1.8244858262967376E-2</v>
      </c>
    </row>
    <row r="461" spans="1:3" x14ac:dyDescent="0.3">
      <c r="A461" s="8">
        <v>43402</v>
      </c>
      <c r="B461" s="7">
        <v>64.910004000000001</v>
      </c>
      <c r="C461" s="12">
        <f t="shared" si="7"/>
        <v>-3.071678650411881E-3</v>
      </c>
    </row>
    <row r="462" spans="1:3" x14ac:dyDescent="0.3">
      <c r="A462" s="8">
        <v>43403</v>
      </c>
      <c r="B462" s="7">
        <v>63.919998</v>
      </c>
      <c r="C462" s="12">
        <f t="shared" si="7"/>
        <v>-1.5251978724265694E-2</v>
      </c>
    </row>
    <row r="463" spans="1:3" x14ac:dyDescent="0.3">
      <c r="A463" s="8">
        <v>43404</v>
      </c>
      <c r="B463" s="7">
        <v>68.550003000000004</v>
      </c>
      <c r="C463" s="12">
        <f t="shared" si="7"/>
        <v>7.2434373355268311E-2</v>
      </c>
    </row>
    <row r="464" spans="1:3" x14ac:dyDescent="0.3">
      <c r="A464" s="8">
        <v>43405</v>
      </c>
      <c r="B464" s="7">
        <v>68.879997000000003</v>
      </c>
      <c r="C464" s="12">
        <f t="shared" si="7"/>
        <v>4.813916638340617E-3</v>
      </c>
    </row>
    <row r="465" spans="1:3" x14ac:dyDescent="0.3">
      <c r="A465" s="8">
        <v>43406</v>
      </c>
      <c r="B465" s="7">
        <v>68.510002</v>
      </c>
      <c r="C465" s="12">
        <f t="shared" si="7"/>
        <v>-5.3715885034083689E-3</v>
      </c>
    </row>
    <row r="466" spans="1:3" x14ac:dyDescent="0.3">
      <c r="A466" s="8">
        <v>43409</v>
      </c>
      <c r="B466" s="7">
        <v>68.889999000000003</v>
      </c>
      <c r="C466" s="12">
        <f t="shared" si="7"/>
        <v>5.5465915765117481E-3</v>
      </c>
    </row>
    <row r="467" spans="1:3" x14ac:dyDescent="0.3">
      <c r="A467" s="8">
        <v>43410</v>
      </c>
      <c r="B467" s="7">
        <v>68.769997000000004</v>
      </c>
      <c r="C467" s="12">
        <f t="shared" si="7"/>
        <v>-1.7419364456660754E-3</v>
      </c>
    </row>
    <row r="468" spans="1:3" x14ac:dyDescent="0.3">
      <c r="A468" s="8">
        <v>43411</v>
      </c>
      <c r="B468" s="7">
        <v>70.339995999999999</v>
      </c>
      <c r="C468" s="12">
        <f t="shared" si="7"/>
        <v>2.2829708717305826E-2</v>
      </c>
    </row>
    <row r="469" spans="1:3" x14ac:dyDescent="0.3">
      <c r="A469" s="8">
        <v>43412</v>
      </c>
      <c r="B469" s="7">
        <v>69.75</v>
      </c>
      <c r="C469" s="12">
        <f t="shared" si="7"/>
        <v>-8.3877741477266978E-3</v>
      </c>
    </row>
    <row r="470" spans="1:3" x14ac:dyDescent="0.3">
      <c r="A470" s="8">
        <v>43413</v>
      </c>
      <c r="B470" s="7">
        <v>68.680000000000007</v>
      </c>
      <c r="C470" s="12">
        <f t="shared" si="7"/>
        <v>-1.5340501792114597E-2</v>
      </c>
    </row>
    <row r="471" spans="1:3" x14ac:dyDescent="0.3">
      <c r="A471" s="8">
        <v>43416</v>
      </c>
      <c r="B471" s="7">
        <v>67.889999000000003</v>
      </c>
      <c r="C471" s="12">
        <f t="shared" si="7"/>
        <v>-1.1502635410599937E-2</v>
      </c>
    </row>
    <row r="472" spans="1:3" x14ac:dyDescent="0.3">
      <c r="A472" s="8">
        <v>43417</v>
      </c>
      <c r="B472" s="7">
        <v>68.410004000000001</v>
      </c>
      <c r="C472" s="12">
        <f t="shared" si="7"/>
        <v>7.6595228702241933E-3</v>
      </c>
    </row>
    <row r="473" spans="1:3" x14ac:dyDescent="0.3">
      <c r="A473" s="8">
        <v>43418</v>
      </c>
      <c r="B473" s="7">
        <v>68.120002999999997</v>
      </c>
      <c r="C473" s="12">
        <f t="shared" si="7"/>
        <v>-4.2391606935149968E-3</v>
      </c>
    </row>
    <row r="474" spans="1:3" x14ac:dyDescent="0.3">
      <c r="A474" s="8">
        <v>43419</v>
      </c>
      <c r="B474" s="7">
        <v>68.080001999999993</v>
      </c>
      <c r="C474" s="12">
        <f t="shared" si="7"/>
        <v>-5.8721371459721945E-4</v>
      </c>
    </row>
    <row r="475" spans="1:3" x14ac:dyDescent="0.3">
      <c r="A475" s="8">
        <v>43420</v>
      </c>
      <c r="B475" s="7">
        <v>69.139999000000003</v>
      </c>
      <c r="C475" s="12">
        <f t="shared" si="7"/>
        <v>1.5569873220626668E-2</v>
      </c>
    </row>
    <row r="476" spans="1:3" x14ac:dyDescent="0.3">
      <c r="A476" s="8">
        <v>43423</v>
      </c>
      <c r="B476" s="7">
        <v>68</v>
      </c>
      <c r="C476" s="12">
        <f t="shared" si="7"/>
        <v>-1.648827041493019E-2</v>
      </c>
    </row>
    <row r="477" spans="1:3" x14ac:dyDescent="0.3">
      <c r="A477" s="8">
        <v>43424</v>
      </c>
      <c r="B477" s="7">
        <v>66.569999999999993</v>
      </c>
      <c r="C477" s="12">
        <f t="shared" si="7"/>
        <v>-2.1029411764705984E-2</v>
      </c>
    </row>
    <row r="478" spans="1:3" x14ac:dyDescent="0.3">
      <c r="A478" s="8">
        <v>43425</v>
      </c>
      <c r="B478" s="7">
        <v>66.779999000000004</v>
      </c>
      <c r="C478" s="12">
        <f t="shared" si="7"/>
        <v>3.1545591107106879E-3</v>
      </c>
    </row>
    <row r="479" spans="1:3" x14ac:dyDescent="0.3">
      <c r="A479" s="8">
        <v>43427</v>
      </c>
      <c r="B479" s="7">
        <v>67.387496999999996</v>
      </c>
      <c r="C479" s="12">
        <f t="shared" si="7"/>
        <v>9.0970052275680998E-3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workbookViewId="0">
      <selection activeCell="A333" sqref="A333"/>
    </sheetView>
  </sheetViews>
  <sheetFormatPr defaultRowHeight="16.2" x14ac:dyDescent="0.3"/>
  <cols>
    <col min="1" max="1" width="11" bestFit="1" customWidth="1"/>
    <col min="3" max="3" width="8.88671875" style="12"/>
  </cols>
  <sheetData>
    <row r="1" spans="1:3" x14ac:dyDescent="0.3">
      <c r="A1" s="5" t="s">
        <v>0</v>
      </c>
      <c r="B1" s="5" t="s">
        <v>1</v>
      </c>
      <c r="C1" s="12" t="s">
        <v>7</v>
      </c>
    </row>
    <row r="2" spans="1:3" x14ac:dyDescent="0.3">
      <c r="A2" s="6">
        <v>42738</v>
      </c>
      <c r="B2" s="5">
        <v>8.56</v>
      </c>
    </row>
    <row r="3" spans="1:3" x14ac:dyDescent="0.3">
      <c r="A3" s="6">
        <v>42739</v>
      </c>
      <c r="B3" s="5">
        <v>8.7899999999999991</v>
      </c>
      <c r="C3" s="12">
        <f>(B3-B2)/B2</f>
        <v>2.6869158878504513E-2</v>
      </c>
    </row>
    <row r="4" spans="1:3" x14ac:dyDescent="0.3">
      <c r="A4" s="6">
        <v>42740</v>
      </c>
      <c r="B4" s="5">
        <v>8.77</v>
      </c>
      <c r="C4" s="12">
        <f t="shared" ref="C4:C67" si="0">(B4-B3)/B3</f>
        <v>-2.2753128555175854E-3</v>
      </c>
    </row>
    <row r="5" spans="1:3" x14ac:dyDescent="0.3">
      <c r="A5" s="6">
        <v>42741</v>
      </c>
      <c r="B5" s="5">
        <v>8.69</v>
      </c>
      <c r="C5" s="12">
        <f t="shared" si="0"/>
        <v>-9.1220068415051401E-3</v>
      </c>
    </row>
    <row r="6" spans="1:3" x14ac:dyDescent="0.3">
      <c r="A6" s="6">
        <v>42744</v>
      </c>
      <c r="B6" s="5">
        <v>8.6999999999999993</v>
      </c>
      <c r="C6" s="12">
        <f t="shared" si="0"/>
        <v>1.1507479861909997E-3</v>
      </c>
    </row>
    <row r="7" spans="1:3" x14ac:dyDescent="0.3">
      <c r="A7" s="6">
        <v>42745</v>
      </c>
      <c r="B7" s="5">
        <v>8.76</v>
      </c>
      <c r="C7" s="12">
        <f t="shared" si="0"/>
        <v>6.8965517241379891E-3</v>
      </c>
    </row>
    <row r="8" spans="1:3" x14ac:dyDescent="0.3">
      <c r="A8" s="6">
        <v>42746</v>
      </c>
      <c r="B8" s="5">
        <v>8.6300000000000008</v>
      </c>
      <c r="C8" s="12">
        <f t="shared" si="0"/>
        <v>-1.4840182648401713E-2</v>
      </c>
    </row>
    <row r="9" spans="1:3" x14ac:dyDescent="0.3">
      <c r="A9" s="6">
        <v>42747</v>
      </c>
      <c r="B9" s="5">
        <v>8.4600000000000009</v>
      </c>
      <c r="C9" s="12">
        <f t="shared" si="0"/>
        <v>-1.9698725376593271E-2</v>
      </c>
    </row>
    <row r="10" spans="1:3" x14ac:dyDescent="0.3">
      <c r="A10" s="6">
        <v>42748</v>
      </c>
      <c r="B10" s="5">
        <v>8.61</v>
      </c>
      <c r="C10" s="12">
        <f t="shared" si="0"/>
        <v>1.7730496453900541E-2</v>
      </c>
    </row>
    <row r="11" spans="1:3" x14ac:dyDescent="0.3">
      <c r="A11" s="6">
        <v>42752</v>
      </c>
      <c r="B11" s="5">
        <v>8.65</v>
      </c>
      <c r="C11" s="12">
        <f t="shared" si="0"/>
        <v>4.6457607433218265E-3</v>
      </c>
    </row>
    <row r="12" spans="1:3" x14ac:dyDescent="0.3">
      <c r="A12" s="6">
        <v>42753</v>
      </c>
      <c r="B12" s="5">
        <v>8.73</v>
      </c>
      <c r="C12" s="12">
        <f t="shared" si="0"/>
        <v>9.2485549132948052E-3</v>
      </c>
    </row>
    <row r="13" spans="1:3" x14ac:dyDescent="0.3">
      <c r="A13" s="6">
        <v>42754</v>
      </c>
      <c r="B13" s="5">
        <v>8.9700000000000006</v>
      </c>
      <c r="C13" s="12">
        <f t="shared" si="0"/>
        <v>2.7491408934707928E-2</v>
      </c>
    </row>
    <row r="14" spans="1:3" x14ac:dyDescent="0.3">
      <c r="A14" s="6">
        <v>42755</v>
      </c>
      <c r="B14" s="5">
        <v>8.93</v>
      </c>
      <c r="C14" s="12">
        <f t="shared" si="0"/>
        <v>-4.4593088071349964E-3</v>
      </c>
    </row>
    <row r="15" spans="1:3" x14ac:dyDescent="0.3">
      <c r="A15" s="6">
        <v>42758</v>
      </c>
      <c r="B15" s="5">
        <v>9.18</v>
      </c>
      <c r="C15" s="12">
        <f t="shared" si="0"/>
        <v>2.7995520716685332E-2</v>
      </c>
    </row>
    <row r="16" spans="1:3" x14ac:dyDescent="0.3">
      <c r="A16" s="6">
        <v>42759</v>
      </c>
      <c r="B16" s="5">
        <v>9.19</v>
      </c>
      <c r="C16" s="12">
        <f t="shared" si="0"/>
        <v>1.0893246187363603E-3</v>
      </c>
    </row>
    <row r="17" spans="1:3" x14ac:dyDescent="0.3">
      <c r="A17" s="6">
        <v>42760</v>
      </c>
      <c r="B17" s="5">
        <v>9.19</v>
      </c>
      <c r="C17" s="12">
        <f t="shared" si="0"/>
        <v>0</v>
      </c>
    </row>
    <row r="18" spans="1:3" x14ac:dyDescent="0.3">
      <c r="A18" s="6">
        <v>42761</v>
      </c>
      <c r="B18" s="5">
        <v>9.43</v>
      </c>
      <c r="C18" s="12">
        <f t="shared" si="0"/>
        <v>2.6115342763873801E-2</v>
      </c>
    </row>
    <row r="19" spans="1:3" x14ac:dyDescent="0.3">
      <c r="A19" s="6">
        <v>42762</v>
      </c>
      <c r="B19" s="5">
        <v>9.2200000000000006</v>
      </c>
      <c r="C19" s="12">
        <f t="shared" si="0"/>
        <v>-2.2269353128313796E-2</v>
      </c>
    </row>
    <row r="20" spans="1:3" x14ac:dyDescent="0.3">
      <c r="A20" s="6">
        <v>42765</v>
      </c>
      <c r="B20" s="5">
        <v>9.11</v>
      </c>
      <c r="C20" s="12">
        <f t="shared" si="0"/>
        <v>-1.193058568329731E-2</v>
      </c>
    </row>
    <row r="21" spans="1:3" x14ac:dyDescent="0.3">
      <c r="A21" s="6">
        <v>42766</v>
      </c>
      <c r="B21" s="5">
        <v>9.23</v>
      </c>
      <c r="C21" s="12">
        <f t="shared" si="0"/>
        <v>1.3172338090011088E-2</v>
      </c>
    </row>
    <row r="22" spans="1:3" x14ac:dyDescent="0.3">
      <c r="A22" s="6">
        <v>42767</v>
      </c>
      <c r="B22" s="5">
        <v>9.01</v>
      </c>
      <c r="C22" s="12">
        <f t="shared" si="0"/>
        <v>-2.3835319609967567E-2</v>
      </c>
    </row>
    <row r="23" spans="1:3" x14ac:dyDescent="0.3">
      <c r="A23" s="6">
        <v>42768</v>
      </c>
      <c r="B23" s="5">
        <v>8.5299999999999994</v>
      </c>
      <c r="C23" s="12">
        <f t="shared" si="0"/>
        <v>-5.3274139844617138E-2</v>
      </c>
    </row>
    <row r="24" spans="1:3" x14ac:dyDescent="0.3">
      <c r="A24" s="6">
        <v>42769</v>
      </c>
      <c r="B24" s="5">
        <v>8.43</v>
      </c>
      <c r="C24" s="12">
        <f t="shared" si="0"/>
        <v>-1.1723329425556817E-2</v>
      </c>
    </row>
    <row r="25" spans="1:3" x14ac:dyDescent="0.3">
      <c r="A25" s="6">
        <v>42772</v>
      </c>
      <c r="B25" s="5">
        <v>8.36</v>
      </c>
      <c r="C25" s="12">
        <f t="shared" si="0"/>
        <v>-8.3036773428232843E-3</v>
      </c>
    </row>
    <row r="26" spans="1:3" x14ac:dyDescent="0.3">
      <c r="A26" s="6">
        <v>42773</v>
      </c>
      <c r="B26" s="5">
        <v>8.34</v>
      </c>
      <c r="C26" s="12">
        <f t="shared" si="0"/>
        <v>-2.3923444976076047E-3</v>
      </c>
    </row>
    <row r="27" spans="1:3" x14ac:dyDescent="0.3">
      <c r="A27" s="6">
        <v>42774</v>
      </c>
      <c r="B27" s="5">
        <v>8.66</v>
      </c>
      <c r="C27" s="12">
        <f t="shared" si="0"/>
        <v>3.8369304556354948E-2</v>
      </c>
    </row>
    <row r="28" spans="1:3" x14ac:dyDescent="0.3">
      <c r="A28" s="6">
        <v>42775</v>
      </c>
      <c r="B28" s="5">
        <v>8.77</v>
      </c>
      <c r="C28" s="12">
        <f t="shared" si="0"/>
        <v>1.2702078521939887E-2</v>
      </c>
    </row>
    <row r="29" spans="1:3" x14ac:dyDescent="0.3">
      <c r="A29" s="6">
        <v>42776</v>
      </c>
      <c r="B29" s="5">
        <v>8.9600000000000009</v>
      </c>
      <c r="C29" s="12">
        <f t="shared" si="0"/>
        <v>2.1664766248574833E-2</v>
      </c>
    </row>
    <row r="30" spans="1:3" x14ac:dyDescent="0.3">
      <c r="A30" s="6">
        <v>42779</v>
      </c>
      <c r="B30" s="5">
        <v>8.84</v>
      </c>
      <c r="C30" s="12">
        <f t="shared" si="0"/>
        <v>-1.3392857142857253E-2</v>
      </c>
    </row>
    <row r="31" spans="1:3" x14ac:dyDescent="0.3">
      <c r="A31" s="6">
        <v>42780</v>
      </c>
      <c r="B31" s="5">
        <v>9.07</v>
      </c>
      <c r="C31" s="12">
        <f t="shared" si="0"/>
        <v>2.6018099547511362E-2</v>
      </c>
    </row>
    <row r="32" spans="1:3" x14ac:dyDescent="0.3">
      <c r="A32" s="6">
        <v>42781</v>
      </c>
      <c r="B32" s="5">
        <v>9.1199999999999992</v>
      </c>
      <c r="C32" s="12">
        <f t="shared" si="0"/>
        <v>5.5126791620726499E-3</v>
      </c>
    </row>
    <row r="33" spans="1:3" x14ac:dyDescent="0.3">
      <c r="A33" s="6">
        <v>42782</v>
      </c>
      <c r="B33" s="5">
        <v>9</v>
      </c>
      <c r="C33" s="12">
        <f t="shared" si="0"/>
        <v>-1.3157894736842021E-2</v>
      </c>
    </row>
    <row r="34" spans="1:3" x14ac:dyDescent="0.3">
      <c r="A34" s="6">
        <v>42783</v>
      </c>
      <c r="B34" s="5">
        <v>9.3000000000000007</v>
      </c>
      <c r="C34" s="12">
        <f t="shared" si="0"/>
        <v>3.3333333333333409E-2</v>
      </c>
    </row>
    <row r="35" spans="1:3" x14ac:dyDescent="0.3">
      <c r="A35" s="6">
        <v>42787</v>
      </c>
      <c r="B35" s="5">
        <v>9.27</v>
      </c>
      <c r="C35" s="12">
        <f t="shared" si="0"/>
        <v>-3.2258064516130251E-3</v>
      </c>
    </row>
    <row r="36" spans="1:3" x14ac:dyDescent="0.3">
      <c r="A36" s="6">
        <v>42788</v>
      </c>
      <c r="B36" s="5">
        <v>9.2899999999999991</v>
      </c>
      <c r="C36" s="12">
        <f t="shared" si="0"/>
        <v>2.1574973031283254E-3</v>
      </c>
    </row>
    <row r="37" spans="1:3" x14ac:dyDescent="0.3">
      <c r="A37" s="6">
        <v>42789</v>
      </c>
      <c r="B37" s="5">
        <v>8.9600000000000009</v>
      </c>
      <c r="C37" s="12">
        <f t="shared" si="0"/>
        <v>-3.552206673842824E-2</v>
      </c>
    </row>
    <row r="38" spans="1:3" x14ac:dyDescent="0.3">
      <c r="A38" s="6">
        <v>42790</v>
      </c>
      <c r="B38" s="5">
        <v>8.94</v>
      </c>
      <c r="C38" s="12">
        <f t="shared" si="0"/>
        <v>-2.2321428571430075E-3</v>
      </c>
    </row>
    <row r="39" spans="1:3" x14ac:dyDescent="0.3">
      <c r="A39" s="6">
        <v>42793</v>
      </c>
      <c r="B39" s="5">
        <v>8.91</v>
      </c>
      <c r="C39" s="12">
        <f t="shared" si="0"/>
        <v>-3.355704697986506E-3</v>
      </c>
    </row>
    <row r="40" spans="1:3" x14ac:dyDescent="0.3">
      <c r="A40" s="6">
        <v>42794</v>
      </c>
      <c r="B40" s="5">
        <v>8.81</v>
      </c>
      <c r="C40" s="12">
        <f t="shared" si="0"/>
        <v>-1.1223344556677849E-2</v>
      </c>
    </row>
    <row r="41" spans="1:3" x14ac:dyDescent="0.3">
      <c r="A41" s="6">
        <v>42795</v>
      </c>
      <c r="B41" s="5">
        <v>8.84</v>
      </c>
      <c r="C41" s="12">
        <f t="shared" si="0"/>
        <v>3.4052213393869872E-3</v>
      </c>
    </row>
    <row r="42" spans="1:3" x14ac:dyDescent="0.3">
      <c r="A42" s="6">
        <v>42796</v>
      </c>
      <c r="B42" s="5">
        <v>8.73</v>
      </c>
      <c r="C42" s="12">
        <f t="shared" si="0"/>
        <v>-1.2443438914027086E-2</v>
      </c>
    </row>
    <row r="43" spans="1:3" x14ac:dyDescent="0.3">
      <c r="A43" s="6">
        <v>42797</v>
      </c>
      <c r="B43" s="5">
        <v>8.9</v>
      </c>
      <c r="C43" s="12">
        <f t="shared" si="0"/>
        <v>1.9473081328751422E-2</v>
      </c>
    </row>
    <row r="44" spans="1:3" x14ac:dyDescent="0.3">
      <c r="A44" s="6">
        <v>42800</v>
      </c>
      <c r="B44" s="5">
        <v>8.7799999999999994</v>
      </c>
      <c r="C44" s="12">
        <f t="shared" si="0"/>
        <v>-1.3483146067415842E-2</v>
      </c>
    </row>
    <row r="45" spans="1:3" x14ac:dyDescent="0.3">
      <c r="A45" s="6">
        <v>42801</v>
      </c>
      <c r="B45" s="5">
        <v>8.3000000000000007</v>
      </c>
      <c r="C45" s="12">
        <f t="shared" si="0"/>
        <v>-5.4669703872437206E-2</v>
      </c>
    </row>
    <row r="46" spans="1:3" x14ac:dyDescent="0.3">
      <c r="A46" s="6">
        <v>42802</v>
      </c>
      <c r="B46" s="5">
        <v>8.41</v>
      </c>
      <c r="C46" s="12">
        <f t="shared" si="0"/>
        <v>1.3253012048192701E-2</v>
      </c>
    </row>
    <row r="47" spans="1:3" x14ac:dyDescent="0.3">
      <c r="A47" s="6">
        <v>42803</v>
      </c>
      <c r="B47" s="5">
        <v>8.31</v>
      </c>
      <c r="C47" s="12">
        <f t="shared" si="0"/>
        <v>-1.1890606420927425E-2</v>
      </c>
    </row>
    <row r="48" spans="1:3" x14ac:dyDescent="0.3">
      <c r="A48" s="6">
        <v>42804</v>
      </c>
      <c r="B48" s="5">
        <v>8.2799999999999994</v>
      </c>
      <c r="C48" s="12">
        <f t="shared" si="0"/>
        <v>-3.6101083032492342E-3</v>
      </c>
    </row>
    <row r="49" spans="1:3" x14ac:dyDescent="0.3">
      <c r="A49" s="6">
        <v>42807</v>
      </c>
      <c r="B49" s="5">
        <v>8.48</v>
      </c>
      <c r="C49" s="12">
        <f t="shared" si="0"/>
        <v>2.4154589371980808E-2</v>
      </c>
    </row>
    <row r="50" spans="1:3" x14ac:dyDescent="0.3">
      <c r="A50" s="6">
        <v>42808</v>
      </c>
      <c r="B50" s="5">
        <v>8.3699999999999992</v>
      </c>
      <c r="C50" s="12">
        <f t="shared" si="0"/>
        <v>-1.2971698113207688E-2</v>
      </c>
    </row>
    <row r="51" spans="1:3" x14ac:dyDescent="0.3">
      <c r="A51" s="6">
        <v>42809</v>
      </c>
      <c r="B51" s="5">
        <v>8.66</v>
      </c>
      <c r="C51" s="12">
        <f t="shared" si="0"/>
        <v>3.4647550776583151E-2</v>
      </c>
    </row>
    <row r="52" spans="1:3" x14ac:dyDescent="0.3">
      <c r="A52" s="6">
        <v>42810</v>
      </c>
      <c r="B52" s="5">
        <v>8.61</v>
      </c>
      <c r="C52" s="12">
        <f t="shared" si="0"/>
        <v>-5.7736720554273334E-3</v>
      </c>
    </row>
    <row r="53" spans="1:3" x14ac:dyDescent="0.3">
      <c r="A53" s="6">
        <v>42811</v>
      </c>
      <c r="B53" s="5">
        <v>8.57</v>
      </c>
      <c r="C53" s="12">
        <f t="shared" si="0"/>
        <v>-4.64576074332162E-3</v>
      </c>
    </row>
    <row r="54" spans="1:3" x14ac:dyDescent="0.3">
      <c r="A54" s="6">
        <v>42814</v>
      </c>
      <c r="B54" s="5">
        <v>8.5</v>
      </c>
      <c r="C54" s="12">
        <f t="shared" si="0"/>
        <v>-8.1680280046674773E-3</v>
      </c>
    </row>
    <row r="55" spans="1:3" x14ac:dyDescent="0.3">
      <c r="A55" s="6">
        <v>42815</v>
      </c>
      <c r="B55" s="5">
        <v>8.2799999999999994</v>
      </c>
      <c r="C55" s="12">
        <f t="shared" si="0"/>
        <v>-2.5882352941176547E-2</v>
      </c>
    </row>
    <row r="56" spans="1:3" x14ac:dyDescent="0.3">
      <c r="A56" s="6">
        <v>42816</v>
      </c>
      <c r="B56" s="5">
        <v>8.27</v>
      </c>
      <c r="C56" s="12">
        <f t="shared" si="0"/>
        <v>-1.2077294685990082E-3</v>
      </c>
    </row>
    <row r="57" spans="1:3" x14ac:dyDescent="0.3">
      <c r="A57" s="6">
        <v>42817</v>
      </c>
      <c r="B57" s="5">
        <v>8.4600000000000009</v>
      </c>
      <c r="C57" s="12">
        <f t="shared" si="0"/>
        <v>2.2974607013301243E-2</v>
      </c>
    </row>
    <row r="58" spans="1:3" x14ac:dyDescent="0.3">
      <c r="A58" s="6">
        <v>42818</v>
      </c>
      <c r="B58" s="5">
        <v>8.5</v>
      </c>
      <c r="C58" s="12">
        <f t="shared" si="0"/>
        <v>4.7281323877067542E-3</v>
      </c>
    </row>
    <row r="59" spans="1:3" x14ac:dyDescent="0.3">
      <c r="A59" s="6">
        <v>42821</v>
      </c>
      <c r="B59" s="5">
        <v>8.2899999999999991</v>
      </c>
      <c r="C59" s="12">
        <f t="shared" si="0"/>
        <v>-2.4705882352941275E-2</v>
      </c>
    </row>
    <row r="60" spans="1:3" x14ac:dyDescent="0.3">
      <c r="A60" s="6">
        <v>42822</v>
      </c>
      <c r="B60" s="5">
        <v>8.33</v>
      </c>
      <c r="C60" s="12">
        <f t="shared" si="0"/>
        <v>4.8250904704464324E-3</v>
      </c>
    </row>
    <row r="61" spans="1:3" x14ac:dyDescent="0.3">
      <c r="A61" s="6">
        <v>42823</v>
      </c>
      <c r="B61" s="5">
        <v>8.48</v>
      </c>
      <c r="C61" s="12">
        <f t="shared" si="0"/>
        <v>1.8007202881152505E-2</v>
      </c>
    </row>
    <row r="62" spans="1:3" x14ac:dyDescent="0.3">
      <c r="A62" s="6">
        <v>42824</v>
      </c>
      <c r="B62" s="5">
        <v>8.52</v>
      </c>
      <c r="C62" s="12">
        <f t="shared" si="0"/>
        <v>4.7169811320753709E-3</v>
      </c>
    </row>
    <row r="63" spans="1:3" x14ac:dyDescent="0.3">
      <c r="A63" s="6">
        <v>42825</v>
      </c>
      <c r="B63" s="5">
        <v>8.68</v>
      </c>
      <c r="C63" s="12">
        <f t="shared" si="0"/>
        <v>1.8779342723004713E-2</v>
      </c>
    </row>
    <row r="64" spans="1:3" x14ac:dyDescent="0.3">
      <c r="A64" s="6">
        <v>42828</v>
      </c>
      <c r="B64" s="5">
        <v>8.67</v>
      </c>
      <c r="C64" s="12">
        <f t="shared" si="0"/>
        <v>-1.1520737327188695E-3</v>
      </c>
    </row>
    <row r="65" spans="1:3" x14ac:dyDescent="0.3">
      <c r="A65" s="6">
        <v>42829</v>
      </c>
      <c r="B65" s="5">
        <v>8.68</v>
      </c>
      <c r="C65" s="12">
        <f t="shared" si="0"/>
        <v>1.1534025374855578E-3</v>
      </c>
    </row>
    <row r="66" spans="1:3" x14ac:dyDescent="0.3">
      <c r="A66" s="6">
        <v>42830</v>
      </c>
      <c r="B66" s="5">
        <v>8.41</v>
      </c>
      <c r="C66" s="12">
        <f t="shared" si="0"/>
        <v>-3.110599078341009E-2</v>
      </c>
    </row>
    <row r="67" spans="1:3" x14ac:dyDescent="0.3">
      <c r="A67" s="6">
        <v>42831</v>
      </c>
      <c r="B67" s="5">
        <v>8.39</v>
      </c>
      <c r="C67" s="12">
        <f t="shared" si="0"/>
        <v>-2.3781212841854429E-3</v>
      </c>
    </row>
    <row r="68" spans="1:3" x14ac:dyDescent="0.3">
      <c r="A68" s="6">
        <v>42832</v>
      </c>
      <c r="B68" s="5">
        <v>8.3699999999999992</v>
      </c>
      <c r="C68" s="12">
        <f t="shared" ref="C68:C131" si="1">(B68-B67)/B67</f>
        <v>-2.3837902264602323E-3</v>
      </c>
    </row>
    <row r="69" spans="1:3" x14ac:dyDescent="0.3">
      <c r="A69" s="6">
        <v>42835</v>
      </c>
      <c r="B69" s="5">
        <v>8.36</v>
      </c>
      <c r="C69" s="12">
        <f t="shared" si="1"/>
        <v>-1.1947431302269758E-3</v>
      </c>
    </row>
    <row r="70" spans="1:3" x14ac:dyDescent="0.3">
      <c r="A70" s="6">
        <v>42836</v>
      </c>
      <c r="B70" s="5">
        <v>8.32</v>
      </c>
      <c r="C70" s="12">
        <f t="shared" si="1"/>
        <v>-4.7846889952152093E-3</v>
      </c>
    </row>
    <row r="71" spans="1:3" x14ac:dyDescent="0.3">
      <c r="A71" s="6">
        <v>42837</v>
      </c>
      <c r="B71" s="5">
        <v>8.34</v>
      </c>
      <c r="C71" s="12">
        <f t="shared" si="1"/>
        <v>2.4038461538461024E-3</v>
      </c>
    </row>
    <row r="72" spans="1:3" x14ac:dyDescent="0.3">
      <c r="A72" s="6">
        <v>42838</v>
      </c>
      <c r="B72" s="5">
        <v>8.2799999999999994</v>
      </c>
      <c r="C72" s="12">
        <f t="shared" si="1"/>
        <v>-7.1942446043166061E-3</v>
      </c>
    </row>
    <row r="73" spans="1:3" x14ac:dyDescent="0.3">
      <c r="A73" s="6">
        <v>42842</v>
      </c>
      <c r="B73" s="5">
        <v>8.4</v>
      </c>
      <c r="C73" s="12">
        <f t="shared" si="1"/>
        <v>1.4492753623188527E-2</v>
      </c>
    </row>
    <row r="74" spans="1:3" x14ac:dyDescent="0.3">
      <c r="A74" s="6">
        <v>42843</v>
      </c>
      <c r="B74" s="5">
        <v>8.5</v>
      </c>
      <c r="C74" s="12">
        <f t="shared" si="1"/>
        <v>1.1904761904761862E-2</v>
      </c>
    </row>
    <row r="75" spans="1:3" x14ac:dyDescent="0.3">
      <c r="A75" s="6">
        <v>42844</v>
      </c>
      <c r="B75" s="5">
        <v>8.57</v>
      </c>
      <c r="C75" s="12">
        <f t="shared" si="1"/>
        <v>8.2352941176470924E-3</v>
      </c>
    </row>
    <row r="76" spans="1:3" x14ac:dyDescent="0.3">
      <c r="A76" s="6">
        <v>42845</v>
      </c>
      <c r="B76" s="5">
        <v>8.58</v>
      </c>
      <c r="C76" s="12">
        <f t="shared" si="1"/>
        <v>1.1668611435238958E-3</v>
      </c>
    </row>
    <row r="77" spans="1:3" x14ac:dyDescent="0.3">
      <c r="A77" s="6">
        <v>42846</v>
      </c>
      <c r="B77" s="5">
        <v>8.5</v>
      </c>
      <c r="C77" s="12">
        <f t="shared" si="1"/>
        <v>-9.3240093240093327E-3</v>
      </c>
    </row>
    <row r="78" spans="1:3" x14ac:dyDescent="0.3">
      <c r="A78" s="6">
        <v>42849</v>
      </c>
      <c r="B78" s="5">
        <v>8.7100000000000009</v>
      </c>
      <c r="C78" s="12">
        <f t="shared" si="1"/>
        <v>2.4705882352941275E-2</v>
      </c>
    </row>
    <row r="79" spans="1:3" x14ac:dyDescent="0.3">
      <c r="A79" s="6">
        <v>42850</v>
      </c>
      <c r="B79" s="5">
        <v>8.9499999999999993</v>
      </c>
      <c r="C79" s="12">
        <f t="shared" si="1"/>
        <v>2.7554535017221403E-2</v>
      </c>
    </row>
    <row r="80" spans="1:3" x14ac:dyDescent="0.3">
      <c r="A80" s="6">
        <v>42851</v>
      </c>
      <c r="B80" s="5">
        <v>8.91</v>
      </c>
      <c r="C80" s="12">
        <f t="shared" si="1"/>
        <v>-4.4692737430166649E-3</v>
      </c>
    </row>
    <row r="81" spans="1:3" x14ac:dyDescent="0.3">
      <c r="A81" s="6">
        <v>42852</v>
      </c>
      <c r="B81" s="5">
        <v>9.0299999999999994</v>
      </c>
      <c r="C81" s="12">
        <f t="shared" si="1"/>
        <v>1.3468013468013381E-2</v>
      </c>
    </row>
    <row r="82" spans="1:3" x14ac:dyDescent="0.3">
      <c r="A82" s="6">
        <v>42853</v>
      </c>
      <c r="B82" s="5">
        <v>9.0299999999999994</v>
      </c>
      <c r="C82" s="12">
        <f t="shared" si="1"/>
        <v>0</v>
      </c>
    </row>
    <row r="83" spans="1:3" x14ac:dyDescent="0.3">
      <c r="A83" s="6">
        <v>42856</v>
      </c>
      <c r="B83" s="5">
        <v>9.11</v>
      </c>
      <c r="C83" s="12">
        <f t="shared" si="1"/>
        <v>8.8593576965670072E-3</v>
      </c>
    </row>
    <row r="84" spans="1:3" x14ac:dyDescent="0.3">
      <c r="A84" s="6">
        <v>42857</v>
      </c>
      <c r="B84" s="5">
        <v>9.07</v>
      </c>
      <c r="C84" s="12">
        <f t="shared" si="1"/>
        <v>-4.3907793633368988E-3</v>
      </c>
    </row>
    <row r="85" spans="1:3" x14ac:dyDescent="0.3">
      <c r="A85" s="6">
        <v>42858</v>
      </c>
      <c r="B85" s="5">
        <v>7.77</v>
      </c>
      <c r="C85" s="12">
        <f t="shared" si="1"/>
        <v>-0.14332965821389201</v>
      </c>
    </row>
    <row r="86" spans="1:3" x14ac:dyDescent="0.3">
      <c r="A86" s="6">
        <v>42859</v>
      </c>
      <c r="B86" s="5">
        <v>7.94</v>
      </c>
      <c r="C86" s="12">
        <f t="shared" si="1"/>
        <v>2.1879021879021986E-2</v>
      </c>
    </row>
    <row r="87" spans="1:3" x14ac:dyDescent="0.3">
      <c r="A87" s="6">
        <v>42860</v>
      </c>
      <c r="B87" s="5">
        <v>8.0399999999999991</v>
      </c>
      <c r="C87" s="12">
        <f t="shared" si="1"/>
        <v>1.2594458438286996E-2</v>
      </c>
    </row>
    <row r="88" spans="1:3" x14ac:dyDescent="0.3">
      <c r="A88" s="6">
        <v>42863</v>
      </c>
      <c r="B88" s="5">
        <v>7.76</v>
      </c>
      <c r="C88" s="12">
        <f t="shared" si="1"/>
        <v>-3.4825870646766094E-2</v>
      </c>
    </row>
    <row r="89" spans="1:3" x14ac:dyDescent="0.3">
      <c r="A89" s="6">
        <v>42864</v>
      </c>
      <c r="B89" s="5">
        <v>7.9</v>
      </c>
      <c r="C89" s="12">
        <f t="shared" si="1"/>
        <v>1.8041237113402137E-2</v>
      </c>
    </row>
    <row r="90" spans="1:3" x14ac:dyDescent="0.3">
      <c r="A90" s="6">
        <v>42865</v>
      </c>
      <c r="B90" s="5">
        <v>7.88</v>
      </c>
      <c r="C90" s="12">
        <f t="shared" si="1"/>
        <v>-2.5316455696203113E-3</v>
      </c>
    </row>
    <row r="91" spans="1:3" x14ac:dyDescent="0.3">
      <c r="A91" s="6">
        <v>42866</v>
      </c>
      <c r="B91" s="5">
        <v>7.87</v>
      </c>
      <c r="C91" s="12">
        <f t="shared" si="1"/>
        <v>-1.2690355329948969E-3</v>
      </c>
    </row>
    <row r="92" spans="1:3" x14ac:dyDescent="0.3">
      <c r="A92" s="6">
        <v>42867</v>
      </c>
      <c r="B92" s="5">
        <v>7.95</v>
      </c>
      <c r="C92" s="12">
        <f t="shared" si="1"/>
        <v>1.0165184243964431E-2</v>
      </c>
    </row>
    <row r="93" spans="1:3" x14ac:dyDescent="0.3">
      <c r="A93" s="6">
        <v>42870</v>
      </c>
      <c r="B93" s="5">
        <v>7.88</v>
      </c>
      <c r="C93" s="12">
        <f t="shared" si="1"/>
        <v>-8.8050314465409167E-3</v>
      </c>
    </row>
    <row r="94" spans="1:3" x14ac:dyDescent="0.3">
      <c r="A94" s="6">
        <v>42871</v>
      </c>
      <c r="B94" s="5">
        <v>7.94</v>
      </c>
      <c r="C94" s="12">
        <f t="shared" si="1"/>
        <v>7.6142131979696067E-3</v>
      </c>
    </row>
    <row r="95" spans="1:3" x14ac:dyDescent="0.3">
      <c r="A95" s="6">
        <v>42872</v>
      </c>
      <c r="B95" s="5">
        <v>7.34</v>
      </c>
      <c r="C95" s="12">
        <f t="shared" si="1"/>
        <v>-7.5566750629722984E-2</v>
      </c>
    </row>
    <row r="96" spans="1:3" x14ac:dyDescent="0.3">
      <c r="A96" s="6">
        <v>42873</v>
      </c>
      <c r="B96" s="5">
        <v>7.89</v>
      </c>
      <c r="C96" s="12">
        <f t="shared" si="1"/>
        <v>7.4931880108991808E-2</v>
      </c>
    </row>
    <row r="97" spans="1:3" x14ac:dyDescent="0.3">
      <c r="A97" s="6">
        <v>42874</v>
      </c>
      <c r="B97" s="5">
        <v>8.07</v>
      </c>
      <c r="C97" s="12">
        <f t="shared" si="1"/>
        <v>2.2813688212927834E-2</v>
      </c>
    </row>
    <row r="98" spans="1:3" x14ac:dyDescent="0.3">
      <c r="A98" s="6">
        <v>42877</v>
      </c>
      <c r="B98" s="5">
        <v>8.17</v>
      </c>
      <c r="C98" s="12">
        <f t="shared" si="1"/>
        <v>1.2391573729863648E-2</v>
      </c>
    </row>
    <row r="99" spans="1:3" x14ac:dyDescent="0.3">
      <c r="A99" s="6">
        <v>42878</v>
      </c>
      <c r="B99" s="5">
        <v>8.18</v>
      </c>
      <c r="C99" s="12">
        <f t="shared" si="1"/>
        <v>1.2239902080783092E-3</v>
      </c>
    </row>
    <row r="100" spans="1:3" x14ac:dyDescent="0.3">
      <c r="A100" s="6">
        <v>42879</v>
      </c>
      <c r="B100" s="5">
        <v>8.17</v>
      </c>
      <c r="C100" s="12">
        <f t="shared" si="1"/>
        <v>-1.2224938875305363E-3</v>
      </c>
    </row>
    <row r="101" spans="1:3" x14ac:dyDescent="0.3">
      <c r="A101" s="6">
        <v>42880</v>
      </c>
      <c r="B101" s="5">
        <v>8.33</v>
      </c>
      <c r="C101" s="12">
        <f t="shared" si="1"/>
        <v>1.9583843329253385E-2</v>
      </c>
    </row>
    <row r="102" spans="1:3" x14ac:dyDescent="0.3">
      <c r="A102" s="6">
        <v>42881</v>
      </c>
      <c r="B102" s="5">
        <v>8.4</v>
      </c>
      <c r="C102" s="12">
        <f t="shared" si="1"/>
        <v>8.4033613445378495E-3</v>
      </c>
    </row>
    <row r="103" spans="1:3" x14ac:dyDescent="0.3">
      <c r="A103" s="6">
        <v>42885</v>
      </c>
      <c r="B103" s="5">
        <v>8.44</v>
      </c>
      <c r="C103" s="12">
        <f t="shared" si="1"/>
        <v>4.76190476190466E-3</v>
      </c>
    </row>
    <row r="104" spans="1:3" x14ac:dyDescent="0.3">
      <c r="A104" s="6">
        <v>42886</v>
      </c>
      <c r="B104" s="5">
        <v>8.49</v>
      </c>
      <c r="C104" s="12">
        <f t="shared" si="1"/>
        <v>5.9241706161138287E-3</v>
      </c>
    </row>
    <row r="105" spans="1:3" x14ac:dyDescent="0.3">
      <c r="A105" s="6">
        <v>42887</v>
      </c>
      <c r="B105" s="5">
        <v>8.5500000000000007</v>
      </c>
      <c r="C105" s="12">
        <f t="shared" si="1"/>
        <v>7.0671378091873372E-3</v>
      </c>
    </row>
    <row r="106" spans="1:3" x14ac:dyDescent="0.3">
      <c r="A106" s="6">
        <v>42888</v>
      </c>
      <c r="B106" s="5">
        <v>8.8699999999999992</v>
      </c>
      <c r="C106" s="12">
        <f t="shared" si="1"/>
        <v>3.7426900584795142E-2</v>
      </c>
    </row>
    <row r="107" spans="1:3" x14ac:dyDescent="0.3">
      <c r="A107" s="6">
        <v>42891</v>
      </c>
      <c r="B107" s="5">
        <v>8.9600000000000009</v>
      </c>
      <c r="C107" s="12">
        <f t="shared" si="1"/>
        <v>1.0146561443066702E-2</v>
      </c>
    </row>
    <row r="108" spans="1:3" x14ac:dyDescent="0.3">
      <c r="A108" s="6">
        <v>42892</v>
      </c>
      <c r="B108" s="5">
        <v>8.7799999999999994</v>
      </c>
      <c r="C108" s="12">
        <f t="shared" si="1"/>
        <v>-2.0089285714285879E-2</v>
      </c>
    </row>
    <row r="109" spans="1:3" x14ac:dyDescent="0.3">
      <c r="A109" s="6">
        <v>42893</v>
      </c>
      <c r="B109" s="5">
        <v>8.64</v>
      </c>
      <c r="C109" s="12">
        <f t="shared" si="1"/>
        <v>-1.5945330296127425E-2</v>
      </c>
    </row>
    <row r="110" spans="1:3" x14ac:dyDescent="0.3">
      <c r="A110" s="6">
        <v>42894</v>
      </c>
      <c r="B110" s="5">
        <v>8.6</v>
      </c>
      <c r="C110" s="12">
        <f t="shared" si="1"/>
        <v>-4.6296296296297361E-3</v>
      </c>
    </row>
    <row r="111" spans="1:3" x14ac:dyDescent="0.3">
      <c r="A111" s="6">
        <v>42895</v>
      </c>
      <c r="B111" s="5">
        <v>8.1199999999999992</v>
      </c>
      <c r="C111" s="12">
        <f t="shared" si="1"/>
        <v>-5.5813953488372148E-2</v>
      </c>
    </row>
    <row r="112" spans="1:3" x14ac:dyDescent="0.3">
      <c r="A112" s="6">
        <v>42898</v>
      </c>
      <c r="B112" s="5">
        <v>8.2100000000000009</v>
      </c>
      <c r="C112" s="12">
        <f t="shared" si="1"/>
        <v>1.1083743842364734E-2</v>
      </c>
    </row>
    <row r="113" spans="1:3" x14ac:dyDescent="0.3">
      <c r="A113" s="6">
        <v>42899</v>
      </c>
      <c r="B113" s="5">
        <v>8.26</v>
      </c>
      <c r="C113" s="12">
        <f t="shared" si="1"/>
        <v>6.0901339829474944E-3</v>
      </c>
    </row>
    <row r="114" spans="1:3" x14ac:dyDescent="0.3">
      <c r="A114" s="6">
        <v>42900</v>
      </c>
      <c r="B114" s="5">
        <v>8.14</v>
      </c>
      <c r="C114" s="12">
        <f t="shared" si="1"/>
        <v>-1.4527845036319518E-2</v>
      </c>
    </row>
    <row r="115" spans="1:3" x14ac:dyDescent="0.3">
      <c r="A115" s="6">
        <v>42901</v>
      </c>
      <c r="B115" s="5">
        <v>8.06</v>
      </c>
      <c r="C115" s="12">
        <f t="shared" si="1"/>
        <v>-9.8280098280098364E-3</v>
      </c>
    </row>
    <row r="116" spans="1:3" x14ac:dyDescent="0.3">
      <c r="A116" s="6">
        <v>42902</v>
      </c>
      <c r="B116" s="5">
        <v>7.8</v>
      </c>
      <c r="C116" s="12">
        <f t="shared" si="1"/>
        <v>-3.2258064516129115E-2</v>
      </c>
    </row>
    <row r="117" spans="1:3" x14ac:dyDescent="0.3">
      <c r="A117" s="6">
        <v>42905</v>
      </c>
      <c r="B117" s="5">
        <v>7.93</v>
      </c>
      <c r="C117" s="12">
        <f t="shared" si="1"/>
        <v>1.6666666666666653E-2</v>
      </c>
    </row>
    <row r="118" spans="1:3" x14ac:dyDescent="0.3">
      <c r="A118" s="6">
        <v>42906</v>
      </c>
      <c r="B118" s="5">
        <v>8.14</v>
      </c>
      <c r="C118" s="12">
        <f t="shared" si="1"/>
        <v>2.6481715006305279E-2</v>
      </c>
    </row>
    <row r="119" spans="1:3" x14ac:dyDescent="0.3">
      <c r="A119" s="6">
        <v>42907</v>
      </c>
      <c r="B119" s="5">
        <v>8.2100000000000009</v>
      </c>
      <c r="C119" s="12">
        <f t="shared" si="1"/>
        <v>8.5995085995086342E-3</v>
      </c>
    </row>
    <row r="120" spans="1:3" x14ac:dyDescent="0.3">
      <c r="A120" s="6">
        <v>42908</v>
      </c>
      <c r="B120" s="5">
        <v>8.07</v>
      </c>
      <c r="C120" s="12">
        <f t="shared" si="1"/>
        <v>-1.7052375152253416E-2</v>
      </c>
    </row>
    <row r="121" spans="1:3" x14ac:dyDescent="0.3">
      <c r="A121" s="6">
        <v>42909</v>
      </c>
      <c r="B121" s="5">
        <v>8.0500000000000007</v>
      </c>
      <c r="C121" s="12">
        <f t="shared" si="1"/>
        <v>-2.4783147459726857E-3</v>
      </c>
    </row>
    <row r="122" spans="1:3" x14ac:dyDescent="0.3">
      <c r="A122" s="6">
        <v>42912</v>
      </c>
      <c r="B122" s="5">
        <v>8.01</v>
      </c>
      <c r="C122" s="12">
        <f t="shared" si="1"/>
        <v>-4.9689440993789967E-3</v>
      </c>
    </row>
    <row r="123" spans="1:3" x14ac:dyDescent="0.3">
      <c r="A123" s="6">
        <v>42913</v>
      </c>
      <c r="B123" s="5">
        <v>8.18</v>
      </c>
      <c r="C123" s="12">
        <f t="shared" si="1"/>
        <v>2.1223470661672902E-2</v>
      </c>
    </row>
    <row r="124" spans="1:3" x14ac:dyDescent="0.3">
      <c r="A124" s="6">
        <v>42914</v>
      </c>
      <c r="B124" s="5">
        <v>8.2799999999999994</v>
      </c>
      <c r="C124" s="12">
        <f t="shared" si="1"/>
        <v>1.2224938875305581E-2</v>
      </c>
    </row>
    <row r="125" spans="1:3" x14ac:dyDescent="0.3">
      <c r="A125" s="6">
        <v>42915</v>
      </c>
      <c r="B125" s="5">
        <v>8.15</v>
      </c>
      <c r="C125" s="12">
        <f t="shared" si="1"/>
        <v>-1.5700483091787322E-2</v>
      </c>
    </row>
    <row r="126" spans="1:3" x14ac:dyDescent="0.3">
      <c r="A126" s="6">
        <v>42916</v>
      </c>
      <c r="B126" s="5">
        <v>8.2100000000000009</v>
      </c>
      <c r="C126" s="12">
        <f t="shared" si="1"/>
        <v>7.3619631901841098E-3</v>
      </c>
    </row>
    <row r="127" spans="1:3" x14ac:dyDescent="0.3">
      <c r="A127" s="6">
        <v>42919</v>
      </c>
      <c r="B127" s="5">
        <v>8.15</v>
      </c>
      <c r="C127" s="12">
        <f t="shared" si="1"/>
        <v>-7.3081607795372093E-3</v>
      </c>
    </row>
    <row r="128" spans="1:3" x14ac:dyDescent="0.3">
      <c r="A128" s="6">
        <v>42921</v>
      </c>
      <c r="B128" s="5">
        <v>8.23</v>
      </c>
      <c r="C128" s="12">
        <f t="shared" si="1"/>
        <v>9.8159509202454063E-3</v>
      </c>
    </row>
    <row r="129" spans="1:3" x14ac:dyDescent="0.3">
      <c r="A129" s="6">
        <v>42922</v>
      </c>
      <c r="B129" s="5">
        <v>8.0399999999999991</v>
      </c>
      <c r="C129" s="12">
        <f t="shared" si="1"/>
        <v>-2.3086269744836119E-2</v>
      </c>
    </row>
    <row r="130" spans="1:3" x14ac:dyDescent="0.3">
      <c r="A130" s="6">
        <v>42923</v>
      </c>
      <c r="B130" s="5">
        <v>8.1300000000000008</v>
      </c>
      <c r="C130" s="12">
        <f t="shared" si="1"/>
        <v>1.1194029850746473E-2</v>
      </c>
    </row>
    <row r="131" spans="1:3" x14ac:dyDescent="0.3">
      <c r="A131" s="6">
        <v>42926</v>
      </c>
      <c r="B131" s="5">
        <v>8.23</v>
      </c>
      <c r="C131" s="12">
        <f t="shared" si="1"/>
        <v>1.2300123001229967E-2</v>
      </c>
    </row>
    <row r="132" spans="1:3" x14ac:dyDescent="0.3">
      <c r="A132" s="6">
        <v>42927</v>
      </c>
      <c r="B132" s="5">
        <v>8.14</v>
      </c>
      <c r="C132" s="12">
        <f t="shared" ref="C132:C195" si="2">(B132-B131)/B131</f>
        <v>-1.0935601458080176E-2</v>
      </c>
    </row>
    <row r="133" spans="1:3" x14ac:dyDescent="0.3">
      <c r="A133" s="6">
        <v>42928</v>
      </c>
      <c r="B133" s="5">
        <v>8.23</v>
      </c>
      <c r="C133" s="12">
        <f t="shared" si="2"/>
        <v>1.1056511056511039E-2</v>
      </c>
    </row>
    <row r="134" spans="1:3" x14ac:dyDescent="0.3">
      <c r="A134" s="6">
        <v>42929</v>
      </c>
      <c r="B134" s="5">
        <v>8.1999999999999993</v>
      </c>
      <c r="C134" s="12">
        <f t="shared" si="2"/>
        <v>-3.6452004860268693E-3</v>
      </c>
    </row>
    <row r="135" spans="1:3" x14ac:dyDescent="0.3">
      <c r="A135" s="6">
        <v>42930</v>
      </c>
      <c r="B135" s="5">
        <v>8.5500000000000007</v>
      </c>
      <c r="C135" s="12">
        <f t="shared" si="2"/>
        <v>4.2682926829268469E-2</v>
      </c>
    </row>
    <row r="136" spans="1:3" x14ac:dyDescent="0.3">
      <c r="A136" s="6">
        <v>42933</v>
      </c>
      <c r="B136" s="5">
        <v>8.39</v>
      </c>
      <c r="C136" s="12">
        <f t="shared" si="2"/>
        <v>-1.8713450292397675E-2</v>
      </c>
    </row>
    <row r="137" spans="1:3" x14ac:dyDescent="0.3">
      <c r="A137" s="6">
        <v>42934</v>
      </c>
      <c r="B137" s="5">
        <v>8.4499999999999993</v>
      </c>
      <c r="C137" s="12">
        <f t="shared" si="2"/>
        <v>7.1513706793800615E-3</v>
      </c>
    </row>
    <row r="138" spans="1:3" x14ac:dyDescent="0.3">
      <c r="A138" s="6">
        <v>42935</v>
      </c>
      <c r="B138" s="5">
        <v>8.41</v>
      </c>
      <c r="C138" s="12">
        <f t="shared" si="2"/>
        <v>-4.733727810650787E-3</v>
      </c>
    </row>
    <row r="139" spans="1:3" x14ac:dyDescent="0.3">
      <c r="A139" s="6">
        <v>42936</v>
      </c>
      <c r="B139" s="5">
        <v>8.3800000000000008</v>
      </c>
      <c r="C139" s="12">
        <f t="shared" si="2"/>
        <v>-3.567181926278164E-3</v>
      </c>
    </row>
    <row r="140" spans="1:3" x14ac:dyDescent="0.3">
      <c r="A140" s="6">
        <v>42937</v>
      </c>
      <c r="B140" s="5">
        <v>8.5299999999999994</v>
      </c>
      <c r="C140" s="12">
        <f t="shared" si="2"/>
        <v>1.7899761336515344E-2</v>
      </c>
    </row>
    <row r="141" spans="1:3" x14ac:dyDescent="0.3">
      <c r="A141" s="6">
        <v>42940</v>
      </c>
      <c r="B141" s="5">
        <v>8.5399999999999991</v>
      </c>
      <c r="C141" s="12">
        <f t="shared" si="2"/>
        <v>1.172332942555661E-3</v>
      </c>
    </row>
    <row r="142" spans="1:3" x14ac:dyDescent="0.3">
      <c r="A142" s="6">
        <v>42941</v>
      </c>
      <c r="B142" s="5">
        <v>8.6999999999999993</v>
      </c>
      <c r="C142" s="12">
        <f t="shared" si="2"/>
        <v>1.8735362997658097E-2</v>
      </c>
    </row>
    <row r="143" spans="1:3" x14ac:dyDescent="0.3">
      <c r="A143" s="6">
        <v>42942</v>
      </c>
      <c r="B143" s="5">
        <v>8.5500000000000007</v>
      </c>
      <c r="C143" s="12">
        <f t="shared" si="2"/>
        <v>-1.7241379310344664E-2</v>
      </c>
    </row>
    <row r="144" spans="1:3" x14ac:dyDescent="0.3">
      <c r="A144" s="6">
        <v>42943</v>
      </c>
      <c r="B144" s="5">
        <v>8.1999999999999993</v>
      </c>
      <c r="C144" s="12">
        <f t="shared" si="2"/>
        <v>-4.0935672514620047E-2</v>
      </c>
    </row>
    <row r="145" spans="1:3" x14ac:dyDescent="0.3">
      <c r="A145" s="6">
        <v>42944</v>
      </c>
      <c r="B145" s="5">
        <v>8.2200000000000006</v>
      </c>
      <c r="C145" s="12">
        <f t="shared" si="2"/>
        <v>2.4390243902440672E-3</v>
      </c>
    </row>
    <row r="146" spans="1:3" x14ac:dyDescent="0.3">
      <c r="A146" s="6">
        <v>42947</v>
      </c>
      <c r="B146" s="5">
        <v>7.98</v>
      </c>
      <c r="C146" s="12">
        <f t="shared" si="2"/>
        <v>-2.9197080291970826E-2</v>
      </c>
    </row>
    <row r="147" spans="1:3" x14ac:dyDescent="0.3">
      <c r="A147" s="6">
        <v>42948</v>
      </c>
      <c r="B147" s="5">
        <v>8.8699999999999992</v>
      </c>
      <c r="C147" s="12">
        <f t="shared" si="2"/>
        <v>0.11152882205513769</v>
      </c>
    </row>
    <row r="148" spans="1:3" x14ac:dyDescent="0.3">
      <c r="A148" s="6">
        <v>42949</v>
      </c>
      <c r="B148" s="5">
        <v>8.7899999999999991</v>
      </c>
      <c r="C148" s="12">
        <f t="shared" si="2"/>
        <v>-9.019165727170245E-3</v>
      </c>
    </row>
    <row r="149" spans="1:3" x14ac:dyDescent="0.3">
      <c r="A149" s="6">
        <v>42950</v>
      </c>
      <c r="B149" s="5">
        <v>8.5399999999999991</v>
      </c>
      <c r="C149" s="12">
        <f t="shared" si="2"/>
        <v>-2.8441410693970423E-2</v>
      </c>
    </row>
    <row r="150" spans="1:3" x14ac:dyDescent="0.3">
      <c r="A150" s="6">
        <v>42951</v>
      </c>
      <c r="B150" s="5">
        <v>8.6999999999999993</v>
      </c>
      <c r="C150" s="12">
        <f t="shared" si="2"/>
        <v>1.8735362997658097E-2</v>
      </c>
    </row>
    <row r="151" spans="1:3" x14ac:dyDescent="0.3">
      <c r="A151" s="6">
        <v>42954</v>
      </c>
      <c r="B151" s="5">
        <v>8.6199999999999992</v>
      </c>
      <c r="C151" s="12">
        <f t="shared" si="2"/>
        <v>-9.1954022988505833E-3</v>
      </c>
    </row>
    <row r="152" spans="1:3" x14ac:dyDescent="0.3">
      <c r="A152" s="6">
        <v>42955</v>
      </c>
      <c r="B152" s="5">
        <v>8.4</v>
      </c>
      <c r="C152" s="12">
        <f t="shared" si="2"/>
        <v>-2.5522041763340938E-2</v>
      </c>
    </row>
    <row r="153" spans="1:3" x14ac:dyDescent="0.3">
      <c r="A153" s="6">
        <v>42956</v>
      </c>
      <c r="B153" s="5">
        <v>8.2200000000000006</v>
      </c>
      <c r="C153" s="12">
        <f t="shared" si="2"/>
        <v>-2.1428571428571394E-2</v>
      </c>
    </row>
    <row r="154" spans="1:3" x14ac:dyDescent="0.3">
      <c r="A154" s="6">
        <v>42957</v>
      </c>
      <c r="B154" s="5">
        <v>8.0299999999999994</v>
      </c>
      <c r="C154" s="12">
        <f t="shared" si="2"/>
        <v>-2.3114355231143704E-2</v>
      </c>
    </row>
    <row r="155" spans="1:3" x14ac:dyDescent="0.3">
      <c r="A155" s="6">
        <v>42958</v>
      </c>
      <c r="B155" s="5">
        <v>8.31</v>
      </c>
      <c r="C155" s="12">
        <f t="shared" si="2"/>
        <v>3.486924034869255E-2</v>
      </c>
    </row>
    <row r="156" spans="1:3" x14ac:dyDescent="0.3">
      <c r="A156" s="6">
        <v>42961</v>
      </c>
      <c r="B156" s="5">
        <v>8.41</v>
      </c>
      <c r="C156" s="12">
        <f t="shared" si="2"/>
        <v>1.2033694344163615E-2</v>
      </c>
    </row>
    <row r="157" spans="1:3" x14ac:dyDescent="0.3">
      <c r="A157" s="6">
        <v>42962</v>
      </c>
      <c r="B157" s="5">
        <v>8.3000000000000007</v>
      </c>
      <c r="C157" s="12">
        <f t="shared" si="2"/>
        <v>-1.3079667063020146E-2</v>
      </c>
    </row>
    <row r="158" spans="1:3" x14ac:dyDescent="0.3">
      <c r="A158" s="6">
        <v>42963</v>
      </c>
      <c r="B158" s="5">
        <v>8.3000000000000007</v>
      </c>
      <c r="C158" s="12">
        <f t="shared" si="2"/>
        <v>0</v>
      </c>
    </row>
    <row r="159" spans="1:3" x14ac:dyDescent="0.3">
      <c r="A159" s="6">
        <v>42964</v>
      </c>
      <c r="B159" s="5">
        <v>8.09</v>
      </c>
      <c r="C159" s="12">
        <f t="shared" si="2"/>
        <v>-2.5301204819277209E-2</v>
      </c>
    </row>
    <row r="160" spans="1:3" x14ac:dyDescent="0.3">
      <c r="A160" s="6">
        <v>42965</v>
      </c>
      <c r="B160" s="5">
        <v>8.07</v>
      </c>
      <c r="C160" s="12">
        <f t="shared" si="2"/>
        <v>-2.4721878862793045E-3</v>
      </c>
    </row>
    <row r="161" spans="1:3" x14ac:dyDescent="0.3">
      <c r="A161" s="6">
        <v>42968</v>
      </c>
      <c r="B161" s="5">
        <v>8.08</v>
      </c>
      <c r="C161" s="12">
        <f t="shared" si="2"/>
        <v>1.2391573729863428E-3</v>
      </c>
    </row>
    <row r="162" spans="1:3" x14ac:dyDescent="0.3">
      <c r="A162" s="6">
        <v>42969</v>
      </c>
      <c r="B162" s="5">
        <v>8.2200000000000006</v>
      </c>
      <c r="C162" s="12">
        <f t="shared" si="2"/>
        <v>1.7326732673267398E-2</v>
      </c>
    </row>
    <row r="163" spans="1:3" x14ac:dyDescent="0.3">
      <c r="A163" s="6">
        <v>42970</v>
      </c>
      <c r="B163" s="5">
        <v>8.2899999999999991</v>
      </c>
      <c r="C163" s="12">
        <f t="shared" si="2"/>
        <v>8.5158150851579687E-3</v>
      </c>
    </row>
    <row r="164" spans="1:3" x14ac:dyDescent="0.3">
      <c r="A164" s="6">
        <v>42971</v>
      </c>
      <c r="B164" s="5">
        <v>8.42</v>
      </c>
      <c r="C164" s="12">
        <f t="shared" si="2"/>
        <v>1.5681544028950639E-2</v>
      </c>
    </row>
    <row r="165" spans="1:3" x14ac:dyDescent="0.3">
      <c r="A165" s="6">
        <v>42972</v>
      </c>
      <c r="B165" s="5">
        <v>8.43</v>
      </c>
      <c r="C165" s="12">
        <f t="shared" si="2"/>
        <v>1.1876484560569818E-3</v>
      </c>
    </row>
    <row r="166" spans="1:3" x14ac:dyDescent="0.3">
      <c r="A166" s="6">
        <v>42975</v>
      </c>
      <c r="B166" s="5">
        <v>8.2899999999999991</v>
      </c>
      <c r="C166" s="12">
        <f t="shared" si="2"/>
        <v>-1.6607354685646569E-2</v>
      </c>
    </row>
    <row r="167" spans="1:3" x14ac:dyDescent="0.3">
      <c r="A167" s="6">
        <v>42976</v>
      </c>
      <c r="B167" s="5">
        <v>8.27</v>
      </c>
      <c r="C167" s="12">
        <f t="shared" si="2"/>
        <v>-2.4125452352231091E-3</v>
      </c>
    </row>
    <row r="168" spans="1:3" x14ac:dyDescent="0.3">
      <c r="A168" s="6">
        <v>42977</v>
      </c>
      <c r="B168" s="5">
        <v>8.25</v>
      </c>
      <c r="C168" s="12">
        <f t="shared" si="2"/>
        <v>-2.4183796856105896E-3</v>
      </c>
    </row>
    <row r="169" spans="1:3" x14ac:dyDescent="0.3">
      <c r="A169" s="6">
        <v>42978</v>
      </c>
      <c r="B169" s="5">
        <v>8.25</v>
      </c>
      <c r="C169" s="12">
        <f t="shared" si="2"/>
        <v>0</v>
      </c>
    </row>
    <row r="170" spans="1:3" x14ac:dyDescent="0.3">
      <c r="A170" s="6">
        <v>42979</v>
      </c>
      <c r="B170" s="5">
        <v>8.27</v>
      </c>
      <c r="C170" s="12">
        <f t="shared" si="2"/>
        <v>2.4242424242423726E-3</v>
      </c>
    </row>
    <row r="171" spans="1:3" x14ac:dyDescent="0.3">
      <c r="A171" s="6">
        <v>42983</v>
      </c>
      <c r="B171" s="5">
        <v>8.18</v>
      </c>
      <c r="C171" s="12">
        <f t="shared" si="2"/>
        <v>-1.0882708585247867E-2</v>
      </c>
    </row>
    <row r="172" spans="1:3" x14ac:dyDescent="0.3">
      <c r="A172" s="6">
        <v>42984</v>
      </c>
      <c r="B172" s="5">
        <v>8.1300000000000008</v>
      </c>
      <c r="C172" s="12">
        <f t="shared" si="2"/>
        <v>-6.112469437652682E-3</v>
      </c>
    </row>
    <row r="173" spans="1:3" x14ac:dyDescent="0.3">
      <c r="A173" s="6">
        <v>42985</v>
      </c>
      <c r="B173" s="5">
        <v>7.97</v>
      </c>
      <c r="C173" s="12">
        <f t="shared" si="2"/>
        <v>-1.9680196801968145E-2</v>
      </c>
    </row>
    <row r="174" spans="1:3" x14ac:dyDescent="0.3">
      <c r="A174" s="6">
        <v>42986</v>
      </c>
      <c r="B174" s="5">
        <v>7.74</v>
      </c>
      <c r="C174" s="12">
        <f t="shared" si="2"/>
        <v>-2.8858218318695051E-2</v>
      </c>
    </row>
    <row r="175" spans="1:3" x14ac:dyDescent="0.3">
      <c r="A175" s="6">
        <v>42989</v>
      </c>
      <c r="B175" s="5">
        <v>7.61</v>
      </c>
      <c r="C175" s="12">
        <f t="shared" si="2"/>
        <v>-1.6795865633074922E-2</v>
      </c>
    </row>
    <row r="176" spans="1:3" x14ac:dyDescent="0.3">
      <c r="A176" s="6">
        <v>42990</v>
      </c>
      <c r="B176" s="5">
        <v>7.9</v>
      </c>
      <c r="C176" s="12">
        <f t="shared" si="2"/>
        <v>3.8107752956636008E-2</v>
      </c>
    </row>
    <row r="177" spans="1:3" x14ac:dyDescent="0.3">
      <c r="A177" s="6">
        <v>42991</v>
      </c>
      <c r="B177" s="5">
        <v>7.85</v>
      </c>
      <c r="C177" s="12">
        <f t="shared" si="2"/>
        <v>-6.3291139240507222E-3</v>
      </c>
    </row>
    <row r="178" spans="1:3" x14ac:dyDescent="0.3">
      <c r="A178" s="6">
        <v>42992</v>
      </c>
      <c r="B178" s="5">
        <v>7.75</v>
      </c>
      <c r="C178" s="12">
        <f t="shared" si="2"/>
        <v>-1.2738853503184669E-2</v>
      </c>
    </row>
    <row r="179" spans="1:3" x14ac:dyDescent="0.3">
      <c r="A179" s="6">
        <v>42993</v>
      </c>
      <c r="B179" s="5">
        <v>7.69</v>
      </c>
      <c r="C179" s="12">
        <f t="shared" si="2"/>
        <v>-7.7419354838709174E-3</v>
      </c>
    </row>
    <row r="180" spans="1:3" x14ac:dyDescent="0.3">
      <c r="A180" s="6">
        <v>42996</v>
      </c>
      <c r="B180" s="5">
        <v>7.68</v>
      </c>
      <c r="C180" s="12">
        <f t="shared" si="2"/>
        <v>-1.3003901170351982E-3</v>
      </c>
    </row>
    <row r="181" spans="1:3" x14ac:dyDescent="0.3">
      <c r="A181" s="6">
        <v>42997</v>
      </c>
      <c r="B181" s="5">
        <v>8.1999999999999993</v>
      </c>
      <c r="C181" s="12">
        <f t="shared" si="2"/>
        <v>6.7708333333333287E-2</v>
      </c>
    </row>
    <row r="182" spans="1:3" x14ac:dyDescent="0.3">
      <c r="A182" s="6">
        <v>42998</v>
      </c>
      <c r="B182" s="5">
        <v>8.0299999999999994</v>
      </c>
      <c r="C182" s="12">
        <f t="shared" si="2"/>
        <v>-2.0731707317073165E-2</v>
      </c>
    </row>
    <row r="183" spans="1:3" x14ac:dyDescent="0.3">
      <c r="A183" s="6">
        <v>42999</v>
      </c>
      <c r="B183" s="5">
        <v>8.0299999999999994</v>
      </c>
      <c r="C183" s="12">
        <f t="shared" si="2"/>
        <v>0</v>
      </c>
    </row>
    <row r="184" spans="1:3" x14ac:dyDescent="0.3">
      <c r="A184" s="6">
        <v>43000</v>
      </c>
      <c r="B184" s="5">
        <v>8.52</v>
      </c>
      <c r="C184" s="12">
        <f t="shared" si="2"/>
        <v>6.1021170610211735E-2</v>
      </c>
    </row>
    <row r="185" spans="1:3" x14ac:dyDescent="0.3">
      <c r="A185" s="6">
        <v>43003</v>
      </c>
      <c r="B185" s="5">
        <v>7.82</v>
      </c>
      <c r="C185" s="12">
        <f t="shared" si="2"/>
        <v>-8.2159624413145463E-2</v>
      </c>
    </row>
    <row r="186" spans="1:3" x14ac:dyDescent="0.3">
      <c r="A186" s="6">
        <v>43004</v>
      </c>
      <c r="B186" s="5">
        <v>7.89</v>
      </c>
      <c r="C186" s="12">
        <f t="shared" si="2"/>
        <v>8.9514066496162899E-3</v>
      </c>
    </row>
    <row r="187" spans="1:3" x14ac:dyDescent="0.3">
      <c r="A187" s="6">
        <v>43005</v>
      </c>
      <c r="B187" s="5">
        <v>7.85</v>
      </c>
      <c r="C187" s="12">
        <f t="shared" si="2"/>
        <v>-5.0697084917617286E-3</v>
      </c>
    </row>
    <row r="188" spans="1:3" x14ac:dyDescent="0.3">
      <c r="A188" s="6">
        <v>43006</v>
      </c>
      <c r="B188" s="5">
        <v>7.75</v>
      </c>
      <c r="C188" s="12">
        <f t="shared" si="2"/>
        <v>-1.2738853503184669E-2</v>
      </c>
    </row>
    <row r="189" spans="1:3" x14ac:dyDescent="0.3">
      <c r="A189" s="6">
        <v>43007</v>
      </c>
      <c r="B189" s="5">
        <v>7.78</v>
      </c>
      <c r="C189" s="12">
        <f t="shared" si="2"/>
        <v>3.870967741935516E-3</v>
      </c>
    </row>
    <row r="190" spans="1:3" x14ac:dyDescent="0.3">
      <c r="A190" s="6">
        <v>43010</v>
      </c>
      <c r="B190" s="5">
        <v>7.69</v>
      </c>
      <c r="C190" s="12">
        <f t="shared" si="2"/>
        <v>-1.1568123393316176E-2</v>
      </c>
    </row>
    <row r="191" spans="1:3" x14ac:dyDescent="0.3">
      <c r="A191" s="6">
        <v>43011</v>
      </c>
      <c r="B191" s="5">
        <v>7.9</v>
      </c>
      <c r="C191" s="12">
        <f t="shared" si="2"/>
        <v>2.7308192457737315E-2</v>
      </c>
    </row>
    <row r="192" spans="1:3" x14ac:dyDescent="0.3">
      <c r="A192" s="6">
        <v>43012</v>
      </c>
      <c r="B192" s="5">
        <v>7.58</v>
      </c>
      <c r="C192" s="12">
        <f t="shared" si="2"/>
        <v>-4.0506329113924086E-2</v>
      </c>
    </row>
    <row r="193" spans="1:3" x14ac:dyDescent="0.3">
      <c r="A193" s="6">
        <v>43013</v>
      </c>
      <c r="B193" s="5">
        <v>7.5</v>
      </c>
      <c r="C193" s="12">
        <f t="shared" si="2"/>
        <v>-1.0554089709762543E-2</v>
      </c>
    </row>
    <row r="194" spans="1:3" x14ac:dyDescent="0.3">
      <c r="A194" s="6">
        <v>43014</v>
      </c>
      <c r="B194" s="5">
        <v>7.36</v>
      </c>
      <c r="C194" s="12">
        <f t="shared" si="2"/>
        <v>-1.8666666666666623E-2</v>
      </c>
    </row>
    <row r="195" spans="1:3" x14ac:dyDescent="0.3">
      <c r="A195" s="6">
        <v>43017</v>
      </c>
      <c r="B195" s="5">
        <v>7.32</v>
      </c>
      <c r="C195" s="12">
        <f t="shared" si="2"/>
        <v>-5.4347826086956564E-3</v>
      </c>
    </row>
    <row r="196" spans="1:3" x14ac:dyDescent="0.3">
      <c r="A196" s="6">
        <v>43018</v>
      </c>
      <c r="B196" s="5">
        <v>7.14</v>
      </c>
      <c r="C196" s="12">
        <f t="shared" ref="C196:C259" si="3">(B196-B195)/B195</f>
        <v>-2.4590163934426312E-2</v>
      </c>
    </row>
    <row r="197" spans="1:3" x14ac:dyDescent="0.3">
      <c r="A197" s="6">
        <v>43019</v>
      </c>
      <c r="B197" s="5">
        <v>7.19</v>
      </c>
      <c r="C197" s="12">
        <f t="shared" si="3"/>
        <v>7.0028011204482793E-3</v>
      </c>
    </row>
    <row r="198" spans="1:3" x14ac:dyDescent="0.3">
      <c r="A198" s="6">
        <v>43020</v>
      </c>
      <c r="B198" s="5">
        <v>7.14</v>
      </c>
      <c r="C198" s="12">
        <f t="shared" si="3"/>
        <v>-6.954102920723325E-3</v>
      </c>
    </row>
    <row r="199" spans="1:3" x14ac:dyDescent="0.3">
      <c r="A199" s="6">
        <v>43021</v>
      </c>
      <c r="B199" s="5">
        <v>7.12</v>
      </c>
      <c r="C199" s="12">
        <f t="shared" si="3"/>
        <v>-2.8011204481792123E-3</v>
      </c>
    </row>
    <row r="200" spans="1:3" x14ac:dyDescent="0.3">
      <c r="A200" s="6">
        <v>43024</v>
      </c>
      <c r="B200" s="5">
        <v>7.15</v>
      </c>
      <c r="C200" s="12">
        <f t="shared" si="3"/>
        <v>4.2134831460674503E-3</v>
      </c>
    </row>
    <row r="201" spans="1:3" x14ac:dyDescent="0.3">
      <c r="A201" s="6">
        <v>43025</v>
      </c>
      <c r="B201" s="5">
        <v>7.09</v>
      </c>
      <c r="C201" s="12">
        <f t="shared" si="3"/>
        <v>-8.391608391608461E-3</v>
      </c>
    </row>
    <row r="202" spans="1:3" x14ac:dyDescent="0.3">
      <c r="A202" s="6">
        <v>43026</v>
      </c>
      <c r="B202" s="5">
        <v>7.05</v>
      </c>
      <c r="C202" s="12">
        <f t="shared" si="3"/>
        <v>-5.6417489421720785E-3</v>
      </c>
    </row>
    <row r="203" spans="1:3" x14ac:dyDescent="0.3">
      <c r="A203" s="6">
        <v>43027</v>
      </c>
      <c r="B203" s="5">
        <v>7.07</v>
      </c>
      <c r="C203" s="12">
        <f t="shared" si="3"/>
        <v>2.8368794326241792E-3</v>
      </c>
    </row>
    <row r="204" spans="1:3" x14ac:dyDescent="0.3">
      <c r="A204" s="6">
        <v>43028</v>
      </c>
      <c r="B204" s="5">
        <v>6.93</v>
      </c>
      <c r="C204" s="12">
        <f t="shared" si="3"/>
        <v>-1.9801980198019882E-2</v>
      </c>
    </row>
    <row r="205" spans="1:3" x14ac:dyDescent="0.3">
      <c r="A205" s="6">
        <v>43031</v>
      </c>
      <c r="B205" s="5">
        <v>6.86</v>
      </c>
      <c r="C205" s="12">
        <f t="shared" si="3"/>
        <v>-1.0101010101010015E-2</v>
      </c>
    </row>
    <row r="206" spans="1:3" x14ac:dyDescent="0.3">
      <c r="A206" s="6">
        <v>43032</v>
      </c>
      <c r="B206" s="5">
        <v>7</v>
      </c>
      <c r="C206" s="12">
        <f t="shared" si="3"/>
        <v>2.0408163265306076E-2</v>
      </c>
    </row>
    <row r="207" spans="1:3" x14ac:dyDescent="0.3">
      <c r="A207" s="11">
        <v>43033</v>
      </c>
      <c r="B207" s="5">
        <v>7.1</v>
      </c>
      <c r="C207" s="12">
        <f t="shared" si="3"/>
        <v>1.4285714285714235E-2</v>
      </c>
    </row>
    <row r="208" spans="1:3" x14ac:dyDescent="0.3">
      <c r="A208" s="6">
        <v>43034</v>
      </c>
      <c r="B208" s="5">
        <v>7</v>
      </c>
      <c r="C208" s="12">
        <f t="shared" si="3"/>
        <v>-1.4084507042253471E-2</v>
      </c>
    </row>
    <row r="209" spans="1:3" x14ac:dyDescent="0.3">
      <c r="A209" s="6">
        <v>43035</v>
      </c>
      <c r="B209" s="5">
        <v>6.99</v>
      </c>
      <c r="C209" s="12">
        <f t="shared" si="3"/>
        <v>-1.4285714285713982E-3</v>
      </c>
    </row>
    <row r="210" spans="1:3" x14ac:dyDescent="0.3">
      <c r="A210" s="6">
        <v>43038</v>
      </c>
      <c r="B210" s="5">
        <v>6.34</v>
      </c>
      <c r="C210" s="12">
        <f t="shared" si="3"/>
        <v>-9.2989985693848407E-2</v>
      </c>
    </row>
    <row r="211" spans="1:3" x14ac:dyDescent="0.3">
      <c r="A211" s="6">
        <v>43039</v>
      </c>
      <c r="B211" s="5">
        <v>6.54</v>
      </c>
      <c r="C211" s="12">
        <f t="shared" si="3"/>
        <v>3.1545741324921162E-2</v>
      </c>
    </row>
    <row r="212" spans="1:3" x14ac:dyDescent="0.3">
      <c r="A212" s="6">
        <v>43040</v>
      </c>
      <c r="B212" s="5">
        <v>6.46</v>
      </c>
      <c r="C212" s="12">
        <f t="shared" si="3"/>
        <v>-1.2232415902140683E-2</v>
      </c>
    </row>
    <row r="213" spans="1:3" x14ac:dyDescent="0.3">
      <c r="A213" s="6">
        <v>43041</v>
      </c>
      <c r="B213" s="5">
        <v>6.43</v>
      </c>
      <c r="C213" s="12">
        <f t="shared" si="3"/>
        <v>-4.6439628482972525E-3</v>
      </c>
    </row>
    <row r="214" spans="1:3" x14ac:dyDescent="0.3">
      <c r="A214" s="6">
        <v>43042</v>
      </c>
      <c r="B214" s="5">
        <v>6.67</v>
      </c>
      <c r="C214" s="12">
        <f t="shared" si="3"/>
        <v>3.7325038880248872E-2</v>
      </c>
    </row>
    <row r="215" spans="1:3" x14ac:dyDescent="0.3">
      <c r="A215" s="6">
        <v>43045</v>
      </c>
      <c r="B215" s="5">
        <v>5.9</v>
      </c>
      <c r="C215" s="12">
        <f t="shared" si="3"/>
        <v>-0.11544227886056965</v>
      </c>
    </row>
    <row r="216" spans="1:3" x14ac:dyDescent="0.3">
      <c r="A216" s="6">
        <v>43046</v>
      </c>
      <c r="B216" s="5">
        <v>5.75</v>
      </c>
      <c r="C216" s="12">
        <f t="shared" si="3"/>
        <v>-2.5423728813559379E-2</v>
      </c>
    </row>
    <row r="217" spans="1:3" x14ac:dyDescent="0.3">
      <c r="A217" s="6">
        <v>43047</v>
      </c>
      <c r="B217" s="5">
        <v>5.99</v>
      </c>
      <c r="C217" s="12">
        <f t="shared" si="3"/>
        <v>4.1739130434782647E-2</v>
      </c>
    </row>
    <row r="218" spans="1:3" x14ac:dyDescent="0.3">
      <c r="A218" s="6">
        <v>43048</v>
      </c>
      <c r="B218" s="5">
        <v>6.17</v>
      </c>
      <c r="C218" s="12">
        <f t="shared" si="3"/>
        <v>3.0050083472454043E-2</v>
      </c>
    </row>
    <row r="219" spans="1:3" x14ac:dyDescent="0.3">
      <c r="A219" s="6">
        <v>43049</v>
      </c>
      <c r="B219" s="5">
        <v>6.19</v>
      </c>
      <c r="C219" s="12">
        <f t="shared" si="3"/>
        <v>3.2414910858995886E-3</v>
      </c>
    </row>
    <row r="220" spans="1:3" x14ac:dyDescent="0.3">
      <c r="A220" s="6">
        <v>43052</v>
      </c>
      <c r="B220" s="5">
        <v>6.03</v>
      </c>
      <c r="C220" s="12">
        <f t="shared" si="3"/>
        <v>-2.5848142164781929E-2</v>
      </c>
    </row>
    <row r="221" spans="1:3" x14ac:dyDescent="0.3">
      <c r="A221" s="6">
        <v>43053</v>
      </c>
      <c r="B221" s="5">
        <v>5.93</v>
      </c>
      <c r="C221" s="12">
        <f t="shared" si="3"/>
        <v>-1.6583747927031597E-2</v>
      </c>
    </row>
    <row r="222" spans="1:3" x14ac:dyDescent="0.3">
      <c r="A222" s="6">
        <v>43054</v>
      </c>
      <c r="B222" s="5">
        <v>6.16</v>
      </c>
      <c r="C222" s="12">
        <f t="shared" si="3"/>
        <v>3.8785834738617277E-2</v>
      </c>
    </row>
    <row r="223" spans="1:3" x14ac:dyDescent="0.3">
      <c r="A223" s="6">
        <v>43055</v>
      </c>
      <c r="B223" s="5">
        <v>6.25</v>
      </c>
      <c r="C223" s="12">
        <f t="shared" si="3"/>
        <v>1.4610389610389588E-2</v>
      </c>
    </row>
    <row r="224" spans="1:3" x14ac:dyDescent="0.3">
      <c r="A224" s="6">
        <v>43056</v>
      </c>
      <c r="B224" s="5">
        <v>6.23</v>
      </c>
      <c r="C224" s="12">
        <f t="shared" si="3"/>
        <v>-3.1999999999999316E-3</v>
      </c>
    </row>
    <row r="225" spans="1:3" x14ac:dyDescent="0.3">
      <c r="A225" s="6">
        <v>43059</v>
      </c>
      <c r="B225" s="5">
        <v>6.21</v>
      </c>
      <c r="C225" s="12">
        <f t="shared" si="3"/>
        <v>-3.2102728731942952E-3</v>
      </c>
    </row>
    <row r="226" spans="1:3" x14ac:dyDescent="0.3">
      <c r="A226" s="6">
        <v>43060</v>
      </c>
      <c r="B226" s="5">
        <v>6.08</v>
      </c>
      <c r="C226" s="12">
        <f t="shared" si="3"/>
        <v>-2.0933977455716568E-2</v>
      </c>
    </row>
    <row r="227" spans="1:3" x14ac:dyDescent="0.3">
      <c r="A227" s="6">
        <v>43061</v>
      </c>
      <c r="B227" s="5">
        <v>6.15</v>
      </c>
      <c r="C227" s="12">
        <f t="shared" si="3"/>
        <v>1.1513157894736888E-2</v>
      </c>
    </row>
    <row r="228" spans="1:3" x14ac:dyDescent="0.3">
      <c r="A228" s="6">
        <v>43063</v>
      </c>
      <c r="B228" s="5">
        <v>6.15</v>
      </c>
      <c r="C228" s="12">
        <f t="shared" si="3"/>
        <v>0</v>
      </c>
    </row>
    <row r="229" spans="1:3" x14ac:dyDescent="0.3">
      <c r="A229" s="6">
        <v>43066</v>
      </c>
      <c r="B229" s="5">
        <v>6.15</v>
      </c>
      <c r="C229" s="12">
        <f t="shared" si="3"/>
        <v>0</v>
      </c>
    </row>
    <row r="230" spans="1:3" x14ac:dyDescent="0.3">
      <c r="A230" s="6">
        <v>43067</v>
      </c>
      <c r="B230" s="5">
        <v>6.07</v>
      </c>
      <c r="C230" s="12">
        <f t="shared" si="3"/>
        <v>-1.3008130081300823E-2</v>
      </c>
    </row>
    <row r="231" spans="1:3" x14ac:dyDescent="0.3">
      <c r="A231" s="6">
        <v>43068</v>
      </c>
      <c r="B231" s="5">
        <v>6.07</v>
      </c>
      <c r="C231" s="12">
        <f t="shared" si="3"/>
        <v>0</v>
      </c>
    </row>
    <row r="232" spans="1:3" x14ac:dyDescent="0.3">
      <c r="A232" s="6">
        <v>43069</v>
      </c>
      <c r="B232" s="5">
        <v>5.99</v>
      </c>
      <c r="C232" s="12">
        <f t="shared" si="3"/>
        <v>-1.3179571663920933E-2</v>
      </c>
    </row>
    <row r="233" spans="1:3" x14ac:dyDescent="0.3">
      <c r="A233" s="6">
        <v>43070</v>
      </c>
      <c r="B233" s="5">
        <v>5.97</v>
      </c>
      <c r="C233" s="12">
        <f t="shared" si="3"/>
        <v>-3.3388981636060869E-3</v>
      </c>
    </row>
    <row r="234" spans="1:3" x14ac:dyDescent="0.3">
      <c r="A234" s="6">
        <v>43073</v>
      </c>
      <c r="B234" s="5">
        <v>5.95</v>
      </c>
      <c r="C234" s="12">
        <f t="shared" si="3"/>
        <v>-3.3500837520937313E-3</v>
      </c>
    </row>
    <row r="235" spans="1:3" x14ac:dyDescent="0.3">
      <c r="A235" s="6">
        <v>43074</v>
      </c>
      <c r="B235" s="5">
        <v>5.74</v>
      </c>
      <c r="C235" s="12">
        <f t="shared" si="3"/>
        <v>-3.5294117647058816E-2</v>
      </c>
    </row>
    <row r="236" spans="1:3" x14ac:dyDescent="0.3">
      <c r="A236" s="6">
        <v>43075</v>
      </c>
      <c r="B236" s="5">
        <v>5.69</v>
      </c>
      <c r="C236" s="12">
        <f t="shared" si="3"/>
        <v>-8.7108013937281913E-3</v>
      </c>
    </row>
    <row r="237" spans="1:3" x14ac:dyDescent="0.3">
      <c r="A237" s="6">
        <v>43076</v>
      </c>
      <c r="B237" s="5">
        <v>5.46</v>
      </c>
      <c r="C237" s="12">
        <f t="shared" si="3"/>
        <v>-4.0421792618629243E-2</v>
      </c>
    </row>
    <row r="238" spans="1:3" x14ac:dyDescent="0.3">
      <c r="A238" s="6">
        <v>43077</v>
      </c>
      <c r="B238" s="5">
        <v>5.44</v>
      </c>
      <c r="C238" s="12">
        <f t="shared" si="3"/>
        <v>-3.6630036630035849E-3</v>
      </c>
    </row>
    <row r="239" spans="1:3" x14ac:dyDescent="0.3">
      <c r="A239" s="6">
        <v>43080</v>
      </c>
      <c r="B239" s="5">
        <v>5.44</v>
      </c>
      <c r="C239" s="12">
        <f t="shared" si="3"/>
        <v>0</v>
      </c>
    </row>
    <row r="240" spans="1:3" x14ac:dyDescent="0.3">
      <c r="A240" s="6">
        <v>43081</v>
      </c>
      <c r="B240" s="5">
        <v>5.68</v>
      </c>
      <c r="C240" s="12">
        <f t="shared" si="3"/>
        <v>4.41176470588234E-2</v>
      </c>
    </row>
    <row r="241" spans="1:3" x14ac:dyDescent="0.3">
      <c r="A241" s="6">
        <v>43082</v>
      </c>
      <c r="B241" s="5">
        <v>5.69</v>
      </c>
      <c r="C241" s="12">
        <f t="shared" si="3"/>
        <v>1.760563380281809E-3</v>
      </c>
    </row>
    <row r="242" spans="1:3" x14ac:dyDescent="0.3">
      <c r="A242" s="6">
        <v>43083</v>
      </c>
      <c r="B242" s="5">
        <v>5.63</v>
      </c>
      <c r="C242" s="12">
        <f t="shared" si="3"/>
        <v>-1.0544815465729437E-2</v>
      </c>
    </row>
    <row r="243" spans="1:3" x14ac:dyDescent="0.3">
      <c r="A243" s="6">
        <v>43084</v>
      </c>
      <c r="B243" s="5">
        <v>5.49</v>
      </c>
      <c r="C243" s="12">
        <f t="shared" si="3"/>
        <v>-2.4866785079928896E-2</v>
      </c>
    </row>
    <row r="244" spans="1:3" x14ac:dyDescent="0.3">
      <c r="A244" s="6">
        <v>43087</v>
      </c>
      <c r="B244" s="5">
        <v>5.6</v>
      </c>
      <c r="C244" s="12">
        <f t="shared" si="3"/>
        <v>2.0036429872495341E-2</v>
      </c>
    </row>
    <row r="245" spans="1:3" x14ac:dyDescent="0.3">
      <c r="A245" s="6">
        <v>43088</v>
      </c>
      <c r="B245" s="5">
        <v>5.58</v>
      </c>
      <c r="C245" s="12">
        <f t="shared" si="3"/>
        <v>-3.5714285714284954E-3</v>
      </c>
    </row>
    <row r="246" spans="1:3" x14ac:dyDescent="0.3">
      <c r="A246" s="6">
        <v>43089</v>
      </c>
      <c r="B246" s="5">
        <v>5.58</v>
      </c>
      <c r="C246" s="12">
        <f t="shared" si="3"/>
        <v>0</v>
      </c>
    </row>
    <row r="247" spans="1:3" x14ac:dyDescent="0.3">
      <c r="A247" s="6">
        <v>43090</v>
      </c>
      <c r="B247" s="5">
        <v>5.62</v>
      </c>
      <c r="C247" s="12">
        <f t="shared" si="3"/>
        <v>7.1684587813620132E-3</v>
      </c>
    </row>
    <row r="248" spans="1:3" x14ac:dyDescent="0.3">
      <c r="A248" s="6">
        <v>43091</v>
      </c>
      <c r="B248" s="5">
        <v>5.64</v>
      </c>
      <c r="C248" s="12">
        <f t="shared" si="3"/>
        <v>3.5587188612098883E-3</v>
      </c>
    </row>
    <row r="249" spans="1:3" x14ac:dyDescent="0.3">
      <c r="A249" s="6">
        <v>43095</v>
      </c>
      <c r="B249" s="5">
        <v>5.79</v>
      </c>
      <c r="C249" s="12">
        <f t="shared" si="3"/>
        <v>2.659574468085113E-2</v>
      </c>
    </row>
    <row r="250" spans="1:3" x14ac:dyDescent="0.3">
      <c r="A250" s="6">
        <v>43096</v>
      </c>
      <c r="B250" s="5">
        <v>5.84</v>
      </c>
      <c r="C250" s="12">
        <f t="shared" si="3"/>
        <v>8.6355785837650811E-3</v>
      </c>
    </row>
    <row r="251" spans="1:3" x14ac:dyDescent="0.3">
      <c r="A251" s="6">
        <v>43097</v>
      </c>
      <c r="B251" s="5">
        <v>5.91</v>
      </c>
      <c r="C251" s="12">
        <f t="shared" si="3"/>
        <v>1.1986301369863063E-2</v>
      </c>
    </row>
    <row r="252" spans="1:3" x14ac:dyDescent="0.3">
      <c r="A252" s="6">
        <v>43098</v>
      </c>
      <c r="B252" s="5">
        <v>5.89</v>
      </c>
      <c r="C252" s="12">
        <f t="shared" si="3"/>
        <v>-3.3840947546532082E-3</v>
      </c>
    </row>
    <row r="253" spans="1:3" x14ac:dyDescent="0.3">
      <c r="A253" s="6">
        <v>43102</v>
      </c>
      <c r="B253" s="5">
        <v>5.93</v>
      </c>
      <c r="C253" s="12">
        <f t="shared" si="3"/>
        <v>6.7911714770798022E-3</v>
      </c>
    </row>
    <row r="254" spans="1:3" x14ac:dyDescent="0.3">
      <c r="A254" s="6">
        <v>43103</v>
      </c>
      <c r="B254" s="5">
        <v>5.9</v>
      </c>
      <c r="C254" s="12">
        <f t="shared" si="3"/>
        <v>-5.0590219224282227E-3</v>
      </c>
    </row>
    <row r="255" spans="1:3" x14ac:dyDescent="0.3">
      <c r="A255" s="6">
        <v>43104</v>
      </c>
      <c r="B255" s="5">
        <v>5.63</v>
      </c>
      <c r="C255" s="12">
        <f t="shared" si="3"/>
        <v>-4.5762711864406856E-2</v>
      </c>
    </row>
    <row r="256" spans="1:3" x14ac:dyDescent="0.3">
      <c r="A256" s="6">
        <v>43105</v>
      </c>
      <c r="B256" s="5">
        <v>5.8</v>
      </c>
      <c r="C256" s="12">
        <f t="shared" si="3"/>
        <v>3.0195381882770857E-2</v>
      </c>
    </row>
    <row r="257" spans="1:3" x14ac:dyDescent="0.3">
      <c r="A257" s="6">
        <v>43108</v>
      </c>
      <c r="B257" s="5">
        <v>5.8</v>
      </c>
      <c r="C257" s="12">
        <f t="shared" si="3"/>
        <v>0</v>
      </c>
    </row>
    <row r="258" spans="1:3" x14ac:dyDescent="0.3">
      <c r="A258" s="6">
        <v>43109</v>
      </c>
      <c r="B258" s="5">
        <v>5.69</v>
      </c>
      <c r="C258" s="12">
        <f t="shared" si="3"/>
        <v>-1.8965517241379213E-2</v>
      </c>
    </row>
    <row r="259" spans="1:3" x14ac:dyDescent="0.3">
      <c r="A259" s="6">
        <v>43110</v>
      </c>
      <c r="B259" s="5">
        <v>5.62</v>
      </c>
      <c r="C259" s="12">
        <f t="shared" si="3"/>
        <v>-1.2302284710017623E-2</v>
      </c>
    </row>
    <row r="260" spans="1:3" x14ac:dyDescent="0.3">
      <c r="A260" s="6">
        <v>43111</v>
      </c>
      <c r="B260" s="5">
        <v>5.69</v>
      </c>
      <c r="C260" s="12">
        <f t="shared" ref="C260:C323" si="4">(B260-B259)/B259</f>
        <v>1.2455516014234926E-2</v>
      </c>
    </row>
    <row r="261" spans="1:3" x14ac:dyDescent="0.3">
      <c r="A261" s="6">
        <v>43112</v>
      </c>
      <c r="B261" s="5">
        <v>5.69</v>
      </c>
      <c r="C261" s="12">
        <f t="shared" si="4"/>
        <v>0</v>
      </c>
    </row>
    <row r="262" spans="1:3" x14ac:dyDescent="0.3">
      <c r="A262" s="6">
        <v>43116</v>
      </c>
      <c r="B262" s="5">
        <v>5.6</v>
      </c>
      <c r="C262" s="12">
        <f t="shared" si="4"/>
        <v>-1.5817223198594153E-2</v>
      </c>
    </row>
    <row r="263" spans="1:3" x14ac:dyDescent="0.3">
      <c r="A263" s="6">
        <v>43117</v>
      </c>
      <c r="B263" s="5">
        <v>5.49</v>
      </c>
      <c r="C263" s="12">
        <f t="shared" si="4"/>
        <v>-1.9642857142857042E-2</v>
      </c>
    </row>
    <row r="264" spans="1:3" x14ac:dyDescent="0.3">
      <c r="A264" s="6">
        <v>43118</v>
      </c>
      <c r="B264" s="5">
        <v>5.34</v>
      </c>
      <c r="C264" s="12">
        <f t="shared" si="4"/>
        <v>-2.7322404371584764E-2</v>
      </c>
    </row>
    <row r="265" spans="1:3" x14ac:dyDescent="0.3">
      <c r="A265" s="6">
        <v>43119</v>
      </c>
      <c r="B265" s="5">
        <v>5.47</v>
      </c>
      <c r="C265" s="12">
        <f t="shared" si="4"/>
        <v>2.4344569288389493E-2</v>
      </c>
    </row>
    <row r="266" spans="1:3" x14ac:dyDescent="0.3">
      <c r="A266" s="6">
        <v>43122</v>
      </c>
      <c r="B266" s="5">
        <v>5.32</v>
      </c>
      <c r="C266" s="12">
        <f t="shared" si="4"/>
        <v>-2.7422303473491678E-2</v>
      </c>
    </row>
    <row r="267" spans="1:3" x14ac:dyDescent="0.3">
      <c r="A267" s="6">
        <v>43123</v>
      </c>
      <c r="B267" s="5">
        <v>5.3</v>
      </c>
      <c r="C267" s="12">
        <f t="shared" si="4"/>
        <v>-3.759398496240688E-3</v>
      </c>
    </row>
    <row r="268" spans="1:3" x14ac:dyDescent="0.3">
      <c r="A268" s="6">
        <v>43124</v>
      </c>
      <c r="B268" s="5">
        <v>5.26</v>
      </c>
      <c r="C268" s="12">
        <f t="shared" si="4"/>
        <v>-7.5471698113207617E-3</v>
      </c>
    </row>
    <row r="269" spans="1:3" x14ac:dyDescent="0.3">
      <c r="A269" s="6">
        <v>43125</v>
      </c>
      <c r="B269" s="5">
        <v>5.34</v>
      </c>
      <c r="C269" s="12">
        <f t="shared" si="4"/>
        <v>1.5209125475285185E-2</v>
      </c>
    </row>
    <row r="270" spans="1:3" x14ac:dyDescent="0.3">
      <c r="A270" s="6">
        <v>43126</v>
      </c>
      <c r="B270" s="5">
        <v>5.37</v>
      </c>
      <c r="C270" s="12">
        <f t="shared" si="4"/>
        <v>5.6179775280899343E-3</v>
      </c>
    </row>
    <row r="271" spans="1:3" x14ac:dyDescent="0.3">
      <c r="A271" s="6">
        <v>43129</v>
      </c>
      <c r="B271" s="5">
        <v>5.27</v>
      </c>
      <c r="C271" s="12">
        <f t="shared" si="4"/>
        <v>-1.8621973929236597E-2</v>
      </c>
    </row>
    <row r="272" spans="1:3" x14ac:dyDescent="0.3">
      <c r="A272" s="6">
        <v>43130</v>
      </c>
      <c r="B272" s="5">
        <v>5.29</v>
      </c>
      <c r="C272" s="12">
        <f t="shared" si="4"/>
        <v>3.7950664136623272E-3</v>
      </c>
    </row>
    <row r="273" spans="1:3" x14ac:dyDescent="0.3">
      <c r="A273" s="6">
        <v>43131</v>
      </c>
      <c r="B273" s="5">
        <v>5.33</v>
      </c>
      <c r="C273" s="12">
        <f t="shared" si="4"/>
        <v>7.5614366729678702E-3</v>
      </c>
    </row>
    <row r="274" spans="1:3" x14ac:dyDescent="0.3">
      <c r="A274" s="6">
        <v>43132</v>
      </c>
      <c r="B274" s="5">
        <v>5.0999999999999996</v>
      </c>
      <c r="C274" s="12">
        <f t="shared" si="4"/>
        <v>-4.3151969981238353E-2</v>
      </c>
    </row>
    <row r="275" spans="1:3" x14ac:dyDescent="0.3">
      <c r="A275" s="6">
        <v>43133</v>
      </c>
      <c r="B275" s="5">
        <v>5.36</v>
      </c>
      <c r="C275" s="12">
        <f t="shared" si="4"/>
        <v>5.0980392156862883E-2</v>
      </c>
    </row>
    <row r="276" spans="1:3" x14ac:dyDescent="0.3">
      <c r="A276" s="6">
        <v>43136</v>
      </c>
      <c r="B276" s="5">
        <v>5.13</v>
      </c>
      <c r="C276" s="12">
        <f t="shared" si="4"/>
        <v>-4.2910447761194105E-2</v>
      </c>
    </row>
    <row r="277" spans="1:3" x14ac:dyDescent="0.3">
      <c r="A277" s="6">
        <v>43137</v>
      </c>
      <c r="B277" s="5">
        <v>5.0999999999999996</v>
      </c>
      <c r="C277" s="12">
        <f t="shared" si="4"/>
        <v>-5.8479532163743173E-3</v>
      </c>
    </row>
    <row r="278" spans="1:3" x14ac:dyDescent="0.3">
      <c r="A278" s="6">
        <v>43138</v>
      </c>
      <c r="B278" s="5">
        <v>5.51</v>
      </c>
      <c r="C278" s="12">
        <f t="shared" si="4"/>
        <v>8.0392156862745132E-2</v>
      </c>
    </row>
    <row r="279" spans="1:3" x14ac:dyDescent="0.3">
      <c r="A279" s="6">
        <v>43139</v>
      </c>
      <c r="B279" s="5">
        <v>5.37</v>
      </c>
      <c r="C279" s="12">
        <f t="shared" si="4"/>
        <v>-2.5408348457350214E-2</v>
      </c>
    </row>
    <row r="280" spans="1:3" x14ac:dyDescent="0.3">
      <c r="A280" s="6">
        <v>43140</v>
      </c>
      <c r="B280" s="5">
        <v>5.3</v>
      </c>
      <c r="C280" s="12">
        <f t="shared" si="4"/>
        <v>-1.3035381750465602E-2</v>
      </c>
    </row>
    <row r="281" spans="1:3" x14ac:dyDescent="0.3">
      <c r="A281" s="6">
        <v>43143</v>
      </c>
      <c r="B281" s="5">
        <v>5.27</v>
      </c>
      <c r="C281" s="12">
        <f t="shared" si="4"/>
        <v>-5.6603773584906134E-3</v>
      </c>
    </row>
    <row r="282" spans="1:3" x14ac:dyDescent="0.3">
      <c r="A282" s="6">
        <v>43144</v>
      </c>
      <c r="B282" s="5">
        <v>5.26</v>
      </c>
      <c r="C282" s="12">
        <f t="shared" si="4"/>
        <v>-1.8975332068310792E-3</v>
      </c>
    </row>
    <row r="283" spans="1:3" x14ac:dyDescent="0.3">
      <c r="A283" s="6">
        <v>43145</v>
      </c>
      <c r="B283" s="5">
        <v>5.31</v>
      </c>
      <c r="C283" s="12">
        <f t="shared" si="4"/>
        <v>9.5057034220531987E-3</v>
      </c>
    </row>
    <row r="284" spans="1:3" x14ac:dyDescent="0.3">
      <c r="A284" s="6">
        <v>43146</v>
      </c>
      <c r="B284" s="5">
        <v>5.49</v>
      </c>
      <c r="C284" s="12">
        <f t="shared" si="4"/>
        <v>3.3898305084745881E-2</v>
      </c>
    </row>
    <row r="285" spans="1:3" x14ac:dyDescent="0.3">
      <c r="A285" s="6">
        <v>43147</v>
      </c>
      <c r="B285" s="5">
        <v>5.39</v>
      </c>
      <c r="C285" s="12">
        <f t="shared" si="4"/>
        <v>-1.8214936247723228E-2</v>
      </c>
    </row>
    <row r="286" spans="1:3" x14ac:dyDescent="0.3">
      <c r="A286" s="6">
        <v>43151</v>
      </c>
      <c r="B286" s="5">
        <v>5.45</v>
      </c>
      <c r="C286" s="12">
        <f t="shared" si="4"/>
        <v>1.1131725417439797E-2</v>
      </c>
    </row>
    <row r="287" spans="1:3" x14ac:dyDescent="0.3">
      <c r="A287" s="6">
        <v>43152</v>
      </c>
      <c r="B287" s="5">
        <v>5.35</v>
      </c>
      <c r="C287" s="12">
        <f t="shared" si="4"/>
        <v>-1.8348623853211107E-2</v>
      </c>
    </row>
    <row r="288" spans="1:3" x14ac:dyDescent="0.3">
      <c r="A288" s="6">
        <v>43153</v>
      </c>
      <c r="B288" s="5">
        <v>5.23</v>
      </c>
      <c r="C288" s="12">
        <f t="shared" si="4"/>
        <v>-2.2429906542055931E-2</v>
      </c>
    </row>
    <row r="289" spans="1:3" x14ac:dyDescent="0.3">
      <c r="A289" s="6">
        <v>43154</v>
      </c>
      <c r="B289" s="5">
        <v>5.3</v>
      </c>
      <c r="C289" s="12">
        <f t="shared" si="4"/>
        <v>1.3384321223709252E-2</v>
      </c>
    </row>
    <row r="290" spans="1:3" x14ac:dyDescent="0.3">
      <c r="A290" s="6">
        <v>43157</v>
      </c>
      <c r="B290" s="5">
        <v>5.35</v>
      </c>
      <c r="C290" s="12">
        <f t="shared" si="4"/>
        <v>9.4339622641509101E-3</v>
      </c>
    </row>
    <row r="291" spans="1:3" x14ac:dyDescent="0.3">
      <c r="A291" s="6">
        <v>43158</v>
      </c>
      <c r="B291" s="5">
        <v>5.25</v>
      </c>
      <c r="C291" s="12">
        <f t="shared" si="4"/>
        <v>-1.8691588785046665E-2</v>
      </c>
    </row>
    <row r="292" spans="1:3" x14ac:dyDescent="0.3">
      <c r="A292" s="6">
        <v>43159</v>
      </c>
      <c r="B292" s="5">
        <v>5.19</v>
      </c>
      <c r="C292" s="12">
        <f t="shared" si="4"/>
        <v>-1.1428571428571354E-2</v>
      </c>
    </row>
    <row r="293" spans="1:3" x14ac:dyDescent="0.3">
      <c r="A293" s="6">
        <v>43160</v>
      </c>
      <c r="B293" s="5">
        <v>5.25</v>
      </c>
      <c r="C293" s="12">
        <f t="shared" si="4"/>
        <v>1.156069364161842E-2</v>
      </c>
    </row>
    <row r="294" spans="1:3" x14ac:dyDescent="0.3">
      <c r="A294" s="6">
        <v>43161</v>
      </c>
      <c r="B294" s="5">
        <v>5.29</v>
      </c>
      <c r="C294" s="12">
        <f t="shared" si="4"/>
        <v>7.619047619047626E-3</v>
      </c>
    </row>
    <row r="295" spans="1:3" x14ac:dyDescent="0.3">
      <c r="A295" s="6">
        <v>43164</v>
      </c>
      <c r="B295" s="5">
        <v>5.38</v>
      </c>
      <c r="C295" s="12">
        <f t="shared" si="4"/>
        <v>1.7013232514177665E-2</v>
      </c>
    </row>
    <row r="296" spans="1:3" x14ac:dyDescent="0.3">
      <c r="A296" s="6">
        <v>43165</v>
      </c>
      <c r="B296" s="5">
        <v>5.35</v>
      </c>
      <c r="C296" s="12">
        <f t="shared" si="4"/>
        <v>-5.5762081784387083E-3</v>
      </c>
    </row>
    <row r="297" spans="1:3" x14ac:dyDescent="0.3">
      <c r="A297" s="6">
        <v>43166</v>
      </c>
      <c r="B297" s="5">
        <v>5.31</v>
      </c>
      <c r="C297" s="12">
        <f t="shared" si="4"/>
        <v>-7.4766355140186988E-3</v>
      </c>
    </row>
    <row r="298" spans="1:3" x14ac:dyDescent="0.3">
      <c r="A298" s="6">
        <v>43167</v>
      </c>
      <c r="B298" s="5">
        <v>5.31</v>
      </c>
      <c r="C298" s="12">
        <f t="shared" si="4"/>
        <v>0</v>
      </c>
    </row>
    <row r="299" spans="1:3" x14ac:dyDescent="0.3">
      <c r="A299" s="6">
        <v>43168</v>
      </c>
      <c r="B299" s="5">
        <v>5.3</v>
      </c>
      <c r="C299" s="12">
        <f t="shared" si="4"/>
        <v>-1.8832391713747246E-3</v>
      </c>
    </row>
    <row r="300" spans="1:3" x14ac:dyDescent="0.3">
      <c r="A300" s="6">
        <v>43171</v>
      </c>
      <c r="B300" s="5">
        <v>5.32</v>
      </c>
      <c r="C300" s="12">
        <f t="shared" si="4"/>
        <v>3.7735849056604646E-3</v>
      </c>
    </row>
    <row r="301" spans="1:3" x14ac:dyDescent="0.3">
      <c r="A301" s="6">
        <v>43172</v>
      </c>
      <c r="B301" s="5">
        <v>5.29</v>
      </c>
      <c r="C301" s="12">
        <f t="shared" si="4"/>
        <v>-5.6390977443609488E-3</v>
      </c>
    </row>
    <row r="302" spans="1:3" x14ac:dyDescent="0.3">
      <c r="A302" s="6">
        <v>43173</v>
      </c>
      <c r="B302" s="5">
        <v>5.27</v>
      </c>
      <c r="C302" s="12">
        <f t="shared" si="4"/>
        <v>-3.7807183364840192E-3</v>
      </c>
    </row>
    <row r="303" spans="1:3" x14ac:dyDescent="0.3">
      <c r="A303" s="6">
        <v>43174</v>
      </c>
      <c r="B303" s="5">
        <v>5.26</v>
      </c>
      <c r="C303" s="12">
        <f t="shared" si="4"/>
        <v>-1.8975332068310792E-3</v>
      </c>
    </row>
    <row r="304" spans="1:3" x14ac:dyDescent="0.3">
      <c r="A304" s="6">
        <v>43175</v>
      </c>
      <c r="B304" s="5">
        <v>5.36</v>
      </c>
      <c r="C304" s="12">
        <f t="shared" si="4"/>
        <v>1.9011406844106567E-2</v>
      </c>
    </row>
    <row r="305" spans="1:3" x14ac:dyDescent="0.3">
      <c r="A305" s="6">
        <v>43178</v>
      </c>
      <c r="B305" s="5">
        <v>5.25</v>
      </c>
      <c r="C305" s="12">
        <f t="shared" si="4"/>
        <v>-2.0522388059701552E-2</v>
      </c>
    </row>
    <row r="306" spans="1:3" x14ac:dyDescent="0.3">
      <c r="A306" s="6">
        <v>43179</v>
      </c>
      <c r="B306" s="5">
        <v>5.19</v>
      </c>
      <c r="C306" s="12">
        <f t="shared" si="4"/>
        <v>-1.1428571428571354E-2</v>
      </c>
    </row>
    <row r="307" spans="1:3" x14ac:dyDescent="0.3">
      <c r="A307" s="6">
        <v>43180</v>
      </c>
      <c r="B307" s="5">
        <v>5.16</v>
      </c>
      <c r="C307" s="12">
        <f t="shared" si="4"/>
        <v>-5.780346820809296E-3</v>
      </c>
    </row>
    <row r="308" spans="1:3" x14ac:dyDescent="0.3">
      <c r="A308" s="6">
        <v>43181</v>
      </c>
      <c r="B308" s="5">
        <v>5.03</v>
      </c>
      <c r="C308" s="12">
        <f t="shared" si="4"/>
        <v>-2.5193798449612382E-2</v>
      </c>
    </row>
    <row r="309" spans="1:3" x14ac:dyDescent="0.3">
      <c r="A309" s="6">
        <v>43182</v>
      </c>
      <c r="B309" s="5">
        <v>4.92</v>
      </c>
      <c r="C309" s="12">
        <f t="shared" si="4"/>
        <v>-2.1868787276342012E-2</v>
      </c>
    </row>
    <row r="310" spans="1:3" x14ac:dyDescent="0.3">
      <c r="A310" s="6">
        <v>43185</v>
      </c>
      <c r="B310" s="5">
        <v>5.01</v>
      </c>
      <c r="C310" s="12">
        <f t="shared" si="4"/>
        <v>1.8292682926829239E-2</v>
      </c>
    </row>
    <row r="311" spans="1:3" x14ac:dyDescent="0.3">
      <c r="A311" s="6">
        <v>43186</v>
      </c>
      <c r="B311" s="5">
        <v>4.8899999999999997</v>
      </c>
      <c r="C311" s="12">
        <f t="shared" si="4"/>
        <v>-2.3952095808383256E-2</v>
      </c>
    </row>
    <row r="312" spans="1:3" x14ac:dyDescent="0.3">
      <c r="A312" s="11">
        <v>43187</v>
      </c>
      <c r="B312" s="5">
        <v>4.8600000000000003</v>
      </c>
      <c r="C312" s="12">
        <f t="shared" si="4"/>
        <v>-6.1349693251532443E-3</v>
      </c>
    </row>
    <row r="313" spans="1:3" x14ac:dyDescent="0.3">
      <c r="A313" s="6">
        <v>43188</v>
      </c>
      <c r="B313" s="5">
        <v>4.88</v>
      </c>
      <c r="C313" s="12">
        <f t="shared" si="4"/>
        <v>4.1152263374484715E-3</v>
      </c>
    </row>
    <row r="314" spans="1:3" x14ac:dyDescent="0.3">
      <c r="A314" s="6">
        <v>43192</v>
      </c>
      <c r="B314" s="5">
        <v>4.8499999999999996</v>
      </c>
      <c r="C314" s="12">
        <f t="shared" si="4"/>
        <v>-6.1475409836066084E-3</v>
      </c>
    </row>
    <row r="315" spans="1:3" x14ac:dyDescent="0.3">
      <c r="A315" s="6">
        <v>43193</v>
      </c>
      <c r="B315" s="5">
        <v>4.96</v>
      </c>
      <c r="C315" s="12">
        <f t="shared" si="4"/>
        <v>2.2680412371134089E-2</v>
      </c>
    </row>
    <row r="316" spans="1:3" x14ac:dyDescent="0.3">
      <c r="A316" s="6">
        <v>43194</v>
      </c>
      <c r="B316" s="5">
        <v>5.0599999999999996</v>
      </c>
      <c r="C316" s="12">
        <f t="shared" si="4"/>
        <v>2.0161290322580575E-2</v>
      </c>
    </row>
    <row r="317" spans="1:3" x14ac:dyDescent="0.3">
      <c r="A317" s="6">
        <v>43195</v>
      </c>
      <c r="B317" s="5">
        <v>5.17</v>
      </c>
      <c r="C317" s="12">
        <f t="shared" si="4"/>
        <v>2.1739130434782674E-2</v>
      </c>
    </row>
    <row r="318" spans="1:3" x14ac:dyDescent="0.3">
      <c r="A318" s="6">
        <v>43196</v>
      </c>
      <c r="B318" s="5">
        <v>5.15</v>
      </c>
      <c r="C318" s="12">
        <f t="shared" si="4"/>
        <v>-3.8684719535782542E-3</v>
      </c>
    </row>
    <row r="319" spans="1:3" x14ac:dyDescent="0.3">
      <c r="A319" s="6">
        <v>43199</v>
      </c>
      <c r="B319" s="5">
        <v>5.14</v>
      </c>
      <c r="C319" s="12">
        <f t="shared" si="4"/>
        <v>-1.9417475728156649E-3</v>
      </c>
    </row>
    <row r="320" spans="1:3" x14ac:dyDescent="0.3">
      <c r="A320" s="6">
        <v>43200</v>
      </c>
      <c r="B320" s="5">
        <v>6.02</v>
      </c>
      <c r="C320" s="12">
        <f t="shared" si="4"/>
        <v>0.17120622568093385</v>
      </c>
    </row>
    <row r="321" spans="1:3" x14ac:dyDescent="0.3">
      <c r="A321" s="6">
        <v>43201</v>
      </c>
      <c r="B321" s="5">
        <v>6</v>
      </c>
      <c r="C321" s="12">
        <f t="shared" si="4"/>
        <v>-3.322259136212554E-3</v>
      </c>
    </row>
    <row r="322" spans="1:3" x14ac:dyDescent="0.3">
      <c r="A322" s="6">
        <v>43202</v>
      </c>
      <c r="B322" s="5">
        <v>5.88</v>
      </c>
      <c r="C322" s="12">
        <f t="shared" si="4"/>
        <v>-2.0000000000000018E-2</v>
      </c>
    </row>
    <row r="323" spans="1:3" x14ac:dyDescent="0.3">
      <c r="A323" s="6">
        <v>43203</v>
      </c>
      <c r="B323" s="5">
        <v>5.78</v>
      </c>
      <c r="C323" s="12">
        <f t="shared" si="4"/>
        <v>-1.7006802721088374E-2</v>
      </c>
    </row>
    <row r="324" spans="1:3" x14ac:dyDescent="0.3">
      <c r="A324" s="6">
        <v>43206</v>
      </c>
      <c r="B324" s="5">
        <v>5.85</v>
      </c>
      <c r="C324" s="12">
        <f t="shared" ref="C324:C387" si="5">(B324-B323)/B323</f>
        <v>1.2110726643598512E-2</v>
      </c>
    </row>
    <row r="325" spans="1:3" x14ac:dyDescent="0.3">
      <c r="A325" s="6">
        <v>43207</v>
      </c>
      <c r="B325" s="5">
        <v>5.95</v>
      </c>
      <c r="C325" s="12">
        <f t="shared" si="5"/>
        <v>1.7094017094017186E-2</v>
      </c>
    </row>
    <row r="326" spans="1:3" x14ac:dyDescent="0.3">
      <c r="A326" s="6">
        <v>43208</v>
      </c>
      <c r="B326" s="5">
        <v>6</v>
      </c>
      <c r="C326" s="12">
        <f t="shared" si="5"/>
        <v>8.4033613445377853E-3</v>
      </c>
    </row>
    <row r="327" spans="1:3" x14ac:dyDescent="0.3">
      <c r="A327" s="6">
        <v>43209</v>
      </c>
      <c r="B327" s="5">
        <v>5.96</v>
      </c>
      <c r="C327" s="12">
        <f t="shared" si="5"/>
        <v>-6.6666666666666723E-3</v>
      </c>
    </row>
    <row r="328" spans="1:3" x14ac:dyDescent="0.3">
      <c r="A328" s="6">
        <v>43210</v>
      </c>
      <c r="B328" s="5">
        <v>6</v>
      </c>
      <c r="C328" s="12">
        <f t="shared" si="5"/>
        <v>6.7114093959731603E-3</v>
      </c>
    </row>
    <row r="329" spans="1:3" x14ac:dyDescent="0.3">
      <c r="A329" s="6">
        <v>43213</v>
      </c>
      <c r="B329" s="5">
        <v>5.88</v>
      </c>
      <c r="C329" s="12">
        <f t="shared" si="5"/>
        <v>-2.0000000000000018E-2</v>
      </c>
    </row>
    <row r="330" spans="1:3" x14ac:dyDescent="0.3">
      <c r="A330" s="6">
        <v>43214</v>
      </c>
      <c r="B330" s="5">
        <v>5.91</v>
      </c>
      <c r="C330" s="12">
        <f t="shared" si="5"/>
        <v>5.1020408163265727E-3</v>
      </c>
    </row>
    <row r="331" spans="1:3" x14ac:dyDescent="0.3">
      <c r="A331" s="6">
        <v>43215</v>
      </c>
      <c r="B331" s="5">
        <v>6.02</v>
      </c>
      <c r="C331" s="12">
        <f t="shared" si="5"/>
        <v>1.8612521150592119E-2</v>
      </c>
    </row>
    <row r="332" spans="1:3" x14ac:dyDescent="0.3">
      <c r="A332" s="6">
        <v>43216</v>
      </c>
      <c r="B332" s="5">
        <v>6</v>
      </c>
      <c r="C332" s="12">
        <f t="shared" si="5"/>
        <v>-3.322259136212554E-3</v>
      </c>
    </row>
    <row r="333" spans="1:3" x14ac:dyDescent="0.3">
      <c r="A333" s="11">
        <v>43217</v>
      </c>
      <c r="B333" s="5">
        <v>6.5</v>
      </c>
      <c r="C333" s="12">
        <f t="shared" si="5"/>
        <v>8.3333333333333329E-2</v>
      </c>
    </row>
    <row r="334" spans="1:3" x14ac:dyDescent="0.3">
      <c r="A334" s="6">
        <v>43220</v>
      </c>
      <c r="B334" s="5">
        <v>5.61</v>
      </c>
      <c r="C334" s="12">
        <f t="shared" si="5"/>
        <v>-0.13692307692307687</v>
      </c>
    </row>
    <row r="335" spans="1:3" x14ac:dyDescent="0.3">
      <c r="A335" s="6">
        <v>43221</v>
      </c>
      <c r="B335" s="5">
        <v>5.42</v>
      </c>
      <c r="C335" s="12">
        <f t="shared" si="5"/>
        <v>-3.3868092691622172E-2</v>
      </c>
    </row>
    <row r="336" spans="1:3" x14ac:dyDescent="0.3">
      <c r="A336" s="6">
        <v>43222</v>
      </c>
      <c r="B336" s="5">
        <v>5.17</v>
      </c>
      <c r="C336" s="12">
        <f t="shared" si="5"/>
        <v>-4.6125461254612546E-2</v>
      </c>
    </row>
    <row r="337" spans="1:3" x14ac:dyDescent="0.3">
      <c r="A337" s="6">
        <v>43223</v>
      </c>
      <c r="B337" s="5">
        <v>5.21</v>
      </c>
      <c r="C337" s="12">
        <f t="shared" si="5"/>
        <v>7.7369439071566801E-3</v>
      </c>
    </row>
    <row r="338" spans="1:3" x14ac:dyDescent="0.3">
      <c r="A338" s="6">
        <v>43224</v>
      </c>
      <c r="B338" s="5">
        <v>5.28</v>
      </c>
      <c r="C338" s="12">
        <f t="shared" si="5"/>
        <v>1.3435700575815794E-2</v>
      </c>
    </row>
    <row r="339" spans="1:3" x14ac:dyDescent="0.3">
      <c r="A339" s="6">
        <v>43227</v>
      </c>
      <c r="B339" s="5">
        <v>5.24</v>
      </c>
      <c r="C339" s="12">
        <f t="shared" si="5"/>
        <v>-7.575757575757582E-3</v>
      </c>
    </row>
    <row r="340" spans="1:3" x14ac:dyDescent="0.3">
      <c r="A340" s="6">
        <v>43228</v>
      </c>
      <c r="B340" s="5">
        <v>5.15</v>
      </c>
      <c r="C340" s="12">
        <f t="shared" si="5"/>
        <v>-1.7175572519083943E-2</v>
      </c>
    </row>
    <row r="341" spans="1:3" x14ac:dyDescent="0.3">
      <c r="A341" s="6">
        <v>43229</v>
      </c>
      <c r="B341" s="5">
        <v>5.18</v>
      </c>
      <c r="C341" s="12">
        <f t="shared" si="5"/>
        <v>5.8252427184464772E-3</v>
      </c>
    </row>
    <row r="342" spans="1:3" x14ac:dyDescent="0.3">
      <c r="A342" s="6">
        <v>43230</v>
      </c>
      <c r="B342" s="5">
        <v>5.18</v>
      </c>
      <c r="C342" s="12">
        <f t="shared" si="5"/>
        <v>0</v>
      </c>
    </row>
    <row r="343" spans="1:3" x14ac:dyDescent="0.3">
      <c r="A343" s="6">
        <v>43231</v>
      </c>
      <c r="B343" s="5">
        <v>5.16</v>
      </c>
      <c r="C343" s="12">
        <f t="shared" si="5"/>
        <v>-3.8610038610037791E-3</v>
      </c>
    </row>
    <row r="344" spans="1:3" x14ac:dyDescent="0.3">
      <c r="A344" s="6">
        <v>43234</v>
      </c>
      <c r="B344" s="5">
        <v>5.14</v>
      </c>
      <c r="C344" s="12">
        <f t="shared" si="5"/>
        <v>-3.8759689922481513E-3</v>
      </c>
    </row>
    <row r="345" spans="1:3" x14ac:dyDescent="0.3">
      <c r="A345" s="6">
        <v>43235</v>
      </c>
      <c r="B345" s="5">
        <v>5.13</v>
      </c>
      <c r="C345" s="12">
        <f t="shared" si="5"/>
        <v>-1.9455252918287524E-3</v>
      </c>
    </row>
    <row r="346" spans="1:3" x14ac:dyDescent="0.3">
      <c r="A346" s="6">
        <v>43236</v>
      </c>
      <c r="B346" s="5">
        <v>5.07</v>
      </c>
      <c r="C346" s="12">
        <f t="shared" si="5"/>
        <v>-1.1695906432748463E-2</v>
      </c>
    </row>
    <row r="347" spans="1:3" x14ac:dyDescent="0.3">
      <c r="A347" s="6">
        <v>43237</v>
      </c>
      <c r="B347" s="5">
        <v>5.09</v>
      </c>
      <c r="C347" s="12">
        <f t="shared" si="5"/>
        <v>3.9447731755423224E-3</v>
      </c>
    </row>
    <row r="348" spans="1:3" x14ac:dyDescent="0.3">
      <c r="A348" s="6">
        <v>43238</v>
      </c>
      <c r="B348" s="5">
        <v>5.1100000000000003</v>
      </c>
      <c r="C348" s="12">
        <f t="shared" si="5"/>
        <v>3.9292730844794621E-3</v>
      </c>
    </row>
    <row r="349" spans="1:3" x14ac:dyDescent="0.3">
      <c r="A349" s="6">
        <v>43241</v>
      </c>
      <c r="B349" s="5">
        <v>5.16</v>
      </c>
      <c r="C349" s="12">
        <f t="shared" si="5"/>
        <v>9.7847358121330372E-3</v>
      </c>
    </row>
    <row r="350" spans="1:3" x14ac:dyDescent="0.3">
      <c r="A350" s="6">
        <v>43242</v>
      </c>
      <c r="B350" s="5">
        <v>5.18</v>
      </c>
      <c r="C350" s="12">
        <f t="shared" si="5"/>
        <v>3.8759689922479791E-3</v>
      </c>
    </row>
    <row r="351" spans="1:3" x14ac:dyDescent="0.3">
      <c r="A351" s="6">
        <v>43243</v>
      </c>
      <c r="B351" s="5">
        <v>5.14</v>
      </c>
      <c r="C351" s="12">
        <f t="shared" si="5"/>
        <v>-7.7220077220077291E-3</v>
      </c>
    </row>
    <row r="352" spans="1:3" x14ac:dyDescent="0.3">
      <c r="A352" s="6">
        <v>43244</v>
      </c>
      <c r="B352" s="5">
        <v>5.16</v>
      </c>
      <c r="C352" s="12">
        <f t="shared" si="5"/>
        <v>3.8910505836576778E-3</v>
      </c>
    </row>
    <row r="353" spans="1:3" x14ac:dyDescent="0.3">
      <c r="A353" s="6">
        <v>43245</v>
      </c>
      <c r="B353" s="5">
        <v>5.15</v>
      </c>
      <c r="C353" s="12">
        <f t="shared" si="5"/>
        <v>-1.9379844961239896E-3</v>
      </c>
    </row>
    <row r="354" spans="1:3" x14ac:dyDescent="0.3">
      <c r="A354" s="6">
        <v>43249</v>
      </c>
      <c r="B354" s="5">
        <v>5.13</v>
      </c>
      <c r="C354" s="12">
        <f t="shared" si="5"/>
        <v>-3.8834951456311576E-3</v>
      </c>
    </row>
    <row r="355" spans="1:3" x14ac:dyDescent="0.3">
      <c r="A355" s="6">
        <v>43250</v>
      </c>
      <c r="B355" s="5">
        <v>5.22</v>
      </c>
      <c r="C355" s="12">
        <f t="shared" si="5"/>
        <v>1.7543859649122778E-2</v>
      </c>
    </row>
    <row r="356" spans="1:3" x14ac:dyDescent="0.3">
      <c r="A356" s="6">
        <v>43251</v>
      </c>
      <c r="B356" s="5">
        <v>5.14</v>
      </c>
      <c r="C356" s="12">
        <f t="shared" si="5"/>
        <v>-1.5325670498084306E-2</v>
      </c>
    </row>
    <row r="357" spans="1:3" x14ac:dyDescent="0.3">
      <c r="A357" s="6">
        <v>43252</v>
      </c>
      <c r="B357" s="5">
        <v>5.2</v>
      </c>
      <c r="C357" s="12">
        <f t="shared" si="5"/>
        <v>1.167315175097286E-2</v>
      </c>
    </row>
    <row r="358" spans="1:3" x14ac:dyDescent="0.3">
      <c r="A358" s="6">
        <v>43255</v>
      </c>
      <c r="B358" s="5">
        <v>5.23</v>
      </c>
      <c r="C358" s="12">
        <f t="shared" si="5"/>
        <v>5.7692307692308173E-3</v>
      </c>
    </row>
    <row r="359" spans="1:3" x14ac:dyDescent="0.3">
      <c r="A359" s="6">
        <v>43256</v>
      </c>
      <c r="B359" s="5">
        <v>5.22</v>
      </c>
      <c r="C359" s="12">
        <f t="shared" si="5"/>
        <v>-1.9120458891014674E-3</v>
      </c>
    </row>
    <row r="360" spans="1:3" x14ac:dyDescent="0.3">
      <c r="A360" s="6">
        <v>43257</v>
      </c>
      <c r="B360" s="5">
        <v>5.23</v>
      </c>
      <c r="C360" s="12">
        <f t="shared" si="5"/>
        <v>1.9157088122606658E-3</v>
      </c>
    </row>
    <row r="361" spans="1:3" x14ac:dyDescent="0.3">
      <c r="A361" s="6">
        <v>43258</v>
      </c>
      <c r="B361" s="5">
        <v>5.22</v>
      </c>
      <c r="C361" s="12">
        <f t="shared" si="5"/>
        <v>-1.9120458891014674E-3</v>
      </c>
    </row>
    <row r="362" spans="1:3" x14ac:dyDescent="0.3">
      <c r="A362" s="6">
        <v>43259</v>
      </c>
      <c r="B362" s="5">
        <v>5.17</v>
      </c>
      <c r="C362" s="12">
        <f t="shared" si="5"/>
        <v>-9.5785440613026483E-3</v>
      </c>
    </row>
    <row r="363" spans="1:3" x14ac:dyDescent="0.3">
      <c r="A363" s="6">
        <v>43262</v>
      </c>
      <c r="B363" s="5">
        <v>5.26</v>
      </c>
      <c r="C363" s="12">
        <f t="shared" si="5"/>
        <v>1.7408123791102487E-2</v>
      </c>
    </row>
    <row r="364" spans="1:3" x14ac:dyDescent="0.3">
      <c r="A364" s="6">
        <v>43263</v>
      </c>
      <c r="B364" s="5">
        <v>5.31</v>
      </c>
      <c r="C364" s="12">
        <f t="shared" si="5"/>
        <v>9.5057034220531987E-3</v>
      </c>
    </row>
    <row r="365" spans="1:3" x14ac:dyDescent="0.3">
      <c r="A365" s="6">
        <v>43264</v>
      </c>
      <c r="B365" s="5">
        <v>5.38</v>
      </c>
      <c r="C365" s="12">
        <f t="shared" si="5"/>
        <v>1.3182674199623406E-2</v>
      </c>
    </row>
    <row r="366" spans="1:3" x14ac:dyDescent="0.3">
      <c r="A366" s="6">
        <v>43265</v>
      </c>
      <c r="B366" s="5">
        <v>5.46</v>
      </c>
      <c r="C366" s="12">
        <f t="shared" si="5"/>
        <v>1.4869888475836444E-2</v>
      </c>
    </row>
    <row r="367" spans="1:3" x14ac:dyDescent="0.3">
      <c r="A367" s="6">
        <v>43266</v>
      </c>
      <c r="B367" s="5">
        <v>5.49</v>
      </c>
      <c r="C367" s="12">
        <f t="shared" si="5"/>
        <v>5.49450549450554E-3</v>
      </c>
    </row>
    <row r="368" spans="1:3" x14ac:dyDescent="0.3">
      <c r="A368" s="6">
        <v>43269</v>
      </c>
      <c r="B368" s="5">
        <v>5.55</v>
      </c>
      <c r="C368" s="12">
        <f t="shared" si="5"/>
        <v>1.0928961748633809E-2</v>
      </c>
    </row>
    <row r="369" spans="1:3" x14ac:dyDescent="0.3">
      <c r="A369" s="6">
        <v>43270</v>
      </c>
      <c r="B369" s="5">
        <v>5.53</v>
      </c>
      <c r="C369" s="12">
        <f t="shared" si="5"/>
        <v>-3.6036036036035269E-3</v>
      </c>
    </row>
    <row r="370" spans="1:3" x14ac:dyDescent="0.3">
      <c r="A370" s="6">
        <v>43271</v>
      </c>
      <c r="B370" s="5">
        <v>5.47</v>
      </c>
      <c r="C370" s="12">
        <f t="shared" si="5"/>
        <v>-1.084990958408689E-2</v>
      </c>
    </row>
    <row r="371" spans="1:3" x14ac:dyDescent="0.3">
      <c r="A371" s="6">
        <v>43272</v>
      </c>
      <c r="B371" s="5">
        <v>5.35</v>
      </c>
      <c r="C371" s="12">
        <f t="shared" si="5"/>
        <v>-2.1937842778793439E-2</v>
      </c>
    </row>
    <row r="372" spans="1:3" x14ac:dyDescent="0.3">
      <c r="A372" s="6">
        <v>43273</v>
      </c>
      <c r="B372" s="5">
        <v>5.5</v>
      </c>
      <c r="C372" s="12">
        <f t="shared" si="5"/>
        <v>2.8037383177570162E-2</v>
      </c>
    </row>
    <row r="373" spans="1:3" x14ac:dyDescent="0.3">
      <c r="A373" s="6">
        <v>43276</v>
      </c>
      <c r="B373" s="5">
        <v>5.32</v>
      </c>
      <c r="C373" s="12">
        <f t="shared" si="5"/>
        <v>-3.2727272727272674E-2</v>
      </c>
    </row>
    <row r="374" spans="1:3" x14ac:dyDescent="0.3">
      <c r="A374" s="6">
        <v>43277</v>
      </c>
      <c r="B374" s="5">
        <v>5.4</v>
      </c>
      <c r="C374" s="12">
        <f t="shared" si="5"/>
        <v>1.5037593984962419E-2</v>
      </c>
    </row>
    <row r="375" spans="1:3" x14ac:dyDescent="0.3">
      <c r="A375" s="6">
        <v>43278</v>
      </c>
      <c r="B375" s="5">
        <v>5.41</v>
      </c>
      <c r="C375" s="12">
        <f t="shared" si="5"/>
        <v>1.8518518518518122E-3</v>
      </c>
    </row>
    <row r="376" spans="1:3" x14ac:dyDescent="0.3">
      <c r="A376" s="6">
        <v>43279</v>
      </c>
      <c r="B376" s="5">
        <v>5.47</v>
      </c>
      <c r="C376" s="12">
        <f t="shared" si="5"/>
        <v>1.1090573012938929E-2</v>
      </c>
    </row>
    <row r="377" spans="1:3" x14ac:dyDescent="0.3">
      <c r="A377" s="6">
        <v>43280</v>
      </c>
      <c r="B377" s="5">
        <v>5.44</v>
      </c>
      <c r="C377" s="12">
        <f t="shared" si="5"/>
        <v>-5.4844606946982382E-3</v>
      </c>
    </row>
    <row r="378" spans="1:3" x14ac:dyDescent="0.3">
      <c r="A378" s="6">
        <v>43283</v>
      </c>
      <c r="B378" s="5">
        <v>5.43</v>
      </c>
      <c r="C378" s="12">
        <f t="shared" si="5"/>
        <v>-1.8382352941177711E-3</v>
      </c>
    </row>
    <row r="379" spans="1:3" x14ac:dyDescent="0.3">
      <c r="A379" s="6">
        <v>43284</v>
      </c>
      <c r="B379" s="5">
        <v>5.41</v>
      </c>
      <c r="C379" s="12">
        <f t="shared" si="5"/>
        <v>-3.6832412523019474E-3</v>
      </c>
    </row>
    <row r="380" spans="1:3" x14ac:dyDescent="0.3">
      <c r="A380" s="6">
        <v>43286</v>
      </c>
      <c r="B380" s="5">
        <v>5.48</v>
      </c>
      <c r="C380" s="12">
        <f t="shared" si="5"/>
        <v>1.2939001848428888E-2</v>
      </c>
    </row>
    <row r="381" spans="1:3" x14ac:dyDescent="0.3">
      <c r="A381" s="6">
        <v>43287</v>
      </c>
      <c r="B381" s="5">
        <v>5.63</v>
      </c>
      <c r="C381" s="12">
        <f t="shared" si="5"/>
        <v>2.7372262773722528E-2</v>
      </c>
    </row>
    <row r="382" spans="1:3" x14ac:dyDescent="0.3">
      <c r="A382" s="6">
        <v>43290</v>
      </c>
      <c r="B382" s="5">
        <v>5.61</v>
      </c>
      <c r="C382" s="12">
        <f t="shared" si="5"/>
        <v>-3.5523978685612031E-3</v>
      </c>
    </row>
    <row r="383" spans="1:3" x14ac:dyDescent="0.3">
      <c r="A383" s="6">
        <v>43291</v>
      </c>
      <c r="B383" s="5">
        <v>5.63</v>
      </c>
      <c r="C383" s="12">
        <f t="shared" si="5"/>
        <v>3.5650623885917243E-3</v>
      </c>
    </row>
    <row r="384" spans="1:3" x14ac:dyDescent="0.3">
      <c r="A384" s="6">
        <v>43292</v>
      </c>
      <c r="B384" s="5">
        <v>5.5</v>
      </c>
      <c r="C384" s="12">
        <f t="shared" si="5"/>
        <v>-2.3090586145648295E-2</v>
      </c>
    </row>
    <row r="385" spans="1:3" x14ac:dyDescent="0.3">
      <c r="A385" s="6">
        <v>43293</v>
      </c>
      <c r="B385" s="5">
        <v>5.66</v>
      </c>
      <c r="C385" s="12">
        <f t="shared" si="5"/>
        <v>2.9090909090909115E-2</v>
      </c>
    </row>
    <row r="386" spans="1:3" x14ac:dyDescent="0.3">
      <c r="A386" s="6">
        <v>43294</v>
      </c>
      <c r="B386" s="5">
        <v>5.66</v>
      </c>
      <c r="C386" s="12">
        <f t="shared" si="5"/>
        <v>0</v>
      </c>
    </row>
    <row r="387" spans="1:3" x14ac:dyDescent="0.3">
      <c r="A387" s="6">
        <v>43297</v>
      </c>
      <c r="B387" s="5">
        <v>5.65</v>
      </c>
      <c r="C387" s="12">
        <f t="shared" si="5"/>
        <v>-1.766784452296782E-3</v>
      </c>
    </row>
    <row r="388" spans="1:3" x14ac:dyDescent="0.3">
      <c r="A388" s="6">
        <v>43298</v>
      </c>
      <c r="B388" s="5">
        <v>5.59</v>
      </c>
      <c r="C388" s="12">
        <f t="shared" ref="C388:C451" si="6">(B388-B387)/B387</f>
        <v>-1.0619469026548759E-2</v>
      </c>
    </row>
    <row r="389" spans="1:3" x14ac:dyDescent="0.3">
      <c r="A389" s="6">
        <v>43299</v>
      </c>
      <c r="B389" s="5">
        <v>5.56</v>
      </c>
      <c r="C389" s="12">
        <f t="shared" si="6"/>
        <v>-5.3667262969588998E-3</v>
      </c>
    </row>
    <row r="390" spans="1:3" x14ac:dyDescent="0.3">
      <c r="A390" s="6">
        <v>43300</v>
      </c>
      <c r="B390" s="5">
        <v>5.47</v>
      </c>
      <c r="C390" s="12">
        <f t="shared" si="6"/>
        <v>-1.6187050359712206E-2</v>
      </c>
    </row>
    <row r="391" spans="1:3" x14ac:dyDescent="0.3">
      <c r="A391" s="6">
        <v>43301</v>
      </c>
      <c r="B391" s="5">
        <v>5.46</v>
      </c>
      <c r="C391" s="12">
        <f t="shared" si="6"/>
        <v>-1.8281535648994127E-3</v>
      </c>
    </row>
    <row r="392" spans="1:3" x14ac:dyDescent="0.3">
      <c r="A392" s="6">
        <v>43304</v>
      </c>
      <c r="B392" s="5">
        <v>5.41</v>
      </c>
      <c r="C392" s="12">
        <f t="shared" si="6"/>
        <v>-9.157509157509125E-3</v>
      </c>
    </row>
    <row r="393" spans="1:3" x14ac:dyDescent="0.3">
      <c r="A393" s="6">
        <v>43305</v>
      </c>
      <c r="B393" s="5">
        <v>5.4</v>
      </c>
      <c r="C393" s="12">
        <f t="shared" si="6"/>
        <v>-1.8484288354897942E-3</v>
      </c>
    </row>
    <row r="394" spans="1:3" x14ac:dyDescent="0.3">
      <c r="A394" s="6">
        <v>43306</v>
      </c>
      <c r="B394" s="5">
        <v>5.42</v>
      </c>
      <c r="C394" s="12">
        <f t="shared" si="6"/>
        <v>3.7037037037036245E-3</v>
      </c>
    </row>
    <row r="395" spans="1:3" x14ac:dyDescent="0.3">
      <c r="A395" s="6">
        <v>43307</v>
      </c>
      <c r="B395" s="5">
        <v>5.48</v>
      </c>
      <c r="C395" s="12">
        <f t="shared" si="6"/>
        <v>1.1070110701107102E-2</v>
      </c>
    </row>
    <row r="396" spans="1:3" x14ac:dyDescent="0.3">
      <c r="A396" s="6">
        <v>43308</v>
      </c>
      <c r="B396" s="5">
        <v>5.49</v>
      </c>
      <c r="C396" s="12">
        <f t="shared" si="6"/>
        <v>1.8248175182481361E-3</v>
      </c>
    </row>
    <row r="397" spans="1:3" x14ac:dyDescent="0.3">
      <c r="A397" s="6">
        <v>43311</v>
      </c>
      <c r="B397" s="5">
        <v>5.49</v>
      </c>
      <c r="C397" s="12">
        <f t="shared" si="6"/>
        <v>0</v>
      </c>
    </row>
    <row r="398" spans="1:3" x14ac:dyDescent="0.3">
      <c r="A398" s="6">
        <v>43312</v>
      </c>
      <c r="B398" s="5">
        <v>5.43</v>
      </c>
      <c r="C398" s="12">
        <f t="shared" si="6"/>
        <v>-1.092896174863397E-2</v>
      </c>
    </row>
    <row r="399" spans="1:3" x14ac:dyDescent="0.3">
      <c r="A399" s="6">
        <v>43313</v>
      </c>
      <c r="B399" s="5">
        <v>5.38</v>
      </c>
      <c r="C399" s="12">
        <f t="shared" si="6"/>
        <v>-9.2081031307550323E-3</v>
      </c>
    </row>
    <row r="400" spans="1:3" x14ac:dyDescent="0.3">
      <c r="A400" s="6">
        <v>43314</v>
      </c>
      <c r="B400" s="5">
        <v>5.66</v>
      </c>
      <c r="C400" s="12">
        <f t="shared" si="6"/>
        <v>5.2044609665427559E-2</v>
      </c>
    </row>
    <row r="401" spans="1:3" x14ac:dyDescent="0.3">
      <c r="A401" s="6">
        <v>43315</v>
      </c>
      <c r="B401" s="5">
        <v>5.62</v>
      </c>
      <c r="C401" s="12">
        <f t="shared" si="6"/>
        <v>-7.0671378091872851E-3</v>
      </c>
    </row>
    <row r="402" spans="1:3" x14ac:dyDescent="0.3">
      <c r="A402" s="6">
        <v>43318</v>
      </c>
      <c r="B402" s="5">
        <v>6.18</v>
      </c>
      <c r="C402" s="12">
        <f t="shared" si="6"/>
        <v>9.9644128113878933E-2</v>
      </c>
    </row>
    <row r="403" spans="1:3" x14ac:dyDescent="0.3">
      <c r="A403" s="6">
        <v>43319</v>
      </c>
      <c r="B403" s="5">
        <v>6.13</v>
      </c>
      <c r="C403" s="12">
        <f t="shared" si="6"/>
        <v>-8.0906148867313631E-3</v>
      </c>
    </row>
    <row r="404" spans="1:3" x14ac:dyDescent="0.3">
      <c r="A404" s="6">
        <v>43320</v>
      </c>
      <c r="B404" s="5">
        <v>6.08</v>
      </c>
      <c r="C404" s="12">
        <f t="shared" si="6"/>
        <v>-8.1566068515497268E-3</v>
      </c>
    </row>
    <row r="405" spans="1:3" x14ac:dyDescent="0.3">
      <c r="A405" s="6">
        <v>43321</v>
      </c>
      <c r="B405" s="5">
        <v>6.08</v>
      </c>
      <c r="C405" s="12">
        <f t="shared" si="6"/>
        <v>0</v>
      </c>
    </row>
    <row r="406" spans="1:3" x14ac:dyDescent="0.3">
      <c r="A406" s="6">
        <v>43322</v>
      </c>
      <c r="B406" s="5">
        <v>6.03</v>
      </c>
      <c r="C406" s="12">
        <f t="shared" si="6"/>
        <v>-8.2236842105262858E-3</v>
      </c>
    </row>
    <row r="407" spans="1:3" x14ac:dyDescent="0.3">
      <c r="A407" s="6">
        <v>43325</v>
      </c>
      <c r="B407" s="5">
        <v>6.07</v>
      </c>
      <c r="C407" s="12">
        <f t="shared" si="6"/>
        <v>6.633499170812609E-3</v>
      </c>
    </row>
    <row r="408" spans="1:3" x14ac:dyDescent="0.3">
      <c r="A408" s="6">
        <v>43326</v>
      </c>
      <c r="B408" s="5">
        <v>6.11</v>
      </c>
      <c r="C408" s="12">
        <f t="shared" si="6"/>
        <v>6.5897858319604666E-3</v>
      </c>
    </row>
    <row r="409" spans="1:3" x14ac:dyDescent="0.3">
      <c r="A409" s="6">
        <v>43327</v>
      </c>
      <c r="B409" s="5">
        <v>6.01</v>
      </c>
      <c r="C409" s="12">
        <f t="shared" si="6"/>
        <v>-1.636661211129305E-2</v>
      </c>
    </row>
    <row r="410" spans="1:3" x14ac:dyDescent="0.3">
      <c r="A410" s="6">
        <v>43328</v>
      </c>
      <c r="B410" s="5">
        <v>6.12</v>
      </c>
      <c r="C410" s="12">
        <f t="shared" si="6"/>
        <v>1.8302828618968439E-2</v>
      </c>
    </row>
    <row r="411" spans="1:3" x14ac:dyDescent="0.3">
      <c r="A411" s="6">
        <v>43329</v>
      </c>
      <c r="B411" s="5">
        <v>6.13</v>
      </c>
      <c r="C411" s="12">
        <f t="shared" si="6"/>
        <v>1.6339869281045403E-3</v>
      </c>
    </row>
    <row r="412" spans="1:3" x14ac:dyDescent="0.3">
      <c r="A412" s="6">
        <v>43332</v>
      </c>
      <c r="B412" s="5">
        <v>6.17</v>
      </c>
      <c r="C412" s="12">
        <f t="shared" si="6"/>
        <v>6.5252854812398097E-3</v>
      </c>
    </row>
    <row r="413" spans="1:3" x14ac:dyDescent="0.3">
      <c r="A413" s="6">
        <v>43333</v>
      </c>
      <c r="B413" s="5">
        <v>6.18</v>
      </c>
      <c r="C413" s="12">
        <f t="shared" si="6"/>
        <v>1.6207455429497223E-3</v>
      </c>
    </row>
    <row r="414" spans="1:3" x14ac:dyDescent="0.3">
      <c r="A414" s="6">
        <v>43334</v>
      </c>
      <c r="B414" s="5">
        <v>6.14</v>
      </c>
      <c r="C414" s="12">
        <f t="shared" si="6"/>
        <v>-6.4724919093851196E-3</v>
      </c>
    </row>
    <row r="415" spans="1:3" x14ac:dyDescent="0.3">
      <c r="A415" s="6">
        <v>43335</v>
      </c>
      <c r="B415" s="5">
        <v>6.11</v>
      </c>
      <c r="C415" s="12">
        <f t="shared" si="6"/>
        <v>-4.8859934853419159E-3</v>
      </c>
    </row>
    <row r="416" spans="1:3" x14ac:dyDescent="0.3">
      <c r="A416" s="6">
        <v>43336</v>
      </c>
      <c r="B416" s="5">
        <v>6.08</v>
      </c>
      <c r="C416" s="12">
        <f t="shared" si="6"/>
        <v>-4.9099836333879295E-3</v>
      </c>
    </row>
    <row r="417" spans="1:3" x14ac:dyDescent="0.3">
      <c r="A417" s="6">
        <v>43339</v>
      </c>
      <c r="B417" s="5">
        <v>6.1</v>
      </c>
      <c r="C417" s="12">
        <f t="shared" si="6"/>
        <v>3.2894736842104563E-3</v>
      </c>
    </row>
    <row r="418" spans="1:3" x14ac:dyDescent="0.3">
      <c r="A418" s="6">
        <v>43340</v>
      </c>
      <c r="B418" s="5">
        <v>6.1</v>
      </c>
      <c r="C418" s="12">
        <f t="shared" si="6"/>
        <v>0</v>
      </c>
    </row>
    <row r="419" spans="1:3" x14ac:dyDescent="0.3">
      <c r="A419" s="6">
        <v>43341</v>
      </c>
      <c r="B419" s="5">
        <v>6.13</v>
      </c>
      <c r="C419" s="12">
        <f t="shared" si="6"/>
        <v>4.9180327868852871E-3</v>
      </c>
    </row>
    <row r="420" spans="1:3" x14ac:dyDescent="0.3">
      <c r="A420" s="6">
        <v>43342</v>
      </c>
      <c r="B420" s="5">
        <v>6.13</v>
      </c>
      <c r="C420" s="12">
        <f t="shared" si="6"/>
        <v>0</v>
      </c>
    </row>
    <row r="421" spans="1:3" x14ac:dyDescent="0.3">
      <c r="A421" s="6">
        <v>43343</v>
      </c>
      <c r="B421" s="5">
        <v>6.11</v>
      </c>
      <c r="C421" s="12">
        <f t="shared" si="6"/>
        <v>-3.2626427406198324E-3</v>
      </c>
    </row>
    <row r="422" spans="1:3" x14ac:dyDescent="0.3">
      <c r="A422" s="6">
        <v>43347</v>
      </c>
      <c r="B422" s="5">
        <v>6.1</v>
      </c>
      <c r="C422" s="12">
        <f t="shared" si="6"/>
        <v>-1.6366612111294067E-3</v>
      </c>
    </row>
    <row r="423" spans="1:3" x14ac:dyDescent="0.3">
      <c r="A423" s="6">
        <v>43348</v>
      </c>
      <c r="B423" s="5">
        <v>6.08</v>
      </c>
      <c r="C423" s="12">
        <f t="shared" si="6"/>
        <v>-3.2786885245900941E-3</v>
      </c>
    </row>
    <row r="424" spans="1:3" x14ac:dyDescent="0.3">
      <c r="A424" s="6">
        <v>43349</v>
      </c>
      <c r="B424" s="5">
        <v>6.09</v>
      </c>
      <c r="C424" s="12">
        <f t="shared" si="6"/>
        <v>1.6447368421052282E-3</v>
      </c>
    </row>
    <row r="425" spans="1:3" x14ac:dyDescent="0.3">
      <c r="A425" s="6">
        <v>43350</v>
      </c>
      <c r="B425" s="5">
        <v>5.95</v>
      </c>
      <c r="C425" s="12">
        <f t="shared" si="6"/>
        <v>-2.2988505747126384E-2</v>
      </c>
    </row>
    <row r="426" spans="1:3" x14ac:dyDescent="0.3">
      <c r="A426" s="6">
        <v>43353</v>
      </c>
      <c r="B426" s="5">
        <v>6.05</v>
      </c>
      <c r="C426" s="12">
        <f t="shared" si="6"/>
        <v>1.6806722689075571E-2</v>
      </c>
    </row>
    <row r="427" spans="1:3" x14ac:dyDescent="0.3">
      <c r="A427" s="6">
        <v>43354</v>
      </c>
      <c r="B427" s="5">
        <v>6.08</v>
      </c>
      <c r="C427" s="12">
        <f t="shared" si="6"/>
        <v>4.9586776859504543E-3</v>
      </c>
    </row>
    <row r="428" spans="1:3" x14ac:dyDescent="0.3">
      <c r="A428" s="6">
        <v>43355</v>
      </c>
      <c r="B428" s="5">
        <v>6.31</v>
      </c>
      <c r="C428" s="12">
        <f t="shared" si="6"/>
        <v>3.7828947368420976E-2</v>
      </c>
    </row>
    <row r="429" spans="1:3" x14ac:dyDescent="0.3">
      <c r="A429" s="6">
        <v>43356</v>
      </c>
      <c r="B429" s="5">
        <v>6.36</v>
      </c>
      <c r="C429" s="12">
        <f t="shared" si="6"/>
        <v>7.9239302694137422E-3</v>
      </c>
    </row>
    <row r="430" spans="1:3" x14ac:dyDescent="0.3">
      <c r="A430" s="6">
        <v>43357</v>
      </c>
      <c r="B430" s="5">
        <v>6.35</v>
      </c>
      <c r="C430" s="12">
        <f t="shared" si="6"/>
        <v>-1.5723270440252634E-3</v>
      </c>
    </row>
    <row r="431" spans="1:3" x14ac:dyDescent="0.3">
      <c r="A431" s="6">
        <v>43360</v>
      </c>
      <c r="B431" s="5">
        <v>6.33</v>
      </c>
      <c r="C431" s="12">
        <f t="shared" si="6"/>
        <v>-3.1496062992125316E-3</v>
      </c>
    </row>
    <row r="432" spans="1:3" x14ac:dyDescent="0.3">
      <c r="A432" s="6">
        <v>43361</v>
      </c>
      <c r="B432" s="5">
        <v>6.42</v>
      </c>
      <c r="C432" s="12">
        <f t="shared" si="6"/>
        <v>1.4218009478672963E-2</v>
      </c>
    </row>
    <row r="433" spans="1:3" x14ac:dyDescent="0.3">
      <c r="A433" s="6">
        <v>43362</v>
      </c>
      <c r="B433" s="5">
        <v>6.36</v>
      </c>
      <c r="C433" s="12">
        <f t="shared" si="6"/>
        <v>-9.3457943925233031E-3</v>
      </c>
    </row>
    <row r="434" spans="1:3" x14ac:dyDescent="0.3">
      <c r="A434" s="6">
        <v>43363</v>
      </c>
      <c r="B434" s="5">
        <v>6.44</v>
      </c>
      <c r="C434" s="12">
        <f t="shared" si="6"/>
        <v>1.2578616352201269E-2</v>
      </c>
    </row>
    <row r="435" spans="1:3" x14ac:dyDescent="0.3">
      <c r="A435" s="6">
        <v>43364</v>
      </c>
      <c r="B435" s="5">
        <v>6.39</v>
      </c>
      <c r="C435" s="12">
        <f t="shared" si="6"/>
        <v>-7.7639751552796132E-3</v>
      </c>
    </row>
    <row r="436" spans="1:3" x14ac:dyDescent="0.3">
      <c r="A436" s="6">
        <v>43367</v>
      </c>
      <c r="B436" s="5">
        <v>6.38</v>
      </c>
      <c r="C436" s="12">
        <f t="shared" si="6"/>
        <v>-1.5649452269170245E-3</v>
      </c>
    </row>
    <row r="437" spans="1:3" x14ac:dyDescent="0.3">
      <c r="A437" s="6">
        <v>43368</v>
      </c>
      <c r="B437" s="5">
        <v>6.4</v>
      </c>
      <c r="C437" s="12">
        <f t="shared" si="6"/>
        <v>3.1347962382445864E-3</v>
      </c>
    </row>
    <row r="438" spans="1:3" x14ac:dyDescent="0.3">
      <c r="A438" s="6">
        <v>43369</v>
      </c>
      <c r="B438" s="5">
        <v>6.43</v>
      </c>
      <c r="C438" s="12">
        <f t="shared" si="6"/>
        <v>4.6874999999999001E-3</v>
      </c>
    </row>
    <row r="439" spans="1:3" x14ac:dyDescent="0.3">
      <c r="A439" s="6">
        <v>43370</v>
      </c>
      <c r="B439" s="5">
        <v>6.54</v>
      </c>
      <c r="C439" s="12">
        <f t="shared" si="6"/>
        <v>1.7107309486780766E-2</v>
      </c>
    </row>
    <row r="440" spans="1:3" x14ac:dyDescent="0.3">
      <c r="A440" s="6">
        <v>43371</v>
      </c>
      <c r="B440" s="5">
        <v>6.54</v>
      </c>
      <c r="C440" s="12">
        <f t="shared" si="6"/>
        <v>0</v>
      </c>
    </row>
    <row r="441" spans="1:3" x14ac:dyDescent="0.3">
      <c r="A441" s="6">
        <v>43374</v>
      </c>
      <c r="B441" s="5">
        <v>6.55</v>
      </c>
      <c r="C441" s="12">
        <f t="shared" si="6"/>
        <v>1.5290519877675516E-3</v>
      </c>
    </row>
    <row r="442" spans="1:3" x14ac:dyDescent="0.3">
      <c r="A442" s="6">
        <v>43375</v>
      </c>
      <c r="B442" s="5">
        <v>6.54</v>
      </c>
      <c r="C442" s="12">
        <f t="shared" si="6"/>
        <v>-1.5267175572518759E-3</v>
      </c>
    </row>
    <row r="443" spans="1:3" x14ac:dyDescent="0.3">
      <c r="A443" s="6">
        <v>43376</v>
      </c>
      <c r="B443" s="5">
        <v>6.5</v>
      </c>
      <c r="C443" s="12">
        <f t="shared" si="6"/>
        <v>-6.1162079510703416E-3</v>
      </c>
    </row>
    <row r="444" spans="1:3" x14ac:dyDescent="0.3">
      <c r="A444" s="6">
        <v>43377</v>
      </c>
      <c r="B444" s="5">
        <v>6.53</v>
      </c>
      <c r="C444" s="12">
        <f t="shared" si="6"/>
        <v>4.615384615384654E-3</v>
      </c>
    </row>
    <row r="445" spans="1:3" x14ac:dyDescent="0.3">
      <c r="A445" s="6">
        <v>43378</v>
      </c>
      <c r="B445" s="5">
        <v>6.44</v>
      </c>
      <c r="C445" s="12">
        <f t="shared" si="6"/>
        <v>-1.3782542113323101E-2</v>
      </c>
    </row>
    <row r="446" spans="1:3" x14ac:dyDescent="0.3">
      <c r="A446" s="6">
        <v>43381</v>
      </c>
      <c r="B446" s="5">
        <v>6.52</v>
      </c>
      <c r="C446" s="12">
        <f t="shared" si="6"/>
        <v>1.2422360248447077E-2</v>
      </c>
    </row>
    <row r="447" spans="1:3" x14ac:dyDescent="0.3">
      <c r="A447" s="6">
        <v>43382</v>
      </c>
      <c r="B447" s="5">
        <v>6.44</v>
      </c>
      <c r="C447" s="12">
        <f t="shared" si="6"/>
        <v>-1.2269938650306624E-2</v>
      </c>
    </row>
    <row r="448" spans="1:3" x14ac:dyDescent="0.3">
      <c r="A448" s="6">
        <v>43383</v>
      </c>
      <c r="B448" s="5">
        <v>6.23</v>
      </c>
      <c r="C448" s="12">
        <f t="shared" si="6"/>
        <v>-3.2608695652173905E-2</v>
      </c>
    </row>
    <row r="449" spans="1:3" x14ac:dyDescent="0.3">
      <c r="A449" s="6">
        <v>43384</v>
      </c>
      <c r="B449" s="5">
        <v>6.21</v>
      </c>
      <c r="C449" s="12">
        <f t="shared" si="6"/>
        <v>-3.2102728731942952E-3</v>
      </c>
    </row>
    <row r="450" spans="1:3" x14ac:dyDescent="0.3">
      <c r="A450" s="6">
        <v>43385</v>
      </c>
      <c r="B450" s="5">
        <v>6.41</v>
      </c>
      <c r="C450" s="12">
        <f t="shared" si="6"/>
        <v>3.2206119162640934E-2</v>
      </c>
    </row>
    <row r="451" spans="1:3" x14ac:dyDescent="0.3">
      <c r="A451" s="6">
        <v>43388</v>
      </c>
      <c r="B451" s="5">
        <v>6.28</v>
      </c>
      <c r="C451" s="12">
        <f t="shared" si="6"/>
        <v>-2.0280811232449281E-2</v>
      </c>
    </row>
    <row r="452" spans="1:3" x14ac:dyDescent="0.3">
      <c r="A452" s="6">
        <v>43389</v>
      </c>
      <c r="B452" s="5">
        <v>6.4</v>
      </c>
      <c r="C452" s="12">
        <f t="shared" ref="C452:C479" si="7">(B452-B451)/B451</f>
        <v>1.9108280254777087E-2</v>
      </c>
    </row>
    <row r="453" spans="1:3" x14ac:dyDescent="0.3">
      <c r="A453" s="6">
        <v>43390</v>
      </c>
      <c r="B453" s="5">
        <v>6.41</v>
      </c>
      <c r="C453" s="12">
        <f t="shared" si="7"/>
        <v>1.5624999999999667E-3</v>
      </c>
    </row>
    <row r="454" spans="1:3" x14ac:dyDescent="0.3">
      <c r="A454" s="6">
        <v>43391</v>
      </c>
      <c r="B454" s="5">
        <v>6.37</v>
      </c>
      <c r="C454" s="12">
        <f t="shared" si="7"/>
        <v>-6.2402496099844048E-3</v>
      </c>
    </row>
    <row r="455" spans="1:3" x14ac:dyDescent="0.3">
      <c r="A455" s="6">
        <v>43392</v>
      </c>
      <c r="B455" s="5">
        <v>6.46</v>
      </c>
      <c r="C455" s="12">
        <f t="shared" si="7"/>
        <v>1.4128728414442678E-2</v>
      </c>
    </row>
    <row r="456" spans="1:3" x14ac:dyDescent="0.3">
      <c r="A456" s="6">
        <v>43395</v>
      </c>
      <c r="B456" s="5">
        <v>6.44</v>
      </c>
      <c r="C456" s="12">
        <f t="shared" si="7"/>
        <v>-3.0959752321980762E-3</v>
      </c>
    </row>
    <row r="457" spans="1:3" x14ac:dyDescent="0.3">
      <c r="A457" s="6">
        <v>43396</v>
      </c>
      <c r="B457" s="5">
        <v>6.39</v>
      </c>
      <c r="C457" s="12">
        <f t="shared" si="7"/>
        <v>-7.7639751552796132E-3</v>
      </c>
    </row>
    <row r="458" spans="1:3" x14ac:dyDescent="0.3">
      <c r="A458" s="6">
        <v>43397</v>
      </c>
      <c r="B458" s="5">
        <v>5.94</v>
      </c>
      <c r="C458" s="12">
        <f t="shared" si="7"/>
        <v>-7.0422535211267498E-2</v>
      </c>
    </row>
    <row r="459" spans="1:3" x14ac:dyDescent="0.3">
      <c r="A459" s="6">
        <v>43398</v>
      </c>
      <c r="B459" s="5">
        <v>6.08</v>
      </c>
      <c r="C459" s="12">
        <f t="shared" si="7"/>
        <v>2.3569023569023514E-2</v>
      </c>
    </row>
    <row r="460" spans="1:3" x14ac:dyDescent="0.3">
      <c r="A460" s="6">
        <v>43399</v>
      </c>
      <c r="B460" s="5">
        <v>5.84</v>
      </c>
      <c r="C460" s="12">
        <f t="shared" si="7"/>
        <v>-3.9473684210526348E-2</v>
      </c>
    </row>
    <row r="461" spans="1:3" x14ac:dyDescent="0.3">
      <c r="A461" s="6">
        <v>43402</v>
      </c>
      <c r="B461" s="5">
        <v>5.75</v>
      </c>
      <c r="C461" s="12">
        <f t="shared" si="7"/>
        <v>-1.5410958904109566E-2</v>
      </c>
    </row>
    <row r="462" spans="1:3" x14ac:dyDescent="0.3">
      <c r="A462" s="6">
        <v>43403</v>
      </c>
      <c r="B462" s="5">
        <v>5.68</v>
      </c>
      <c r="C462" s="12">
        <f t="shared" si="7"/>
        <v>-1.2173913043478311E-2</v>
      </c>
    </row>
    <row r="463" spans="1:3" x14ac:dyDescent="0.3">
      <c r="A463" s="6">
        <v>43404</v>
      </c>
      <c r="B463" s="5">
        <v>6.12</v>
      </c>
      <c r="C463" s="12">
        <f t="shared" si="7"/>
        <v>7.7464788732394443E-2</v>
      </c>
    </row>
    <row r="464" spans="1:3" x14ac:dyDescent="0.3">
      <c r="A464" s="6">
        <v>43405</v>
      </c>
      <c r="B464" s="5">
        <v>6.28</v>
      </c>
      <c r="C464" s="12">
        <f t="shared" si="7"/>
        <v>2.6143790849673224E-2</v>
      </c>
    </row>
    <row r="465" spans="1:3" x14ac:dyDescent="0.3">
      <c r="A465" s="6">
        <v>43406</v>
      </c>
      <c r="B465" s="5">
        <v>6.27</v>
      </c>
      <c r="C465" s="12">
        <f t="shared" si="7"/>
        <v>-1.5923566878981966E-3</v>
      </c>
    </row>
    <row r="466" spans="1:3" x14ac:dyDescent="0.3">
      <c r="A466" s="6">
        <v>43409</v>
      </c>
      <c r="B466" s="5">
        <v>6.27</v>
      </c>
      <c r="C466" s="12">
        <f t="shared" si="7"/>
        <v>0</v>
      </c>
    </row>
    <row r="467" spans="1:3" x14ac:dyDescent="0.3">
      <c r="A467" s="6">
        <v>43410</v>
      </c>
      <c r="B467" s="5">
        <v>6.2</v>
      </c>
      <c r="C467" s="12">
        <f t="shared" si="7"/>
        <v>-1.1164274322168963E-2</v>
      </c>
    </row>
    <row r="468" spans="1:3" x14ac:dyDescent="0.3">
      <c r="A468" s="6">
        <v>43411</v>
      </c>
      <c r="B468" s="5">
        <v>6.38</v>
      </c>
      <c r="C468" s="12">
        <f t="shared" si="7"/>
        <v>2.9032258064516082E-2</v>
      </c>
    </row>
    <row r="469" spans="1:3" x14ac:dyDescent="0.3">
      <c r="A469" s="6">
        <v>43412</v>
      </c>
      <c r="B469" s="5">
        <v>6.26</v>
      </c>
      <c r="C469" s="12">
        <f t="shared" si="7"/>
        <v>-1.8808777429467103E-2</v>
      </c>
    </row>
    <row r="470" spans="1:3" x14ac:dyDescent="0.3">
      <c r="A470" s="6">
        <v>43413</v>
      </c>
      <c r="B470" s="5">
        <v>6.19</v>
      </c>
      <c r="C470" s="12">
        <f t="shared" si="7"/>
        <v>-1.1182108626197987E-2</v>
      </c>
    </row>
    <row r="471" spans="1:3" x14ac:dyDescent="0.3">
      <c r="A471" s="6">
        <v>43416</v>
      </c>
      <c r="B471" s="5">
        <v>6.09</v>
      </c>
      <c r="C471" s="12">
        <f t="shared" si="7"/>
        <v>-1.6155088852988775E-2</v>
      </c>
    </row>
    <row r="472" spans="1:3" x14ac:dyDescent="0.3">
      <c r="A472" s="6">
        <v>43417</v>
      </c>
      <c r="B472" s="5">
        <v>6.21</v>
      </c>
      <c r="C472" s="12">
        <f t="shared" si="7"/>
        <v>1.9704433497536963E-2</v>
      </c>
    </row>
    <row r="473" spans="1:3" x14ac:dyDescent="0.3">
      <c r="A473" s="6">
        <v>43418</v>
      </c>
      <c r="B473" s="5">
        <v>6.15</v>
      </c>
      <c r="C473" s="12">
        <f t="shared" si="7"/>
        <v>-9.6618357487922076E-3</v>
      </c>
    </row>
    <row r="474" spans="1:3" x14ac:dyDescent="0.3">
      <c r="A474" s="6">
        <v>43419</v>
      </c>
      <c r="B474" s="5">
        <v>6.12</v>
      </c>
      <c r="C474" s="12">
        <f t="shared" si="7"/>
        <v>-4.8780487804878448E-3</v>
      </c>
    </row>
    <row r="475" spans="1:3" x14ac:dyDescent="0.3">
      <c r="A475" s="6">
        <v>43420</v>
      </c>
      <c r="B475" s="5">
        <v>6.31</v>
      </c>
      <c r="C475" s="12">
        <f t="shared" si="7"/>
        <v>3.1045751633986846E-2</v>
      </c>
    </row>
    <row r="476" spans="1:3" x14ac:dyDescent="0.3">
      <c r="A476" s="6">
        <v>43423</v>
      </c>
      <c r="B476" s="5">
        <v>6.19</v>
      </c>
      <c r="C476" s="12">
        <f t="shared" si="7"/>
        <v>-1.9017432646592586E-2</v>
      </c>
    </row>
    <row r="477" spans="1:3" x14ac:dyDescent="0.3">
      <c r="A477" s="6">
        <v>43424</v>
      </c>
      <c r="B477" s="5">
        <v>6.08</v>
      </c>
      <c r="C477" s="12">
        <f t="shared" si="7"/>
        <v>-1.7770597738287611E-2</v>
      </c>
    </row>
    <row r="478" spans="1:3" x14ac:dyDescent="0.3">
      <c r="A478" s="6">
        <v>43425</v>
      </c>
      <c r="B478" s="5">
        <v>6.14</v>
      </c>
      <c r="C478" s="12">
        <f t="shared" si="7"/>
        <v>9.8684210526315142E-3</v>
      </c>
    </row>
    <row r="479" spans="1:3" x14ac:dyDescent="0.3">
      <c r="A479" s="6">
        <v>43427</v>
      </c>
      <c r="B479" s="5">
        <v>6.14</v>
      </c>
      <c r="C479" s="12">
        <f t="shared" si="7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5"/>
  <sheetViews>
    <sheetView workbookViewId="0">
      <selection activeCell="C333" sqref="C207:C333"/>
    </sheetView>
  </sheetViews>
  <sheetFormatPr defaultRowHeight="16.2" x14ac:dyDescent="0.3"/>
  <cols>
    <col min="1" max="1" width="11" bestFit="1" customWidth="1"/>
    <col min="3" max="3" width="8.88671875" style="12"/>
  </cols>
  <sheetData>
    <row r="1" spans="1:3" x14ac:dyDescent="0.3">
      <c r="A1" s="1" t="s">
        <v>0</v>
      </c>
      <c r="B1" s="1" t="s">
        <v>1</v>
      </c>
      <c r="C1" s="12" t="s">
        <v>8</v>
      </c>
    </row>
    <row r="2" spans="1:3" x14ac:dyDescent="0.3">
      <c r="A2" s="2">
        <v>42738</v>
      </c>
      <c r="B2" s="1">
        <v>49.693793999999997</v>
      </c>
    </row>
    <row r="3" spans="1:3" x14ac:dyDescent="0.3">
      <c r="A3" s="2">
        <v>42739</v>
      </c>
      <c r="B3" s="1">
        <v>49.639164000000001</v>
      </c>
      <c r="C3" s="12">
        <f>(B3-B2)/B2</f>
        <v>-1.0993324438056786E-3</v>
      </c>
    </row>
    <row r="4" spans="1:3" x14ac:dyDescent="0.3">
      <c r="A4" s="2">
        <v>42740</v>
      </c>
      <c r="B4" s="1">
        <v>49.748417000000003</v>
      </c>
      <c r="C4" s="12">
        <f t="shared" ref="C4:C67" si="0">(B4-B3)/B3</f>
        <v>2.2009435936512244E-3</v>
      </c>
    </row>
    <row r="5" spans="1:3" x14ac:dyDescent="0.3">
      <c r="A5" s="2">
        <v>42741</v>
      </c>
      <c r="B5" s="1">
        <v>49.009953000000003</v>
      </c>
      <c r="C5" s="12">
        <f t="shared" si="0"/>
        <v>-1.4843969809129814E-2</v>
      </c>
    </row>
    <row r="6" spans="1:3" x14ac:dyDescent="0.3">
      <c r="A6" s="2">
        <v>42744</v>
      </c>
      <c r="B6" s="1">
        <v>48.476238000000002</v>
      </c>
      <c r="C6" s="12">
        <f t="shared" si="0"/>
        <v>-1.0889930867715805E-2</v>
      </c>
    </row>
    <row r="7" spans="1:3" x14ac:dyDescent="0.3">
      <c r="A7" s="2">
        <v>42745</v>
      </c>
      <c r="B7" s="1">
        <v>48.549849999999999</v>
      </c>
      <c r="C7" s="12">
        <f t="shared" si="0"/>
        <v>1.5185171753632598E-3</v>
      </c>
    </row>
    <row r="8" spans="1:3" x14ac:dyDescent="0.3">
      <c r="A8" s="2">
        <v>42746</v>
      </c>
      <c r="B8" s="1">
        <v>48.273800000000001</v>
      </c>
      <c r="C8" s="12">
        <f t="shared" si="0"/>
        <v>-5.68590840136474E-3</v>
      </c>
    </row>
    <row r="9" spans="1:3" x14ac:dyDescent="0.3">
      <c r="A9" s="2">
        <v>42747</v>
      </c>
      <c r="B9" s="1">
        <v>48.476238000000002</v>
      </c>
      <c r="C9" s="12">
        <f t="shared" si="0"/>
        <v>4.1935376953958622E-3</v>
      </c>
    </row>
    <row r="10" spans="1:3" x14ac:dyDescent="0.3">
      <c r="A10" s="2">
        <v>42748</v>
      </c>
      <c r="B10" s="1">
        <v>48.356608999999999</v>
      </c>
      <c r="C10" s="12">
        <f t="shared" si="0"/>
        <v>-2.4677863822684283E-3</v>
      </c>
    </row>
    <row r="11" spans="1:3" x14ac:dyDescent="0.3">
      <c r="A11" s="2">
        <v>42752</v>
      </c>
      <c r="B11" s="1">
        <v>48.531452000000002</v>
      </c>
      <c r="C11" s="12">
        <f t="shared" si="0"/>
        <v>3.6157001827816907E-3</v>
      </c>
    </row>
    <row r="12" spans="1:3" x14ac:dyDescent="0.3">
      <c r="A12" s="2">
        <v>42753</v>
      </c>
      <c r="B12" s="1">
        <v>48.080551</v>
      </c>
      <c r="C12" s="12">
        <f t="shared" si="0"/>
        <v>-9.2909027325207942E-3</v>
      </c>
    </row>
    <row r="13" spans="1:3" x14ac:dyDescent="0.3">
      <c r="A13" s="2">
        <v>42754</v>
      </c>
      <c r="B13" s="1">
        <v>48.181773999999997</v>
      </c>
      <c r="C13" s="12">
        <f t="shared" si="0"/>
        <v>2.1052795339220926E-3</v>
      </c>
    </row>
    <row r="14" spans="1:3" x14ac:dyDescent="0.3">
      <c r="A14" s="2">
        <v>42755</v>
      </c>
      <c r="B14" s="1">
        <v>48.513041999999999</v>
      </c>
      <c r="C14" s="12">
        <f t="shared" si="0"/>
        <v>6.8753798894993258E-3</v>
      </c>
    </row>
    <row r="15" spans="1:3" x14ac:dyDescent="0.3">
      <c r="A15" s="2">
        <v>42758</v>
      </c>
      <c r="B15" s="1">
        <v>48.227783000000002</v>
      </c>
      <c r="C15" s="12">
        <f t="shared" si="0"/>
        <v>-5.880047678725164E-3</v>
      </c>
    </row>
    <row r="16" spans="1:3" x14ac:dyDescent="0.3">
      <c r="A16" s="2">
        <v>42759</v>
      </c>
      <c r="B16" s="1">
        <v>46.120517999999997</v>
      </c>
      <c r="C16" s="12">
        <f t="shared" si="0"/>
        <v>-4.3694005175398697E-2</v>
      </c>
    </row>
    <row r="17" spans="1:3" x14ac:dyDescent="0.3">
      <c r="A17" s="2">
        <v>42760</v>
      </c>
      <c r="B17" s="1">
        <v>45.798450000000003</v>
      </c>
      <c r="C17" s="12">
        <f t="shared" si="0"/>
        <v>-6.983182626005946E-3</v>
      </c>
    </row>
    <row r="18" spans="1:3" x14ac:dyDescent="0.3">
      <c r="A18" s="2">
        <v>42761</v>
      </c>
      <c r="B18" s="1">
        <v>45.200313999999999</v>
      </c>
      <c r="C18" s="12">
        <f t="shared" si="0"/>
        <v>-1.3060179984257191E-2</v>
      </c>
    </row>
    <row r="19" spans="1:3" x14ac:dyDescent="0.3">
      <c r="A19" s="2">
        <v>42762</v>
      </c>
      <c r="B19" s="1">
        <v>45.642009999999999</v>
      </c>
      <c r="C19" s="12">
        <f t="shared" si="0"/>
        <v>9.7719675133230346E-3</v>
      </c>
    </row>
    <row r="20" spans="1:3" x14ac:dyDescent="0.3">
      <c r="A20" s="2">
        <v>42765</v>
      </c>
      <c r="B20" s="1">
        <v>45.430370000000003</v>
      </c>
      <c r="C20" s="12">
        <f t="shared" si="0"/>
        <v>-4.6369561726136866E-3</v>
      </c>
    </row>
    <row r="21" spans="1:3" x14ac:dyDescent="0.3">
      <c r="A21" s="2">
        <v>42766</v>
      </c>
      <c r="B21" s="1">
        <v>45.099097999999998</v>
      </c>
      <c r="C21" s="12">
        <f t="shared" si="0"/>
        <v>-7.2918622498563306E-3</v>
      </c>
    </row>
    <row r="22" spans="1:3" x14ac:dyDescent="0.3">
      <c r="A22" s="2">
        <v>42767</v>
      </c>
      <c r="B22" s="1">
        <v>44.528571999999997</v>
      </c>
      <c r="C22" s="12">
        <f t="shared" si="0"/>
        <v>-1.2650496912377294E-2</v>
      </c>
    </row>
    <row r="23" spans="1:3" x14ac:dyDescent="0.3">
      <c r="A23" s="2">
        <v>42768</v>
      </c>
      <c r="B23" s="1">
        <v>44.427349</v>
      </c>
      <c r="C23" s="12">
        <f t="shared" si="0"/>
        <v>-2.2732146002795105E-3</v>
      </c>
    </row>
    <row r="24" spans="1:3" x14ac:dyDescent="0.3">
      <c r="A24" s="2">
        <v>42769</v>
      </c>
      <c r="B24" s="1">
        <v>44.703411000000003</v>
      </c>
      <c r="C24" s="12">
        <f t="shared" si="0"/>
        <v>6.2137851169108277E-3</v>
      </c>
    </row>
    <row r="25" spans="1:3" x14ac:dyDescent="0.3">
      <c r="A25" s="2">
        <v>42772</v>
      </c>
      <c r="B25" s="1">
        <v>44.197296000000001</v>
      </c>
      <c r="C25" s="12">
        <f t="shared" si="0"/>
        <v>-1.1321619283146003E-2</v>
      </c>
    </row>
    <row r="26" spans="1:3" x14ac:dyDescent="0.3">
      <c r="A26" s="2">
        <v>42773</v>
      </c>
      <c r="B26" s="1">
        <v>44.206501000000003</v>
      </c>
      <c r="C26" s="12">
        <f t="shared" si="0"/>
        <v>2.0827065981596389E-4</v>
      </c>
    </row>
    <row r="27" spans="1:3" x14ac:dyDescent="0.3">
      <c r="A27" s="2">
        <v>42774</v>
      </c>
      <c r="B27" s="1">
        <v>44.510170000000002</v>
      </c>
      <c r="C27" s="12">
        <f t="shared" si="0"/>
        <v>6.8693290156576579E-3</v>
      </c>
    </row>
    <row r="28" spans="1:3" x14ac:dyDescent="0.3">
      <c r="A28" s="2">
        <v>42775</v>
      </c>
      <c r="B28" s="1">
        <v>44.915053999999998</v>
      </c>
      <c r="C28" s="12">
        <f t="shared" si="0"/>
        <v>9.0964379601335063E-3</v>
      </c>
    </row>
    <row r="29" spans="1:3" x14ac:dyDescent="0.3">
      <c r="A29" s="2">
        <v>42776</v>
      </c>
      <c r="B29" s="1">
        <v>45.071491000000002</v>
      </c>
      <c r="C29" s="12">
        <f t="shared" si="0"/>
        <v>3.4829525085287426E-3</v>
      </c>
    </row>
    <row r="30" spans="1:3" x14ac:dyDescent="0.3">
      <c r="A30" s="2">
        <v>42779</v>
      </c>
      <c r="B30" s="1">
        <v>44.675808000000004</v>
      </c>
      <c r="C30" s="12">
        <f t="shared" si="0"/>
        <v>-8.7790084423876331E-3</v>
      </c>
    </row>
    <row r="31" spans="1:3" x14ac:dyDescent="0.3">
      <c r="A31" s="2">
        <v>42780</v>
      </c>
      <c r="B31" s="1">
        <v>44.418143999999998</v>
      </c>
      <c r="C31" s="12">
        <f t="shared" si="0"/>
        <v>-5.7674166743667049E-3</v>
      </c>
    </row>
    <row r="32" spans="1:3" x14ac:dyDescent="0.3">
      <c r="A32" s="2">
        <v>42781</v>
      </c>
      <c r="B32" s="1">
        <v>44.243316999999998</v>
      </c>
      <c r="C32" s="12">
        <f t="shared" si="0"/>
        <v>-3.9359366298600974E-3</v>
      </c>
    </row>
    <row r="33" spans="1:3" x14ac:dyDescent="0.3">
      <c r="A33" s="2">
        <v>42782</v>
      </c>
      <c r="B33" s="1">
        <v>44.592982999999997</v>
      </c>
      <c r="C33" s="12">
        <f t="shared" si="0"/>
        <v>7.9032501111975656E-3</v>
      </c>
    </row>
    <row r="34" spans="1:3" x14ac:dyDescent="0.3">
      <c r="A34" s="2">
        <v>42783</v>
      </c>
      <c r="B34" s="1">
        <v>45.264732000000002</v>
      </c>
      <c r="C34" s="12">
        <f t="shared" si="0"/>
        <v>1.5064006819189591E-2</v>
      </c>
    </row>
    <row r="35" spans="1:3" x14ac:dyDescent="0.3">
      <c r="A35" s="2">
        <v>42787</v>
      </c>
      <c r="B35" s="1">
        <v>45.485579999999999</v>
      </c>
      <c r="C35" s="12">
        <f t="shared" si="0"/>
        <v>4.8790303232104986E-3</v>
      </c>
    </row>
    <row r="36" spans="1:3" x14ac:dyDescent="0.3">
      <c r="A36" s="2">
        <v>42788</v>
      </c>
      <c r="B36" s="1">
        <v>45.706429</v>
      </c>
      <c r="C36" s="12">
        <f t="shared" si="0"/>
        <v>4.8553629523906518E-3</v>
      </c>
    </row>
    <row r="37" spans="1:3" x14ac:dyDescent="0.3">
      <c r="A37" s="2">
        <v>42789</v>
      </c>
      <c r="B37" s="1">
        <v>46.295361</v>
      </c>
      <c r="C37" s="12">
        <f t="shared" si="0"/>
        <v>1.2885102006109464E-2</v>
      </c>
    </row>
    <row r="38" spans="1:3" x14ac:dyDescent="0.3">
      <c r="A38" s="2">
        <v>42790</v>
      </c>
      <c r="B38" s="1">
        <v>46.562218000000001</v>
      </c>
      <c r="C38" s="12">
        <f t="shared" si="0"/>
        <v>5.7642276512327372E-3</v>
      </c>
    </row>
    <row r="39" spans="1:3" x14ac:dyDescent="0.3">
      <c r="A39" s="2">
        <v>42793</v>
      </c>
      <c r="B39" s="1">
        <v>45.954884</v>
      </c>
      <c r="C39" s="12">
        <f t="shared" si="0"/>
        <v>-1.3043493761401176E-2</v>
      </c>
    </row>
    <row r="40" spans="1:3" x14ac:dyDescent="0.3">
      <c r="A40" s="2">
        <v>42794</v>
      </c>
      <c r="B40" s="1">
        <v>45.669623999999999</v>
      </c>
      <c r="C40" s="12">
        <f t="shared" si="0"/>
        <v>-6.2073924503867955E-3</v>
      </c>
    </row>
    <row r="41" spans="1:3" x14ac:dyDescent="0.3">
      <c r="A41" s="2">
        <v>42795</v>
      </c>
      <c r="B41" s="1">
        <v>45.835258000000003</v>
      </c>
      <c r="C41" s="12">
        <f t="shared" si="0"/>
        <v>3.6267870302589809E-3</v>
      </c>
    </row>
    <row r="42" spans="1:3" x14ac:dyDescent="0.3">
      <c r="A42" s="2">
        <v>42796</v>
      </c>
      <c r="B42" s="1">
        <v>45.991692</v>
      </c>
      <c r="C42" s="12">
        <f t="shared" si="0"/>
        <v>3.41296213495727E-3</v>
      </c>
    </row>
    <row r="43" spans="1:3" x14ac:dyDescent="0.3">
      <c r="A43" s="2">
        <v>42797</v>
      </c>
      <c r="B43" s="1">
        <v>46.092917999999997</v>
      </c>
      <c r="C43" s="12">
        <f t="shared" si="0"/>
        <v>2.2009627303991538E-3</v>
      </c>
    </row>
    <row r="44" spans="1:3" x14ac:dyDescent="0.3">
      <c r="A44" s="2">
        <v>42800</v>
      </c>
      <c r="B44" s="1">
        <v>46.037703999999998</v>
      </c>
      <c r="C44" s="12">
        <f t="shared" si="0"/>
        <v>-1.1978846728688218E-3</v>
      </c>
    </row>
    <row r="45" spans="1:3" x14ac:dyDescent="0.3">
      <c r="A45" s="2">
        <v>42801</v>
      </c>
      <c r="B45" s="1">
        <v>45.494788999999997</v>
      </c>
      <c r="C45" s="12">
        <f t="shared" si="0"/>
        <v>-1.1792833977993357E-2</v>
      </c>
    </row>
    <row r="46" spans="1:3" x14ac:dyDescent="0.3">
      <c r="A46" s="2">
        <v>42802</v>
      </c>
      <c r="B46" s="1">
        <v>45.237124999999999</v>
      </c>
      <c r="C46" s="12">
        <f t="shared" si="0"/>
        <v>-5.6635936920159877E-3</v>
      </c>
    </row>
    <row r="47" spans="1:3" x14ac:dyDescent="0.3">
      <c r="A47" s="2">
        <v>42803</v>
      </c>
      <c r="B47" s="1">
        <v>45.347552999999998</v>
      </c>
      <c r="C47" s="12">
        <f t="shared" si="0"/>
        <v>2.4410923550070626E-3</v>
      </c>
    </row>
    <row r="48" spans="1:3" x14ac:dyDescent="0.3">
      <c r="A48" s="2">
        <v>42804</v>
      </c>
      <c r="B48" s="1">
        <v>45.411963999999998</v>
      </c>
      <c r="C48" s="12">
        <f t="shared" si="0"/>
        <v>1.4203853513330648E-3</v>
      </c>
    </row>
    <row r="49" spans="1:3" x14ac:dyDescent="0.3">
      <c r="A49" s="2">
        <v>42807</v>
      </c>
      <c r="B49" s="1">
        <v>45.522387999999999</v>
      </c>
      <c r="C49" s="12">
        <f t="shared" si="0"/>
        <v>2.4316059089627101E-3</v>
      </c>
    </row>
    <row r="50" spans="1:3" x14ac:dyDescent="0.3">
      <c r="A50" s="2">
        <v>42808</v>
      </c>
      <c r="B50" s="1">
        <v>45.421165000000002</v>
      </c>
      <c r="C50" s="12">
        <f t="shared" si="0"/>
        <v>-2.2235872160308767E-3</v>
      </c>
    </row>
    <row r="51" spans="1:3" x14ac:dyDescent="0.3">
      <c r="A51" s="2">
        <v>42809</v>
      </c>
      <c r="B51" s="1">
        <v>46.138924000000003</v>
      </c>
      <c r="C51" s="12">
        <f t="shared" si="0"/>
        <v>1.5802302737061034E-2</v>
      </c>
    </row>
    <row r="52" spans="1:3" x14ac:dyDescent="0.3">
      <c r="A52" s="2">
        <v>42810</v>
      </c>
      <c r="B52" s="1">
        <v>46.046902000000003</v>
      </c>
      <c r="C52" s="12">
        <f t="shared" si="0"/>
        <v>-1.9944548338405128E-3</v>
      </c>
    </row>
    <row r="53" spans="1:3" x14ac:dyDescent="0.3">
      <c r="A53" s="2">
        <v>42811</v>
      </c>
      <c r="B53" s="1">
        <v>46.368977000000001</v>
      </c>
      <c r="C53" s="12">
        <f t="shared" si="0"/>
        <v>6.9944987830016904E-3</v>
      </c>
    </row>
    <row r="54" spans="1:3" x14ac:dyDescent="0.3">
      <c r="A54" s="2">
        <v>42814</v>
      </c>
      <c r="B54" s="1">
        <v>46.230941999999999</v>
      </c>
      <c r="C54" s="12">
        <f t="shared" si="0"/>
        <v>-2.9768825825077427E-3</v>
      </c>
    </row>
    <row r="55" spans="1:3" x14ac:dyDescent="0.3">
      <c r="A55" s="2">
        <v>42815</v>
      </c>
      <c r="B55" s="1">
        <v>46.157330000000002</v>
      </c>
      <c r="C55" s="12">
        <f t="shared" si="0"/>
        <v>-1.5922669280672916E-3</v>
      </c>
    </row>
    <row r="56" spans="1:3" x14ac:dyDescent="0.3">
      <c r="A56" s="2">
        <v>42816</v>
      </c>
      <c r="B56" s="1">
        <v>45.74324</v>
      </c>
      <c r="C56" s="12">
        <f t="shared" si="0"/>
        <v>-8.9712728184234581E-3</v>
      </c>
    </row>
    <row r="57" spans="1:3" x14ac:dyDescent="0.3">
      <c r="A57" s="2">
        <v>42817</v>
      </c>
      <c r="B57" s="1">
        <v>45.678825000000003</v>
      </c>
      <c r="C57" s="12">
        <f t="shared" si="0"/>
        <v>-1.4081862150559685E-3</v>
      </c>
    </row>
    <row r="58" spans="1:3" x14ac:dyDescent="0.3">
      <c r="A58" s="2">
        <v>42818</v>
      </c>
      <c r="B58" s="1">
        <v>45.715632999999997</v>
      </c>
      <c r="C58" s="12">
        <f t="shared" si="0"/>
        <v>8.0580006162578636E-4</v>
      </c>
    </row>
    <row r="59" spans="1:3" x14ac:dyDescent="0.3">
      <c r="A59" s="2">
        <v>42821</v>
      </c>
      <c r="B59" s="1">
        <v>45.218719</v>
      </c>
      <c r="C59" s="12">
        <f t="shared" si="0"/>
        <v>-1.0869673400344183E-2</v>
      </c>
    </row>
    <row r="60" spans="1:3" x14ac:dyDescent="0.3">
      <c r="A60" s="2">
        <v>42822</v>
      </c>
      <c r="B60" s="1">
        <v>45.365955</v>
      </c>
      <c r="C60" s="12">
        <f t="shared" si="0"/>
        <v>3.2560851624301758E-3</v>
      </c>
    </row>
    <row r="61" spans="1:3" x14ac:dyDescent="0.3">
      <c r="A61" s="2">
        <v>42823</v>
      </c>
      <c r="B61" s="1">
        <v>45.209525999999997</v>
      </c>
      <c r="C61" s="12">
        <f t="shared" si="0"/>
        <v>-3.4481584262913193E-3</v>
      </c>
    </row>
    <row r="62" spans="1:3" x14ac:dyDescent="0.3">
      <c r="A62" s="2">
        <v>42824</v>
      </c>
      <c r="B62" s="1">
        <v>45.145107000000003</v>
      </c>
      <c r="C62" s="12">
        <f t="shared" si="0"/>
        <v>-1.4248988144665306E-3</v>
      </c>
    </row>
    <row r="63" spans="1:3" x14ac:dyDescent="0.3">
      <c r="A63" s="2">
        <v>42825</v>
      </c>
      <c r="B63" s="1">
        <v>44.859839999999998</v>
      </c>
      <c r="C63" s="12">
        <f t="shared" si="0"/>
        <v>-6.3188907714850379E-3</v>
      </c>
    </row>
    <row r="64" spans="1:3" x14ac:dyDescent="0.3">
      <c r="A64" s="2">
        <v>42828</v>
      </c>
      <c r="B64" s="1">
        <v>45.255530999999998</v>
      </c>
      <c r="C64" s="12">
        <f t="shared" si="0"/>
        <v>8.8206065826360366E-3</v>
      </c>
    </row>
    <row r="65" spans="1:3" x14ac:dyDescent="0.3">
      <c r="A65" s="2">
        <v>42829</v>
      </c>
      <c r="B65" s="1">
        <v>45.375163999999998</v>
      </c>
      <c r="C65" s="12">
        <f t="shared" si="0"/>
        <v>2.6435000840007894E-3</v>
      </c>
    </row>
    <row r="66" spans="1:3" x14ac:dyDescent="0.3">
      <c r="A66" s="2">
        <v>42830</v>
      </c>
      <c r="B66" s="1">
        <v>45.108302999999999</v>
      </c>
      <c r="C66" s="12">
        <f t="shared" si="0"/>
        <v>-5.8812129031643543E-3</v>
      </c>
    </row>
    <row r="67" spans="1:3" x14ac:dyDescent="0.3">
      <c r="A67" s="2">
        <v>42831</v>
      </c>
      <c r="B67" s="1">
        <v>45.096657</v>
      </c>
      <c r="C67" s="12">
        <f t="shared" si="0"/>
        <v>-2.5817863287827379E-4</v>
      </c>
    </row>
    <row r="68" spans="1:3" x14ac:dyDescent="0.3">
      <c r="A68" s="2">
        <v>42832</v>
      </c>
      <c r="B68" s="1">
        <v>45.310825000000001</v>
      </c>
      <c r="C68" s="12">
        <f t="shared" ref="C68:C131" si="1">(B68-B67)/B67</f>
        <v>4.7490881641182583E-3</v>
      </c>
    </row>
    <row r="69" spans="1:3" x14ac:dyDescent="0.3">
      <c r="A69" s="2">
        <v>42835</v>
      </c>
      <c r="B69" s="1">
        <v>45.199092999999998</v>
      </c>
      <c r="C69" s="12">
        <f t="shared" si="1"/>
        <v>-2.465900808471342E-3</v>
      </c>
    </row>
    <row r="70" spans="1:3" x14ac:dyDescent="0.3">
      <c r="A70" s="2">
        <v>42836</v>
      </c>
      <c r="B70" s="1">
        <v>45.348075999999999</v>
      </c>
      <c r="C70" s="12">
        <f t="shared" si="1"/>
        <v>3.2961502125717699E-3</v>
      </c>
    </row>
    <row r="71" spans="1:3" x14ac:dyDescent="0.3">
      <c r="A71" s="2">
        <v>42837</v>
      </c>
      <c r="B71" s="1">
        <v>45.552937</v>
      </c>
      <c r="C71" s="12">
        <f t="shared" si="1"/>
        <v>4.5175235218358782E-3</v>
      </c>
    </row>
    <row r="72" spans="1:3" x14ac:dyDescent="0.3">
      <c r="A72" s="2">
        <v>42838</v>
      </c>
      <c r="B72" s="1">
        <v>45.273586000000002</v>
      </c>
      <c r="C72" s="12">
        <f t="shared" si="1"/>
        <v>-6.1324476180317057E-3</v>
      </c>
    </row>
    <row r="73" spans="1:3" x14ac:dyDescent="0.3">
      <c r="A73" s="2">
        <v>42842</v>
      </c>
      <c r="B73" s="1">
        <v>45.450504000000002</v>
      </c>
      <c r="C73" s="12">
        <f t="shared" si="1"/>
        <v>3.9077531874767016E-3</v>
      </c>
    </row>
    <row r="74" spans="1:3" x14ac:dyDescent="0.3">
      <c r="A74" s="2">
        <v>42843</v>
      </c>
      <c r="B74" s="1">
        <v>45.832287000000001</v>
      </c>
      <c r="C74" s="12">
        <f t="shared" si="1"/>
        <v>8.3999728583867544E-3</v>
      </c>
    </row>
    <row r="75" spans="1:3" x14ac:dyDescent="0.3">
      <c r="A75" s="2">
        <v>42844</v>
      </c>
      <c r="B75" s="1">
        <v>45.571556000000001</v>
      </c>
      <c r="C75" s="12">
        <f t="shared" si="1"/>
        <v>-5.6888062339110375E-3</v>
      </c>
    </row>
    <row r="76" spans="1:3" x14ac:dyDescent="0.3">
      <c r="A76" s="2">
        <v>42845</v>
      </c>
      <c r="B76" s="1">
        <v>45.078032999999998</v>
      </c>
      <c r="C76" s="12">
        <f t="shared" si="1"/>
        <v>-1.0829628024990046E-2</v>
      </c>
    </row>
    <row r="77" spans="1:3" x14ac:dyDescent="0.3">
      <c r="A77" s="2">
        <v>42846</v>
      </c>
      <c r="B77" s="1">
        <v>43.997878999999998</v>
      </c>
      <c r="C77" s="12">
        <f t="shared" si="1"/>
        <v>-2.396187074089946E-2</v>
      </c>
    </row>
    <row r="78" spans="1:3" x14ac:dyDescent="0.3">
      <c r="A78" s="2">
        <v>42849</v>
      </c>
      <c r="B78" s="1">
        <v>43.811641999999999</v>
      </c>
      <c r="C78" s="12">
        <f t="shared" si="1"/>
        <v>-4.2328631341524087E-3</v>
      </c>
    </row>
    <row r="79" spans="1:3" x14ac:dyDescent="0.3">
      <c r="A79" s="2">
        <v>42850</v>
      </c>
      <c r="B79" s="1">
        <v>43.485733000000003</v>
      </c>
      <c r="C79" s="12">
        <f t="shared" si="1"/>
        <v>-7.4388675046690965E-3</v>
      </c>
    </row>
    <row r="80" spans="1:3" x14ac:dyDescent="0.3">
      <c r="A80" s="2">
        <v>42851</v>
      </c>
      <c r="B80" s="1">
        <v>44.100304000000001</v>
      </c>
      <c r="C80" s="12">
        <f t="shared" si="1"/>
        <v>1.4132704167594413E-2</v>
      </c>
    </row>
    <row r="81" spans="1:3" x14ac:dyDescent="0.3">
      <c r="A81" s="2">
        <v>42852</v>
      </c>
      <c r="B81" s="1">
        <v>43.457797999999997</v>
      </c>
      <c r="C81" s="12">
        <f t="shared" si="1"/>
        <v>-1.4569196620504123E-2</v>
      </c>
    </row>
    <row r="82" spans="1:3" x14ac:dyDescent="0.3">
      <c r="A82" s="2">
        <v>42853</v>
      </c>
      <c r="B82" s="1">
        <v>42.750107</v>
      </c>
      <c r="C82" s="12">
        <f t="shared" si="1"/>
        <v>-1.6284557261736939E-2</v>
      </c>
    </row>
    <row r="83" spans="1:3" x14ac:dyDescent="0.3">
      <c r="A83" s="2">
        <v>42856</v>
      </c>
      <c r="B83" s="1">
        <v>42.722175999999997</v>
      </c>
      <c r="C83" s="12">
        <f t="shared" si="1"/>
        <v>-6.5335508984813468E-4</v>
      </c>
    </row>
    <row r="84" spans="1:3" x14ac:dyDescent="0.3">
      <c r="A84" s="2">
        <v>42857</v>
      </c>
      <c r="B84" s="1">
        <v>42.750107</v>
      </c>
      <c r="C84" s="12">
        <f t="shared" si="1"/>
        <v>6.5378224180346928E-4</v>
      </c>
    </row>
    <row r="85" spans="1:3" x14ac:dyDescent="0.3">
      <c r="A85" s="2">
        <v>42858</v>
      </c>
      <c r="B85" s="1">
        <v>42.973590999999999</v>
      </c>
      <c r="C85" s="12">
        <f t="shared" si="1"/>
        <v>5.2276828219400507E-3</v>
      </c>
    </row>
    <row r="86" spans="1:3" x14ac:dyDescent="0.3">
      <c r="A86" s="2">
        <v>42859</v>
      </c>
      <c r="B86" s="1">
        <v>42.722175999999997</v>
      </c>
      <c r="C86" s="12">
        <f t="shared" si="1"/>
        <v>-5.8504535960236951E-3</v>
      </c>
    </row>
    <row r="87" spans="1:3" x14ac:dyDescent="0.3">
      <c r="A87" s="2">
        <v>42860</v>
      </c>
      <c r="B87" s="1">
        <v>43.476418000000002</v>
      </c>
      <c r="C87" s="12">
        <f t="shared" si="1"/>
        <v>1.7654578268672574E-2</v>
      </c>
    </row>
    <row r="88" spans="1:3" x14ac:dyDescent="0.3">
      <c r="A88" s="2">
        <v>42863</v>
      </c>
      <c r="B88" s="1">
        <v>43.420555</v>
      </c>
      <c r="C88" s="12">
        <f t="shared" si="1"/>
        <v>-1.2849034619181877E-3</v>
      </c>
    </row>
    <row r="89" spans="1:3" x14ac:dyDescent="0.3">
      <c r="A89" s="2">
        <v>42864</v>
      </c>
      <c r="B89" s="1">
        <v>43.225002000000003</v>
      </c>
      <c r="C89" s="12">
        <f t="shared" si="1"/>
        <v>-4.5036964635757591E-3</v>
      </c>
    </row>
    <row r="90" spans="1:3" x14ac:dyDescent="0.3">
      <c r="A90" s="2">
        <v>42865</v>
      </c>
      <c r="B90" s="1">
        <v>43.187759</v>
      </c>
      <c r="C90" s="12">
        <f t="shared" si="1"/>
        <v>-8.6160782595229692E-4</v>
      </c>
    </row>
    <row r="91" spans="1:3" x14ac:dyDescent="0.3">
      <c r="A91" s="2">
        <v>42866</v>
      </c>
      <c r="B91" s="1">
        <v>42.852535000000003</v>
      </c>
      <c r="C91" s="12">
        <f t="shared" si="1"/>
        <v>-7.7620142318566851E-3</v>
      </c>
    </row>
    <row r="92" spans="1:3" x14ac:dyDescent="0.3">
      <c r="A92" s="2">
        <v>42867</v>
      </c>
      <c r="B92" s="1">
        <v>42.684925</v>
      </c>
      <c r="C92" s="12">
        <f t="shared" si="1"/>
        <v>-3.9113205321459595E-3</v>
      </c>
    </row>
    <row r="93" spans="1:3" x14ac:dyDescent="0.3">
      <c r="A93" s="2">
        <v>42870</v>
      </c>
      <c r="B93" s="1">
        <v>42.256583999999997</v>
      </c>
      <c r="C93" s="12">
        <f t="shared" si="1"/>
        <v>-1.0034947935366014E-2</v>
      </c>
    </row>
    <row r="94" spans="1:3" x14ac:dyDescent="0.3">
      <c r="A94" s="2">
        <v>42871</v>
      </c>
      <c r="B94" s="1">
        <v>42.191401999999997</v>
      </c>
      <c r="C94" s="12">
        <f t="shared" si="1"/>
        <v>-1.5425288518352567E-3</v>
      </c>
    </row>
    <row r="95" spans="1:3" x14ac:dyDescent="0.3">
      <c r="A95" s="2">
        <v>42872</v>
      </c>
      <c r="B95" s="1">
        <v>41.418532999999996</v>
      </c>
      <c r="C95" s="12">
        <f t="shared" si="1"/>
        <v>-1.8318163496913425E-2</v>
      </c>
    </row>
    <row r="96" spans="1:3" x14ac:dyDescent="0.3">
      <c r="A96" s="2">
        <v>42873</v>
      </c>
      <c r="B96" s="1">
        <v>41.939987000000002</v>
      </c>
      <c r="C96" s="12">
        <f t="shared" si="1"/>
        <v>1.2589871302298555E-2</v>
      </c>
    </row>
    <row r="97" spans="1:3" x14ac:dyDescent="0.3">
      <c r="A97" s="2">
        <v>42874</v>
      </c>
      <c r="B97" s="1">
        <v>42.293830999999997</v>
      </c>
      <c r="C97" s="12">
        <f t="shared" si="1"/>
        <v>8.4369124864057572E-3</v>
      </c>
    </row>
    <row r="98" spans="1:3" x14ac:dyDescent="0.3">
      <c r="A98" s="2">
        <v>42877</v>
      </c>
      <c r="B98" s="1">
        <v>42.349701000000003</v>
      </c>
      <c r="C98" s="12">
        <f t="shared" si="1"/>
        <v>1.3209964356268853E-3</v>
      </c>
    </row>
    <row r="99" spans="1:3" x14ac:dyDescent="0.3">
      <c r="A99" s="2">
        <v>42878</v>
      </c>
      <c r="B99" s="1">
        <v>42.349701000000003</v>
      </c>
      <c r="C99" s="12">
        <f t="shared" si="1"/>
        <v>0</v>
      </c>
    </row>
    <row r="100" spans="1:3" x14ac:dyDescent="0.3">
      <c r="A100" s="2">
        <v>42879</v>
      </c>
      <c r="B100" s="1">
        <v>41.939987000000002</v>
      </c>
      <c r="C100" s="12">
        <f t="shared" si="1"/>
        <v>-9.6745429206218248E-3</v>
      </c>
    </row>
    <row r="101" spans="1:3" x14ac:dyDescent="0.3">
      <c r="A101" s="2">
        <v>42880</v>
      </c>
      <c r="B101" s="1">
        <v>42.191401999999997</v>
      </c>
      <c r="C101" s="12">
        <f t="shared" si="1"/>
        <v>5.9946370512702924E-3</v>
      </c>
    </row>
    <row r="102" spans="1:3" x14ac:dyDescent="0.3">
      <c r="A102" s="2">
        <v>42881</v>
      </c>
      <c r="B102" s="1">
        <v>42.200713999999998</v>
      </c>
      <c r="C102" s="12">
        <f t="shared" si="1"/>
        <v>2.2070847515333385E-4</v>
      </c>
    </row>
    <row r="103" spans="1:3" x14ac:dyDescent="0.3">
      <c r="A103" s="2">
        <v>42885</v>
      </c>
      <c r="B103" s="1">
        <v>43.020144999999999</v>
      </c>
      <c r="C103" s="12">
        <f t="shared" si="1"/>
        <v>1.9417467676020875E-2</v>
      </c>
    </row>
    <row r="104" spans="1:3" x14ac:dyDescent="0.3">
      <c r="A104" s="2">
        <v>42886</v>
      </c>
      <c r="B104" s="1">
        <v>43.429862999999997</v>
      </c>
      <c r="C104" s="12">
        <f t="shared" si="1"/>
        <v>9.5238637619654235E-3</v>
      </c>
    </row>
    <row r="105" spans="1:3" x14ac:dyDescent="0.3">
      <c r="A105" s="2">
        <v>42887</v>
      </c>
      <c r="B105" s="1">
        <v>43.308807000000002</v>
      </c>
      <c r="C105" s="12">
        <f t="shared" si="1"/>
        <v>-2.787390786841668E-3</v>
      </c>
    </row>
    <row r="106" spans="1:3" x14ac:dyDescent="0.3">
      <c r="A106" s="2">
        <v>42888</v>
      </c>
      <c r="B106" s="1">
        <v>43.243628999999999</v>
      </c>
      <c r="C106" s="12">
        <f t="shared" si="1"/>
        <v>-1.504959487801247E-3</v>
      </c>
    </row>
    <row r="107" spans="1:3" x14ac:dyDescent="0.3">
      <c r="A107" s="2">
        <v>42891</v>
      </c>
      <c r="B107" s="1">
        <v>43.178443999999999</v>
      </c>
      <c r="C107" s="12">
        <f t="shared" si="1"/>
        <v>-1.5073896781419432E-3</v>
      </c>
    </row>
    <row r="108" spans="1:3" x14ac:dyDescent="0.3">
      <c r="A108" s="2">
        <v>42892</v>
      </c>
      <c r="B108" s="1">
        <v>43.243628999999999</v>
      </c>
      <c r="C108" s="12">
        <f t="shared" si="1"/>
        <v>1.5096653320809709E-3</v>
      </c>
    </row>
    <row r="109" spans="1:3" x14ac:dyDescent="0.3">
      <c r="A109" s="2">
        <v>42893</v>
      </c>
      <c r="B109" s="1">
        <v>43.299500000000002</v>
      </c>
      <c r="C109" s="12">
        <f t="shared" si="1"/>
        <v>1.2920053495048562E-3</v>
      </c>
    </row>
    <row r="110" spans="1:3" x14ac:dyDescent="0.3">
      <c r="A110" s="2">
        <v>42894</v>
      </c>
      <c r="B110" s="1">
        <v>43.010834000000003</v>
      </c>
      <c r="C110" s="12">
        <f t="shared" si="1"/>
        <v>-6.6667282532130671E-3</v>
      </c>
    </row>
    <row r="111" spans="1:3" x14ac:dyDescent="0.3">
      <c r="A111" s="2">
        <v>42895</v>
      </c>
      <c r="B111" s="1">
        <v>43.504356000000001</v>
      </c>
      <c r="C111" s="12">
        <f t="shared" si="1"/>
        <v>1.14743648077133E-2</v>
      </c>
    </row>
    <row r="112" spans="1:3" x14ac:dyDescent="0.3">
      <c r="A112" s="2">
        <v>42898</v>
      </c>
      <c r="B112" s="1">
        <v>43.942005000000002</v>
      </c>
      <c r="C112" s="12">
        <f t="shared" si="1"/>
        <v>1.0059889175235702E-2</v>
      </c>
    </row>
    <row r="113" spans="1:3" x14ac:dyDescent="0.3">
      <c r="A113" s="2">
        <v>42899</v>
      </c>
      <c r="B113" s="1">
        <v>43.262248999999997</v>
      </c>
      <c r="C113" s="12">
        <f t="shared" si="1"/>
        <v>-1.5469389710369489E-2</v>
      </c>
    </row>
    <row r="114" spans="1:3" x14ac:dyDescent="0.3">
      <c r="A114" s="2">
        <v>42900</v>
      </c>
      <c r="B114" s="1">
        <v>43.476418000000002</v>
      </c>
      <c r="C114" s="12">
        <f t="shared" si="1"/>
        <v>4.9504823477856041E-3</v>
      </c>
    </row>
    <row r="115" spans="1:3" x14ac:dyDescent="0.3">
      <c r="A115" s="2">
        <v>42901</v>
      </c>
      <c r="B115" s="1">
        <v>43.429862999999997</v>
      </c>
      <c r="C115" s="12">
        <f t="shared" si="1"/>
        <v>-1.0708103873691942E-3</v>
      </c>
    </row>
    <row r="116" spans="1:3" x14ac:dyDescent="0.3">
      <c r="A116" s="2">
        <v>42902</v>
      </c>
      <c r="B116" s="1">
        <v>43.420555</v>
      </c>
      <c r="C116" s="12">
        <f t="shared" si="1"/>
        <v>-2.1432257338682389E-4</v>
      </c>
    </row>
    <row r="117" spans="1:3" x14ac:dyDescent="0.3">
      <c r="A117" s="2">
        <v>42905</v>
      </c>
      <c r="B117" s="1">
        <v>43.364680999999997</v>
      </c>
      <c r="C117" s="12">
        <f t="shared" si="1"/>
        <v>-1.2868098991365463E-3</v>
      </c>
    </row>
    <row r="118" spans="1:3" x14ac:dyDescent="0.3">
      <c r="A118" s="2">
        <v>42906</v>
      </c>
      <c r="B118" s="1">
        <v>42.778041999999999</v>
      </c>
      <c r="C118" s="12">
        <f t="shared" si="1"/>
        <v>-1.352803679104657E-2</v>
      </c>
    </row>
    <row r="119" spans="1:3" x14ac:dyDescent="0.3">
      <c r="A119" s="2">
        <v>42907</v>
      </c>
      <c r="B119" s="1">
        <v>42.284519000000003</v>
      </c>
      <c r="C119" s="12">
        <f t="shared" si="1"/>
        <v>-1.1536830040047092E-2</v>
      </c>
    </row>
    <row r="120" spans="1:3" x14ac:dyDescent="0.3">
      <c r="A120" s="2">
        <v>42908</v>
      </c>
      <c r="B120" s="1">
        <v>42.293830999999997</v>
      </c>
      <c r="C120" s="12">
        <f t="shared" si="1"/>
        <v>2.2022244122001751E-4</v>
      </c>
    </row>
    <row r="121" spans="1:3" x14ac:dyDescent="0.3">
      <c r="A121" s="2">
        <v>42909</v>
      </c>
      <c r="B121" s="1">
        <v>42.265892000000001</v>
      </c>
      <c r="C121" s="12">
        <f t="shared" si="1"/>
        <v>-6.605927942539985E-4</v>
      </c>
    </row>
    <row r="122" spans="1:3" x14ac:dyDescent="0.3">
      <c r="A122" s="2">
        <v>42912</v>
      </c>
      <c r="B122" s="1">
        <v>42.601120000000002</v>
      </c>
      <c r="C122" s="12">
        <f t="shared" si="1"/>
        <v>7.931407197084607E-3</v>
      </c>
    </row>
    <row r="123" spans="1:3" x14ac:dyDescent="0.3">
      <c r="A123" s="2">
        <v>42913</v>
      </c>
      <c r="B123" s="1">
        <v>41.753754000000001</v>
      </c>
      <c r="C123" s="12">
        <f t="shared" si="1"/>
        <v>-1.9890697709356021E-2</v>
      </c>
    </row>
    <row r="124" spans="1:3" x14ac:dyDescent="0.3">
      <c r="A124" s="2">
        <v>42914</v>
      </c>
      <c r="B124" s="1">
        <v>41.753754000000001</v>
      </c>
      <c r="C124" s="12">
        <f t="shared" si="1"/>
        <v>0</v>
      </c>
    </row>
    <row r="125" spans="1:3" x14ac:dyDescent="0.3">
      <c r="A125" s="2">
        <v>42915</v>
      </c>
      <c r="B125" s="1">
        <v>41.353352000000001</v>
      </c>
      <c r="C125" s="12">
        <f t="shared" si="1"/>
        <v>-9.5896048053547393E-3</v>
      </c>
    </row>
    <row r="126" spans="1:3" x14ac:dyDescent="0.3">
      <c r="A126" s="2">
        <v>42916</v>
      </c>
      <c r="B126" s="1">
        <v>41.58614</v>
      </c>
      <c r="C126" s="12">
        <f t="shared" si="1"/>
        <v>5.6292413732265123E-3</v>
      </c>
    </row>
    <row r="127" spans="1:3" x14ac:dyDescent="0.3">
      <c r="A127" s="2">
        <v>42919</v>
      </c>
      <c r="B127" s="1">
        <v>41.902737000000002</v>
      </c>
      <c r="C127" s="12">
        <f t="shared" si="1"/>
        <v>7.6130412680763728E-3</v>
      </c>
    </row>
    <row r="128" spans="1:3" x14ac:dyDescent="0.3">
      <c r="A128" s="2">
        <v>42921</v>
      </c>
      <c r="B128" s="1">
        <v>41.576832000000003</v>
      </c>
      <c r="C128" s="12">
        <f t="shared" si="1"/>
        <v>-7.7776542377171872E-3</v>
      </c>
    </row>
    <row r="129" spans="1:3" x14ac:dyDescent="0.3">
      <c r="A129" s="2">
        <v>42922</v>
      </c>
      <c r="B129" s="1">
        <v>41.055618000000003</v>
      </c>
      <c r="C129" s="12">
        <f t="shared" si="1"/>
        <v>-1.2536164371542317E-2</v>
      </c>
    </row>
    <row r="130" spans="1:3" x14ac:dyDescent="0.3">
      <c r="A130" s="2">
        <v>42923</v>
      </c>
      <c r="B130" s="1">
        <v>41.017879000000001</v>
      </c>
      <c r="C130" s="12">
        <f t="shared" si="1"/>
        <v>-9.1921646387108243E-4</v>
      </c>
    </row>
    <row r="131" spans="1:3" x14ac:dyDescent="0.3">
      <c r="A131" s="2">
        <v>42926</v>
      </c>
      <c r="B131" s="1">
        <v>40.753737999999998</v>
      </c>
      <c r="C131" s="12">
        <f t="shared" si="1"/>
        <v>-6.4396552537492775E-3</v>
      </c>
    </row>
    <row r="132" spans="1:3" x14ac:dyDescent="0.3">
      <c r="A132" s="2">
        <v>42927</v>
      </c>
      <c r="B132" s="1">
        <v>40.461288000000003</v>
      </c>
      <c r="C132" s="12">
        <f t="shared" ref="C132:C195" si="2">(B132-B131)/B131</f>
        <v>-7.1760288589968173E-3</v>
      </c>
    </row>
    <row r="133" spans="1:3" x14ac:dyDescent="0.3">
      <c r="A133" s="2">
        <v>42928</v>
      </c>
      <c r="B133" s="1">
        <v>40.772606000000003</v>
      </c>
      <c r="C133" s="12">
        <f t="shared" si="2"/>
        <v>7.6942187307532071E-3</v>
      </c>
    </row>
    <row r="134" spans="1:3" x14ac:dyDescent="0.3">
      <c r="A134" s="2">
        <v>42929</v>
      </c>
      <c r="B134" s="1">
        <v>41.027316999999996</v>
      </c>
      <c r="C134" s="12">
        <f t="shared" si="2"/>
        <v>6.2471111118085811E-3</v>
      </c>
    </row>
    <row r="135" spans="1:3" x14ac:dyDescent="0.3">
      <c r="A135" s="2">
        <v>42930</v>
      </c>
      <c r="B135" s="1">
        <v>41.093349000000003</v>
      </c>
      <c r="C135" s="12">
        <f t="shared" si="2"/>
        <v>1.6094642503677971E-3</v>
      </c>
    </row>
    <row r="136" spans="1:3" x14ac:dyDescent="0.3">
      <c r="A136" s="2">
        <v>42933</v>
      </c>
      <c r="B136" s="1">
        <v>41.187686999999997</v>
      </c>
      <c r="C136" s="12">
        <f t="shared" si="2"/>
        <v>2.2956999683815833E-3</v>
      </c>
    </row>
    <row r="137" spans="1:3" x14ac:dyDescent="0.3">
      <c r="A137" s="2">
        <v>42934</v>
      </c>
      <c r="B137" s="1">
        <v>40.904677999999997</v>
      </c>
      <c r="C137" s="12">
        <f t="shared" si="2"/>
        <v>-6.8712040081299018E-3</v>
      </c>
    </row>
    <row r="138" spans="1:3" x14ac:dyDescent="0.3">
      <c r="A138" s="2">
        <v>42935</v>
      </c>
      <c r="B138" s="1">
        <v>40.989581999999999</v>
      </c>
      <c r="C138" s="12">
        <f t="shared" si="2"/>
        <v>2.0756550143238299E-3</v>
      </c>
    </row>
    <row r="139" spans="1:3" x14ac:dyDescent="0.3">
      <c r="A139" s="2">
        <v>42936</v>
      </c>
      <c r="B139" s="1">
        <v>41.715977000000002</v>
      </c>
      <c r="C139" s="12">
        <f t="shared" si="2"/>
        <v>1.7721454197800888E-2</v>
      </c>
    </row>
    <row r="140" spans="1:3" x14ac:dyDescent="0.3">
      <c r="A140" s="2">
        <v>42937</v>
      </c>
      <c r="B140" s="1">
        <v>41.725409999999997</v>
      </c>
      <c r="C140" s="12">
        <f t="shared" si="2"/>
        <v>2.2612439353857759E-4</v>
      </c>
    </row>
    <row r="141" spans="1:3" x14ac:dyDescent="0.3">
      <c r="A141" s="2">
        <v>42940</v>
      </c>
      <c r="B141" s="1">
        <v>41.234856000000001</v>
      </c>
      <c r="C141" s="12">
        <f t="shared" si="2"/>
        <v>-1.1756720904599763E-2</v>
      </c>
    </row>
    <row r="142" spans="1:3" x14ac:dyDescent="0.3">
      <c r="A142" s="2">
        <v>42941</v>
      </c>
      <c r="B142" s="1">
        <v>41.489567000000001</v>
      </c>
      <c r="C142" s="12">
        <f t="shared" si="2"/>
        <v>6.1770798957076593E-3</v>
      </c>
    </row>
    <row r="143" spans="1:3" x14ac:dyDescent="0.3">
      <c r="A143" s="2">
        <v>42942</v>
      </c>
      <c r="B143" s="1">
        <v>41.885784000000001</v>
      </c>
      <c r="C143" s="12">
        <f t="shared" si="2"/>
        <v>9.5497983866642908E-3</v>
      </c>
    </row>
    <row r="144" spans="1:3" x14ac:dyDescent="0.3">
      <c r="A144" s="2">
        <v>42943</v>
      </c>
      <c r="B144" s="1">
        <v>45.102691999999998</v>
      </c>
      <c r="C144" s="12">
        <f t="shared" si="2"/>
        <v>7.6801904913609748E-2</v>
      </c>
    </row>
    <row r="145" spans="1:3" x14ac:dyDescent="0.3">
      <c r="A145" s="2">
        <v>42944</v>
      </c>
      <c r="B145" s="1">
        <v>45.225327</v>
      </c>
      <c r="C145" s="12">
        <f t="shared" si="2"/>
        <v>2.7190173038895882E-3</v>
      </c>
    </row>
    <row r="146" spans="1:3" x14ac:dyDescent="0.3">
      <c r="A146" s="2">
        <v>42947</v>
      </c>
      <c r="B146" s="1">
        <v>45.659278999999998</v>
      </c>
      <c r="C146" s="12">
        <f t="shared" si="2"/>
        <v>9.5953313947292826E-3</v>
      </c>
    </row>
    <row r="147" spans="1:3" x14ac:dyDescent="0.3">
      <c r="A147" s="2">
        <v>42948</v>
      </c>
      <c r="B147" s="1">
        <v>46.121532000000002</v>
      </c>
      <c r="C147" s="12">
        <f t="shared" si="2"/>
        <v>1.0123966258862827E-2</v>
      </c>
    </row>
    <row r="148" spans="1:3" x14ac:dyDescent="0.3">
      <c r="A148" s="2">
        <v>42949</v>
      </c>
      <c r="B148" s="1">
        <v>45.480034000000003</v>
      </c>
      <c r="C148" s="12">
        <f t="shared" si="2"/>
        <v>-1.3908861483612438E-2</v>
      </c>
    </row>
    <row r="149" spans="1:3" x14ac:dyDescent="0.3">
      <c r="A149" s="2">
        <v>42950</v>
      </c>
      <c r="B149" s="1">
        <v>45.857388</v>
      </c>
      <c r="C149" s="12">
        <f t="shared" si="2"/>
        <v>8.2971353979198175E-3</v>
      </c>
    </row>
    <row r="150" spans="1:3" x14ac:dyDescent="0.3">
      <c r="A150" s="2">
        <v>42951</v>
      </c>
      <c r="B150" s="1">
        <v>46.1404</v>
      </c>
      <c r="C150" s="12">
        <f t="shared" si="2"/>
        <v>6.1715682541709392E-3</v>
      </c>
    </row>
    <row r="151" spans="1:3" x14ac:dyDescent="0.3">
      <c r="A151" s="2">
        <v>42954</v>
      </c>
      <c r="B151" s="1">
        <v>46.093231000000003</v>
      </c>
      <c r="C151" s="12">
        <f t="shared" si="2"/>
        <v>-1.0222928279771456E-3</v>
      </c>
    </row>
    <row r="152" spans="1:3" x14ac:dyDescent="0.3">
      <c r="A152" s="2">
        <v>42955</v>
      </c>
      <c r="B152" s="1">
        <v>45.847954000000001</v>
      </c>
      <c r="C152" s="12">
        <f t="shared" si="2"/>
        <v>-5.3213236451139971E-3</v>
      </c>
    </row>
    <row r="153" spans="1:3" x14ac:dyDescent="0.3">
      <c r="A153" s="2">
        <v>42956</v>
      </c>
      <c r="B153" s="1">
        <v>45.489471000000002</v>
      </c>
      <c r="C153" s="12">
        <f t="shared" si="2"/>
        <v>-7.8189530551352332E-3</v>
      </c>
    </row>
    <row r="154" spans="1:3" x14ac:dyDescent="0.3">
      <c r="A154" s="2">
        <v>42957</v>
      </c>
      <c r="B154" s="1">
        <v>45.300797000000003</v>
      </c>
      <c r="C154" s="12">
        <f t="shared" si="2"/>
        <v>-4.1476411101812743E-3</v>
      </c>
    </row>
    <row r="155" spans="1:3" x14ac:dyDescent="0.3">
      <c r="A155" s="2">
        <v>42958</v>
      </c>
      <c r="B155" s="1">
        <v>45.338531000000003</v>
      </c>
      <c r="C155" s="12">
        <f t="shared" si="2"/>
        <v>8.3296547740650958E-4</v>
      </c>
    </row>
    <row r="156" spans="1:3" x14ac:dyDescent="0.3">
      <c r="A156" s="2">
        <v>42961</v>
      </c>
      <c r="B156" s="1">
        <v>46.017761</v>
      </c>
      <c r="C156" s="12">
        <f t="shared" si="2"/>
        <v>1.4981297034083367E-2</v>
      </c>
    </row>
    <row r="157" spans="1:3" x14ac:dyDescent="0.3">
      <c r="A157" s="2">
        <v>42962</v>
      </c>
      <c r="B157" s="1">
        <v>45.734749000000001</v>
      </c>
      <c r="C157" s="12">
        <f t="shared" si="2"/>
        <v>-6.1500601908901949E-3</v>
      </c>
    </row>
    <row r="158" spans="1:3" x14ac:dyDescent="0.3">
      <c r="A158" s="2">
        <v>42963</v>
      </c>
      <c r="B158" s="1">
        <v>45.668712999999997</v>
      </c>
      <c r="C158" s="12">
        <f t="shared" si="2"/>
        <v>-1.443891164681017E-3</v>
      </c>
    </row>
    <row r="159" spans="1:3" x14ac:dyDescent="0.3">
      <c r="A159" s="2">
        <v>42964</v>
      </c>
      <c r="B159" s="1">
        <v>45.178158000000003</v>
      </c>
      <c r="C159" s="12">
        <f t="shared" si="2"/>
        <v>-1.0741598958569151E-2</v>
      </c>
    </row>
    <row r="160" spans="1:3" x14ac:dyDescent="0.3">
      <c r="A160" s="2">
        <v>42965</v>
      </c>
      <c r="B160" s="1">
        <v>44.989483</v>
      </c>
      <c r="C160" s="12">
        <f t="shared" si="2"/>
        <v>-4.1762437503539531E-3</v>
      </c>
    </row>
    <row r="161" spans="1:3" x14ac:dyDescent="0.3">
      <c r="A161" s="2">
        <v>42968</v>
      </c>
      <c r="B161" s="1">
        <v>45.413994000000002</v>
      </c>
      <c r="C161" s="12">
        <f t="shared" si="2"/>
        <v>9.4357830251128368E-3</v>
      </c>
    </row>
    <row r="162" spans="1:3" x14ac:dyDescent="0.3">
      <c r="A162" s="2">
        <v>42969</v>
      </c>
      <c r="B162" s="1">
        <v>45.612110000000001</v>
      </c>
      <c r="C162" s="12">
        <f t="shared" si="2"/>
        <v>4.3624438757797618E-3</v>
      </c>
    </row>
    <row r="163" spans="1:3" x14ac:dyDescent="0.3">
      <c r="A163" s="2">
        <v>42970</v>
      </c>
      <c r="B163" s="1">
        <v>45.54607</v>
      </c>
      <c r="C163" s="12">
        <f t="shared" si="2"/>
        <v>-1.4478611053073622E-3</v>
      </c>
    </row>
    <row r="164" spans="1:3" x14ac:dyDescent="0.3">
      <c r="A164" s="2">
        <v>42971</v>
      </c>
      <c r="B164" s="1">
        <v>45.574375000000003</v>
      </c>
      <c r="C164" s="12">
        <f t="shared" si="2"/>
        <v>6.2145866811347576E-4</v>
      </c>
    </row>
    <row r="165" spans="1:3" x14ac:dyDescent="0.3">
      <c r="A165" s="2">
        <v>42972</v>
      </c>
      <c r="B165" s="1">
        <v>45.92342</v>
      </c>
      <c r="C165" s="12">
        <f t="shared" si="2"/>
        <v>7.6587994898448235E-3</v>
      </c>
    </row>
    <row r="166" spans="1:3" x14ac:dyDescent="0.3">
      <c r="A166" s="2">
        <v>42975</v>
      </c>
      <c r="B166" s="1">
        <v>45.857388</v>
      </c>
      <c r="C166" s="12">
        <f t="shared" si="2"/>
        <v>-1.4378720051773119E-3</v>
      </c>
    </row>
    <row r="167" spans="1:3" x14ac:dyDescent="0.3">
      <c r="A167" s="2">
        <v>42976</v>
      </c>
      <c r="B167" s="1">
        <v>45.76305</v>
      </c>
      <c r="C167" s="12">
        <f t="shared" si="2"/>
        <v>-2.0572039558816669E-3</v>
      </c>
    </row>
    <row r="168" spans="1:3" x14ac:dyDescent="0.3">
      <c r="A168" s="2">
        <v>42977</v>
      </c>
      <c r="B168" s="1">
        <v>45.395133999999999</v>
      </c>
      <c r="C168" s="12">
        <f t="shared" si="2"/>
        <v>-8.0395865223144222E-3</v>
      </c>
    </row>
    <row r="169" spans="1:3" x14ac:dyDescent="0.3">
      <c r="A169" s="2">
        <v>42978</v>
      </c>
      <c r="B169" s="1">
        <v>45.253632000000003</v>
      </c>
      <c r="C169" s="12">
        <f t="shared" si="2"/>
        <v>-3.1171182356240115E-3</v>
      </c>
    </row>
    <row r="170" spans="1:3" x14ac:dyDescent="0.3">
      <c r="A170" s="2">
        <v>42979</v>
      </c>
      <c r="B170" s="1">
        <v>45.206454999999998</v>
      </c>
      <c r="C170" s="12">
        <f t="shared" si="2"/>
        <v>-1.0425019587379175E-3</v>
      </c>
    </row>
    <row r="171" spans="1:3" x14ac:dyDescent="0.3">
      <c r="A171" s="2">
        <v>42983</v>
      </c>
      <c r="B171" s="1">
        <v>44.678168999999997</v>
      </c>
      <c r="C171" s="12">
        <f t="shared" si="2"/>
        <v>-1.1686074477638236E-2</v>
      </c>
    </row>
    <row r="172" spans="1:3" x14ac:dyDescent="0.3">
      <c r="A172" s="2">
        <v>42984</v>
      </c>
      <c r="B172" s="1">
        <v>44.253653999999997</v>
      </c>
      <c r="C172" s="12">
        <f t="shared" si="2"/>
        <v>-9.5016203551224216E-3</v>
      </c>
    </row>
    <row r="173" spans="1:3" x14ac:dyDescent="0.3">
      <c r="A173" s="2">
        <v>42985</v>
      </c>
      <c r="B173" s="1">
        <v>43.583857999999999</v>
      </c>
      <c r="C173" s="12">
        <f t="shared" si="2"/>
        <v>-1.5135382944874973E-2</v>
      </c>
    </row>
    <row r="174" spans="1:3" x14ac:dyDescent="0.3">
      <c r="A174" s="2">
        <v>42986</v>
      </c>
      <c r="B174" s="1">
        <v>43.498950999999998</v>
      </c>
      <c r="C174" s="12">
        <f t="shared" si="2"/>
        <v>-1.9481295116187552E-3</v>
      </c>
    </row>
    <row r="175" spans="1:3" x14ac:dyDescent="0.3">
      <c r="A175" s="2">
        <v>42989</v>
      </c>
      <c r="B175" s="1">
        <v>43.678187999999999</v>
      </c>
      <c r="C175" s="12">
        <f t="shared" si="2"/>
        <v>4.1204901699813529E-3</v>
      </c>
    </row>
    <row r="176" spans="1:3" x14ac:dyDescent="0.3">
      <c r="A176" s="2">
        <v>42990</v>
      </c>
      <c r="B176" s="1">
        <v>44.140450000000001</v>
      </c>
      <c r="C176" s="12">
        <f t="shared" si="2"/>
        <v>1.058336028042195E-2</v>
      </c>
    </row>
    <row r="177" spans="1:3" x14ac:dyDescent="0.3">
      <c r="A177" s="2">
        <v>42991</v>
      </c>
      <c r="B177" s="1">
        <v>44.574398000000002</v>
      </c>
      <c r="C177" s="12">
        <f t="shared" si="2"/>
        <v>9.8310733125738601E-3</v>
      </c>
    </row>
    <row r="178" spans="1:3" x14ac:dyDescent="0.3">
      <c r="A178" s="2">
        <v>42992</v>
      </c>
      <c r="B178" s="1">
        <v>44.508366000000002</v>
      </c>
      <c r="C178" s="12">
        <f t="shared" si="2"/>
        <v>-1.4813884867272882E-3</v>
      </c>
    </row>
    <row r="179" spans="1:3" x14ac:dyDescent="0.3">
      <c r="A179" s="2">
        <v>42993</v>
      </c>
      <c r="B179" s="1">
        <v>45.149859999999997</v>
      </c>
      <c r="C179" s="12">
        <f t="shared" si="2"/>
        <v>1.4412885883071835E-2</v>
      </c>
    </row>
    <row r="180" spans="1:3" x14ac:dyDescent="0.3">
      <c r="A180" s="2">
        <v>42996</v>
      </c>
      <c r="B180" s="1">
        <v>45.366833</v>
      </c>
      <c r="C180" s="12">
        <f t="shared" si="2"/>
        <v>4.8056184448856095E-3</v>
      </c>
    </row>
    <row r="181" spans="1:3" x14ac:dyDescent="0.3">
      <c r="A181" s="2">
        <v>42997</v>
      </c>
      <c r="B181" s="1">
        <v>46.546047000000002</v>
      </c>
      <c r="C181" s="12">
        <f t="shared" si="2"/>
        <v>2.599286575723727E-2</v>
      </c>
    </row>
    <row r="182" spans="1:3" x14ac:dyDescent="0.3">
      <c r="A182" s="2">
        <v>42998</v>
      </c>
      <c r="B182" s="1">
        <v>46.67812</v>
      </c>
      <c r="C182" s="12">
        <f t="shared" si="2"/>
        <v>2.8374697425970099E-3</v>
      </c>
    </row>
    <row r="183" spans="1:3" x14ac:dyDescent="0.3">
      <c r="A183" s="2">
        <v>42999</v>
      </c>
      <c r="B183" s="1">
        <v>46.168697000000002</v>
      </c>
      <c r="C183" s="12">
        <f t="shared" si="2"/>
        <v>-1.0913528651111016E-2</v>
      </c>
    </row>
    <row r="184" spans="1:3" x14ac:dyDescent="0.3">
      <c r="A184" s="2">
        <v>43000</v>
      </c>
      <c r="B184" s="1">
        <v>47.074337</v>
      </c>
      <c r="C184" s="12">
        <f t="shared" si="2"/>
        <v>1.9615888228337874E-2</v>
      </c>
    </row>
    <row r="185" spans="1:3" x14ac:dyDescent="0.3">
      <c r="A185" s="2">
        <v>43003</v>
      </c>
      <c r="B185" s="1">
        <v>47.074337</v>
      </c>
      <c r="C185" s="12">
        <f t="shared" si="2"/>
        <v>0</v>
      </c>
    </row>
    <row r="186" spans="1:3" x14ac:dyDescent="0.3">
      <c r="A186" s="2">
        <v>43004</v>
      </c>
      <c r="B186" s="1">
        <v>46.706420999999999</v>
      </c>
      <c r="C186" s="12">
        <f t="shared" si="2"/>
        <v>-7.8156384868468994E-3</v>
      </c>
    </row>
    <row r="187" spans="1:3" x14ac:dyDescent="0.3">
      <c r="A187" s="2">
        <v>43005</v>
      </c>
      <c r="B187" s="1">
        <v>46.706420999999999</v>
      </c>
      <c r="C187" s="12">
        <f t="shared" si="2"/>
        <v>0</v>
      </c>
    </row>
    <row r="188" spans="1:3" x14ac:dyDescent="0.3">
      <c r="A188" s="2">
        <v>43006</v>
      </c>
      <c r="B188" s="1">
        <v>46.612090999999999</v>
      </c>
      <c r="C188" s="12">
        <f t="shared" si="2"/>
        <v>-2.0196366576663914E-3</v>
      </c>
    </row>
    <row r="189" spans="1:3" x14ac:dyDescent="0.3">
      <c r="A189" s="2">
        <v>43007</v>
      </c>
      <c r="B189" s="1">
        <v>46.687556999999998</v>
      </c>
      <c r="C189" s="12">
        <f t="shared" si="2"/>
        <v>1.6190219829442687E-3</v>
      </c>
    </row>
    <row r="190" spans="1:3" x14ac:dyDescent="0.3">
      <c r="A190" s="2">
        <v>43010</v>
      </c>
      <c r="B190" s="1">
        <v>46.564919000000003</v>
      </c>
      <c r="C190" s="12">
        <f t="shared" si="2"/>
        <v>-2.6267812642241043E-3</v>
      </c>
    </row>
    <row r="191" spans="1:3" x14ac:dyDescent="0.3">
      <c r="A191" s="2">
        <v>43011</v>
      </c>
      <c r="B191" s="1">
        <v>47.027163999999999</v>
      </c>
      <c r="C191" s="12">
        <f t="shared" si="2"/>
        <v>9.9268936771906707E-3</v>
      </c>
    </row>
    <row r="192" spans="1:3" x14ac:dyDescent="0.3">
      <c r="A192" s="2">
        <v>43012</v>
      </c>
      <c r="B192" s="1">
        <v>47.074337</v>
      </c>
      <c r="C192" s="12">
        <f t="shared" si="2"/>
        <v>1.0031011013124415E-3</v>
      </c>
    </row>
    <row r="193" spans="1:3" x14ac:dyDescent="0.3">
      <c r="A193" s="2">
        <v>43013</v>
      </c>
      <c r="B193" s="1">
        <v>46.951698</v>
      </c>
      <c r="C193" s="12">
        <f t="shared" si="2"/>
        <v>-2.605219909947951E-3</v>
      </c>
    </row>
    <row r="194" spans="1:3" x14ac:dyDescent="0.3">
      <c r="A194" s="2">
        <v>43014</v>
      </c>
      <c r="B194" s="1">
        <v>46.598469000000001</v>
      </c>
      <c r="C194" s="12">
        <f t="shared" si="2"/>
        <v>-7.5232422904065984E-3</v>
      </c>
    </row>
    <row r="195" spans="1:3" x14ac:dyDescent="0.3">
      <c r="A195" s="2">
        <v>43017</v>
      </c>
      <c r="B195" s="1">
        <v>46.827590999999998</v>
      </c>
      <c r="C195" s="12">
        <f t="shared" si="2"/>
        <v>4.9169426574936764E-3</v>
      </c>
    </row>
    <row r="196" spans="1:3" x14ac:dyDescent="0.3">
      <c r="A196" s="2">
        <v>43018</v>
      </c>
      <c r="B196" s="1">
        <v>46.913516999999999</v>
      </c>
      <c r="C196" s="12">
        <f t="shared" ref="C196:C259" si="3">(B196-B195)/B195</f>
        <v>1.8349438475278521E-3</v>
      </c>
    </row>
    <row r="197" spans="1:3" x14ac:dyDescent="0.3">
      <c r="A197" s="2">
        <v>43019</v>
      </c>
      <c r="B197" s="1">
        <v>46.646197999999998</v>
      </c>
      <c r="C197" s="12">
        <f t="shared" si="3"/>
        <v>-5.6981232082855895E-3</v>
      </c>
    </row>
    <row r="198" spans="1:3" x14ac:dyDescent="0.3">
      <c r="A198" s="2">
        <v>43020</v>
      </c>
      <c r="B198" s="1">
        <v>46.159306000000001</v>
      </c>
      <c r="C198" s="12">
        <f t="shared" si="3"/>
        <v>-1.043797824637278E-2</v>
      </c>
    </row>
    <row r="199" spans="1:3" x14ac:dyDescent="0.3">
      <c r="A199" s="2">
        <v>43021</v>
      </c>
      <c r="B199" s="1">
        <v>45.691509000000003</v>
      </c>
      <c r="C199" s="12">
        <f t="shared" si="3"/>
        <v>-1.0134402800596642E-2</v>
      </c>
    </row>
    <row r="200" spans="1:3" x14ac:dyDescent="0.3">
      <c r="A200" s="2">
        <v>43024</v>
      </c>
      <c r="B200" s="1">
        <v>45.911082999999998</v>
      </c>
      <c r="C200" s="12">
        <f t="shared" si="3"/>
        <v>4.8055755829818263E-3</v>
      </c>
    </row>
    <row r="201" spans="1:3" x14ac:dyDescent="0.3">
      <c r="A201" s="2">
        <v>43025</v>
      </c>
      <c r="B201" s="1">
        <v>46.207039000000002</v>
      </c>
      <c r="C201" s="12">
        <f t="shared" si="3"/>
        <v>6.4462866188541856E-3</v>
      </c>
    </row>
    <row r="202" spans="1:3" x14ac:dyDescent="0.3">
      <c r="A202" s="2">
        <v>43026</v>
      </c>
      <c r="B202" s="1">
        <v>46.445717000000002</v>
      </c>
      <c r="C202" s="12">
        <f t="shared" si="3"/>
        <v>5.1654034788942036E-3</v>
      </c>
    </row>
    <row r="203" spans="1:3" x14ac:dyDescent="0.3">
      <c r="A203" s="2">
        <v>43027</v>
      </c>
      <c r="B203" s="1">
        <v>46.980339000000001</v>
      </c>
      <c r="C203" s="12">
        <f t="shared" si="3"/>
        <v>1.151068461274909E-2</v>
      </c>
    </row>
    <row r="204" spans="1:3" x14ac:dyDescent="0.3">
      <c r="A204" s="2">
        <v>43028</v>
      </c>
      <c r="B204" s="1">
        <v>47.285839000000003</v>
      </c>
      <c r="C204" s="12">
        <f t="shared" si="3"/>
        <v>6.5027202123850592E-3</v>
      </c>
    </row>
    <row r="205" spans="1:3" x14ac:dyDescent="0.3">
      <c r="A205" s="2">
        <v>43031</v>
      </c>
      <c r="B205" s="1">
        <v>46.770308999999997</v>
      </c>
      <c r="C205" s="12">
        <f t="shared" si="3"/>
        <v>-1.0902418375192737E-2</v>
      </c>
    </row>
    <row r="206" spans="1:3" x14ac:dyDescent="0.3">
      <c r="A206" s="2">
        <v>43032</v>
      </c>
      <c r="B206" s="1">
        <v>46.722572</v>
      </c>
      <c r="C206" s="12">
        <f t="shared" si="3"/>
        <v>-1.0206689034275554E-3</v>
      </c>
    </row>
    <row r="207" spans="1:3" x14ac:dyDescent="0.3">
      <c r="A207" s="11">
        <v>43033</v>
      </c>
      <c r="B207" s="1">
        <v>46.436165000000003</v>
      </c>
      <c r="C207" s="12">
        <f t="shared" si="3"/>
        <v>-6.129949352959357E-3</v>
      </c>
    </row>
    <row r="208" spans="1:3" x14ac:dyDescent="0.3">
      <c r="A208" s="2">
        <v>43034</v>
      </c>
      <c r="B208" s="1">
        <v>46.674843000000003</v>
      </c>
      <c r="C208" s="12">
        <f t="shared" si="3"/>
        <v>5.1399162700020585E-3</v>
      </c>
    </row>
    <row r="209" spans="1:3" x14ac:dyDescent="0.3">
      <c r="A209" s="2">
        <v>43035</v>
      </c>
      <c r="B209" s="1">
        <v>46.655746000000001</v>
      </c>
      <c r="C209" s="12">
        <f t="shared" si="3"/>
        <v>-4.0914974261407026E-4</v>
      </c>
    </row>
    <row r="210" spans="1:3" x14ac:dyDescent="0.3">
      <c r="A210" s="2">
        <v>43038</v>
      </c>
      <c r="B210" s="1">
        <v>45.662872</v>
      </c>
      <c r="C210" s="12">
        <f t="shared" si="3"/>
        <v>-2.1280851451823329E-2</v>
      </c>
    </row>
    <row r="211" spans="1:3" x14ac:dyDescent="0.3">
      <c r="A211" s="2">
        <v>43039</v>
      </c>
      <c r="B211" s="1">
        <v>45.701053999999999</v>
      </c>
      <c r="C211" s="12">
        <f t="shared" si="3"/>
        <v>8.361716713744823E-4</v>
      </c>
    </row>
    <row r="212" spans="1:3" x14ac:dyDescent="0.3">
      <c r="A212" s="2">
        <v>43040</v>
      </c>
      <c r="B212" s="1">
        <v>45.662872</v>
      </c>
      <c r="C212" s="12">
        <f t="shared" si="3"/>
        <v>-8.3547307245909579E-4</v>
      </c>
    </row>
    <row r="213" spans="1:3" x14ac:dyDescent="0.3">
      <c r="A213" s="2">
        <v>43041</v>
      </c>
      <c r="B213" s="1">
        <v>45.309631000000003</v>
      </c>
      <c r="C213" s="12">
        <f t="shared" si="3"/>
        <v>-7.7358471889371529E-3</v>
      </c>
    </row>
    <row r="214" spans="1:3" x14ac:dyDescent="0.3">
      <c r="A214" s="2">
        <v>43042</v>
      </c>
      <c r="B214" s="1">
        <v>45.271439000000001</v>
      </c>
      <c r="C214" s="12">
        <f t="shared" si="3"/>
        <v>-8.4291130069018261E-4</v>
      </c>
    </row>
    <row r="215" spans="1:3" x14ac:dyDescent="0.3">
      <c r="A215" s="2">
        <v>43045</v>
      </c>
      <c r="B215" s="1">
        <v>43.467078999999998</v>
      </c>
      <c r="C215" s="12">
        <f t="shared" si="3"/>
        <v>-3.9856475514286227E-2</v>
      </c>
    </row>
    <row r="216" spans="1:3" x14ac:dyDescent="0.3">
      <c r="A216" s="2">
        <v>43046</v>
      </c>
      <c r="B216" s="1">
        <v>43.505268000000001</v>
      </c>
      <c r="C216" s="12">
        <f t="shared" si="3"/>
        <v>8.7857295402809783E-4</v>
      </c>
    </row>
    <row r="217" spans="1:3" x14ac:dyDescent="0.3">
      <c r="A217" s="2">
        <v>43047</v>
      </c>
      <c r="B217" s="1">
        <v>43.400249000000002</v>
      </c>
      <c r="C217" s="12">
        <f t="shared" si="3"/>
        <v>-2.413937548896346E-3</v>
      </c>
    </row>
    <row r="218" spans="1:3" x14ac:dyDescent="0.3">
      <c r="A218" s="2">
        <v>43048</v>
      </c>
      <c r="B218" s="1">
        <v>43.027915999999998</v>
      </c>
      <c r="C218" s="12">
        <f t="shared" si="3"/>
        <v>-8.5790521616593649E-3</v>
      </c>
    </row>
    <row r="219" spans="1:3" x14ac:dyDescent="0.3">
      <c r="A219" s="2">
        <v>43049</v>
      </c>
      <c r="B219" s="1">
        <v>42.846530999999999</v>
      </c>
      <c r="C219" s="12">
        <f t="shared" si="3"/>
        <v>-4.2155190597657297E-3</v>
      </c>
    </row>
    <row r="220" spans="1:3" x14ac:dyDescent="0.3">
      <c r="A220" s="2">
        <v>43052</v>
      </c>
      <c r="B220" s="1">
        <v>42.72242</v>
      </c>
      <c r="C220" s="12">
        <f t="shared" si="3"/>
        <v>-2.8966405705049773E-3</v>
      </c>
    </row>
    <row r="221" spans="1:3" x14ac:dyDescent="0.3">
      <c r="A221" s="2">
        <v>43053</v>
      </c>
      <c r="B221" s="1">
        <v>42.216434</v>
      </c>
      <c r="C221" s="12">
        <f t="shared" si="3"/>
        <v>-1.1843570659152737E-2</v>
      </c>
    </row>
    <row r="222" spans="1:3" x14ac:dyDescent="0.3">
      <c r="A222" s="2">
        <v>43054</v>
      </c>
      <c r="B222" s="1">
        <v>42.111415999999998</v>
      </c>
      <c r="C222" s="12">
        <f t="shared" si="3"/>
        <v>-2.48760944612236E-3</v>
      </c>
    </row>
    <row r="223" spans="1:3" x14ac:dyDescent="0.3">
      <c r="A223" s="2">
        <v>43055</v>
      </c>
      <c r="B223" s="1">
        <v>42.741512</v>
      </c>
      <c r="C223" s="12">
        <f t="shared" si="3"/>
        <v>1.4962593516209519E-2</v>
      </c>
    </row>
    <row r="224" spans="1:3" x14ac:dyDescent="0.3">
      <c r="A224" s="2">
        <v>43056</v>
      </c>
      <c r="B224" s="1">
        <v>43.362063999999997</v>
      </c>
      <c r="C224" s="12">
        <f t="shared" si="3"/>
        <v>1.4518718944711091E-2</v>
      </c>
    </row>
    <row r="225" spans="1:3" x14ac:dyDescent="0.3">
      <c r="A225" s="2">
        <v>43059</v>
      </c>
      <c r="B225" s="1">
        <v>44.106720000000003</v>
      </c>
      <c r="C225" s="12">
        <f t="shared" si="3"/>
        <v>1.7172983278655882E-2</v>
      </c>
    </row>
    <row r="226" spans="1:3" x14ac:dyDescent="0.3">
      <c r="A226" s="2">
        <v>43060</v>
      </c>
      <c r="B226" s="1">
        <v>44.087626999999998</v>
      </c>
      <c r="C226" s="12">
        <f t="shared" si="3"/>
        <v>-4.3288188285152765E-4</v>
      </c>
    </row>
    <row r="227" spans="1:3" x14ac:dyDescent="0.3">
      <c r="A227" s="2">
        <v>43061</v>
      </c>
      <c r="B227" s="1">
        <v>44.965938999999999</v>
      </c>
      <c r="C227" s="12">
        <f t="shared" si="3"/>
        <v>1.992196132488603E-2</v>
      </c>
    </row>
    <row r="228" spans="1:3" x14ac:dyDescent="0.3">
      <c r="A228" s="2">
        <v>43063</v>
      </c>
      <c r="B228" s="1">
        <v>44.880020000000002</v>
      </c>
      <c r="C228" s="12">
        <f t="shared" si="3"/>
        <v>-1.9107573846060897E-3</v>
      </c>
    </row>
    <row r="229" spans="1:3" x14ac:dyDescent="0.3">
      <c r="A229" s="2">
        <v>43066</v>
      </c>
      <c r="B229" s="1">
        <v>45.500568000000001</v>
      </c>
      <c r="C229" s="12">
        <f t="shared" si="3"/>
        <v>1.3826820932789233E-2</v>
      </c>
    </row>
    <row r="230" spans="1:3" x14ac:dyDescent="0.3">
      <c r="A230" s="2">
        <v>43067</v>
      </c>
      <c r="B230" s="1">
        <v>46.608009000000003</v>
      </c>
      <c r="C230" s="12">
        <f t="shared" si="3"/>
        <v>2.4339058800320942E-2</v>
      </c>
    </row>
    <row r="231" spans="1:3" x14ac:dyDescent="0.3">
      <c r="A231" s="2">
        <v>43068</v>
      </c>
      <c r="B231" s="1">
        <v>47.63908</v>
      </c>
      <c r="C231" s="12">
        <f t="shared" si="3"/>
        <v>2.2122185051929533E-2</v>
      </c>
    </row>
    <row r="232" spans="1:3" x14ac:dyDescent="0.3">
      <c r="A232" s="2">
        <v>43069</v>
      </c>
      <c r="B232" s="1">
        <v>48.584220999999999</v>
      </c>
      <c r="C232" s="12">
        <f t="shared" si="3"/>
        <v>1.9839614870816136E-2</v>
      </c>
    </row>
    <row r="233" spans="1:3" x14ac:dyDescent="0.3">
      <c r="A233" s="2">
        <v>43070</v>
      </c>
      <c r="B233" s="1">
        <v>48.927909999999997</v>
      </c>
      <c r="C233" s="12">
        <f t="shared" si="3"/>
        <v>7.0740868727729046E-3</v>
      </c>
    </row>
    <row r="234" spans="1:3" x14ac:dyDescent="0.3">
      <c r="A234" s="2">
        <v>43073</v>
      </c>
      <c r="B234" s="1">
        <v>49.376617000000003</v>
      </c>
      <c r="C234" s="12">
        <f t="shared" si="3"/>
        <v>9.1707779874514572E-3</v>
      </c>
    </row>
    <row r="235" spans="1:3" x14ac:dyDescent="0.3">
      <c r="A235" s="2">
        <v>43074</v>
      </c>
      <c r="B235" s="1">
        <v>48.612864999999999</v>
      </c>
      <c r="C235" s="12">
        <f t="shared" si="3"/>
        <v>-1.5467888373154519E-2</v>
      </c>
    </row>
    <row r="236" spans="1:3" x14ac:dyDescent="0.3">
      <c r="A236" s="2">
        <v>43075</v>
      </c>
      <c r="B236" s="1">
        <v>48.383738999999998</v>
      </c>
      <c r="C236" s="12">
        <f t="shared" si="3"/>
        <v>-4.7132790877476736E-3</v>
      </c>
    </row>
    <row r="237" spans="1:3" x14ac:dyDescent="0.3">
      <c r="A237" s="2">
        <v>43076</v>
      </c>
      <c r="B237" s="1">
        <v>48.135513000000003</v>
      </c>
      <c r="C237" s="12">
        <f t="shared" si="3"/>
        <v>-5.1303600162028694E-3</v>
      </c>
    </row>
    <row r="238" spans="1:3" x14ac:dyDescent="0.3">
      <c r="A238" s="2">
        <v>43077</v>
      </c>
      <c r="B238" s="1">
        <v>48.775162000000002</v>
      </c>
      <c r="C238" s="12">
        <f t="shared" si="3"/>
        <v>1.3288504892427314E-2</v>
      </c>
    </row>
    <row r="239" spans="1:3" x14ac:dyDescent="0.3">
      <c r="A239" s="2">
        <v>43080</v>
      </c>
      <c r="B239" s="1">
        <v>49.49118</v>
      </c>
      <c r="C239" s="12">
        <f t="shared" si="3"/>
        <v>1.4679971744635072E-2</v>
      </c>
    </row>
    <row r="240" spans="1:3" x14ac:dyDescent="0.3">
      <c r="A240" s="2">
        <v>43081</v>
      </c>
      <c r="B240" s="1">
        <v>50.780006</v>
      </c>
      <c r="C240" s="12">
        <f t="shared" si="3"/>
        <v>2.6041529015877179E-2</v>
      </c>
    </row>
    <row r="241" spans="1:3" x14ac:dyDescent="0.3">
      <c r="A241" s="2">
        <v>43082</v>
      </c>
      <c r="B241" s="1">
        <v>50.493603</v>
      </c>
      <c r="C241" s="12">
        <f t="shared" si="3"/>
        <v>-5.6400741661984041E-3</v>
      </c>
    </row>
    <row r="242" spans="1:3" x14ac:dyDescent="0.3">
      <c r="A242" s="2">
        <v>43083</v>
      </c>
      <c r="B242" s="1">
        <v>49.968525</v>
      </c>
      <c r="C242" s="12">
        <f t="shared" si="3"/>
        <v>-1.039890142123549E-2</v>
      </c>
    </row>
    <row r="243" spans="1:3" x14ac:dyDescent="0.3">
      <c r="A243" s="2">
        <v>43084</v>
      </c>
      <c r="B243" s="1">
        <v>50.283569</v>
      </c>
      <c r="C243" s="12">
        <f t="shared" si="3"/>
        <v>6.3048489023840573E-3</v>
      </c>
    </row>
    <row r="244" spans="1:3" x14ac:dyDescent="0.3">
      <c r="A244" s="2">
        <v>43087</v>
      </c>
      <c r="B244" s="1">
        <v>50.837288000000001</v>
      </c>
      <c r="C244" s="12">
        <f t="shared" si="3"/>
        <v>1.1011927176450043E-2</v>
      </c>
    </row>
    <row r="245" spans="1:3" x14ac:dyDescent="0.3">
      <c r="A245" s="2">
        <v>43088</v>
      </c>
      <c r="B245" s="1">
        <v>50.436321</v>
      </c>
      <c r="C245" s="12">
        <f t="shared" si="3"/>
        <v>-7.8872618067274049E-3</v>
      </c>
    </row>
    <row r="246" spans="1:3" x14ac:dyDescent="0.3">
      <c r="A246" s="2">
        <v>43089</v>
      </c>
      <c r="B246" s="1">
        <v>50.379035999999999</v>
      </c>
      <c r="C246" s="12">
        <f t="shared" si="3"/>
        <v>-1.1357886313714328E-3</v>
      </c>
    </row>
    <row r="247" spans="1:3" x14ac:dyDescent="0.3">
      <c r="A247" s="2">
        <v>43090</v>
      </c>
      <c r="B247" s="1">
        <v>50.608162</v>
      </c>
      <c r="C247" s="12">
        <f t="shared" si="3"/>
        <v>4.548042562783473E-3</v>
      </c>
    </row>
    <row r="248" spans="1:3" x14ac:dyDescent="0.3">
      <c r="A248" s="2">
        <v>43091</v>
      </c>
      <c r="B248" s="1">
        <v>50.780006</v>
      </c>
      <c r="C248" s="12">
        <f t="shared" si="3"/>
        <v>3.395578760595971E-3</v>
      </c>
    </row>
    <row r="249" spans="1:3" x14ac:dyDescent="0.3">
      <c r="A249" s="2">
        <v>43095</v>
      </c>
      <c r="B249" s="1">
        <v>50.808655000000002</v>
      </c>
      <c r="C249" s="12">
        <f t="shared" si="3"/>
        <v>5.6417874389383643E-4</v>
      </c>
    </row>
    <row r="250" spans="1:3" x14ac:dyDescent="0.3">
      <c r="A250" s="2">
        <v>43096</v>
      </c>
      <c r="B250" s="1">
        <v>50.865929000000001</v>
      </c>
      <c r="C250" s="12">
        <f t="shared" si="3"/>
        <v>1.1272488909615812E-3</v>
      </c>
    </row>
    <row r="251" spans="1:3" x14ac:dyDescent="0.3">
      <c r="A251" s="2">
        <v>43097</v>
      </c>
      <c r="B251" s="1">
        <v>51.009135999999998</v>
      </c>
      <c r="C251" s="12">
        <f t="shared" si="3"/>
        <v>2.8153815887250726E-3</v>
      </c>
    </row>
    <row r="252" spans="1:3" x14ac:dyDescent="0.3">
      <c r="A252" s="2">
        <v>43098</v>
      </c>
      <c r="B252" s="1">
        <v>50.531792000000003</v>
      </c>
      <c r="C252" s="12">
        <f t="shared" si="3"/>
        <v>-9.3580099063037478E-3</v>
      </c>
    </row>
    <row r="253" spans="1:3" x14ac:dyDescent="0.3">
      <c r="A253" s="2">
        <v>43102</v>
      </c>
      <c r="B253" s="1">
        <v>51.104602999999997</v>
      </c>
      <c r="C253" s="12">
        <f t="shared" si="3"/>
        <v>1.1335655778841059E-2</v>
      </c>
    </row>
    <row r="254" spans="1:3" x14ac:dyDescent="0.3">
      <c r="A254" s="2">
        <v>43103</v>
      </c>
      <c r="B254" s="1">
        <v>50.054447000000003</v>
      </c>
      <c r="C254" s="12">
        <f t="shared" si="3"/>
        <v>-2.0549147011277909E-2</v>
      </c>
    </row>
    <row r="255" spans="1:3" x14ac:dyDescent="0.3">
      <c r="A255" s="2">
        <v>43104</v>
      </c>
      <c r="B255" s="1">
        <v>50.216743000000001</v>
      </c>
      <c r="C255" s="12">
        <f t="shared" si="3"/>
        <v>3.2423892326689328E-3</v>
      </c>
    </row>
    <row r="256" spans="1:3" x14ac:dyDescent="0.3">
      <c r="A256" s="2">
        <v>43105</v>
      </c>
      <c r="B256" s="1">
        <v>50.102176999999998</v>
      </c>
      <c r="C256" s="12">
        <f t="shared" si="3"/>
        <v>-2.2814303189675903E-3</v>
      </c>
    </row>
    <row r="257" spans="1:3" x14ac:dyDescent="0.3">
      <c r="A257" s="2">
        <v>43108</v>
      </c>
      <c r="B257" s="1">
        <v>50.016254000000004</v>
      </c>
      <c r="C257" s="12">
        <f t="shared" si="3"/>
        <v>-1.714955420000891E-3</v>
      </c>
    </row>
    <row r="258" spans="1:3" x14ac:dyDescent="0.3">
      <c r="A258" s="2">
        <v>43109</v>
      </c>
      <c r="B258" s="1">
        <v>49.832802000000001</v>
      </c>
      <c r="C258" s="12">
        <f t="shared" si="3"/>
        <v>-3.6678476560840123E-3</v>
      </c>
    </row>
    <row r="259" spans="1:3" x14ac:dyDescent="0.3">
      <c r="A259" s="2">
        <v>43110</v>
      </c>
      <c r="B259" s="1">
        <v>49.910046000000001</v>
      </c>
      <c r="C259" s="12">
        <f t="shared" si="3"/>
        <v>1.550063349839335E-3</v>
      </c>
    </row>
    <row r="260" spans="1:3" x14ac:dyDescent="0.3">
      <c r="A260" s="2">
        <v>43111</v>
      </c>
      <c r="B260" s="1">
        <v>50.315581999999999</v>
      </c>
      <c r="C260" s="12">
        <f t="shared" ref="C260:C323" si="4">(B260-B259)/B259</f>
        <v>8.1253381333288664E-3</v>
      </c>
    </row>
    <row r="261" spans="1:3" x14ac:dyDescent="0.3">
      <c r="A261" s="2">
        <v>43112</v>
      </c>
      <c r="B261" s="1">
        <v>50.074191999999996</v>
      </c>
      <c r="C261" s="12">
        <f t="shared" si="4"/>
        <v>-4.7975197822416656E-3</v>
      </c>
    </row>
    <row r="262" spans="1:3" x14ac:dyDescent="0.3">
      <c r="A262" s="2">
        <v>43116</v>
      </c>
      <c r="B262" s="1">
        <v>49.881081000000002</v>
      </c>
      <c r="C262" s="12">
        <f t="shared" si="4"/>
        <v>-3.8564975746387424E-3</v>
      </c>
    </row>
    <row r="263" spans="1:3" x14ac:dyDescent="0.3">
      <c r="A263" s="2">
        <v>43117</v>
      </c>
      <c r="B263" s="1">
        <v>49.939017999999997</v>
      </c>
      <c r="C263" s="12">
        <f t="shared" si="4"/>
        <v>1.1615024943023079E-3</v>
      </c>
    </row>
    <row r="264" spans="1:3" x14ac:dyDescent="0.3">
      <c r="A264" s="2">
        <v>43118</v>
      </c>
      <c r="B264" s="1">
        <v>49.774864000000001</v>
      </c>
      <c r="C264" s="12">
        <f t="shared" si="4"/>
        <v>-3.2870890653075389E-3</v>
      </c>
    </row>
    <row r="265" spans="1:3" x14ac:dyDescent="0.3">
      <c r="A265" s="2">
        <v>43119</v>
      </c>
      <c r="B265" s="1">
        <v>50.122470999999997</v>
      </c>
      <c r="C265" s="12">
        <f t="shared" si="4"/>
        <v>6.9835851284294108E-3</v>
      </c>
    </row>
    <row r="266" spans="1:3" x14ac:dyDescent="0.3">
      <c r="A266" s="2">
        <v>43122</v>
      </c>
      <c r="B266" s="1">
        <v>51.619095000000002</v>
      </c>
      <c r="C266" s="12">
        <f t="shared" si="4"/>
        <v>2.9859341930688219E-2</v>
      </c>
    </row>
    <row r="267" spans="1:3" x14ac:dyDescent="0.3">
      <c r="A267" s="2">
        <v>43123</v>
      </c>
      <c r="B267" s="1">
        <v>51.397015000000003</v>
      </c>
      <c r="C267" s="12">
        <f t="shared" si="4"/>
        <v>-4.3022838738261153E-3</v>
      </c>
    </row>
    <row r="268" spans="1:3" x14ac:dyDescent="0.3">
      <c r="A268" s="2">
        <v>43124</v>
      </c>
      <c r="B268" s="1">
        <v>52.352924000000002</v>
      </c>
      <c r="C268" s="12">
        <f t="shared" si="4"/>
        <v>1.8598531451680576E-2</v>
      </c>
    </row>
    <row r="269" spans="1:3" x14ac:dyDescent="0.3">
      <c r="A269" s="2">
        <v>43125</v>
      </c>
      <c r="B269" s="1">
        <v>52.420513</v>
      </c>
      <c r="C269" s="12">
        <f t="shared" si="4"/>
        <v>1.291026266269256E-3</v>
      </c>
    </row>
    <row r="270" spans="1:3" x14ac:dyDescent="0.3">
      <c r="A270" s="2">
        <v>43126</v>
      </c>
      <c r="B270" s="1">
        <v>52.835704999999997</v>
      </c>
      <c r="C270" s="12">
        <f t="shared" si="4"/>
        <v>7.920410851377924E-3</v>
      </c>
    </row>
    <row r="271" spans="1:3" x14ac:dyDescent="0.3">
      <c r="A271" s="2">
        <v>43129</v>
      </c>
      <c r="B271" s="1">
        <v>52.266025999999997</v>
      </c>
      <c r="C271" s="12">
        <f t="shared" si="4"/>
        <v>-1.0782083820022857E-2</v>
      </c>
    </row>
    <row r="272" spans="1:3" x14ac:dyDescent="0.3">
      <c r="A272" s="2">
        <v>43130</v>
      </c>
      <c r="B272" s="1">
        <v>52.043940999999997</v>
      </c>
      <c r="C272" s="12">
        <f t="shared" si="4"/>
        <v>-4.2491273394307779E-3</v>
      </c>
    </row>
    <row r="273" spans="1:3" x14ac:dyDescent="0.3">
      <c r="A273" s="2">
        <v>43131</v>
      </c>
      <c r="B273" s="1">
        <v>52.208092000000001</v>
      </c>
      <c r="C273" s="12">
        <f t="shared" si="4"/>
        <v>3.154084737741209E-3</v>
      </c>
    </row>
    <row r="274" spans="1:3" x14ac:dyDescent="0.3">
      <c r="A274" s="2">
        <v>43132</v>
      </c>
      <c r="B274" s="1">
        <v>52.430168000000002</v>
      </c>
      <c r="C274" s="12">
        <f t="shared" si="4"/>
        <v>4.2536701015620584E-3</v>
      </c>
    </row>
    <row r="275" spans="1:3" x14ac:dyDescent="0.3">
      <c r="A275" s="2">
        <v>43133</v>
      </c>
      <c r="B275" s="1">
        <v>51.155624000000003</v>
      </c>
      <c r="C275" s="12">
        <f t="shared" si="4"/>
        <v>-2.4309363265820526E-2</v>
      </c>
    </row>
    <row r="276" spans="1:3" x14ac:dyDescent="0.3">
      <c r="A276" s="2">
        <v>43136</v>
      </c>
      <c r="B276" s="1">
        <v>48.761023999999999</v>
      </c>
      <c r="C276" s="12">
        <f t="shared" si="4"/>
        <v>-4.6810102443477261E-2</v>
      </c>
    </row>
    <row r="277" spans="1:3" x14ac:dyDescent="0.3">
      <c r="A277" s="2">
        <v>43137</v>
      </c>
      <c r="B277" s="1">
        <v>49.079661999999999</v>
      </c>
      <c r="C277" s="12">
        <f t="shared" si="4"/>
        <v>6.5346863921479578E-3</v>
      </c>
    </row>
    <row r="278" spans="1:3" x14ac:dyDescent="0.3">
      <c r="A278" s="2">
        <v>43138</v>
      </c>
      <c r="B278" s="1">
        <v>49.253459999999997</v>
      </c>
      <c r="C278" s="12">
        <f t="shared" si="4"/>
        <v>3.5411409312476093E-3</v>
      </c>
    </row>
    <row r="279" spans="1:3" x14ac:dyDescent="0.3">
      <c r="A279" s="2">
        <v>43139</v>
      </c>
      <c r="B279" s="1">
        <v>47.351298999999997</v>
      </c>
      <c r="C279" s="12">
        <f t="shared" si="4"/>
        <v>-3.8619845184480431E-2</v>
      </c>
    </row>
    <row r="280" spans="1:3" x14ac:dyDescent="0.3">
      <c r="A280" s="2">
        <v>43140</v>
      </c>
      <c r="B280" s="1">
        <v>48.162373000000002</v>
      </c>
      <c r="C280" s="12">
        <f t="shared" si="4"/>
        <v>1.7128864827974519E-2</v>
      </c>
    </row>
    <row r="281" spans="1:3" x14ac:dyDescent="0.3">
      <c r="A281" s="2">
        <v>43143</v>
      </c>
      <c r="B281" s="1">
        <v>48.384456999999998</v>
      </c>
      <c r="C281" s="12">
        <f t="shared" si="4"/>
        <v>4.6111515310924417E-3</v>
      </c>
    </row>
    <row r="282" spans="1:3" x14ac:dyDescent="0.3">
      <c r="A282" s="2">
        <v>43144</v>
      </c>
      <c r="B282" s="1">
        <v>48.355491999999998</v>
      </c>
      <c r="C282" s="12">
        <f t="shared" si="4"/>
        <v>-5.9864265914980638E-4</v>
      </c>
    </row>
    <row r="283" spans="1:3" x14ac:dyDescent="0.3">
      <c r="A283" s="2">
        <v>43145</v>
      </c>
      <c r="B283" s="1">
        <v>47.805115000000001</v>
      </c>
      <c r="C283" s="12">
        <f t="shared" si="4"/>
        <v>-1.138189225745025E-2</v>
      </c>
    </row>
    <row r="284" spans="1:3" x14ac:dyDescent="0.3">
      <c r="A284" s="2">
        <v>43146</v>
      </c>
      <c r="B284" s="1">
        <v>48.027191000000002</v>
      </c>
      <c r="C284" s="12">
        <f t="shared" si="4"/>
        <v>4.6454443211777921E-3</v>
      </c>
    </row>
    <row r="285" spans="1:3" x14ac:dyDescent="0.3">
      <c r="A285" s="2">
        <v>43147</v>
      </c>
      <c r="B285" s="1">
        <v>48.423076999999999</v>
      </c>
      <c r="C285" s="12">
        <f t="shared" si="4"/>
        <v>8.242955537416238E-3</v>
      </c>
    </row>
    <row r="286" spans="1:3" x14ac:dyDescent="0.3">
      <c r="A286" s="2">
        <v>43151</v>
      </c>
      <c r="B286" s="1">
        <v>47.235432000000003</v>
      </c>
      <c r="C286" s="12">
        <f t="shared" si="4"/>
        <v>-2.4526425695748255E-2</v>
      </c>
    </row>
    <row r="287" spans="1:3" x14ac:dyDescent="0.3">
      <c r="A287" s="2">
        <v>43152</v>
      </c>
      <c r="B287" s="1">
        <v>46.308490999999997</v>
      </c>
      <c r="C287" s="12">
        <f t="shared" si="4"/>
        <v>-1.9623849317182203E-2</v>
      </c>
    </row>
    <row r="288" spans="1:3" x14ac:dyDescent="0.3">
      <c r="A288" s="2">
        <v>43153</v>
      </c>
      <c r="B288" s="1">
        <v>46.221587999999997</v>
      </c>
      <c r="C288" s="12">
        <f t="shared" si="4"/>
        <v>-1.8766104902878289E-3</v>
      </c>
    </row>
    <row r="289" spans="1:3" x14ac:dyDescent="0.3">
      <c r="A289" s="2">
        <v>43154</v>
      </c>
      <c r="B289" s="1">
        <v>46.627128999999996</v>
      </c>
      <c r="C289" s="12">
        <f t="shared" si="4"/>
        <v>8.7738439449548886E-3</v>
      </c>
    </row>
    <row r="290" spans="1:3" x14ac:dyDescent="0.3">
      <c r="A290" s="2">
        <v>43157</v>
      </c>
      <c r="B290" s="1">
        <v>47.399577999999998</v>
      </c>
      <c r="C290" s="12">
        <f t="shared" si="4"/>
        <v>1.6566514314016671E-2</v>
      </c>
    </row>
    <row r="291" spans="1:3" x14ac:dyDescent="0.3">
      <c r="A291" s="2">
        <v>43158</v>
      </c>
      <c r="B291" s="1">
        <v>46.385734999999997</v>
      </c>
      <c r="C291" s="12">
        <f t="shared" si="4"/>
        <v>-2.1389283254800315E-2</v>
      </c>
    </row>
    <row r="292" spans="1:3" x14ac:dyDescent="0.3">
      <c r="A292" s="2">
        <v>43159</v>
      </c>
      <c r="B292" s="1">
        <v>46.096062000000003</v>
      </c>
      <c r="C292" s="12">
        <f t="shared" si="4"/>
        <v>-6.2448724807312728E-3</v>
      </c>
    </row>
    <row r="293" spans="1:3" x14ac:dyDescent="0.3">
      <c r="A293" s="2">
        <v>43160</v>
      </c>
      <c r="B293" s="1">
        <v>46.308490999999997</v>
      </c>
      <c r="C293" s="12">
        <f t="shared" si="4"/>
        <v>4.6083980015471405E-3</v>
      </c>
    </row>
    <row r="294" spans="1:3" x14ac:dyDescent="0.3">
      <c r="A294" s="2">
        <v>43161</v>
      </c>
      <c r="B294" s="1">
        <v>46.59816</v>
      </c>
      <c r="C294" s="12">
        <f t="shared" si="4"/>
        <v>6.2552027445680215E-3</v>
      </c>
    </row>
    <row r="295" spans="1:3" x14ac:dyDescent="0.3">
      <c r="A295" s="2">
        <v>43164</v>
      </c>
      <c r="B295" s="1">
        <v>47.032660999999997</v>
      </c>
      <c r="C295" s="12">
        <f t="shared" si="4"/>
        <v>9.3244239686716673E-3</v>
      </c>
    </row>
    <row r="296" spans="1:3" x14ac:dyDescent="0.3">
      <c r="A296" s="2">
        <v>43165</v>
      </c>
      <c r="B296" s="1">
        <v>47.206462999999999</v>
      </c>
      <c r="C296" s="12">
        <f t="shared" si="4"/>
        <v>3.6953469419899933E-3</v>
      </c>
    </row>
    <row r="297" spans="1:3" x14ac:dyDescent="0.3">
      <c r="A297" s="2">
        <v>43166</v>
      </c>
      <c r="B297" s="1">
        <v>47.158188000000003</v>
      </c>
      <c r="C297" s="12">
        <f t="shared" si="4"/>
        <v>-1.0226353963438595E-3</v>
      </c>
    </row>
    <row r="298" spans="1:3" x14ac:dyDescent="0.3">
      <c r="A298" s="2">
        <v>43167</v>
      </c>
      <c r="B298" s="1">
        <v>47.322327000000001</v>
      </c>
      <c r="C298" s="12">
        <f t="shared" si="4"/>
        <v>3.4806044710623462E-3</v>
      </c>
    </row>
    <row r="299" spans="1:3" x14ac:dyDescent="0.3">
      <c r="A299" s="2">
        <v>43168</v>
      </c>
      <c r="B299" s="1">
        <v>47.322327000000001</v>
      </c>
      <c r="C299" s="12">
        <f t="shared" si="4"/>
        <v>0</v>
      </c>
    </row>
    <row r="300" spans="1:3" x14ac:dyDescent="0.3">
      <c r="A300" s="2">
        <v>43171</v>
      </c>
      <c r="B300" s="1">
        <v>47.119563999999997</v>
      </c>
      <c r="C300" s="12">
        <f t="shared" si="4"/>
        <v>-4.2847216705975697E-3</v>
      </c>
    </row>
    <row r="301" spans="1:3" x14ac:dyDescent="0.3">
      <c r="A301" s="2">
        <v>43172</v>
      </c>
      <c r="B301" s="1">
        <v>46.974727999999999</v>
      </c>
      <c r="C301" s="12">
        <f t="shared" si="4"/>
        <v>-3.0737975419296744E-3</v>
      </c>
    </row>
    <row r="302" spans="1:3" x14ac:dyDescent="0.3">
      <c r="A302" s="2">
        <v>43173</v>
      </c>
      <c r="B302" s="1">
        <v>46.781619999999997</v>
      </c>
      <c r="C302" s="12">
        <f t="shared" si="4"/>
        <v>-4.1108912860549672E-3</v>
      </c>
    </row>
    <row r="303" spans="1:3" x14ac:dyDescent="0.3">
      <c r="A303" s="2">
        <v>43174</v>
      </c>
      <c r="B303" s="1">
        <v>46.627128999999996</v>
      </c>
      <c r="C303" s="12">
        <f t="shared" si="4"/>
        <v>-3.302386706574081E-3</v>
      </c>
    </row>
    <row r="304" spans="1:3" x14ac:dyDescent="0.3">
      <c r="A304" s="2">
        <v>43175</v>
      </c>
      <c r="B304" s="1">
        <v>46.887824999999999</v>
      </c>
      <c r="C304" s="12">
        <f t="shared" si="4"/>
        <v>5.5910798196475474E-3</v>
      </c>
    </row>
    <row r="305" spans="1:3" x14ac:dyDescent="0.3">
      <c r="A305" s="2">
        <v>43178</v>
      </c>
      <c r="B305" s="1">
        <v>46.646439000000001</v>
      </c>
      <c r="C305" s="12">
        <f t="shared" si="4"/>
        <v>-5.1481594635707359E-3</v>
      </c>
    </row>
    <row r="306" spans="1:3" x14ac:dyDescent="0.3">
      <c r="A306" s="2">
        <v>43179</v>
      </c>
      <c r="B306" s="1">
        <v>46.047787</v>
      </c>
      <c r="C306" s="12">
        <f t="shared" si="4"/>
        <v>-1.2833819962119752E-2</v>
      </c>
    </row>
    <row r="307" spans="1:3" x14ac:dyDescent="0.3">
      <c r="A307" s="2">
        <v>43180</v>
      </c>
      <c r="B307" s="1">
        <v>45.651904999999999</v>
      </c>
      <c r="C307" s="12">
        <f t="shared" si="4"/>
        <v>-8.5971992530281711E-3</v>
      </c>
    </row>
    <row r="308" spans="1:3" x14ac:dyDescent="0.3">
      <c r="A308" s="2">
        <v>43181</v>
      </c>
      <c r="B308" s="1">
        <v>45.265681999999998</v>
      </c>
      <c r="C308" s="12">
        <f t="shared" si="4"/>
        <v>-8.4601726915886875E-3</v>
      </c>
    </row>
    <row r="309" spans="1:3" x14ac:dyDescent="0.3">
      <c r="A309" s="2">
        <v>43182</v>
      </c>
      <c r="B309" s="1">
        <v>44.695999</v>
      </c>
      <c r="C309" s="12">
        <f t="shared" si="4"/>
        <v>-1.2585317945723158E-2</v>
      </c>
    </row>
    <row r="310" spans="1:3" x14ac:dyDescent="0.3">
      <c r="A310" s="2">
        <v>43185</v>
      </c>
      <c r="B310" s="1">
        <v>45.449134999999998</v>
      </c>
      <c r="C310" s="12">
        <f t="shared" si="4"/>
        <v>1.6850188313276046E-2</v>
      </c>
    </row>
    <row r="311" spans="1:3" x14ac:dyDescent="0.3">
      <c r="A311" s="2">
        <v>43186</v>
      </c>
      <c r="B311" s="1">
        <v>45.680869999999999</v>
      </c>
      <c r="C311" s="12">
        <f t="shared" si="4"/>
        <v>5.0987769074153002E-3</v>
      </c>
    </row>
    <row r="312" spans="1:3" x14ac:dyDescent="0.3">
      <c r="A312" s="11">
        <v>43187</v>
      </c>
      <c r="B312" s="1">
        <v>46.347115000000002</v>
      </c>
      <c r="C312" s="12">
        <f t="shared" si="4"/>
        <v>1.4584770386378445E-2</v>
      </c>
    </row>
    <row r="313" spans="1:3" x14ac:dyDescent="0.3">
      <c r="A313" s="2">
        <v>43188</v>
      </c>
      <c r="B313" s="1">
        <v>46.173309000000003</v>
      </c>
      <c r="C313" s="12">
        <f t="shared" si="4"/>
        <v>-3.7500931827148033E-3</v>
      </c>
    </row>
    <row r="314" spans="1:3" x14ac:dyDescent="0.3">
      <c r="A314" s="2">
        <v>43192</v>
      </c>
      <c r="B314" s="1">
        <v>45.536037</v>
      </c>
      <c r="C314" s="12">
        <f t="shared" si="4"/>
        <v>-1.3801739875303348E-2</v>
      </c>
    </row>
    <row r="315" spans="1:3" x14ac:dyDescent="0.3">
      <c r="A315" s="2">
        <v>43193</v>
      </c>
      <c r="B315" s="1">
        <v>45.864330000000002</v>
      </c>
      <c r="C315" s="12">
        <f t="shared" si="4"/>
        <v>7.2095206704088496E-3</v>
      </c>
    </row>
    <row r="316" spans="1:3" x14ac:dyDescent="0.3">
      <c r="A316" s="2">
        <v>43194</v>
      </c>
      <c r="B316" s="1">
        <v>46.279525999999997</v>
      </c>
      <c r="C316" s="12">
        <f t="shared" si="4"/>
        <v>9.0526995597666974E-3</v>
      </c>
    </row>
    <row r="317" spans="1:3" x14ac:dyDescent="0.3">
      <c r="A317" s="2">
        <v>43195</v>
      </c>
      <c r="B317" s="1">
        <v>46.578850000000003</v>
      </c>
      <c r="C317" s="12">
        <f t="shared" si="4"/>
        <v>6.4677412642472985E-3</v>
      </c>
    </row>
    <row r="318" spans="1:3" x14ac:dyDescent="0.3">
      <c r="A318" s="2">
        <v>43196</v>
      </c>
      <c r="B318" s="1">
        <v>45.845016000000001</v>
      </c>
      <c r="C318" s="12">
        <f t="shared" si="4"/>
        <v>-1.5754661182060134E-2</v>
      </c>
    </row>
    <row r="319" spans="1:3" x14ac:dyDescent="0.3">
      <c r="A319" s="2">
        <v>43199</v>
      </c>
      <c r="B319" s="1">
        <v>45.874347999999998</v>
      </c>
      <c r="C319" s="12">
        <f t="shared" si="4"/>
        <v>6.3980782556595864E-4</v>
      </c>
    </row>
    <row r="320" spans="1:3" x14ac:dyDescent="0.3">
      <c r="A320" s="2">
        <v>43200</v>
      </c>
      <c r="B320" s="1">
        <v>47.194262999999999</v>
      </c>
      <c r="C320" s="12">
        <f t="shared" si="4"/>
        <v>2.8772398029504459E-2</v>
      </c>
    </row>
    <row r="321" spans="1:3" x14ac:dyDescent="0.3">
      <c r="A321" s="2">
        <v>43201</v>
      </c>
      <c r="B321" s="1">
        <v>46.519641999999997</v>
      </c>
      <c r="C321" s="12">
        <f t="shared" si="4"/>
        <v>-1.4294555251344892E-2</v>
      </c>
    </row>
    <row r="322" spans="1:3" x14ac:dyDescent="0.3">
      <c r="A322" s="2">
        <v>43202</v>
      </c>
      <c r="B322" s="1">
        <v>46.676074999999997</v>
      </c>
      <c r="C322" s="12">
        <f t="shared" si="4"/>
        <v>3.3627300915170378E-3</v>
      </c>
    </row>
    <row r="323" spans="1:3" x14ac:dyDescent="0.3">
      <c r="A323" s="2">
        <v>43203</v>
      </c>
      <c r="B323" s="1">
        <v>46.597855000000003</v>
      </c>
      <c r="C323" s="12">
        <f t="shared" si="4"/>
        <v>-1.6758050028841248E-3</v>
      </c>
    </row>
    <row r="324" spans="1:3" x14ac:dyDescent="0.3">
      <c r="A324" s="2">
        <v>43206</v>
      </c>
      <c r="B324" s="1">
        <v>47.311584000000003</v>
      </c>
      <c r="C324" s="12">
        <f t="shared" ref="C324:C387" si="5">(B324-B323)/B323</f>
        <v>1.531677799332181E-2</v>
      </c>
    </row>
    <row r="325" spans="1:3" x14ac:dyDescent="0.3">
      <c r="A325" s="2">
        <v>43207</v>
      </c>
      <c r="B325" s="1">
        <v>47.761333</v>
      </c>
      <c r="C325" s="12">
        <f t="shared" si="5"/>
        <v>9.5061074260375019E-3</v>
      </c>
    </row>
    <row r="326" spans="1:3" x14ac:dyDescent="0.3">
      <c r="A326" s="2">
        <v>43208</v>
      </c>
      <c r="B326" s="1">
        <v>47.536461000000003</v>
      </c>
      <c r="C326" s="12">
        <f t="shared" si="5"/>
        <v>-4.7082438004818197E-3</v>
      </c>
    </row>
    <row r="327" spans="1:3" x14ac:dyDescent="0.3">
      <c r="A327" s="2">
        <v>43209</v>
      </c>
      <c r="B327" s="1">
        <v>47.350696999999997</v>
      </c>
      <c r="C327" s="12">
        <f t="shared" si="5"/>
        <v>-3.9078214089182202E-3</v>
      </c>
    </row>
    <row r="328" spans="1:3" x14ac:dyDescent="0.3">
      <c r="A328" s="2">
        <v>43210</v>
      </c>
      <c r="B328" s="1">
        <v>46.832507999999997</v>
      </c>
      <c r="C328" s="12">
        <f t="shared" si="5"/>
        <v>-1.0943640386117223E-2</v>
      </c>
    </row>
    <row r="329" spans="1:3" x14ac:dyDescent="0.3">
      <c r="A329" s="2">
        <v>43213</v>
      </c>
      <c r="B329" s="1">
        <v>47.575569000000002</v>
      </c>
      <c r="C329" s="12">
        <f t="shared" si="5"/>
        <v>1.5866350783519952E-2</v>
      </c>
    </row>
    <row r="330" spans="1:3" x14ac:dyDescent="0.3">
      <c r="A330" s="2">
        <v>43214</v>
      </c>
      <c r="B330" s="1">
        <v>48.563060999999998</v>
      </c>
      <c r="C330" s="12">
        <f t="shared" si="5"/>
        <v>2.0756283545447372E-2</v>
      </c>
    </row>
    <row r="331" spans="1:3" x14ac:dyDescent="0.3">
      <c r="A331" s="2">
        <v>43215</v>
      </c>
      <c r="B331" s="1">
        <v>48.983479000000003</v>
      </c>
      <c r="C331" s="12">
        <f t="shared" si="5"/>
        <v>8.6571561047192862E-3</v>
      </c>
    </row>
    <row r="332" spans="1:3" x14ac:dyDescent="0.3">
      <c r="A332" s="2">
        <v>43216</v>
      </c>
      <c r="B332" s="1">
        <v>48.651054000000002</v>
      </c>
      <c r="C332" s="12">
        <f t="shared" si="5"/>
        <v>-6.7864718224689719E-3</v>
      </c>
    </row>
    <row r="333" spans="1:3" x14ac:dyDescent="0.3">
      <c r="A333" s="11">
        <v>43217</v>
      </c>
      <c r="B333" s="1">
        <v>50.420718999999998</v>
      </c>
      <c r="C333" s="12">
        <f t="shared" si="5"/>
        <v>3.637464873833969E-2</v>
      </c>
    </row>
    <row r="334" spans="1:3" x14ac:dyDescent="0.3">
      <c r="A334" s="2">
        <v>43220</v>
      </c>
      <c r="B334" s="1">
        <v>48.250191000000001</v>
      </c>
      <c r="C334" s="12">
        <f t="shared" si="5"/>
        <v>-4.3048334951351991E-2</v>
      </c>
    </row>
    <row r="335" spans="1:3" x14ac:dyDescent="0.3">
      <c r="A335" s="2">
        <v>43221</v>
      </c>
      <c r="B335" s="1">
        <v>47.732002000000001</v>
      </c>
      <c r="C335" s="12">
        <f t="shared" si="5"/>
        <v>-1.0739625880444692E-2</v>
      </c>
    </row>
    <row r="336" spans="1:3" x14ac:dyDescent="0.3">
      <c r="A336" s="2">
        <v>43222</v>
      </c>
      <c r="B336" s="1">
        <v>46.685851999999997</v>
      </c>
      <c r="C336" s="12">
        <f t="shared" si="5"/>
        <v>-2.1917161572229976E-2</v>
      </c>
    </row>
    <row r="337" spans="1:3" x14ac:dyDescent="0.3">
      <c r="A337" s="2">
        <v>43223</v>
      </c>
      <c r="B337" s="1">
        <v>46.773845999999999</v>
      </c>
      <c r="C337" s="12">
        <f t="shared" si="5"/>
        <v>1.8848108416228949E-3</v>
      </c>
    </row>
    <row r="338" spans="1:3" x14ac:dyDescent="0.3">
      <c r="A338" s="2">
        <v>43224</v>
      </c>
      <c r="B338" s="1">
        <v>47.116042999999998</v>
      </c>
      <c r="C338" s="12">
        <f t="shared" si="5"/>
        <v>7.3159902223990467E-3</v>
      </c>
    </row>
    <row r="339" spans="1:3" x14ac:dyDescent="0.3">
      <c r="A339" s="2">
        <v>43227</v>
      </c>
      <c r="B339" s="1">
        <v>46.666294000000001</v>
      </c>
      <c r="C339" s="12">
        <f t="shared" si="5"/>
        <v>-9.5455596727424055E-3</v>
      </c>
    </row>
    <row r="340" spans="1:3" x14ac:dyDescent="0.3">
      <c r="A340" s="2">
        <v>43228</v>
      </c>
      <c r="B340" s="1">
        <v>45.972118000000002</v>
      </c>
      <c r="C340" s="12">
        <f t="shared" si="5"/>
        <v>-1.4875318790045741E-2</v>
      </c>
    </row>
    <row r="341" spans="1:3" x14ac:dyDescent="0.3">
      <c r="A341" s="2">
        <v>43229</v>
      </c>
      <c r="B341" s="1">
        <v>45.346381999999998</v>
      </c>
      <c r="C341" s="12">
        <f t="shared" si="5"/>
        <v>-1.361120668836714E-2</v>
      </c>
    </row>
    <row r="342" spans="1:3" x14ac:dyDescent="0.3">
      <c r="A342" s="2">
        <v>43230</v>
      </c>
      <c r="B342" s="1">
        <v>46.148105999999999</v>
      </c>
      <c r="C342" s="12">
        <f t="shared" si="5"/>
        <v>1.7679999255508415E-2</v>
      </c>
    </row>
    <row r="343" spans="1:3" x14ac:dyDescent="0.3">
      <c r="A343" s="2">
        <v>43231</v>
      </c>
      <c r="B343" s="1">
        <v>47.536461000000003</v>
      </c>
      <c r="C343" s="12">
        <f t="shared" si="5"/>
        <v>3.0084766642427412E-2</v>
      </c>
    </row>
    <row r="344" spans="1:3" x14ac:dyDescent="0.3">
      <c r="A344" s="2">
        <v>43234</v>
      </c>
      <c r="B344" s="1">
        <v>47.409362999999999</v>
      </c>
      <c r="C344" s="12">
        <f t="shared" si="5"/>
        <v>-2.6736950401083435E-3</v>
      </c>
    </row>
    <row r="345" spans="1:3" x14ac:dyDescent="0.3">
      <c r="A345" s="2">
        <v>43235</v>
      </c>
      <c r="B345" s="1">
        <v>46.724960000000003</v>
      </c>
      <c r="C345" s="12">
        <f t="shared" si="5"/>
        <v>-1.4436030283722565E-2</v>
      </c>
    </row>
    <row r="346" spans="1:3" x14ac:dyDescent="0.3">
      <c r="A346" s="2">
        <v>43236</v>
      </c>
      <c r="B346" s="1">
        <v>46.793399999999998</v>
      </c>
      <c r="C346" s="12">
        <f t="shared" si="5"/>
        <v>1.4647417568681789E-3</v>
      </c>
    </row>
    <row r="347" spans="1:3" x14ac:dyDescent="0.3">
      <c r="A347" s="2">
        <v>43237</v>
      </c>
      <c r="B347" s="1">
        <v>46.783622999999999</v>
      </c>
      <c r="C347" s="12">
        <f t="shared" si="5"/>
        <v>-2.089397222685187E-4</v>
      </c>
    </row>
    <row r="348" spans="1:3" x14ac:dyDescent="0.3">
      <c r="A348" s="2">
        <v>43238</v>
      </c>
      <c r="B348" s="1">
        <v>46.676074999999997</v>
      </c>
      <c r="C348" s="12">
        <f t="shared" si="5"/>
        <v>-2.2988386341947333E-3</v>
      </c>
    </row>
    <row r="349" spans="1:3" x14ac:dyDescent="0.3">
      <c r="A349" s="2">
        <v>43241</v>
      </c>
      <c r="B349" s="1">
        <v>47.350696999999997</v>
      </c>
      <c r="C349" s="12">
        <f t="shared" si="5"/>
        <v>1.4453271831446826E-2</v>
      </c>
    </row>
    <row r="350" spans="1:3" x14ac:dyDescent="0.3">
      <c r="A350" s="2">
        <v>43242</v>
      </c>
      <c r="B350" s="1">
        <v>47.722228999999999</v>
      </c>
      <c r="C350" s="12">
        <f t="shared" si="5"/>
        <v>7.8463892516725149E-3</v>
      </c>
    </row>
    <row r="351" spans="1:3" x14ac:dyDescent="0.3">
      <c r="A351" s="2">
        <v>43243</v>
      </c>
      <c r="B351" s="1">
        <v>47.507129999999997</v>
      </c>
      <c r="C351" s="12">
        <f t="shared" si="5"/>
        <v>-4.5073125146774294E-3</v>
      </c>
    </row>
    <row r="352" spans="1:3" x14ac:dyDescent="0.3">
      <c r="A352" s="2">
        <v>43244</v>
      </c>
      <c r="B352" s="1">
        <v>47.556015000000002</v>
      </c>
      <c r="C352" s="12">
        <f t="shared" si="5"/>
        <v>1.0290034359054234E-3</v>
      </c>
    </row>
    <row r="353" spans="1:3" x14ac:dyDescent="0.3">
      <c r="A353" s="2">
        <v>43245</v>
      </c>
      <c r="B353" s="1">
        <v>47.438693999999998</v>
      </c>
      <c r="C353" s="12">
        <f t="shared" si="5"/>
        <v>-2.46700653955139E-3</v>
      </c>
    </row>
    <row r="354" spans="1:3" x14ac:dyDescent="0.3">
      <c r="A354" s="2">
        <v>43249</v>
      </c>
      <c r="B354" s="1">
        <v>47.125824000000001</v>
      </c>
      <c r="C354" s="12">
        <f t="shared" si="5"/>
        <v>-6.5952490176056843E-3</v>
      </c>
    </row>
    <row r="355" spans="1:3" x14ac:dyDescent="0.3">
      <c r="A355" s="2">
        <v>43250</v>
      </c>
      <c r="B355" s="1">
        <v>47.516907000000003</v>
      </c>
      <c r="C355" s="12">
        <f t="shared" si="5"/>
        <v>8.2986983951729276E-3</v>
      </c>
    </row>
    <row r="356" spans="1:3" x14ac:dyDescent="0.3">
      <c r="A356" s="2">
        <v>43251</v>
      </c>
      <c r="B356" s="1">
        <v>46.607632000000002</v>
      </c>
      <c r="C356" s="12">
        <f t="shared" si="5"/>
        <v>-1.91358204354505E-2</v>
      </c>
    </row>
    <row r="357" spans="1:3" x14ac:dyDescent="0.3">
      <c r="A357" s="2">
        <v>43252</v>
      </c>
      <c r="B357" s="1">
        <v>46.744514000000002</v>
      </c>
      <c r="C357" s="12">
        <f t="shared" si="5"/>
        <v>2.9369009779342562E-3</v>
      </c>
    </row>
    <row r="358" spans="1:3" x14ac:dyDescent="0.3">
      <c r="A358" s="2">
        <v>43255</v>
      </c>
      <c r="B358" s="1">
        <v>46.754292</v>
      </c>
      <c r="C358" s="12">
        <f t="shared" si="5"/>
        <v>2.0917962693969131E-4</v>
      </c>
    </row>
    <row r="359" spans="1:3" x14ac:dyDescent="0.3">
      <c r="A359" s="2">
        <v>43256</v>
      </c>
      <c r="B359" s="1">
        <v>46.900948</v>
      </c>
      <c r="C359" s="12">
        <f t="shared" si="5"/>
        <v>3.1367387618659722E-3</v>
      </c>
    </row>
    <row r="360" spans="1:3" x14ac:dyDescent="0.3">
      <c r="A360" s="2">
        <v>43257</v>
      </c>
      <c r="B360" s="1">
        <v>47.331142</v>
      </c>
      <c r="C360" s="12">
        <f t="shared" si="5"/>
        <v>9.17239455373056E-3</v>
      </c>
    </row>
    <row r="361" spans="1:3" x14ac:dyDescent="0.3">
      <c r="A361" s="2">
        <v>43258</v>
      </c>
      <c r="B361" s="1">
        <v>47.917769999999997</v>
      </c>
      <c r="C361" s="12">
        <f t="shared" si="5"/>
        <v>1.2394123091304188E-2</v>
      </c>
    </row>
    <row r="362" spans="1:3" x14ac:dyDescent="0.3">
      <c r="A362" s="2">
        <v>43259</v>
      </c>
      <c r="B362" s="1">
        <v>48.083984000000001</v>
      </c>
      <c r="C362" s="12">
        <f t="shared" si="5"/>
        <v>3.4687340416718819E-3</v>
      </c>
    </row>
    <row r="363" spans="1:3" x14ac:dyDescent="0.3">
      <c r="A363" s="2">
        <v>43262</v>
      </c>
      <c r="B363" s="1">
        <v>48.201304999999998</v>
      </c>
      <c r="C363" s="12">
        <f t="shared" si="5"/>
        <v>2.4399184560080734E-3</v>
      </c>
    </row>
    <row r="364" spans="1:3" x14ac:dyDescent="0.3">
      <c r="A364" s="2">
        <v>43263</v>
      </c>
      <c r="B364" s="1">
        <v>47.722228999999999</v>
      </c>
      <c r="C364" s="12">
        <f t="shared" si="5"/>
        <v>-9.9390670024390258E-3</v>
      </c>
    </row>
    <row r="365" spans="1:3" x14ac:dyDescent="0.3">
      <c r="A365" s="2">
        <v>43264</v>
      </c>
      <c r="B365" s="1">
        <v>46.343654999999998</v>
      </c>
      <c r="C365" s="12">
        <f t="shared" si="5"/>
        <v>-2.8887460390837998E-2</v>
      </c>
    </row>
    <row r="366" spans="1:3" x14ac:dyDescent="0.3">
      <c r="A366" s="2">
        <v>43265</v>
      </c>
      <c r="B366" s="1">
        <v>46.754292</v>
      </c>
      <c r="C366" s="12">
        <f t="shared" si="5"/>
        <v>8.8606951695976779E-3</v>
      </c>
    </row>
    <row r="367" spans="1:3" x14ac:dyDescent="0.3">
      <c r="A367" s="2">
        <v>43266</v>
      </c>
      <c r="B367" s="1">
        <v>46.988945000000001</v>
      </c>
      <c r="C367" s="12">
        <f t="shared" si="5"/>
        <v>5.0188547395820168E-3</v>
      </c>
    </row>
    <row r="368" spans="1:3" x14ac:dyDescent="0.3">
      <c r="A368" s="2">
        <v>43269</v>
      </c>
      <c r="B368" s="1">
        <v>46.402312999999999</v>
      </c>
      <c r="C368" s="12">
        <f t="shared" si="5"/>
        <v>-1.248446842124252E-2</v>
      </c>
    </row>
    <row r="369" spans="1:3" x14ac:dyDescent="0.3">
      <c r="A369" s="2">
        <v>43270</v>
      </c>
      <c r="B369" s="1">
        <v>47.419136000000002</v>
      </c>
      <c r="C369" s="12">
        <f t="shared" si="5"/>
        <v>2.1913196439151694E-2</v>
      </c>
    </row>
    <row r="370" spans="1:3" x14ac:dyDescent="0.3">
      <c r="A370" s="2">
        <v>43271</v>
      </c>
      <c r="B370" s="1">
        <v>47.018276</v>
      </c>
      <c r="C370" s="12">
        <f t="shared" si="5"/>
        <v>-8.4535492169237648E-3</v>
      </c>
    </row>
    <row r="371" spans="1:3" x14ac:dyDescent="0.3">
      <c r="A371" s="2">
        <v>43272</v>
      </c>
      <c r="B371" s="1">
        <v>47.546238000000002</v>
      </c>
      <c r="C371" s="12">
        <f t="shared" si="5"/>
        <v>1.1228867685408164E-2</v>
      </c>
    </row>
    <row r="372" spans="1:3" x14ac:dyDescent="0.3">
      <c r="A372" s="2">
        <v>43273</v>
      </c>
      <c r="B372" s="1">
        <v>48.651054000000002</v>
      </c>
      <c r="C372" s="12">
        <f t="shared" si="5"/>
        <v>2.3236664907116299E-2</v>
      </c>
    </row>
    <row r="373" spans="1:3" x14ac:dyDescent="0.3">
      <c r="A373" s="2">
        <v>43276</v>
      </c>
      <c r="B373" s="1">
        <v>48.494621000000002</v>
      </c>
      <c r="C373" s="12">
        <f t="shared" si="5"/>
        <v>-3.2154082417207202E-3</v>
      </c>
    </row>
    <row r="374" spans="1:3" x14ac:dyDescent="0.3">
      <c r="A374" s="2">
        <v>43277</v>
      </c>
      <c r="B374" s="1">
        <v>48.201304999999998</v>
      </c>
      <c r="C374" s="12">
        <f t="shared" si="5"/>
        <v>-6.0484233911221683E-3</v>
      </c>
    </row>
    <row r="375" spans="1:3" x14ac:dyDescent="0.3">
      <c r="A375" s="2">
        <v>43278</v>
      </c>
      <c r="B375" s="1">
        <v>48.211086000000002</v>
      </c>
      <c r="C375" s="12">
        <f t="shared" si="5"/>
        <v>2.0291981721249695E-4</v>
      </c>
    </row>
    <row r="376" spans="1:3" x14ac:dyDescent="0.3">
      <c r="A376" s="2">
        <v>43279</v>
      </c>
      <c r="B376" s="1">
        <v>49.72654</v>
      </c>
      <c r="C376" s="12">
        <f t="shared" si="5"/>
        <v>3.1433724600188395E-2</v>
      </c>
    </row>
    <row r="377" spans="1:3" x14ac:dyDescent="0.3">
      <c r="A377" s="2">
        <v>43280</v>
      </c>
      <c r="B377" s="1">
        <v>49.188800999999998</v>
      </c>
      <c r="C377" s="12">
        <f t="shared" si="5"/>
        <v>-1.0813923510463466E-2</v>
      </c>
    </row>
    <row r="378" spans="1:3" x14ac:dyDescent="0.3">
      <c r="A378" s="2">
        <v>43283</v>
      </c>
      <c r="B378" s="1">
        <v>49.296345000000002</v>
      </c>
      <c r="C378" s="12">
        <f t="shared" si="5"/>
        <v>2.186351320090203E-3</v>
      </c>
    </row>
    <row r="379" spans="1:3" x14ac:dyDescent="0.3">
      <c r="A379" s="2">
        <v>43284</v>
      </c>
      <c r="B379" s="1">
        <v>49.570107</v>
      </c>
      <c r="C379" s="12">
        <f t="shared" si="5"/>
        <v>5.5533934615233206E-3</v>
      </c>
    </row>
    <row r="380" spans="1:3" x14ac:dyDescent="0.3">
      <c r="A380" s="2">
        <v>43286</v>
      </c>
      <c r="B380" s="1">
        <v>50.137180000000001</v>
      </c>
      <c r="C380" s="12">
        <f t="shared" si="5"/>
        <v>1.1439817953187001E-2</v>
      </c>
    </row>
    <row r="381" spans="1:3" x14ac:dyDescent="0.3">
      <c r="A381" s="2">
        <v>43287</v>
      </c>
      <c r="B381" s="1">
        <v>50.332726000000001</v>
      </c>
      <c r="C381" s="12">
        <f t="shared" si="5"/>
        <v>3.9002193581689319E-3</v>
      </c>
    </row>
    <row r="382" spans="1:3" x14ac:dyDescent="0.3">
      <c r="A382" s="2">
        <v>43290</v>
      </c>
      <c r="B382" s="1">
        <v>50.184367999999999</v>
      </c>
      <c r="C382" s="12">
        <f t="shared" si="5"/>
        <v>-2.9475454995225524E-3</v>
      </c>
    </row>
    <row r="383" spans="1:3" x14ac:dyDescent="0.3">
      <c r="A383" s="2">
        <v>43291</v>
      </c>
      <c r="B383" s="1">
        <v>50.777797999999997</v>
      </c>
      <c r="C383" s="12">
        <f t="shared" si="5"/>
        <v>1.182499697913896E-2</v>
      </c>
    </row>
    <row r="384" spans="1:3" x14ac:dyDescent="0.3">
      <c r="A384" s="2">
        <v>43292</v>
      </c>
      <c r="B384" s="1">
        <v>50.777797999999997</v>
      </c>
      <c r="C384" s="12">
        <f t="shared" si="5"/>
        <v>0</v>
      </c>
    </row>
    <row r="385" spans="1:3" x14ac:dyDescent="0.3">
      <c r="A385" s="2">
        <v>43293</v>
      </c>
      <c r="B385" s="1">
        <v>50.678894</v>
      </c>
      <c r="C385" s="12">
        <f t="shared" si="5"/>
        <v>-1.9477804059167246E-3</v>
      </c>
    </row>
    <row r="386" spans="1:3" x14ac:dyDescent="0.3">
      <c r="A386" s="2">
        <v>43294</v>
      </c>
      <c r="B386" s="1">
        <v>50.847031000000001</v>
      </c>
      <c r="C386" s="12">
        <f t="shared" si="5"/>
        <v>3.3176927657498118E-3</v>
      </c>
    </row>
    <row r="387" spans="1:3" x14ac:dyDescent="0.3">
      <c r="A387" s="2">
        <v>43297</v>
      </c>
      <c r="B387" s="1">
        <v>51.025058999999999</v>
      </c>
      <c r="C387" s="12">
        <f t="shared" si="5"/>
        <v>3.5012467099602654E-3</v>
      </c>
    </row>
    <row r="388" spans="1:3" x14ac:dyDescent="0.3">
      <c r="A388" s="2">
        <v>43298</v>
      </c>
      <c r="B388" s="1">
        <v>50.866813999999998</v>
      </c>
      <c r="C388" s="12">
        <f t="shared" ref="C388:C451" si="6">(B388-B387)/B387</f>
        <v>-3.1013192948978435E-3</v>
      </c>
    </row>
    <row r="389" spans="1:3" x14ac:dyDescent="0.3">
      <c r="A389" s="2">
        <v>43299</v>
      </c>
      <c r="B389" s="1">
        <v>50.579987000000003</v>
      </c>
      <c r="C389" s="12">
        <f t="shared" si="6"/>
        <v>-5.6387844538483434E-3</v>
      </c>
    </row>
    <row r="390" spans="1:3" x14ac:dyDescent="0.3">
      <c r="A390" s="2">
        <v>43300</v>
      </c>
      <c r="B390" s="1">
        <v>50.19426</v>
      </c>
      <c r="C390" s="12">
        <f t="shared" si="6"/>
        <v>-7.6260794610327363E-3</v>
      </c>
    </row>
    <row r="391" spans="1:3" x14ac:dyDescent="0.3">
      <c r="A391" s="2">
        <v>43301</v>
      </c>
      <c r="B391" s="1">
        <v>50.065680999999998</v>
      </c>
      <c r="C391" s="12">
        <f t="shared" si="6"/>
        <v>-2.56162756458611E-3</v>
      </c>
    </row>
    <row r="392" spans="1:3" x14ac:dyDescent="0.3">
      <c r="A392" s="2">
        <v>43304</v>
      </c>
      <c r="B392" s="1">
        <v>50.19426</v>
      </c>
      <c r="C392" s="12">
        <f t="shared" si="6"/>
        <v>2.5682063527709131E-3</v>
      </c>
    </row>
    <row r="393" spans="1:3" x14ac:dyDescent="0.3">
      <c r="A393" s="2">
        <v>43305</v>
      </c>
      <c r="B393" s="1">
        <v>50.945934000000001</v>
      </c>
      <c r="C393" s="12">
        <f t="shared" si="6"/>
        <v>1.4975297972317976E-2</v>
      </c>
    </row>
    <row r="394" spans="1:3" x14ac:dyDescent="0.3">
      <c r="A394" s="2">
        <v>43306</v>
      </c>
      <c r="B394" s="1">
        <v>50.352505000000001</v>
      </c>
      <c r="C394" s="12">
        <f t="shared" si="6"/>
        <v>-1.1648211219368368E-2</v>
      </c>
    </row>
    <row r="395" spans="1:3" x14ac:dyDescent="0.3">
      <c r="A395" s="2">
        <v>43307</v>
      </c>
      <c r="B395" s="1">
        <v>50.619548999999999</v>
      </c>
      <c r="C395" s="12">
        <f t="shared" si="6"/>
        <v>5.3034898660950132E-3</v>
      </c>
    </row>
    <row r="396" spans="1:3" x14ac:dyDescent="0.3">
      <c r="A396" s="2">
        <v>43308</v>
      </c>
      <c r="B396" s="1">
        <v>51.440460000000002</v>
      </c>
      <c r="C396" s="12">
        <f t="shared" si="6"/>
        <v>1.6217272105683959E-2</v>
      </c>
    </row>
    <row r="397" spans="1:3" x14ac:dyDescent="0.3">
      <c r="A397" s="2">
        <v>43311</v>
      </c>
      <c r="B397" s="1">
        <v>51.915207000000002</v>
      </c>
      <c r="C397" s="12">
        <f t="shared" si="6"/>
        <v>9.2290582160424045E-3</v>
      </c>
    </row>
    <row r="398" spans="1:3" x14ac:dyDescent="0.3">
      <c r="A398" s="2">
        <v>43312</v>
      </c>
      <c r="B398" s="1">
        <v>51.074511999999999</v>
      </c>
      <c r="C398" s="12">
        <f t="shared" si="6"/>
        <v>-1.6193617411561195E-2</v>
      </c>
    </row>
    <row r="399" spans="1:3" x14ac:dyDescent="0.3">
      <c r="A399" s="2">
        <v>43313</v>
      </c>
      <c r="B399" s="1">
        <v>51.163527999999999</v>
      </c>
      <c r="C399" s="12">
        <f t="shared" si="6"/>
        <v>1.742865404176566E-3</v>
      </c>
    </row>
    <row r="400" spans="1:3" x14ac:dyDescent="0.3">
      <c r="A400" s="2">
        <v>43314</v>
      </c>
      <c r="B400" s="1">
        <v>51.410789000000001</v>
      </c>
      <c r="C400" s="12">
        <f t="shared" si="6"/>
        <v>4.8327589919131796E-3</v>
      </c>
    </row>
    <row r="401" spans="1:3" x14ac:dyDescent="0.3">
      <c r="A401" s="2">
        <v>43315</v>
      </c>
      <c r="B401" s="1">
        <v>51.697612999999997</v>
      </c>
      <c r="C401" s="12">
        <f t="shared" si="6"/>
        <v>5.5790624026407325E-3</v>
      </c>
    </row>
    <row r="402" spans="1:3" x14ac:dyDescent="0.3">
      <c r="A402" s="2">
        <v>43318</v>
      </c>
      <c r="B402" s="1">
        <v>51.905315000000002</v>
      </c>
      <c r="C402" s="12">
        <f t="shared" si="6"/>
        <v>4.0176323034489952E-3</v>
      </c>
    </row>
    <row r="403" spans="1:3" x14ac:dyDescent="0.3">
      <c r="A403" s="2">
        <v>43319</v>
      </c>
      <c r="B403" s="1">
        <v>51.885531999999998</v>
      </c>
      <c r="C403" s="12">
        <f t="shared" si="6"/>
        <v>-3.8113630559806602E-4</v>
      </c>
    </row>
    <row r="404" spans="1:3" x14ac:dyDescent="0.3">
      <c r="A404" s="2">
        <v>43320</v>
      </c>
      <c r="B404" s="1">
        <v>52.122906</v>
      </c>
      <c r="C404" s="12">
        <f t="shared" si="6"/>
        <v>4.5749555001190437E-3</v>
      </c>
    </row>
    <row r="405" spans="1:3" x14ac:dyDescent="0.3">
      <c r="A405" s="2">
        <v>43321</v>
      </c>
      <c r="B405" s="1">
        <v>52.429507999999998</v>
      </c>
      <c r="C405" s="12">
        <f t="shared" si="6"/>
        <v>5.8822890650033601E-3</v>
      </c>
    </row>
    <row r="406" spans="1:3" x14ac:dyDescent="0.3">
      <c r="A406" s="2">
        <v>43322</v>
      </c>
      <c r="B406" s="1">
        <v>51.895423999999998</v>
      </c>
      <c r="C406" s="12">
        <f t="shared" si="6"/>
        <v>-1.0186706310499805E-2</v>
      </c>
    </row>
    <row r="407" spans="1:3" x14ac:dyDescent="0.3">
      <c r="A407" s="2">
        <v>43325</v>
      </c>
      <c r="B407" s="1">
        <v>51.648162999999997</v>
      </c>
      <c r="C407" s="12">
        <f t="shared" si="6"/>
        <v>-4.764601210310985E-3</v>
      </c>
    </row>
    <row r="408" spans="1:3" x14ac:dyDescent="0.3">
      <c r="A408" s="2">
        <v>43326</v>
      </c>
      <c r="B408" s="1">
        <v>52.291041999999997</v>
      </c>
      <c r="C408" s="12">
        <f t="shared" si="6"/>
        <v>1.2447277166469612E-2</v>
      </c>
    </row>
    <row r="409" spans="1:3" x14ac:dyDescent="0.3">
      <c r="A409" s="2">
        <v>43327</v>
      </c>
      <c r="B409" s="1">
        <v>52.656993999999997</v>
      </c>
      <c r="C409" s="12">
        <f t="shared" si="6"/>
        <v>6.9983688601959792E-3</v>
      </c>
    </row>
    <row r="410" spans="1:3" x14ac:dyDescent="0.3">
      <c r="A410" s="2">
        <v>43328</v>
      </c>
      <c r="B410" s="1">
        <v>53.675713000000002</v>
      </c>
      <c r="C410" s="12">
        <f t="shared" si="6"/>
        <v>1.9346318933435594E-2</v>
      </c>
    </row>
    <row r="411" spans="1:3" x14ac:dyDescent="0.3">
      <c r="A411" s="2">
        <v>43329</v>
      </c>
      <c r="B411" s="1">
        <v>54.190018000000002</v>
      </c>
      <c r="C411" s="12">
        <f t="shared" si="6"/>
        <v>9.5817078387016533E-3</v>
      </c>
    </row>
    <row r="412" spans="1:3" x14ac:dyDescent="0.3">
      <c r="A412" s="2">
        <v>43332</v>
      </c>
      <c r="B412" s="1">
        <v>54.051552000000001</v>
      </c>
      <c r="C412" s="12">
        <f t="shared" si="6"/>
        <v>-2.5551938366213697E-3</v>
      </c>
    </row>
    <row r="413" spans="1:3" x14ac:dyDescent="0.3">
      <c r="A413" s="2">
        <v>43333</v>
      </c>
      <c r="B413" s="1">
        <v>54.308703999999999</v>
      </c>
      <c r="C413" s="12">
        <f t="shared" si="6"/>
        <v>4.757532216651204E-3</v>
      </c>
    </row>
    <row r="414" spans="1:3" x14ac:dyDescent="0.3">
      <c r="A414" s="2">
        <v>43334</v>
      </c>
      <c r="B414" s="1">
        <v>53.547134</v>
      </c>
      <c r="C414" s="12">
        <f t="shared" si="6"/>
        <v>-1.4022982393393129E-2</v>
      </c>
    </row>
    <row r="415" spans="1:3" x14ac:dyDescent="0.3">
      <c r="A415" s="2">
        <v>43335</v>
      </c>
      <c r="B415" s="1">
        <v>53.685600000000001</v>
      </c>
      <c r="C415" s="12">
        <f t="shared" si="6"/>
        <v>2.5858713558787496E-3</v>
      </c>
    </row>
    <row r="416" spans="1:3" x14ac:dyDescent="0.3">
      <c r="A416" s="2">
        <v>43336</v>
      </c>
      <c r="B416" s="1">
        <v>54.180126000000001</v>
      </c>
      <c r="C416" s="12">
        <f t="shared" si="6"/>
        <v>9.2115204077071033E-3</v>
      </c>
    </row>
    <row r="417" spans="1:3" x14ac:dyDescent="0.3">
      <c r="A417" s="2">
        <v>43339</v>
      </c>
      <c r="B417" s="1">
        <v>54.249358999999998</v>
      </c>
      <c r="C417" s="12">
        <f t="shared" si="6"/>
        <v>1.2778301770652396E-3</v>
      </c>
    </row>
    <row r="418" spans="1:3" x14ac:dyDescent="0.3">
      <c r="A418" s="2">
        <v>43340</v>
      </c>
      <c r="B418" s="1">
        <v>54.051552000000001</v>
      </c>
      <c r="C418" s="12">
        <f t="shared" si="6"/>
        <v>-3.6462550645067972E-3</v>
      </c>
    </row>
    <row r="419" spans="1:3" x14ac:dyDescent="0.3">
      <c r="A419" s="2">
        <v>43341</v>
      </c>
      <c r="B419" s="1">
        <v>53.972427000000003</v>
      </c>
      <c r="C419" s="12">
        <f t="shared" si="6"/>
        <v>-1.463880260089436E-3</v>
      </c>
    </row>
    <row r="420" spans="1:3" x14ac:dyDescent="0.3">
      <c r="A420" s="2">
        <v>43342</v>
      </c>
      <c r="B420" s="1">
        <v>54.150455000000001</v>
      </c>
      <c r="C420" s="12">
        <f t="shared" si="6"/>
        <v>3.2984990650873941E-3</v>
      </c>
    </row>
    <row r="421" spans="1:3" x14ac:dyDescent="0.3">
      <c r="A421" s="2">
        <v>43343</v>
      </c>
      <c r="B421" s="1">
        <v>53.774616000000002</v>
      </c>
      <c r="C421" s="12">
        <f t="shared" si="6"/>
        <v>-6.9406434350366792E-3</v>
      </c>
    </row>
    <row r="422" spans="1:3" x14ac:dyDescent="0.3">
      <c r="A422" s="2">
        <v>43347</v>
      </c>
      <c r="B422" s="1">
        <v>52.607536000000003</v>
      </c>
      <c r="C422" s="12">
        <f t="shared" si="6"/>
        <v>-2.1703176829751765E-2</v>
      </c>
    </row>
    <row r="423" spans="1:3" x14ac:dyDescent="0.3">
      <c r="A423" s="2">
        <v>43348</v>
      </c>
      <c r="B423" s="1">
        <v>53.230640000000001</v>
      </c>
      <c r="C423" s="12">
        <f t="shared" si="6"/>
        <v>1.1844386705357153E-2</v>
      </c>
    </row>
    <row r="424" spans="1:3" x14ac:dyDescent="0.3">
      <c r="A424" s="2">
        <v>43349</v>
      </c>
      <c r="B424" s="1">
        <v>53.695495999999999</v>
      </c>
      <c r="C424" s="12">
        <f t="shared" si="6"/>
        <v>8.7328651318112557E-3</v>
      </c>
    </row>
    <row r="425" spans="1:3" x14ac:dyDescent="0.3">
      <c r="A425" s="2">
        <v>43350</v>
      </c>
      <c r="B425" s="1">
        <v>53.408669000000003</v>
      </c>
      <c r="C425" s="12">
        <f t="shared" si="6"/>
        <v>-5.3417329453478799E-3</v>
      </c>
    </row>
    <row r="426" spans="1:3" x14ac:dyDescent="0.3">
      <c r="A426" s="2">
        <v>43353</v>
      </c>
      <c r="B426" s="1">
        <v>53.527355</v>
      </c>
      <c r="C426" s="12">
        <f t="shared" si="6"/>
        <v>2.2222235120668656E-3</v>
      </c>
    </row>
    <row r="427" spans="1:3" x14ac:dyDescent="0.3">
      <c r="A427" s="2">
        <v>43354</v>
      </c>
      <c r="B427" s="1">
        <v>54.120784999999998</v>
      </c>
      <c r="C427" s="12">
        <f t="shared" si="6"/>
        <v>1.1086480921764169E-2</v>
      </c>
    </row>
    <row r="428" spans="1:3" x14ac:dyDescent="0.3">
      <c r="A428" s="2">
        <v>43355</v>
      </c>
      <c r="B428" s="1">
        <v>54.368049999999997</v>
      </c>
      <c r="C428" s="12">
        <f t="shared" si="6"/>
        <v>4.568762260192618E-3</v>
      </c>
    </row>
    <row r="429" spans="1:3" x14ac:dyDescent="0.3">
      <c r="A429" s="2">
        <v>43356</v>
      </c>
      <c r="B429" s="1">
        <v>54.338374999999999</v>
      </c>
      <c r="C429" s="12">
        <f t="shared" si="6"/>
        <v>-5.4581689061861615E-4</v>
      </c>
    </row>
    <row r="430" spans="1:3" x14ac:dyDescent="0.3">
      <c r="A430" s="2">
        <v>43357</v>
      </c>
      <c r="B430" s="1">
        <v>53.952643999999999</v>
      </c>
      <c r="C430" s="12">
        <f t="shared" si="6"/>
        <v>-7.0986848612973764E-3</v>
      </c>
    </row>
    <row r="431" spans="1:3" x14ac:dyDescent="0.3">
      <c r="A431" s="2">
        <v>43360</v>
      </c>
      <c r="B431" s="1">
        <v>54.101005999999998</v>
      </c>
      <c r="C431" s="12">
        <f t="shared" si="6"/>
        <v>2.7498559662803325E-3</v>
      </c>
    </row>
    <row r="432" spans="1:3" x14ac:dyDescent="0.3">
      <c r="A432" s="2">
        <v>43361</v>
      </c>
      <c r="B432" s="1">
        <v>53.794398999999999</v>
      </c>
      <c r="C432" s="12">
        <f t="shared" si="6"/>
        <v>-5.6673068149601441E-3</v>
      </c>
    </row>
    <row r="433" spans="1:3" x14ac:dyDescent="0.3">
      <c r="A433" s="2">
        <v>43362</v>
      </c>
      <c r="B433" s="1">
        <v>52.914146000000002</v>
      </c>
      <c r="C433" s="12">
        <f t="shared" si="6"/>
        <v>-1.6363283471202944E-2</v>
      </c>
    </row>
    <row r="434" spans="1:3" x14ac:dyDescent="0.3">
      <c r="A434" s="2">
        <v>43363</v>
      </c>
      <c r="B434" s="1">
        <v>53.359219000000003</v>
      </c>
      <c r="C434" s="12">
        <f t="shared" si="6"/>
        <v>8.411229012370354E-3</v>
      </c>
    </row>
    <row r="435" spans="1:3" x14ac:dyDescent="0.3">
      <c r="A435" s="2">
        <v>43364</v>
      </c>
      <c r="B435" s="1">
        <v>53.824069999999999</v>
      </c>
      <c r="C435" s="12">
        <f t="shared" si="6"/>
        <v>8.7117279583870198E-3</v>
      </c>
    </row>
    <row r="436" spans="1:3" x14ac:dyDescent="0.3">
      <c r="A436" s="2">
        <v>43367</v>
      </c>
      <c r="B436" s="1">
        <v>52.953709000000003</v>
      </c>
      <c r="C436" s="12">
        <f t="shared" si="6"/>
        <v>-1.6170479118357187E-2</v>
      </c>
    </row>
    <row r="437" spans="1:3" x14ac:dyDescent="0.3">
      <c r="A437" s="2">
        <v>43368</v>
      </c>
      <c r="B437" s="1">
        <v>52.469070000000002</v>
      </c>
      <c r="C437" s="12">
        <f t="shared" si="6"/>
        <v>-9.152125680186092E-3</v>
      </c>
    </row>
    <row r="438" spans="1:3" x14ac:dyDescent="0.3">
      <c r="A438" s="2">
        <v>43369</v>
      </c>
      <c r="B438" s="1">
        <v>52.558086000000003</v>
      </c>
      <c r="C438" s="12">
        <f t="shared" si="6"/>
        <v>1.6965423629578505E-3</v>
      </c>
    </row>
    <row r="439" spans="1:3" x14ac:dyDescent="0.3">
      <c r="A439" s="2">
        <v>43370</v>
      </c>
      <c r="B439" s="1">
        <v>53.003158999999997</v>
      </c>
      <c r="C439" s="12">
        <f t="shared" si="6"/>
        <v>8.4682117229305798E-3</v>
      </c>
    </row>
    <row r="440" spans="1:3" x14ac:dyDescent="0.3">
      <c r="A440" s="2">
        <v>43371</v>
      </c>
      <c r="B440" s="1">
        <v>52.805346999999998</v>
      </c>
      <c r="C440" s="12">
        <f t="shared" si="6"/>
        <v>-3.7320794407744453E-3</v>
      </c>
    </row>
    <row r="441" spans="1:3" x14ac:dyDescent="0.3">
      <c r="A441" s="2">
        <v>43374</v>
      </c>
      <c r="B441" s="1">
        <v>53.250422999999998</v>
      </c>
      <c r="C441" s="12">
        <f t="shared" si="6"/>
        <v>8.42861613995265E-3</v>
      </c>
    </row>
    <row r="442" spans="1:3" x14ac:dyDescent="0.3">
      <c r="A442" s="2">
        <v>43375</v>
      </c>
      <c r="B442" s="1">
        <v>53.824069999999999</v>
      </c>
      <c r="C442" s="12">
        <f t="shared" si="6"/>
        <v>1.077262804090779E-2</v>
      </c>
    </row>
    <row r="443" spans="1:3" x14ac:dyDescent="0.3">
      <c r="A443" s="2">
        <v>43376</v>
      </c>
      <c r="B443" s="1">
        <v>53.695495999999999</v>
      </c>
      <c r="C443" s="12">
        <f t="shared" si="6"/>
        <v>-2.3887825651237524E-3</v>
      </c>
    </row>
    <row r="444" spans="1:3" x14ac:dyDescent="0.3">
      <c r="A444" s="2">
        <v>43377</v>
      </c>
      <c r="B444" s="1">
        <v>54.417499999999997</v>
      </c>
      <c r="C444" s="12">
        <f t="shared" si="6"/>
        <v>1.3446267448577034E-2</v>
      </c>
    </row>
    <row r="445" spans="1:3" x14ac:dyDescent="0.3">
      <c r="A445" s="2">
        <v>43378</v>
      </c>
      <c r="B445" s="1">
        <v>54.338374999999999</v>
      </c>
      <c r="C445" s="12">
        <f t="shared" si="6"/>
        <v>-1.4540359259428983E-3</v>
      </c>
    </row>
    <row r="446" spans="1:3" x14ac:dyDescent="0.3">
      <c r="A446" s="2">
        <v>43381</v>
      </c>
      <c r="B446" s="1">
        <v>54.417499999999997</v>
      </c>
      <c r="C446" s="12">
        <f t="shared" si="6"/>
        <v>1.4561532250457925E-3</v>
      </c>
    </row>
    <row r="447" spans="1:3" x14ac:dyDescent="0.3">
      <c r="A447" s="2">
        <v>43382</v>
      </c>
      <c r="B447" s="1">
        <v>54.990001999999997</v>
      </c>
      <c r="C447" s="12">
        <f t="shared" si="6"/>
        <v>1.0520549455597925E-2</v>
      </c>
    </row>
    <row r="448" spans="1:3" x14ac:dyDescent="0.3">
      <c r="A448" s="2">
        <v>43383</v>
      </c>
      <c r="B448" s="1">
        <v>54.330002</v>
      </c>
      <c r="C448" s="12">
        <f t="shared" si="6"/>
        <v>-1.2002181778425769E-2</v>
      </c>
    </row>
    <row r="449" spans="1:3" x14ac:dyDescent="0.3">
      <c r="A449" s="2">
        <v>43384</v>
      </c>
      <c r="B449" s="1">
        <v>53.330002</v>
      </c>
      <c r="C449" s="12">
        <f t="shared" si="6"/>
        <v>-1.8406036502630719E-2</v>
      </c>
    </row>
    <row r="450" spans="1:3" x14ac:dyDescent="0.3">
      <c r="A450" s="2">
        <v>43385</v>
      </c>
      <c r="B450" s="1">
        <v>53.73</v>
      </c>
      <c r="C450" s="12">
        <f t="shared" si="6"/>
        <v>7.500430995671002E-3</v>
      </c>
    </row>
    <row r="451" spans="1:3" x14ac:dyDescent="0.3">
      <c r="A451" s="2">
        <v>43388</v>
      </c>
      <c r="B451" s="1">
        <v>53.599997999999999</v>
      </c>
      <c r="C451" s="12">
        <f t="shared" si="6"/>
        <v>-2.4195421552205007E-3</v>
      </c>
    </row>
    <row r="452" spans="1:3" x14ac:dyDescent="0.3">
      <c r="A452" s="2">
        <v>43389</v>
      </c>
      <c r="B452" s="1">
        <v>53.700001</v>
      </c>
      <c r="C452" s="12">
        <f t="shared" ref="C452:C485" si="7">(B452-B451)/B451</f>
        <v>1.8657276815570209E-3</v>
      </c>
    </row>
    <row r="453" spans="1:3" x14ac:dyDescent="0.3">
      <c r="A453" s="2">
        <v>43390</v>
      </c>
      <c r="B453" s="1">
        <v>53.959999000000003</v>
      </c>
      <c r="C453" s="12">
        <f t="shared" si="7"/>
        <v>4.8416758874921259E-3</v>
      </c>
    </row>
    <row r="454" spans="1:3" x14ac:dyDescent="0.3">
      <c r="A454" s="2">
        <v>43391</v>
      </c>
      <c r="B454" s="1">
        <v>54.650002000000001</v>
      </c>
      <c r="C454" s="12">
        <f t="shared" si="7"/>
        <v>1.2787305648393307E-2</v>
      </c>
    </row>
    <row r="455" spans="1:3" x14ac:dyDescent="0.3">
      <c r="A455" s="2">
        <v>43392</v>
      </c>
      <c r="B455" s="1">
        <v>54.900002000000001</v>
      </c>
      <c r="C455" s="12">
        <f t="shared" si="7"/>
        <v>4.5745652488722692E-3</v>
      </c>
    </row>
    <row r="456" spans="1:3" x14ac:dyDescent="0.3">
      <c r="A456" s="2">
        <v>43395</v>
      </c>
      <c r="B456" s="1">
        <v>54.98</v>
      </c>
      <c r="C456" s="12">
        <f t="shared" si="7"/>
        <v>1.4571584168611912E-3</v>
      </c>
    </row>
    <row r="457" spans="1:3" x14ac:dyDescent="0.3">
      <c r="A457" s="2">
        <v>43396</v>
      </c>
      <c r="B457" s="1">
        <v>57.209999000000003</v>
      </c>
      <c r="C457" s="12">
        <f t="shared" si="7"/>
        <v>4.0560185522008123E-2</v>
      </c>
    </row>
    <row r="458" spans="1:3" x14ac:dyDescent="0.3">
      <c r="A458" s="2">
        <v>43397</v>
      </c>
      <c r="B458" s="1">
        <v>57.419998</v>
      </c>
      <c r="C458" s="12">
        <f t="shared" si="7"/>
        <v>3.6706695275417899E-3</v>
      </c>
    </row>
    <row r="459" spans="1:3" x14ac:dyDescent="0.3">
      <c r="A459" s="2">
        <v>43398</v>
      </c>
      <c r="B459" s="1">
        <v>56.43</v>
      </c>
      <c r="C459" s="12">
        <f t="shared" si="7"/>
        <v>-1.7241345079809997E-2</v>
      </c>
    </row>
    <row r="460" spans="1:3" x14ac:dyDescent="0.3">
      <c r="A460" s="2">
        <v>43399</v>
      </c>
      <c r="B460" s="1">
        <v>55.509998000000003</v>
      </c>
      <c r="C460" s="12">
        <f t="shared" si="7"/>
        <v>-1.6303420166578E-2</v>
      </c>
    </row>
    <row r="461" spans="1:3" x14ac:dyDescent="0.3">
      <c r="A461" s="2">
        <v>43402</v>
      </c>
      <c r="B461" s="1">
        <v>56.48</v>
      </c>
      <c r="C461" s="12">
        <f t="shared" si="7"/>
        <v>1.7474365608876326E-2</v>
      </c>
    </row>
    <row r="462" spans="1:3" x14ac:dyDescent="0.3">
      <c r="A462" s="2">
        <v>43403</v>
      </c>
      <c r="B462" s="1">
        <v>58.18</v>
      </c>
      <c r="C462" s="12">
        <f t="shared" si="7"/>
        <v>3.0099150141643112E-2</v>
      </c>
    </row>
    <row r="463" spans="1:3" x14ac:dyDescent="0.3">
      <c r="A463" s="2">
        <v>43404</v>
      </c>
      <c r="B463" s="1">
        <v>57.09</v>
      </c>
      <c r="C463" s="12">
        <f t="shared" si="7"/>
        <v>-1.8734960467514546E-2</v>
      </c>
    </row>
    <row r="464" spans="1:3" x14ac:dyDescent="0.3">
      <c r="A464" s="2">
        <v>43405</v>
      </c>
      <c r="B464" s="1">
        <v>56.049999</v>
      </c>
      <c r="C464" s="12">
        <f t="shared" si="7"/>
        <v>-1.8216868102995335E-2</v>
      </c>
    </row>
    <row r="465" spans="1:3" x14ac:dyDescent="0.3">
      <c r="A465" s="2">
        <v>43406</v>
      </c>
      <c r="B465" s="1">
        <v>56.630001</v>
      </c>
      <c r="C465" s="12">
        <f t="shared" si="7"/>
        <v>1.0347939524494913E-2</v>
      </c>
    </row>
    <row r="466" spans="1:3" x14ac:dyDescent="0.3">
      <c r="A466" s="2">
        <v>43409</v>
      </c>
      <c r="B466" s="1">
        <v>57.209999000000003</v>
      </c>
      <c r="C466" s="12">
        <f t="shared" si="7"/>
        <v>1.0241885745331407E-2</v>
      </c>
    </row>
    <row r="467" spans="1:3" x14ac:dyDescent="0.3">
      <c r="A467" s="2">
        <v>43410</v>
      </c>
      <c r="B467" s="1">
        <v>57.209999000000003</v>
      </c>
      <c r="C467" s="12">
        <f t="shared" si="7"/>
        <v>0</v>
      </c>
    </row>
    <row r="468" spans="1:3" x14ac:dyDescent="0.3">
      <c r="A468" s="2">
        <v>43411</v>
      </c>
      <c r="B468" s="1">
        <v>57.650002000000001</v>
      </c>
      <c r="C468" s="12">
        <f t="shared" si="7"/>
        <v>7.6910156911556187E-3</v>
      </c>
    </row>
    <row r="469" spans="1:3" x14ac:dyDescent="0.3">
      <c r="A469" s="2">
        <v>43412</v>
      </c>
      <c r="B469" s="1">
        <v>58.27</v>
      </c>
      <c r="C469" s="12">
        <f t="shared" si="7"/>
        <v>1.0754518273910944E-2</v>
      </c>
    </row>
    <row r="470" spans="1:3" x14ac:dyDescent="0.3">
      <c r="A470" s="2">
        <v>43413</v>
      </c>
      <c r="B470" s="1">
        <v>58.459999000000003</v>
      </c>
      <c r="C470" s="12">
        <f t="shared" si="7"/>
        <v>3.2606658657971552E-3</v>
      </c>
    </row>
    <row r="471" spans="1:3" x14ac:dyDescent="0.3">
      <c r="A471" s="2">
        <v>43416</v>
      </c>
      <c r="B471" s="1">
        <v>58.720001000000003</v>
      </c>
      <c r="C471" s="12">
        <f t="shared" si="7"/>
        <v>4.4475197476483031E-3</v>
      </c>
    </row>
    <row r="472" spans="1:3" x14ac:dyDescent="0.3">
      <c r="A472" s="2">
        <v>43417</v>
      </c>
      <c r="B472" s="1">
        <v>58.66</v>
      </c>
      <c r="C472" s="12">
        <f t="shared" si="7"/>
        <v>-1.0218153776939964E-3</v>
      </c>
    </row>
    <row r="473" spans="1:3" x14ac:dyDescent="0.3">
      <c r="A473" s="2">
        <v>43418</v>
      </c>
      <c r="B473" s="1">
        <v>58.939999</v>
      </c>
      <c r="C473" s="12">
        <f t="shared" si="7"/>
        <v>4.7732526423457837E-3</v>
      </c>
    </row>
    <row r="474" spans="1:3" x14ac:dyDescent="0.3">
      <c r="A474" s="2">
        <v>43419</v>
      </c>
      <c r="B474" s="1">
        <v>59.080002</v>
      </c>
      <c r="C474" s="12">
        <f t="shared" si="7"/>
        <v>2.3753478516346785E-3</v>
      </c>
    </row>
    <row r="475" spans="1:3" x14ac:dyDescent="0.3">
      <c r="A475" s="2">
        <v>43420</v>
      </c>
      <c r="B475" s="1">
        <v>60.209999000000003</v>
      </c>
      <c r="C475" s="12">
        <f t="shared" si="7"/>
        <v>1.9126556563082091E-2</v>
      </c>
    </row>
    <row r="476" spans="1:3" x14ac:dyDescent="0.3">
      <c r="A476" s="2">
        <v>43423</v>
      </c>
      <c r="B476" s="1">
        <v>60.619999</v>
      </c>
      <c r="C476" s="12">
        <f t="shared" si="7"/>
        <v>6.8095001961384618E-3</v>
      </c>
    </row>
    <row r="477" spans="1:3" x14ac:dyDescent="0.3">
      <c r="A477" s="2">
        <v>43424</v>
      </c>
      <c r="B477" s="1">
        <v>59.459999000000003</v>
      </c>
      <c r="C477" s="12">
        <f t="shared" si="7"/>
        <v>-1.9135599127937903E-2</v>
      </c>
    </row>
    <row r="478" spans="1:3" x14ac:dyDescent="0.3">
      <c r="A478" s="2">
        <v>43425</v>
      </c>
      <c r="B478" s="1">
        <v>59.16</v>
      </c>
      <c r="C478" s="12">
        <f t="shared" si="7"/>
        <v>-5.0453919449276611E-3</v>
      </c>
    </row>
    <row r="479" spans="1:3" x14ac:dyDescent="0.3">
      <c r="A479" s="2">
        <v>43427</v>
      </c>
      <c r="B479" s="1">
        <v>58.639999000000003</v>
      </c>
      <c r="C479" s="12">
        <f t="shared" si="7"/>
        <v>-8.7897396889789307E-3</v>
      </c>
    </row>
    <row r="480" spans="1:3" x14ac:dyDescent="0.3">
      <c r="A480" s="2">
        <v>43430</v>
      </c>
      <c r="B480" s="1">
        <v>59.169998</v>
      </c>
      <c r="C480" s="12">
        <f t="shared" si="7"/>
        <v>9.0381822823700341E-3</v>
      </c>
    </row>
    <row r="481" spans="1:3" x14ac:dyDescent="0.3">
      <c r="A481" s="2">
        <v>43431</v>
      </c>
      <c r="B481" s="1">
        <v>60.650002000000001</v>
      </c>
      <c r="C481" s="12">
        <f t="shared" si="7"/>
        <v>2.5012743789513073E-2</v>
      </c>
    </row>
    <row r="482" spans="1:3" x14ac:dyDescent="0.3">
      <c r="A482" s="2">
        <v>43432</v>
      </c>
      <c r="B482" s="1">
        <v>60.060001</v>
      </c>
      <c r="C482" s="12">
        <f t="shared" si="7"/>
        <v>-9.7279634055082286E-3</v>
      </c>
    </row>
    <row r="483" spans="1:3" x14ac:dyDescent="0.3">
      <c r="A483" s="2">
        <v>43433</v>
      </c>
      <c r="B483" s="1">
        <v>59.450001</v>
      </c>
      <c r="C483" s="12">
        <f t="shared" si="7"/>
        <v>-1.0156509987404087E-2</v>
      </c>
    </row>
    <row r="484" spans="1:3" x14ac:dyDescent="0.3">
      <c r="A484" s="2">
        <v>43434</v>
      </c>
      <c r="B484" s="1">
        <v>60.299999</v>
      </c>
      <c r="C484" s="12">
        <f t="shared" si="7"/>
        <v>1.4297695301973156E-2</v>
      </c>
    </row>
    <row r="485" spans="1:3" x14ac:dyDescent="0.3">
      <c r="A485" s="2">
        <v>43437</v>
      </c>
      <c r="B485" s="1">
        <v>58.16</v>
      </c>
      <c r="C485" s="12">
        <f t="shared" si="7"/>
        <v>-3.548920456864358E-2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workbookViewId="0">
      <selection activeCell="C333" sqref="C207:C333"/>
    </sheetView>
  </sheetViews>
  <sheetFormatPr defaultRowHeight="16.2" x14ac:dyDescent="0.3"/>
  <cols>
    <col min="1" max="1" width="11" bestFit="1" customWidth="1"/>
    <col min="3" max="3" width="8.88671875" style="12"/>
  </cols>
  <sheetData>
    <row r="1" spans="1:3" x14ac:dyDescent="0.3">
      <c r="A1" s="3" t="s">
        <v>0</v>
      </c>
      <c r="B1" s="3" t="s">
        <v>1</v>
      </c>
      <c r="C1" s="12" t="s">
        <v>9</v>
      </c>
    </row>
    <row r="2" spans="1:3" x14ac:dyDescent="0.3">
      <c r="A2" s="4">
        <v>42738</v>
      </c>
      <c r="B2" s="3">
        <v>38.680759000000002</v>
      </c>
    </row>
    <row r="3" spans="1:3" x14ac:dyDescent="0.3">
      <c r="A3" s="4">
        <v>42739</v>
      </c>
      <c r="B3" s="3">
        <v>38.45599</v>
      </c>
      <c r="C3" s="12">
        <f>(B3-B2)/B2</f>
        <v>-5.8108735663641442E-3</v>
      </c>
    </row>
    <row r="4" spans="1:3" x14ac:dyDescent="0.3">
      <c r="A4" s="4">
        <v>42740</v>
      </c>
      <c r="B4" s="3">
        <v>38.348083000000003</v>
      </c>
      <c r="C4" s="12">
        <f t="shared" ref="C4:C67" si="0">(B4-B3)/B3</f>
        <v>-2.805986791654494E-3</v>
      </c>
    </row>
    <row r="5" spans="1:3" x14ac:dyDescent="0.3">
      <c r="A5" s="4">
        <v>42741</v>
      </c>
      <c r="B5" s="3">
        <v>37.584034000000003</v>
      </c>
      <c r="C5" s="12">
        <f t="shared" si="0"/>
        <v>-1.9924046790031198E-2</v>
      </c>
    </row>
    <row r="6" spans="1:3" x14ac:dyDescent="0.3">
      <c r="A6" s="4">
        <v>42744</v>
      </c>
      <c r="B6" s="3">
        <v>37.111052999999998</v>
      </c>
      <c r="C6" s="12">
        <f t="shared" si="0"/>
        <v>-1.2584625695049241E-2</v>
      </c>
    </row>
    <row r="7" spans="1:3" x14ac:dyDescent="0.3">
      <c r="A7" s="4">
        <v>42745</v>
      </c>
      <c r="B7" s="3">
        <v>37.120148</v>
      </c>
      <c r="C7" s="12">
        <f t="shared" si="0"/>
        <v>2.4507523405498826E-4</v>
      </c>
    </row>
    <row r="8" spans="1:3" x14ac:dyDescent="0.3">
      <c r="A8" s="4">
        <v>42746</v>
      </c>
      <c r="B8" s="3">
        <v>36.938229</v>
      </c>
      <c r="C8" s="12">
        <f t="shared" si="0"/>
        <v>-4.9008155894206193E-3</v>
      </c>
    </row>
    <row r="9" spans="1:3" x14ac:dyDescent="0.3">
      <c r="A9" s="4">
        <v>42747</v>
      </c>
      <c r="B9" s="3">
        <v>37.302062999999997</v>
      </c>
      <c r="C9" s="12">
        <f t="shared" si="0"/>
        <v>9.8497954517526298E-3</v>
      </c>
    </row>
    <row r="10" spans="1:3" x14ac:dyDescent="0.3">
      <c r="A10" s="4">
        <v>42748</v>
      </c>
      <c r="B10" s="3">
        <v>37.25658</v>
      </c>
      <c r="C10" s="12">
        <f t="shared" si="0"/>
        <v>-1.2193159397108219E-3</v>
      </c>
    </row>
    <row r="11" spans="1:3" x14ac:dyDescent="0.3">
      <c r="A11" s="4">
        <v>42752</v>
      </c>
      <c r="B11" s="3">
        <v>37.393023999999997</v>
      </c>
      <c r="C11" s="12">
        <f t="shared" si="0"/>
        <v>3.6622792537585936E-3</v>
      </c>
    </row>
    <row r="12" spans="1:3" x14ac:dyDescent="0.3">
      <c r="A12" s="4">
        <v>42753</v>
      </c>
      <c r="B12" s="3">
        <v>37.111052999999998</v>
      </c>
      <c r="C12" s="12">
        <f t="shared" si="0"/>
        <v>-7.5407380799156192E-3</v>
      </c>
    </row>
    <row r="13" spans="1:3" x14ac:dyDescent="0.3">
      <c r="A13" s="4">
        <v>42754</v>
      </c>
      <c r="B13" s="3">
        <v>37.292965000000002</v>
      </c>
      <c r="C13" s="12">
        <f t="shared" si="0"/>
        <v>4.9018280348984995E-3</v>
      </c>
    </row>
    <row r="14" spans="1:3" x14ac:dyDescent="0.3">
      <c r="A14" s="4">
        <v>42755</v>
      </c>
      <c r="B14" s="3">
        <v>37.702281999999997</v>
      </c>
      <c r="C14" s="12">
        <f t="shared" si="0"/>
        <v>1.0975716197411344E-2</v>
      </c>
    </row>
    <row r="15" spans="1:3" x14ac:dyDescent="0.3">
      <c r="A15" s="4">
        <v>42758</v>
      </c>
      <c r="B15" s="3">
        <v>38.202548999999998</v>
      </c>
      <c r="C15" s="12">
        <f t="shared" si="0"/>
        <v>1.3268878525708364E-2</v>
      </c>
    </row>
    <row r="16" spans="1:3" x14ac:dyDescent="0.3">
      <c r="A16" s="4">
        <v>42759</v>
      </c>
      <c r="B16" s="3">
        <v>37.620418999999998</v>
      </c>
      <c r="C16" s="12">
        <f t="shared" si="0"/>
        <v>-1.5237988438938968E-2</v>
      </c>
    </row>
    <row r="17" spans="1:3" x14ac:dyDescent="0.3">
      <c r="A17" s="4">
        <v>42760</v>
      </c>
      <c r="B17" s="3">
        <v>37.647705000000002</v>
      </c>
      <c r="C17" s="12">
        <f t="shared" si="0"/>
        <v>7.2529761032176965E-4</v>
      </c>
    </row>
    <row r="18" spans="1:3" x14ac:dyDescent="0.3">
      <c r="A18" s="4">
        <v>42761</v>
      </c>
      <c r="B18" s="3">
        <v>37.993347</v>
      </c>
      <c r="C18" s="12">
        <f t="shared" si="0"/>
        <v>9.1809580424622953E-3</v>
      </c>
    </row>
    <row r="19" spans="1:3" x14ac:dyDescent="0.3">
      <c r="A19" s="4">
        <v>42762</v>
      </c>
      <c r="B19" s="3">
        <v>38.211646999999999</v>
      </c>
      <c r="C19" s="12">
        <f t="shared" si="0"/>
        <v>5.7457428007066415E-3</v>
      </c>
    </row>
    <row r="20" spans="1:3" x14ac:dyDescent="0.3">
      <c r="A20" s="4">
        <v>42765</v>
      </c>
      <c r="B20" s="3">
        <v>38.038834000000001</v>
      </c>
      <c r="C20" s="12">
        <f t="shared" si="0"/>
        <v>-4.5225216280260806E-3</v>
      </c>
    </row>
    <row r="21" spans="1:3" x14ac:dyDescent="0.3">
      <c r="A21" s="4">
        <v>42766</v>
      </c>
      <c r="B21" s="3">
        <v>38.348087</v>
      </c>
      <c r="C21" s="12">
        <f t="shared" si="0"/>
        <v>8.1299284830864751E-3</v>
      </c>
    </row>
    <row r="22" spans="1:3" x14ac:dyDescent="0.3">
      <c r="A22" s="4">
        <v>42767</v>
      </c>
      <c r="B22" s="3">
        <v>38.257129999999997</v>
      </c>
      <c r="C22" s="12">
        <f t="shared" si="0"/>
        <v>-2.3718784199066585E-3</v>
      </c>
    </row>
    <row r="23" spans="1:3" x14ac:dyDescent="0.3">
      <c r="A23" s="4">
        <v>42768</v>
      </c>
      <c r="B23" s="3">
        <v>37.456696000000001</v>
      </c>
      <c r="C23" s="12">
        <f t="shared" si="0"/>
        <v>-2.0922479025478277E-2</v>
      </c>
    </row>
    <row r="24" spans="1:3" x14ac:dyDescent="0.3">
      <c r="A24" s="4">
        <v>42769</v>
      </c>
      <c r="B24" s="3">
        <v>37.520358999999999</v>
      </c>
      <c r="C24" s="12">
        <f t="shared" si="0"/>
        <v>1.6996427020684966E-3</v>
      </c>
    </row>
    <row r="25" spans="1:3" x14ac:dyDescent="0.3">
      <c r="A25" s="4">
        <v>42772</v>
      </c>
      <c r="B25" s="3">
        <v>37.347538</v>
      </c>
      <c r="C25" s="12">
        <f t="shared" si="0"/>
        <v>-4.6060593396774008E-3</v>
      </c>
    </row>
    <row r="26" spans="1:3" x14ac:dyDescent="0.3">
      <c r="A26" s="4">
        <v>42773</v>
      </c>
      <c r="B26" s="3">
        <v>37.402121999999999</v>
      </c>
      <c r="C26" s="12">
        <f t="shared" si="0"/>
        <v>1.4615153480799299E-3</v>
      </c>
    </row>
    <row r="27" spans="1:3" x14ac:dyDescent="0.3">
      <c r="A27" s="4">
        <v>42774</v>
      </c>
      <c r="B27" s="3">
        <v>37.483986000000002</v>
      </c>
      <c r="C27" s="12">
        <f t="shared" si="0"/>
        <v>2.1887528199604034E-3</v>
      </c>
    </row>
    <row r="28" spans="1:3" x14ac:dyDescent="0.3">
      <c r="A28" s="4">
        <v>42775</v>
      </c>
      <c r="B28" s="3">
        <v>37.574939999999998</v>
      </c>
      <c r="C28" s="12">
        <f t="shared" si="0"/>
        <v>2.4264762023973765E-3</v>
      </c>
    </row>
    <row r="29" spans="1:3" x14ac:dyDescent="0.3">
      <c r="A29" s="4">
        <v>42776</v>
      </c>
      <c r="B29" s="3">
        <v>37.638607</v>
      </c>
      <c r="C29" s="12">
        <f t="shared" si="0"/>
        <v>1.694400576554543E-3</v>
      </c>
    </row>
    <row r="30" spans="1:3" x14ac:dyDescent="0.3">
      <c r="A30" s="4">
        <v>42779</v>
      </c>
      <c r="B30" s="3">
        <v>36.974617000000002</v>
      </c>
      <c r="C30" s="12">
        <f t="shared" si="0"/>
        <v>-1.7641194850808329E-2</v>
      </c>
    </row>
    <row r="31" spans="1:3" x14ac:dyDescent="0.3">
      <c r="A31" s="4">
        <v>42780</v>
      </c>
      <c r="B31" s="3">
        <v>37.065578000000002</v>
      </c>
      <c r="C31" s="12">
        <f t="shared" si="0"/>
        <v>2.4600930957580998E-3</v>
      </c>
    </row>
    <row r="32" spans="1:3" x14ac:dyDescent="0.3">
      <c r="A32" s="4">
        <v>42781</v>
      </c>
      <c r="B32" s="3">
        <v>37.402121999999999</v>
      </c>
      <c r="C32" s="12">
        <f t="shared" si="0"/>
        <v>9.0796911355327144E-3</v>
      </c>
    </row>
    <row r="33" spans="1:3" x14ac:dyDescent="0.3">
      <c r="A33" s="4">
        <v>42782</v>
      </c>
      <c r="B33" s="3">
        <v>37.520358999999999</v>
      </c>
      <c r="C33" s="12">
        <f t="shared" si="0"/>
        <v>3.1612377500934465E-3</v>
      </c>
    </row>
    <row r="34" spans="1:3" x14ac:dyDescent="0.3">
      <c r="A34" s="4">
        <v>42783</v>
      </c>
      <c r="B34" s="3">
        <v>37.729565000000001</v>
      </c>
      <c r="C34" s="12">
        <f t="shared" si="0"/>
        <v>5.5757995279310038E-3</v>
      </c>
    </row>
    <row r="35" spans="1:3" x14ac:dyDescent="0.3">
      <c r="A35" s="4">
        <v>42787</v>
      </c>
      <c r="B35" s="3">
        <v>37.956963000000002</v>
      </c>
      <c r="C35" s="12">
        <f t="shared" si="0"/>
        <v>6.0270506696804187E-3</v>
      </c>
    </row>
    <row r="36" spans="1:3" x14ac:dyDescent="0.3">
      <c r="A36" s="4">
        <v>42788</v>
      </c>
      <c r="B36" s="3">
        <v>37.829619999999998</v>
      </c>
      <c r="C36" s="12">
        <f t="shared" si="0"/>
        <v>-3.3549312151239102E-3</v>
      </c>
    </row>
    <row r="37" spans="1:3" x14ac:dyDescent="0.3">
      <c r="A37" s="4">
        <v>42789</v>
      </c>
      <c r="B37" s="3">
        <v>38.157074000000001</v>
      </c>
      <c r="C37" s="12">
        <f t="shared" si="0"/>
        <v>8.6560213927605687E-3</v>
      </c>
    </row>
    <row r="38" spans="1:3" x14ac:dyDescent="0.3">
      <c r="A38" s="4">
        <v>42790</v>
      </c>
      <c r="B38" s="3">
        <v>38.530006</v>
      </c>
      <c r="C38" s="12">
        <f t="shared" si="0"/>
        <v>9.7736005648650804E-3</v>
      </c>
    </row>
    <row r="39" spans="1:3" x14ac:dyDescent="0.3">
      <c r="A39" s="4">
        <v>42793</v>
      </c>
      <c r="B39" s="3">
        <v>38.038834000000001</v>
      </c>
      <c r="C39" s="12">
        <f t="shared" si="0"/>
        <v>-1.2747778964789127E-2</v>
      </c>
    </row>
    <row r="40" spans="1:3" x14ac:dyDescent="0.3">
      <c r="A40" s="4">
        <v>42794</v>
      </c>
      <c r="B40" s="3">
        <v>38.011538999999999</v>
      </c>
      <c r="C40" s="12">
        <f t="shared" si="0"/>
        <v>-7.1755616904562033E-4</v>
      </c>
    </row>
    <row r="41" spans="1:3" x14ac:dyDescent="0.3">
      <c r="A41" s="4">
        <v>42795</v>
      </c>
      <c r="B41" s="3">
        <v>38.238940999999997</v>
      </c>
      <c r="C41" s="12">
        <f t="shared" si="0"/>
        <v>5.9824465407727345E-3</v>
      </c>
    </row>
    <row r="42" spans="1:3" x14ac:dyDescent="0.3">
      <c r="A42" s="4">
        <v>42796</v>
      </c>
      <c r="B42" s="3">
        <v>38.266224000000001</v>
      </c>
      <c r="C42" s="12">
        <f t="shared" si="0"/>
        <v>7.1348733219374892E-4</v>
      </c>
    </row>
    <row r="43" spans="1:3" x14ac:dyDescent="0.3">
      <c r="A43" s="4">
        <v>42797</v>
      </c>
      <c r="B43" s="3">
        <v>38.211646999999999</v>
      </c>
      <c r="C43" s="12">
        <f t="shared" si="0"/>
        <v>-1.4262447217159935E-3</v>
      </c>
    </row>
    <row r="44" spans="1:3" x14ac:dyDescent="0.3">
      <c r="A44" s="4">
        <v>42800</v>
      </c>
      <c r="B44" s="3">
        <v>38.166167999999999</v>
      </c>
      <c r="C44" s="12">
        <f t="shared" si="0"/>
        <v>-1.1901868558557623E-3</v>
      </c>
    </row>
    <row r="45" spans="1:3" x14ac:dyDescent="0.3">
      <c r="A45" s="4">
        <v>42801</v>
      </c>
      <c r="B45" s="3">
        <v>38.093406999999999</v>
      </c>
      <c r="C45" s="12">
        <f t="shared" si="0"/>
        <v>-1.9064266551465125E-3</v>
      </c>
    </row>
    <row r="46" spans="1:3" x14ac:dyDescent="0.3">
      <c r="A46" s="4">
        <v>42802</v>
      </c>
      <c r="B46" s="3">
        <v>37.993347</v>
      </c>
      <c r="C46" s="12">
        <f t="shared" si="0"/>
        <v>-2.6267012556792087E-3</v>
      </c>
    </row>
    <row r="47" spans="1:3" x14ac:dyDescent="0.3">
      <c r="A47" s="4">
        <v>42803</v>
      </c>
      <c r="B47" s="3">
        <v>38.147976</v>
      </c>
      <c r="C47" s="12">
        <f t="shared" si="0"/>
        <v>4.0698967637676116E-3</v>
      </c>
    </row>
    <row r="48" spans="1:3" x14ac:dyDescent="0.3">
      <c r="A48" s="4">
        <v>42804</v>
      </c>
      <c r="B48" s="3">
        <v>38.520904999999999</v>
      </c>
      <c r="C48" s="12">
        <f t="shared" si="0"/>
        <v>9.775852852586444E-3</v>
      </c>
    </row>
    <row r="49" spans="1:3" x14ac:dyDescent="0.3">
      <c r="A49" s="4">
        <v>42807</v>
      </c>
      <c r="B49" s="3">
        <v>38.539101000000002</v>
      </c>
      <c r="C49" s="12">
        <f t="shared" si="0"/>
        <v>4.7236688753816167E-4</v>
      </c>
    </row>
    <row r="50" spans="1:3" x14ac:dyDescent="0.3">
      <c r="A50" s="4">
        <v>42808</v>
      </c>
      <c r="B50" s="3">
        <v>38.284412000000003</v>
      </c>
      <c r="C50" s="12">
        <f t="shared" si="0"/>
        <v>-6.608586951729856E-3</v>
      </c>
    </row>
    <row r="51" spans="1:3" x14ac:dyDescent="0.3">
      <c r="A51" s="4">
        <v>42809</v>
      </c>
      <c r="B51" s="3">
        <v>38.739212000000002</v>
      </c>
      <c r="C51" s="12">
        <f t="shared" si="0"/>
        <v>1.1879508558208985E-2</v>
      </c>
    </row>
    <row r="52" spans="1:3" x14ac:dyDescent="0.3">
      <c r="A52" s="4">
        <v>42810</v>
      </c>
      <c r="B52" s="3">
        <v>38.602767999999998</v>
      </c>
      <c r="C52" s="12">
        <f t="shared" si="0"/>
        <v>-3.5221160409768903E-3</v>
      </c>
    </row>
    <row r="53" spans="1:3" x14ac:dyDescent="0.3">
      <c r="A53" s="4">
        <v>42811</v>
      </c>
      <c r="B53" s="3">
        <v>38.757401000000002</v>
      </c>
      <c r="C53" s="12">
        <f t="shared" si="0"/>
        <v>4.0057490177907457E-3</v>
      </c>
    </row>
    <row r="54" spans="1:3" x14ac:dyDescent="0.3">
      <c r="A54" s="4">
        <v>42814</v>
      </c>
      <c r="B54" s="3">
        <v>38.584572000000001</v>
      </c>
      <c r="C54" s="12">
        <f t="shared" si="0"/>
        <v>-4.4592515375321507E-3</v>
      </c>
    </row>
    <row r="55" spans="1:3" x14ac:dyDescent="0.3">
      <c r="A55" s="4">
        <v>42815</v>
      </c>
      <c r="B55" s="3">
        <v>38.275322000000003</v>
      </c>
      <c r="C55" s="12">
        <f t="shared" si="0"/>
        <v>-8.0148614840148714E-3</v>
      </c>
    </row>
    <row r="56" spans="1:3" x14ac:dyDescent="0.3">
      <c r="A56" s="4">
        <v>42816</v>
      </c>
      <c r="B56" s="3">
        <v>37.884205000000001</v>
      </c>
      <c r="C56" s="12">
        <f t="shared" si="0"/>
        <v>-1.0218516254415867E-2</v>
      </c>
    </row>
    <row r="57" spans="1:3" x14ac:dyDescent="0.3">
      <c r="A57" s="4">
        <v>42817</v>
      </c>
      <c r="B57" s="3">
        <v>37.884205000000001</v>
      </c>
      <c r="C57" s="12">
        <f t="shared" si="0"/>
        <v>0</v>
      </c>
    </row>
    <row r="58" spans="1:3" x14ac:dyDescent="0.3">
      <c r="A58" s="4">
        <v>42818</v>
      </c>
      <c r="B58" s="3">
        <v>37.911484000000002</v>
      </c>
      <c r="C58" s="12">
        <f t="shared" si="0"/>
        <v>7.2006262240424614E-4</v>
      </c>
    </row>
    <row r="59" spans="1:3" x14ac:dyDescent="0.3">
      <c r="A59" s="4">
        <v>42821</v>
      </c>
      <c r="B59" s="3">
        <v>37.738669999999999</v>
      </c>
      <c r="C59" s="12">
        <f t="shared" si="0"/>
        <v>-4.5583549301315262E-3</v>
      </c>
    </row>
    <row r="60" spans="1:3" x14ac:dyDescent="0.3">
      <c r="A60" s="4">
        <v>42822</v>
      </c>
      <c r="B60" s="3">
        <v>37.802337999999999</v>
      </c>
      <c r="C60" s="12">
        <f t="shared" si="0"/>
        <v>1.6870758826423888E-3</v>
      </c>
    </row>
    <row r="61" spans="1:3" x14ac:dyDescent="0.3">
      <c r="A61" s="4">
        <v>42823</v>
      </c>
      <c r="B61" s="3">
        <v>37.702281999999997</v>
      </c>
      <c r="C61" s="12">
        <f t="shared" si="0"/>
        <v>-2.64682041623992E-3</v>
      </c>
    </row>
    <row r="62" spans="1:3" x14ac:dyDescent="0.3">
      <c r="A62" s="4">
        <v>42824</v>
      </c>
      <c r="B62" s="3">
        <v>37.984253000000002</v>
      </c>
      <c r="C62" s="12">
        <f t="shared" si="0"/>
        <v>7.4788841693987059E-3</v>
      </c>
    </row>
    <row r="63" spans="1:3" x14ac:dyDescent="0.3">
      <c r="A63" s="4">
        <v>42825</v>
      </c>
      <c r="B63" s="3">
        <v>37.793236</v>
      </c>
      <c r="C63" s="12">
        <f t="shared" si="0"/>
        <v>-5.0288470856594755E-3</v>
      </c>
    </row>
    <row r="64" spans="1:3" x14ac:dyDescent="0.3">
      <c r="A64" s="4">
        <v>42828</v>
      </c>
      <c r="B64" s="3">
        <v>37.811424000000002</v>
      </c>
      <c r="C64" s="12">
        <f t="shared" si="0"/>
        <v>4.8125013692931962E-4</v>
      </c>
    </row>
    <row r="65" spans="1:3" x14ac:dyDescent="0.3">
      <c r="A65" s="4">
        <v>42829</v>
      </c>
      <c r="B65" s="3">
        <v>37.920586</v>
      </c>
      <c r="C65" s="12">
        <f t="shared" si="0"/>
        <v>2.8870110789796692E-3</v>
      </c>
    </row>
    <row r="66" spans="1:3" x14ac:dyDescent="0.3">
      <c r="A66" s="4">
        <v>42830</v>
      </c>
      <c r="B66" s="3">
        <v>37.756855000000002</v>
      </c>
      <c r="C66" s="12">
        <f t="shared" si="0"/>
        <v>-4.3177339084369245E-3</v>
      </c>
    </row>
    <row r="67" spans="1:3" x14ac:dyDescent="0.3">
      <c r="A67" s="4">
        <v>42831</v>
      </c>
      <c r="B67" s="3">
        <v>37.370266000000001</v>
      </c>
      <c r="C67" s="12">
        <f t="shared" si="0"/>
        <v>-1.0238908934549784E-2</v>
      </c>
    </row>
    <row r="68" spans="1:3" x14ac:dyDescent="0.3">
      <c r="A68" s="4">
        <v>42832</v>
      </c>
      <c r="B68" s="3">
        <v>37.361069000000001</v>
      </c>
      <c r="C68" s="12">
        <f t="shared" ref="C68:C131" si="1">(B68-B67)/B67</f>
        <v>-2.4610475076630023E-4</v>
      </c>
    </row>
    <row r="69" spans="1:3" x14ac:dyDescent="0.3">
      <c r="A69" s="4">
        <v>42835</v>
      </c>
      <c r="B69" s="3">
        <v>37.167769999999997</v>
      </c>
      <c r="C69" s="12">
        <f t="shared" si="1"/>
        <v>-5.1738080620766826E-3</v>
      </c>
    </row>
    <row r="70" spans="1:3" x14ac:dyDescent="0.3">
      <c r="A70" s="4">
        <v>42836</v>
      </c>
      <c r="B70" s="3">
        <v>37.103335999999999</v>
      </c>
      <c r="C70" s="12">
        <f t="shared" si="1"/>
        <v>-1.7335987604313778E-3</v>
      </c>
    </row>
    <row r="71" spans="1:3" x14ac:dyDescent="0.3">
      <c r="A71" s="4">
        <v>42837</v>
      </c>
      <c r="B71" s="3">
        <v>37.333449999999999</v>
      </c>
      <c r="C71" s="12">
        <f t="shared" si="1"/>
        <v>6.2019760163884016E-3</v>
      </c>
    </row>
    <row r="72" spans="1:3" x14ac:dyDescent="0.3">
      <c r="A72" s="4">
        <v>42838</v>
      </c>
      <c r="B72" s="3">
        <v>37.075718000000002</v>
      </c>
      <c r="C72" s="12">
        <f t="shared" si="1"/>
        <v>-6.9035141408039487E-3</v>
      </c>
    </row>
    <row r="73" spans="1:3" x14ac:dyDescent="0.3">
      <c r="A73" s="4">
        <v>42842</v>
      </c>
      <c r="B73" s="3">
        <v>37.094130999999997</v>
      </c>
      <c r="C73" s="12">
        <f t="shared" si="1"/>
        <v>4.9663232415338111E-4</v>
      </c>
    </row>
    <row r="74" spans="1:3" x14ac:dyDescent="0.3">
      <c r="A74" s="4">
        <v>42843</v>
      </c>
      <c r="B74" s="3">
        <v>37.048107000000002</v>
      </c>
      <c r="C74" s="12">
        <f t="shared" si="1"/>
        <v>-1.2407353605344098E-3</v>
      </c>
    </row>
    <row r="75" spans="1:3" x14ac:dyDescent="0.3">
      <c r="A75" s="4">
        <v>42844</v>
      </c>
      <c r="B75" s="3">
        <v>37.048107000000002</v>
      </c>
      <c r="C75" s="12">
        <f t="shared" si="1"/>
        <v>0</v>
      </c>
    </row>
    <row r="76" spans="1:3" x14ac:dyDescent="0.3">
      <c r="A76" s="4">
        <v>42845</v>
      </c>
      <c r="B76" s="3">
        <v>37.149363999999998</v>
      </c>
      <c r="C76" s="12">
        <f t="shared" si="1"/>
        <v>2.7331220998686066E-3</v>
      </c>
    </row>
    <row r="77" spans="1:3" x14ac:dyDescent="0.3">
      <c r="A77" s="4">
        <v>42846</v>
      </c>
      <c r="B77" s="3">
        <v>36.753566999999997</v>
      </c>
      <c r="C77" s="12">
        <f t="shared" si="1"/>
        <v>-1.06542066238335E-2</v>
      </c>
    </row>
    <row r="78" spans="1:3" x14ac:dyDescent="0.3">
      <c r="A78" s="4">
        <v>42849</v>
      </c>
      <c r="B78" s="3">
        <v>36.836407000000001</v>
      </c>
      <c r="C78" s="12">
        <f t="shared" si="1"/>
        <v>2.253930890571913E-3</v>
      </c>
    </row>
    <row r="79" spans="1:3" x14ac:dyDescent="0.3">
      <c r="A79" s="4">
        <v>42850</v>
      </c>
      <c r="B79" s="3">
        <v>36.762771999999998</v>
      </c>
      <c r="C79" s="12">
        <f t="shared" si="1"/>
        <v>-1.9989734612282624E-3</v>
      </c>
    </row>
    <row r="80" spans="1:3" x14ac:dyDescent="0.3">
      <c r="A80" s="4">
        <v>42851</v>
      </c>
      <c r="B80" s="3">
        <v>37.222991999999998</v>
      </c>
      <c r="C80" s="12">
        <f t="shared" si="1"/>
        <v>1.2518642500625352E-2</v>
      </c>
    </row>
    <row r="81" spans="1:3" x14ac:dyDescent="0.3">
      <c r="A81" s="4">
        <v>42852</v>
      </c>
      <c r="B81" s="3">
        <v>36.735160999999998</v>
      </c>
      <c r="C81" s="12">
        <f t="shared" si="1"/>
        <v>-1.3105636430300925E-2</v>
      </c>
    </row>
    <row r="82" spans="1:3" x14ac:dyDescent="0.3">
      <c r="A82" s="4">
        <v>42853</v>
      </c>
      <c r="B82" s="3">
        <v>36.477432</v>
      </c>
      <c r="C82" s="12">
        <f t="shared" si="1"/>
        <v>-7.0158668965680498E-3</v>
      </c>
    </row>
    <row r="83" spans="1:3" x14ac:dyDescent="0.3">
      <c r="A83" s="4">
        <v>42856</v>
      </c>
      <c r="B83" s="3">
        <v>35.989593999999997</v>
      </c>
      <c r="C83" s="12">
        <f t="shared" si="1"/>
        <v>-1.3373693630626288E-2</v>
      </c>
    </row>
    <row r="84" spans="1:3" x14ac:dyDescent="0.3">
      <c r="A84" s="4">
        <v>42857</v>
      </c>
      <c r="B84" s="3">
        <v>35.851531999999999</v>
      </c>
      <c r="C84" s="12">
        <f t="shared" si="1"/>
        <v>-3.8361644201931793E-3</v>
      </c>
    </row>
    <row r="85" spans="1:3" x14ac:dyDescent="0.3">
      <c r="A85" s="4">
        <v>42858</v>
      </c>
      <c r="B85" s="3">
        <v>35.345283999999999</v>
      </c>
      <c r="C85" s="12">
        <f t="shared" si="1"/>
        <v>-1.4120679696477109E-2</v>
      </c>
    </row>
    <row r="86" spans="1:3" x14ac:dyDescent="0.3">
      <c r="A86" s="4">
        <v>42859</v>
      </c>
      <c r="B86" s="3">
        <v>34.986305000000002</v>
      </c>
      <c r="C86" s="12">
        <f t="shared" si="1"/>
        <v>-1.0156347873736081E-2</v>
      </c>
    </row>
    <row r="87" spans="1:3" x14ac:dyDescent="0.3">
      <c r="A87" s="4">
        <v>42860</v>
      </c>
      <c r="B87" s="3">
        <v>35.492553999999998</v>
      </c>
      <c r="C87" s="12">
        <f t="shared" si="1"/>
        <v>1.446991901545467E-2</v>
      </c>
    </row>
    <row r="88" spans="1:3" x14ac:dyDescent="0.3">
      <c r="A88" s="4">
        <v>42863</v>
      </c>
      <c r="B88" s="3">
        <v>35.501755000000003</v>
      </c>
      <c r="C88" s="12">
        <f t="shared" si="1"/>
        <v>2.592374727387738E-4</v>
      </c>
    </row>
    <row r="89" spans="1:3" x14ac:dyDescent="0.3">
      <c r="A89" s="4">
        <v>42864</v>
      </c>
      <c r="B89" s="3">
        <v>35.179600000000001</v>
      </c>
      <c r="C89" s="12">
        <f t="shared" si="1"/>
        <v>-9.0743401276923395E-3</v>
      </c>
    </row>
    <row r="90" spans="1:3" x14ac:dyDescent="0.3">
      <c r="A90" s="4">
        <v>42865</v>
      </c>
      <c r="B90" s="3">
        <v>35.391300000000001</v>
      </c>
      <c r="C90" s="12">
        <f t="shared" si="1"/>
        <v>6.017692071541474E-3</v>
      </c>
    </row>
    <row r="91" spans="1:3" x14ac:dyDescent="0.3">
      <c r="A91" s="4">
        <v>42866</v>
      </c>
      <c r="B91" s="3">
        <v>35.382095</v>
      </c>
      <c r="C91" s="12">
        <f t="shared" si="1"/>
        <v>-2.6009216954453386E-4</v>
      </c>
    </row>
    <row r="92" spans="1:3" x14ac:dyDescent="0.3">
      <c r="A92" s="4">
        <v>42867</v>
      </c>
      <c r="B92" s="3">
        <v>35.428122999999999</v>
      </c>
      <c r="C92" s="12">
        <f t="shared" si="1"/>
        <v>1.3008839640501709E-3</v>
      </c>
    </row>
    <row r="93" spans="1:3" x14ac:dyDescent="0.3">
      <c r="A93" s="4">
        <v>42870</v>
      </c>
      <c r="B93" s="3">
        <v>35.520167999999998</v>
      </c>
      <c r="C93" s="12">
        <f t="shared" si="1"/>
        <v>2.5980772393727667E-3</v>
      </c>
    </row>
    <row r="94" spans="1:3" x14ac:dyDescent="0.3">
      <c r="A94" s="4">
        <v>42871</v>
      </c>
      <c r="B94" s="3">
        <v>35.151980999999999</v>
      </c>
      <c r="C94" s="12">
        <f t="shared" si="1"/>
        <v>-1.0365575973627122E-2</v>
      </c>
    </row>
    <row r="95" spans="1:3" x14ac:dyDescent="0.3">
      <c r="A95" s="4">
        <v>42872</v>
      </c>
      <c r="B95" s="3">
        <v>34.480057000000002</v>
      </c>
      <c r="C95" s="12">
        <f t="shared" si="1"/>
        <v>-1.9114825989465491E-2</v>
      </c>
    </row>
    <row r="96" spans="1:3" x14ac:dyDescent="0.3">
      <c r="A96" s="4">
        <v>42873</v>
      </c>
      <c r="B96" s="3">
        <v>34.931072</v>
      </c>
      <c r="C96" s="12">
        <f t="shared" si="1"/>
        <v>1.3080459814785055E-2</v>
      </c>
    </row>
    <row r="97" spans="1:3" x14ac:dyDescent="0.3">
      <c r="A97" s="4">
        <v>42874</v>
      </c>
      <c r="B97" s="3">
        <v>35.198005999999999</v>
      </c>
      <c r="C97" s="12">
        <f t="shared" si="1"/>
        <v>7.6417351291136757E-3</v>
      </c>
    </row>
    <row r="98" spans="1:3" x14ac:dyDescent="0.3">
      <c r="A98" s="4">
        <v>42877</v>
      </c>
      <c r="B98" s="3">
        <v>35.207211000000001</v>
      </c>
      <c r="C98" s="12">
        <f t="shared" si="1"/>
        <v>2.6152049635997737E-4</v>
      </c>
    </row>
    <row r="99" spans="1:3" x14ac:dyDescent="0.3">
      <c r="A99" s="4">
        <v>42878</v>
      </c>
      <c r="B99" s="3">
        <v>35.262439999999998</v>
      </c>
      <c r="C99" s="12">
        <f t="shared" si="1"/>
        <v>1.568684324356084E-3</v>
      </c>
    </row>
    <row r="100" spans="1:3" x14ac:dyDescent="0.3">
      <c r="A100" s="4">
        <v>42879</v>
      </c>
      <c r="B100" s="3">
        <v>35.115166000000002</v>
      </c>
      <c r="C100" s="12">
        <f t="shared" si="1"/>
        <v>-4.1765118919733267E-3</v>
      </c>
    </row>
    <row r="101" spans="1:3" x14ac:dyDescent="0.3">
      <c r="A101" s="4">
        <v>42880</v>
      </c>
      <c r="B101" s="3">
        <v>35.188800999999998</v>
      </c>
      <c r="C101" s="12">
        <f t="shared" si="1"/>
        <v>2.0969571950762212E-3</v>
      </c>
    </row>
    <row r="102" spans="1:3" x14ac:dyDescent="0.3">
      <c r="A102" s="4">
        <v>42881</v>
      </c>
      <c r="B102" s="3">
        <v>35.087550999999998</v>
      </c>
      <c r="C102" s="12">
        <f t="shared" si="1"/>
        <v>-2.8773358887675738E-3</v>
      </c>
    </row>
    <row r="103" spans="1:3" x14ac:dyDescent="0.3">
      <c r="A103" s="4">
        <v>42885</v>
      </c>
      <c r="B103" s="3">
        <v>35.483345</v>
      </c>
      <c r="C103" s="12">
        <f t="shared" si="1"/>
        <v>1.1280183105398328E-2</v>
      </c>
    </row>
    <row r="104" spans="1:3" x14ac:dyDescent="0.3">
      <c r="A104" s="4">
        <v>42886</v>
      </c>
      <c r="B104" s="3">
        <v>35.464939000000001</v>
      </c>
      <c r="C104" s="12">
        <f t="shared" si="1"/>
        <v>-5.1872223433272184E-4</v>
      </c>
    </row>
    <row r="105" spans="1:3" x14ac:dyDescent="0.3">
      <c r="A105" s="4">
        <v>42887</v>
      </c>
      <c r="B105" s="3">
        <v>35.777889000000002</v>
      </c>
      <c r="C105" s="12">
        <f t="shared" si="1"/>
        <v>8.8242080438937377E-3</v>
      </c>
    </row>
    <row r="106" spans="1:3" x14ac:dyDescent="0.3">
      <c r="A106" s="4">
        <v>42888</v>
      </c>
      <c r="B106" s="3">
        <v>35.777889000000002</v>
      </c>
      <c r="C106" s="12">
        <f t="shared" si="1"/>
        <v>0</v>
      </c>
    </row>
    <row r="107" spans="1:3" x14ac:dyDescent="0.3">
      <c r="A107" s="4">
        <v>42891</v>
      </c>
      <c r="B107" s="3">
        <v>35.722667999999999</v>
      </c>
      <c r="C107" s="12">
        <f t="shared" si="1"/>
        <v>-1.5434393012959224E-3</v>
      </c>
    </row>
    <row r="108" spans="1:3" x14ac:dyDescent="0.3">
      <c r="A108" s="4">
        <v>42892</v>
      </c>
      <c r="B108" s="3">
        <v>35.649025000000002</v>
      </c>
      <c r="C108" s="12">
        <f t="shared" si="1"/>
        <v>-2.0615201529739328E-3</v>
      </c>
    </row>
    <row r="109" spans="1:3" x14ac:dyDescent="0.3">
      <c r="A109" s="4">
        <v>42893</v>
      </c>
      <c r="B109" s="3">
        <v>35.676636000000002</v>
      </c>
      <c r="C109" s="12">
        <f t="shared" si="1"/>
        <v>7.7452328640124869E-4</v>
      </c>
    </row>
    <row r="110" spans="1:3" x14ac:dyDescent="0.3">
      <c r="A110" s="4">
        <v>42894</v>
      </c>
      <c r="B110" s="3">
        <v>35.437320999999997</v>
      </c>
      <c r="C110" s="12">
        <f t="shared" si="1"/>
        <v>-6.7078914054566358E-3</v>
      </c>
    </row>
    <row r="111" spans="1:3" x14ac:dyDescent="0.3">
      <c r="A111" s="4">
        <v>42895</v>
      </c>
      <c r="B111" s="3">
        <v>35.704253999999999</v>
      </c>
      <c r="C111" s="12">
        <f t="shared" si="1"/>
        <v>7.5325389297910429E-3</v>
      </c>
    </row>
    <row r="112" spans="1:3" x14ac:dyDescent="0.3">
      <c r="A112" s="4">
        <v>42898</v>
      </c>
      <c r="B112" s="3">
        <v>35.961978999999999</v>
      </c>
      <c r="C112" s="12">
        <f t="shared" si="1"/>
        <v>7.2183275415865196E-3</v>
      </c>
    </row>
    <row r="113" spans="1:3" x14ac:dyDescent="0.3">
      <c r="A113" s="4">
        <v>42899</v>
      </c>
      <c r="B113" s="3">
        <v>35.603008000000003</v>
      </c>
      <c r="C113" s="12">
        <f t="shared" si="1"/>
        <v>-9.9819590017556272E-3</v>
      </c>
    </row>
    <row r="114" spans="1:3" x14ac:dyDescent="0.3">
      <c r="A114" s="4">
        <v>42900</v>
      </c>
      <c r="B114" s="3">
        <v>35.639823999999997</v>
      </c>
      <c r="C114" s="12">
        <f t="shared" si="1"/>
        <v>1.0340699302709094E-3</v>
      </c>
    </row>
    <row r="115" spans="1:3" x14ac:dyDescent="0.3">
      <c r="A115" s="4">
        <v>42901</v>
      </c>
      <c r="B115" s="3">
        <v>35.750275000000002</v>
      </c>
      <c r="C115" s="12">
        <f t="shared" si="1"/>
        <v>3.0990893782192851E-3</v>
      </c>
    </row>
    <row r="116" spans="1:3" x14ac:dyDescent="0.3">
      <c r="A116" s="4">
        <v>42902</v>
      </c>
      <c r="B116" s="3">
        <v>35.860728999999999</v>
      </c>
      <c r="C116" s="12">
        <f t="shared" si="1"/>
        <v>3.0895986114791328E-3</v>
      </c>
    </row>
    <row r="117" spans="1:3" x14ac:dyDescent="0.3">
      <c r="A117" s="4">
        <v>42905</v>
      </c>
      <c r="B117" s="3">
        <v>35.814709000000001</v>
      </c>
      <c r="C117" s="12">
        <f t="shared" si="1"/>
        <v>-1.2832979496874874E-3</v>
      </c>
    </row>
    <row r="118" spans="1:3" x14ac:dyDescent="0.3">
      <c r="A118" s="4">
        <v>42906</v>
      </c>
      <c r="B118" s="3">
        <v>35.584595</v>
      </c>
      <c r="C118" s="12">
        <f t="shared" si="1"/>
        <v>-6.4251254980181574E-3</v>
      </c>
    </row>
    <row r="119" spans="1:3" x14ac:dyDescent="0.3">
      <c r="A119" s="4">
        <v>42907</v>
      </c>
      <c r="B119" s="3">
        <v>35.115166000000002</v>
      </c>
      <c r="C119" s="12">
        <f t="shared" si="1"/>
        <v>-1.3191916333458287E-2</v>
      </c>
    </row>
    <row r="120" spans="1:3" x14ac:dyDescent="0.3">
      <c r="A120" s="4">
        <v>42908</v>
      </c>
      <c r="B120" s="3">
        <v>35.069141000000002</v>
      </c>
      <c r="C120" s="12">
        <f t="shared" si="1"/>
        <v>-1.3106872398097223E-3</v>
      </c>
    </row>
    <row r="121" spans="1:3" x14ac:dyDescent="0.3">
      <c r="A121" s="4">
        <v>42909</v>
      </c>
      <c r="B121" s="3">
        <v>34.931072</v>
      </c>
      <c r="C121" s="12">
        <f t="shared" si="1"/>
        <v>-3.9370510957197824E-3</v>
      </c>
    </row>
    <row r="122" spans="1:3" x14ac:dyDescent="0.3">
      <c r="A122" s="4">
        <v>42912</v>
      </c>
      <c r="B122" s="3">
        <v>35.115166000000002</v>
      </c>
      <c r="C122" s="12">
        <f t="shared" si="1"/>
        <v>5.2702075676349632E-3</v>
      </c>
    </row>
    <row r="123" spans="1:3" x14ac:dyDescent="0.3">
      <c r="A123" s="4">
        <v>42913</v>
      </c>
      <c r="B123" s="3">
        <v>34.700966000000001</v>
      </c>
      <c r="C123" s="12">
        <f t="shared" si="1"/>
        <v>-1.1795473215191435E-2</v>
      </c>
    </row>
    <row r="124" spans="1:3" x14ac:dyDescent="0.3">
      <c r="A124" s="4">
        <v>42914</v>
      </c>
      <c r="B124" s="3">
        <v>34.921871000000003</v>
      </c>
      <c r="C124" s="12">
        <f t="shared" si="1"/>
        <v>6.3659611089789802E-3</v>
      </c>
    </row>
    <row r="125" spans="1:3" x14ac:dyDescent="0.3">
      <c r="A125" s="4">
        <v>42915</v>
      </c>
      <c r="B125" s="3">
        <v>34.627327000000001</v>
      </c>
      <c r="C125" s="12">
        <f t="shared" si="1"/>
        <v>-8.4343705410286265E-3</v>
      </c>
    </row>
    <row r="126" spans="1:3" x14ac:dyDescent="0.3">
      <c r="A126" s="4">
        <v>42916</v>
      </c>
      <c r="B126" s="3">
        <v>34.728577000000001</v>
      </c>
      <c r="C126" s="12">
        <f t="shared" si="1"/>
        <v>2.9239912165325462E-3</v>
      </c>
    </row>
    <row r="127" spans="1:3" x14ac:dyDescent="0.3">
      <c r="A127" s="4">
        <v>42919</v>
      </c>
      <c r="B127" s="3">
        <v>35.078353999999997</v>
      </c>
      <c r="C127" s="12">
        <f t="shared" si="1"/>
        <v>1.0071734295361311E-2</v>
      </c>
    </row>
    <row r="128" spans="1:3" x14ac:dyDescent="0.3">
      <c r="A128" s="4">
        <v>42921</v>
      </c>
      <c r="B128" s="3">
        <v>35.087550999999998</v>
      </c>
      <c r="C128" s="12">
        <f t="shared" si="1"/>
        <v>2.6218447992173023E-4</v>
      </c>
    </row>
    <row r="129" spans="1:3" x14ac:dyDescent="0.3">
      <c r="A129" s="4">
        <v>42922</v>
      </c>
      <c r="B129" s="3">
        <v>34.667952999999997</v>
      </c>
      <c r="C129" s="12">
        <f t="shared" si="1"/>
        <v>-1.1958600359426641E-2</v>
      </c>
    </row>
    <row r="130" spans="1:3" x14ac:dyDescent="0.3">
      <c r="A130" s="4">
        <v>42923</v>
      </c>
      <c r="B130" s="3">
        <v>34.481471999999997</v>
      </c>
      <c r="C130" s="12">
        <f t="shared" si="1"/>
        <v>-5.3790600212248064E-3</v>
      </c>
    </row>
    <row r="131" spans="1:3" x14ac:dyDescent="0.3">
      <c r="A131" s="4">
        <v>42926</v>
      </c>
      <c r="B131" s="3">
        <v>34.341602000000002</v>
      </c>
      <c r="C131" s="12">
        <f t="shared" si="1"/>
        <v>-4.0563813517008451E-3</v>
      </c>
    </row>
    <row r="132" spans="1:3" x14ac:dyDescent="0.3">
      <c r="A132" s="4">
        <v>42927</v>
      </c>
      <c r="B132" s="3">
        <v>34.127139999999997</v>
      </c>
      <c r="C132" s="12">
        <f t="shared" ref="C132:C195" si="2">(B132-B131)/B131</f>
        <v>-6.2449620142940501E-3</v>
      </c>
    </row>
    <row r="133" spans="1:3" x14ac:dyDescent="0.3">
      <c r="A133" s="4">
        <v>42928</v>
      </c>
      <c r="B133" s="3">
        <v>34.341602000000002</v>
      </c>
      <c r="C133" s="12">
        <f t="shared" si="2"/>
        <v>6.2842066460888496E-3</v>
      </c>
    </row>
    <row r="134" spans="1:3" x14ac:dyDescent="0.3">
      <c r="A134" s="4">
        <v>42929</v>
      </c>
      <c r="B134" s="3">
        <v>33.763492999999997</v>
      </c>
      <c r="C134" s="12">
        <f t="shared" si="2"/>
        <v>-1.6834071980684095E-2</v>
      </c>
    </row>
    <row r="135" spans="1:3" x14ac:dyDescent="0.3">
      <c r="A135" s="4">
        <v>42930</v>
      </c>
      <c r="B135" s="3">
        <v>33.847411999999998</v>
      </c>
      <c r="C135" s="12">
        <f t="shared" si="2"/>
        <v>2.4854952063165276E-3</v>
      </c>
    </row>
    <row r="136" spans="1:3" x14ac:dyDescent="0.3">
      <c r="A136" s="4">
        <v>42933</v>
      </c>
      <c r="B136" s="3">
        <v>33.931331999999998</v>
      </c>
      <c r="C136" s="12">
        <f t="shared" si="2"/>
        <v>2.4793623807929277E-3</v>
      </c>
    </row>
    <row r="137" spans="1:3" x14ac:dyDescent="0.3">
      <c r="A137" s="4">
        <v>42934</v>
      </c>
      <c r="B137" s="3">
        <v>33.558352999999997</v>
      </c>
      <c r="C137" s="12">
        <f t="shared" si="2"/>
        <v>-1.0992170893851171E-2</v>
      </c>
    </row>
    <row r="138" spans="1:3" x14ac:dyDescent="0.3">
      <c r="A138" s="4">
        <v>42935</v>
      </c>
      <c r="B138" s="3">
        <v>33.688896</v>
      </c>
      <c r="C138" s="12">
        <f t="shared" si="2"/>
        <v>3.8900300023664144E-3</v>
      </c>
    </row>
    <row r="139" spans="1:3" x14ac:dyDescent="0.3">
      <c r="A139" s="4">
        <v>42936</v>
      </c>
      <c r="B139" s="3">
        <v>34.052546999999997</v>
      </c>
      <c r="C139" s="12">
        <f t="shared" si="2"/>
        <v>1.0794387563189879E-2</v>
      </c>
    </row>
    <row r="140" spans="1:3" x14ac:dyDescent="0.3">
      <c r="A140" s="4">
        <v>42937</v>
      </c>
      <c r="B140" s="3">
        <v>34.043227999999999</v>
      </c>
      <c r="C140" s="12">
        <f t="shared" si="2"/>
        <v>-2.7366528559516728E-4</v>
      </c>
    </row>
    <row r="141" spans="1:3" x14ac:dyDescent="0.3">
      <c r="A141" s="4">
        <v>42940</v>
      </c>
      <c r="B141" s="3">
        <v>33.782145999999997</v>
      </c>
      <c r="C141" s="12">
        <f t="shared" si="2"/>
        <v>-7.6691317286363622E-3</v>
      </c>
    </row>
    <row r="142" spans="1:3" x14ac:dyDescent="0.3">
      <c r="A142" s="4">
        <v>42941</v>
      </c>
      <c r="B142" s="3">
        <v>33.772820000000003</v>
      </c>
      <c r="C142" s="12">
        <f t="shared" si="2"/>
        <v>-2.7606298309155363E-4</v>
      </c>
    </row>
    <row r="143" spans="1:3" x14ac:dyDescent="0.3">
      <c r="A143" s="4">
        <v>42942</v>
      </c>
      <c r="B143" s="3">
        <v>35.460526000000002</v>
      </c>
      <c r="C143" s="12">
        <f t="shared" si="2"/>
        <v>4.9972315015447286E-2</v>
      </c>
    </row>
    <row r="144" spans="1:3" x14ac:dyDescent="0.3">
      <c r="A144" s="4">
        <v>42943</v>
      </c>
      <c r="B144" s="3">
        <v>36.747284000000001</v>
      </c>
      <c r="C144" s="12">
        <f t="shared" si="2"/>
        <v>3.6287053384374469E-2</v>
      </c>
    </row>
    <row r="145" spans="1:3" x14ac:dyDescent="0.3">
      <c r="A145" s="4">
        <v>42944</v>
      </c>
      <c r="B145" s="3">
        <v>36.364989999999999</v>
      </c>
      <c r="C145" s="12">
        <f t="shared" si="2"/>
        <v>-1.040332667851049E-2</v>
      </c>
    </row>
    <row r="146" spans="1:3" x14ac:dyDescent="0.3">
      <c r="A146" s="4">
        <v>42947</v>
      </c>
      <c r="B146" s="3">
        <v>36.364989999999999</v>
      </c>
      <c r="C146" s="12">
        <f t="shared" si="2"/>
        <v>0</v>
      </c>
    </row>
    <row r="147" spans="1:3" x14ac:dyDescent="0.3">
      <c r="A147" s="4">
        <v>42948</v>
      </c>
      <c r="B147" s="3">
        <v>36.253101000000001</v>
      </c>
      <c r="C147" s="12">
        <f t="shared" si="2"/>
        <v>-3.0768329648928243E-3</v>
      </c>
    </row>
    <row r="148" spans="1:3" x14ac:dyDescent="0.3">
      <c r="A148" s="4">
        <v>42949</v>
      </c>
      <c r="B148" s="3">
        <v>35.684314999999998</v>
      </c>
      <c r="C148" s="12">
        <f t="shared" si="2"/>
        <v>-1.5689306136873721E-2</v>
      </c>
    </row>
    <row r="149" spans="1:3" x14ac:dyDescent="0.3">
      <c r="A149" s="4">
        <v>42950</v>
      </c>
      <c r="B149" s="3">
        <v>35.693629999999999</v>
      </c>
      <c r="C149" s="12">
        <f t="shared" si="2"/>
        <v>2.6103905875735181E-4</v>
      </c>
    </row>
    <row r="150" spans="1:3" x14ac:dyDescent="0.3">
      <c r="A150" s="4">
        <v>42951</v>
      </c>
      <c r="B150" s="3">
        <v>35.833500000000001</v>
      </c>
      <c r="C150" s="12">
        <f t="shared" si="2"/>
        <v>3.9186263767513121E-3</v>
      </c>
    </row>
    <row r="151" spans="1:3" x14ac:dyDescent="0.3">
      <c r="A151" s="4">
        <v>42954</v>
      </c>
      <c r="B151" s="3">
        <v>35.917419000000002</v>
      </c>
      <c r="C151" s="12">
        <f t="shared" si="2"/>
        <v>2.3419146887689347E-3</v>
      </c>
    </row>
    <row r="152" spans="1:3" x14ac:dyDescent="0.3">
      <c r="A152" s="4">
        <v>42955</v>
      </c>
      <c r="B152" s="3">
        <v>35.768227000000003</v>
      </c>
      <c r="C152" s="12">
        <f t="shared" si="2"/>
        <v>-4.1537505799066274E-3</v>
      </c>
    </row>
    <row r="153" spans="1:3" x14ac:dyDescent="0.3">
      <c r="A153" s="4">
        <v>42956</v>
      </c>
      <c r="B153" s="3">
        <v>35.768227000000003</v>
      </c>
      <c r="C153" s="12">
        <f t="shared" si="2"/>
        <v>0</v>
      </c>
    </row>
    <row r="154" spans="1:3" x14ac:dyDescent="0.3">
      <c r="A154" s="4">
        <v>42957</v>
      </c>
      <c r="B154" s="3">
        <v>35.609715000000001</v>
      </c>
      <c r="C154" s="12">
        <f t="shared" si="2"/>
        <v>-4.43164264194593E-3</v>
      </c>
    </row>
    <row r="155" spans="1:3" x14ac:dyDescent="0.3">
      <c r="A155" s="4">
        <v>42958</v>
      </c>
      <c r="B155" s="3">
        <v>35.525795000000002</v>
      </c>
      <c r="C155" s="12">
        <f t="shared" si="2"/>
        <v>-2.3566602540907476E-3</v>
      </c>
    </row>
    <row r="156" spans="1:3" x14ac:dyDescent="0.3">
      <c r="A156" s="4">
        <v>42961</v>
      </c>
      <c r="B156" s="3">
        <v>35.898769000000001</v>
      </c>
      <c r="C156" s="12">
        <f t="shared" si="2"/>
        <v>1.0498681310298593E-2</v>
      </c>
    </row>
    <row r="157" spans="1:3" x14ac:dyDescent="0.3">
      <c r="A157" s="4">
        <v>42962</v>
      </c>
      <c r="B157" s="3">
        <v>35.581749000000002</v>
      </c>
      <c r="C157" s="12">
        <f t="shared" si="2"/>
        <v>-8.8309434788696912E-3</v>
      </c>
    </row>
    <row r="158" spans="1:3" x14ac:dyDescent="0.3">
      <c r="A158" s="4">
        <v>42963</v>
      </c>
      <c r="B158" s="3">
        <v>35.647015000000003</v>
      </c>
      <c r="C158" s="12">
        <f t="shared" si="2"/>
        <v>1.8342549715586254E-3</v>
      </c>
    </row>
    <row r="159" spans="1:3" x14ac:dyDescent="0.3">
      <c r="A159" s="4">
        <v>42964</v>
      </c>
      <c r="B159" s="3">
        <v>35.059578000000002</v>
      </c>
      <c r="C159" s="12">
        <f t="shared" si="2"/>
        <v>-1.6479276034753576E-2</v>
      </c>
    </row>
    <row r="160" spans="1:3" x14ac:dyDescent="0.3">
      <c r="A160" s="4">
        <v>42965</v>
      </c>
      <c r="B160" s="3">
        <v>34.845115999999997</v>
      </c>
      <c r="C160" s="12">
        <f t="shared" si="2"/>
        <v>-6.1170730577534216E-3</v>
      </c>
    </row>
    <row r="161" spans="1:3" x14ac:dyDescent="0.3">
      <c r="A161" s="4">
        <v>42968</v>
      </c>
      <c r="B161" s="3">
        <v>35.040931999999998</v>
      </c>
      <c r="C161" s="12">
        <f t="shared" si="2"/>
        <v>5.6196110812201244E-3</v>
      </c>
    </row>
    <row r="162" spans="1:3" x14ac:dyDescent="0.3">
      <c r="A162" s="4">
        <v>42969</v>
      </c>
      <c r="B162" s="3">
        <v>35.413905999999997</v>
      </c>
      <c r="C162" s="12">
        <f t="shared" si="2"/>
        <v>1.0643952050133805E-2</v>
      </c>
    </row>
    <row r="163" spans="1:3" x14ac:dyDescent="0.3">
      <c r="A163" s="4">
        <v>42970</v>
      </c>
      <c r="B163" s="3">
        <v>35.357956000000001</v>
      </c>
      <c r="C163" s="12">
        <f t="shared" si="2"/>
        <v>-1.5798878553525198E-3</v>
      </c>
    </row>
    <row r="164" spans="1:3" x14ac:dyDescent="0.3">
      <c r="A164" s="4">
        <v>42971</v>
      </c>
      <c r="B164" s="3">
        <v>35.134174000000002</v>
      </c>
      <c r="C164" s="12">
        <f t="shared" si="2"/>
        <v>-6.3290423236003774E-3</v>
      </c>
    </row>
    <row r="165" spans="1:3" x14ac:dyDescent="0.3">
      <c r="A165" s="4">
        <v>42972</v>
      </c>
      <c r="B165" s="3">
        <v>35.423228999999999</v>
      </c>
      <c r="C165" s="12">
        <f t="shared" si="2"/>
        <v>8.227175057537929E-3</v>
      </c>
    </row>
    <row r="166" spans="1:3" x14ac:dyDescent="0.3">
      <c r="A166" s="4">
        <v>42975</v>
      </c>
      <c r="B166" s="3">
        <v>35.376606000000002</v>
      </c>
      <c r="C166" s="12">
        <f t="shared" si="2"/>
        <v>-1.3161702452364451E-3</v>
      </c>
    </row>
    <row r="167" spans="1:3" x14ac:dyDescent="0.3">
      <c r="A167" s="4">
        <v>42976</v>
      </c>
      <c r="B167" s="3">
        <v>35.292686000000003</v>
      </c>
      <c r="C167" s="12">
        <f t="shared" si="2"/>
        <v>-2.3721891240781859E-3</v>
      </c>
    </row>
    <row r="168" spans="1:3" x14ac:dyDescent="0.3">
      <c r="A168" s="4">
        <v>42977</v>
      </c>
      <c r="B168" s="3">
        <v>35.124847000000003</v>
      </c>
      <c r="C168" s="12">
        <f t="shared" si="2"/>
        <v>-4.7556312375884547E-3</v>
      </c>
    </row>
    <row r="169" spans="1:3" x14ac:dyDescent="0.3">
      <c r="A169" s="4">
        <v>42978</v>
      </c>
      <c r="B169" s="3">
        <v>34.929039000000003</v>
      </c>
      <c r="C169" s="12">
        <f t="shared" si="2"/>
        <v>-5.5746292645772813E-3</v>
      </c>
    </row>
    <row r="170" spans="1:3" x14ac:dyDescent="0.3">
      <c r="A170" s="4">
        <v>42979</v>
      </c>
      <c r="B170" s="3">
        <v>34.947685</v>
      </c>
      <c r="C170" s="12">
        <f t="shared" si="2"/>
        <v>5.3382516478614917E-4</v>
      </c>
    </row>
    <row r="171" spans="1:3" x14ac:dyDescent="0.3">
      <c r="A171" s="4">
        <v>42983</v>
      </c>
      <c r="B171" s="3">
        <v>34.584038</v>
      </c>
      <c r="C171" s="12">
        <f t="shared" si="2"/>
        <v>-1.0405467486616074E-2</v>
      </c>
    </row>
    <row r="172" spans="1:3" x14ac:dyDescent="0.3">
      <c r="A172" s="4">
        <v>42984</v>
      </c>
      <c r="B172" s="3">
        <v>34.099170999999998</v>
      </c>
      <c r="C172" s="12">
        <f t="shared" si="2"/>
        <v>-1.4019964932955523E-2</v>
      </c>
    </row>
    <row r="173" spans="1:3" x14ac:dyDescent="0.3">
      <c r="A173" s="4">
        <v>42985</v>
      </c>
      <c r="B173" s="3">
        <v>33.194705999999996</v>
      </c>
      <c r="C173" s="12">
        <f t="shared" si="2"/>
        <v>-2.6524545127504767E-2</v>
      </c>
    </row>
    <row r="174" spans="1:3" x14ac:dyDescent="0.3">
      <c r="A174" s="4">
        <v>42986</v>
      </c>
      <c r="B174" s="3">
        <v>33.185386999999999</v>
      </c>
      <c r="C174" s="12">
        <f t="shared" si="2"/>
        <v>-2.8073753688307579E-4</v>
      </c>
    </row>
    <row r="175" spans="1:3" x14ac:dyDescent="0.3">
      <c r="A175" s="4">
        <v>42989</v>
      </c>
      <c r="B175" s="3">
        <v>33.325252999999996</v>
      </c>
      <c r="C175" s="12">
        <f t="shared" si="2"/>
        <v>4.2146864220687806E-3</v>
      </c>
    </row>
    <row r="176" spans="1:3" x14ac:dyDescent="0.3">
      <c r="A176" s="4">
        <v>42990</v>
      </c>
      <c r="B176" s="3">
        <v>33.810111999999997</v>
      </c>
      <c r="C176" s="12">
        <f t="shared" si="2"/>
        <v>1.4549296895060338E-2</v>
      </c>
    </row>
    <row r="177" spans="1:3" x14ac:dyDescent="0.3">
      <c r="A177" s="4">
        <v>42991</v>
      </c>
      <c r="B177" s="3">
        <v>34.080520999999997</v>
      </c>
      <c r="C177" s="12">
        <f t="shared" si="2"/>
        <v>7.9978735355860642E-3</v>
      </c>
    </row>
    <row r="178" spans="1:3" x14ac:dyDescent="0.3">
      <c r="A178" s="4">
        <v>42992</v>
      </c>
      <c r="B178" s="3">
        <v>33.866061999999999</v>
      </c>
      <c r="C178" s="12">
        <f t="shared" si="2"/>
        <v>-6.2927148326164962E-3</v>
      </c>
    </row>
    <row r="179" spans="1:3" x14ac:dyDescent="0.3">
      <c r="A179" s="4">
        <v>42993</v>
      </c>
      <c r="B179" s="3">
        <v>34.593361000000002</v>
      </c>
      <c r="C179" s="12">
        <f t="shared" si="2"/>
        <v>2.1475747608328426E-2</v>
      </c>
    </row>
    <row r="180" spans="1:3" x14ac:dyDescent="0.3">
      <c r="A180" s="4">
        <v>42996</v>
      </c>
      <c r="B180" s="3">
        <v>34.891739000000001</v>
      </c>
      <c r="C180" s="12">
        <f t="shared" si="2"/>
        <v>8.625296628448435E-3</v>
      </c>
    </row>
    <row r="181" spans="1:3" x14ac:dyDescent="0.3">
      <c r="A181" s="4">
        <v>42997</v>
      </c>
      <c r="B181" s="3">
        <v>35.628365000000002</v>
      </c>
      <c r="C181" s="12">
        <f t="shared" si="2"/>
        <v>2.1111759433945127E-2</v>
      </c>
    </row>
    <row r="182" spans="1:3" x14ac:dyDescent="0.3">
      <c r="A182" s="4">
        <v>42998</v>
      </c>
      <c r="B182" s="3">
        <v>35.833500000000001</v>
      </c>
      <c r="C182" s="12">
        <f t="shared" si="2"/>
        <v>5.7576315949384293E-3</v>
      </c>
    </row>
    <row r="183" spans="1:3" x14ac:dyDescent="0.3">
      <c r="A183" s="4">
        <v>42999</v>
      </c>
      <c r="B183" s="3">
        <v>35.637687999999997</v>
      </c>
      <c r="C183" s="12">
        <f t="shared" si="2"/>
        <v>-5.4644955139744556E-3</v>
      </c>
    </row>
    <row r="184" spans="1:3" x14ac:dyDescent="0.3">
      <c r="A184" s="4">
        <v>43000</v>
      </c>
      <c r="B184" s="3">
        <v>35.982692999999998</v>
      </c>
      <c r="C184" s="12">
        <f t="shared" si="2"/>
        <v>9.6809029811361635E-3</v>
      </c>
    </row>
    <row r="185" spans="1:3" x14ac:dyDescent="0.3">
      <c r="A185" s="4">
        <v>43003</v>
      </c>
      <c r="B185" s="3">
        <v>36.476883000000001</v>
      </c>
      <c r="C185" s="12">
        <f t="shared" si="2"/>
        <v>1.3734102669858625E-2</v>
      </c>
    </row>
    <row r="186" spans="1:3" x14ac:dyDescent="0.3">
      <c r="A186" s="4">
        <v>43004</v>
      </c>
      <c r="B186" s="3">
        <v>36.103909000000002</v>
      </c>
      <c r="C186" s="12">
        <f t="shared" si="2"/>
        <v>-1.0224941643177112E-2</v>
      </c>
    </row>
    <row r="187" spans="1:3" x14ac:dyDescent="0.3">
      <c r="A187" s="4">
        <v>43005</v>
      </c>
      <c r="B187" s="3">
        <v>36.150531999999998</v>
      </c>
      <c r="C187" s="12">
        <f t="shared" si="2"/>
        <v>1.291356013555118E-3</v>
      </c>
    </row>
    <row r="188" spans="1:3" x14ac:dyDescent="0.3">
      <c r="A188" s="4">
        <v>43006</v>
      </c>
      <c r="B188" s="3">
        <v>36.402287000000001</v>
      </c>
      <c r="C188" s="12">
        <f t="shared" si="2"/>
        <v>6.9640745535917105E-3</v>
      </c>
    </row>
    <row r="189" spans="1:3" x14ac:dyDescent="0.3">
      <c r="A189" s="4">
        <v>43007</v>
      </c>
      <c r="B189" s="3">
        <v>36.523502000000001</v>
      </c>
      <c r="C189" s="12">
        <f t="shared" si="2"/>
        <v>3.3298732027468329E-3</v>
      </c>
    </row>
    <row r="190" spans="1:3" x14ac:dyDescent="0.3">
      <c r="A190" s="4">
        <v>43010</v>
      </c>
      <c r="B190" s="3">
        <v>36.467556000000002</v>
      </c>
      <c r="C190" s="12">
        <f t="shared" si="2"/>
        <v>-1.5317808243031767E-3</v>
      </c>
    </row>
    <row r="191" spans="1:3" x14ac:dyDescent="0.3">
      <c r="A191" s="4">
        <v>43011</v>
      </c>
      <c r="B191" s="3">
        <v>36.812556999999998</v>
      </c>
      <c r="C191" s="12">
        <f t="shared" si="2"/>
        <v>9.4604914022753898E-3</v>
      </c>
    </row>
    <row r="192" spans="1:3" x14ac:dyDescent="0.3">
      <c r="A192" s="4">
        <v>43012</v>
      </c>
      <c r="B192" s="3">
        <v>36.831206999999999</v>
      </c>
      <c r="C192" s="12">
        <f t="shared" si="2"/>
        <v>5.0662060774536645E-4</v>
      </c>
    </row>
    <row r="193" spans="1:3" x14ac:dyDescent="0.3">
      <c r="A193" s="4">
        <v>43013</v>
      </c>
      <c r="B193" s="3">
        <v>36.840530000000001</v>
      </c>
      <c r="C193" s="12">
        <f t="shared" si="2"/>
        <v>2.5312773485815899E-4</v>
      </c>
    </row>
    <row r="194" spans="1:3" x14ac:dyDescent="0.3">
      <c r="A194" s="4">
        <v>43014</v>
      </c>
      <c r="B194" s="3">
        <v>36.434550999999999</v>
      </c>
      <c r="C194" s="12">
        <f t="shared" si="2"/>
        <v>-1.1019901179489059E-2</v>
      </c>
    </row>
    <row r="195" spans="1:3" x14ac:dyDescent="0.3">
      <c r="A195" s="4">
        <v>43017</v>
      </c>
      <c r="B195" s="3">
        <v>36.160747999999998</v>
      </c>
      <c r="C195" s="12">
        <f t="shared" si="2"/>
        <v>-7.5149272458442237E-3</v>
      </c>
    </row>
    <row r="196" spans="1:3" x14ac:dyDescent="0.3">
      <c r="A196" s="4">
        <v>43018</v>
      </c>
      <c r="B196" s="3">
        <v>36.349575000000002</v>
      </c>
      <c r="C196" s="12">
        <f t="shared" ref="C196:C259" si="3">(B196-B195)/B195</f>
        <v>5.2218776005408798E-3</v>
      </c>
    </row>
    <row r="197" spans="1:3" x14ac:dyDescent="0.3">
      <c r="A197" s="4">
        <v>43019</v>
      </c>
      <c r="B197" s="3">
        <v>36.056888999999998</v>
      </c>
      <c r="C197" s="12">
        <f t="shared" si="3"/>
        <v>-8.0519785994747749E-3</v>
      </c>
    </row>
    <row r="198" spans="1:3" x14ac:dyDescent="0.3">
      <c r="A198" s="4">
        <v>43020</v>
      </c>
      <c r="B198" s="3">
        <v>33.857036999999998</v>
      </c>
      <c r="C198" s="12">
        <f t="shared" si="3"/>
        <v>-6.1010588018284108E-2</v>
      </c>
    </row>
    <row r="199" spans="1:3" x14ac:dyDescent="0.3">
      <c r="A199" s="4">
        <v>43021</v>
      </c>
      <c r="B199" s="3">
        <v>33.705970999999998</v>
      </c>
      <c r="C199" s="12">
        <f t="shared" si="3"/>
        <v>-4.4618789293345475E-3</v>
      </c>
    </row>
    <row r="200" spans="1:3" x14ac:dyDescent="0.3">
      <c r="A200" s="4">
        <v>43024</v>
      </c>
      <c r="B200" s="3">
        <v>34.149715</v>
      </c>
      <c r="C200" s="12">
        <f t="shared" si="3"/>
        <v>1.316514513111052E-2</v>
      </c>
    </row>
    <row r="201" spans="1:3" x14ac:dyDescent="0.3">
      <c r="A201" s="4">
        <v>43025</v>
      </c>
      <c r="B201" s="3">
        <v>34.206367</v>
      </c>
      <c r="C201" s="12">
        <f t="shared" si="3"/>
        <v>1.6589303893165639E-3</v>
      </c>
    </row>
    <row r="202" spans="1:3" x14ac:dyDescent="0.3">
      <c r="A202" s="4">
        <v>43026</v>
      </c>
      <c r="B202" s="3">
        <v>33.715412000000001</v>
      </c>
      <c r="C202" s="12">
        <f t="shared" si="3"/>
        <v>-1.435273731349487E-2</v>
      </c>
    </row>
    <row r="203" spans="1:3" x14ac:dyDescent="0.3">
      <c r="A203" s="4">
        <v>43027</v>
      </c>
      <c r="B203" s="3">
        <v>33.696533000000002</v>
      </c>
      <c r="C203" s="12">
        <f t="shared" si="3"/>
        <v>-5.5995163280218299E-4</v>
      </c>
    </row>
    <row r="204" spans="1:3" x14ac:dyDescent="0.3">
      <c r="A204" s="4">
        <v>43028</v>
      </c>
      <c r="B204" s="3">
        <v>33.554912999999999</v>
      </c>
      <c r="C204" s="12">
        <f t="shared" si="3"/>
        <v>-4.2028062649650984E-3</v>
      </c>
    </row>
    <row r="205" spans="1:3" x14ac:dyDescent="0.3">
      <c r="A205" s="4">
        <v>43031</v>
      </c>
      <c r="B205" s="3">
        <v>33.281109000000001</v>
      </c>
      <c r="C205" s="12">
        <f t="shared" si="3"/>
        <v>-8.1598781078645148E-3</v>
      </c>
    </row>
    <row r="206" spans="1:3" x14ac:dyDescent="0.3">
      <c r="A206" s="4">
        <v>43032</v>
      </c>
      <c r="B206" s="3">
        <v>32.912891000000002</v>
      </c>
      <c r="C206" s="12">
        <f t="shared" si="3"/>
        <v>-1.10638741034741E-2</v>
      </c>
    </row>
    <row r="207" spans="1:3" x14ac:dyDescent="0.3">
      <c r="A207" s="11">
        <v>43033</v>
      </c>
      <c r="B207" s="3">
        <v>31.619410999999999</v>
      </c>
      <c r="C207" s="12">
        <f t="shared" si="3"/>
        <v>-3.9300102807741877E-2</v>
      </c>
    </row>
    <row r="208" spans="1:3" x14ac:dyDescent="0.3">
      <c r="A208" s="4">
        <v>43034</v>
      </c>
      <c r="B208" s="3">
        <v>31.7988</v>
      </c>
      <c r="C208" s="12">
        <f t="shared" si="3"/>
        <v>5.67338208798388E-3</v>
      </c>
    </row>
    <row r="209" spans="1:3" x14ac:dyDescent="0.3">
      <c r="A209" s="4">
        <v>43035</v>
      </c>
      <c r="B209" s="3">
        <v>32.072600999999999</v>
      </c>
      <c r="C209" s="12">
        <f t="shared" si="3"/>
        <v>8.6104192611041568E-3</v>
      </c>
    </row>
    <row r="210" spans="1:3" x14ac:dyDescent="0.3">
      <c r="A210" s="4">
        <v>43038</v>
      </c>
      <c r="B210" s="3">
        <v>31.666618</v>
      </c>
      <c r="C210" s="12">
        <f t="shared" si="3"/>
        <v>-1.2658249949855926E-2</v>
      </c>
    </row>
    <row r="211" spans="1:3" x14ac:dyDescent="0.3">
      <c r="A211" s="4">
        <v>43039</v>
      </c>
      <c r="B211" s="3">
        <v>31.770481</v>
      </c>
      <c r="C211" s="12">
        <f t="shared" si="3"/>
        <v>3.279889251198233E-3</v>
      </c>
    </row>
    <row r="212" spans="1:3" x14ac:dyDescent="0.3">
      <c r="A212" s="4">
        <v>43040</v>
      </c>
      <c r="B212" s="3">
        <v>31.67606</v>
      </c>
      <c r="C212" s="12">
        <f t="shared" si="3"/>
        <v>-2.9719726308204313E-3</v>
      </c>
    </row>
    <row r="213" spans="1:3" x14ac:dyDescent="0.3">
      <c r="A213" s="4">
        <v>43041</v>
      </c>
      <c r="B213" s="3">
        <v>31.317281999999999</v>
      </c>
      <c r="C213" s="12">
        <f t="shared" si="3"/>
        <v>-1.1326471789736505E-2</v>
      </c>
    </row>
    <row r="214" spans="1:3" x14ac:dyDescent="0.3">
      <c r="A214" s="4">
        <v>43042</v>
      </c>
      <c r="B214" s="3">
        <v>31.440023</v>
      </c>
      <c r="C214" s="12">
        <f t="shared" si="3"/>
        <v>3.9192737096406171E-3</v>
      </c>
    </row>
    <row r="215" spans="1:3" x14ac:dyDescent="0.3">
      <c r="A215" s="4">
        <v>43045</v>
      </c>
      <c r="B215" s="3">
        <v>31.024601000000001</v>
      </c>
      <c r="C215" s="12">
        <f t="shared" si="3"/>
        <v>-1.321315827281677E-2</v>
      </c>
    </row>
    <row r="216" spans="1:3" x14ac:dyDescent="0.3">
      <c r="A216" s="4">
        <v>43046</v>
      </c>
      <c r="B216" s="3">
        <v>31.222867999999998</v>
      </c>
      <c r="C216" s="12">
        <f t="shared" si="3"/>
        <v>6.3906381906409611E-3</v>
      </c>
    </row>
    <row r="217" spans="1:3" x14ac:dyDescent="0.3">
      <c r="A217" s="4">
        <v>43047</v>
      </c>
      <c r="B217" s="3">
        <v>31.572201</v>
      </c>
      <c r="C217" s="12">
        <f t="shared" si="3"/>
        <v>1.1188370011364794E-2</v>
      </c>
    </row>
    <row r="218" spans="1:3" x14ac:dyDescent="0.3">
      <c r="A218" s="4">
        <v>43048</v>
      </c>
      <c r="B218" s="3">
        <v>32.100924999999997</v>
      </c>
      <c r="C218" s="12">
        <f t="shared" si="3"/>
        <v>1.6746504306114005E-2</v>
      </c>
    </row>
    <row r="219" spans="1:3" x14ac:dyDescent="0.3">
      <c r="A219" s="4">
        <v>43049</v>
      </c>
      <c r="B219" s="3">
        <v>32.308639999999997</v>
      </c>
      <c r="C219" s="12">
        <f t="shared" si="3"/>
        <v>6.4706858135708031E-3</v>
      </c>
    </row>
    <row r="220" spans="1:3" x14ac:dyDescent="0.3">
      <c r="A220" s="4">
        <v>43052</v>
      </c>
      <c r="B220" s="3">
        <v>32.261429</v>
      </c>
      <c r="C220" s="12">
        <f t="shared" si="3"/>
        <v>-1.4612499938096196E-3</v>
      </c>
    </row>
    <row r="221" spans="1:3" x14ac:dyDescent="0.3">
      <c r="A221" s="4">
        <v>43053</v>
      </c>
      <c r="B221" s="3">
        <v>31.836566999999999</v>
      </c>
      <c r="C221" s="12">
        <f t="shared" si="3"/>
        <v>-1.3169348450126031E-2</v>
      </c>
    </row>
    <row r="222" spans="1:3" x14ac:dyDescent="0.3">
      <c r="A222" s="4">
        <v>43054</v>
      </c>
      <c r="B222" s="3">
        <v>31.921537000000001</v>
      </c>
      <c r="C222" s="12">
        <f t="shared" si="3"/>
        <v>2.6689435453264164E-3</v>
      </c>
    </row>
    <row r="223" spans="1:3" x14ac:dyDescent="0.3">
      <c r="A223" s="4">
        <v>43055</v>
      </c>
      <c r="B223" s="3">
        <v>32.591881000000001</v>
      </c>
      <c r="C223" s="12">
        <f t="shared" si="3"/>
        <v>2.0999740707974057E-2</v>
      </c>
    </row>
    <row r="224" spans="1:3" x14ac:dyDescent="0.3">
      <c r="A224" s="4">
        <v>43056</v>
      </c>
      <c r="B224" s="3">
        <v>32.582436000000001</v>
      </c>
      <c r="C224" s="12">
        <f t="shared" si="3"/>
        <v>-2.897960998323319E-4</v>
      </c>
    </row>
    <row r="225" spans="1:3" x14ac:dyDescent="0.3">
      <c r="A225" s="4">
        <v>43059</v>
      </c>
      <c r="B225" s="3">
        <v>32.705181000000003</v>
      </c>
      <c r="C225" s="12">
        <f t="shared" si="3"/>
        <v>3.7672137221416431E-3</v>
      </c>
    </row>
    <row r="226" spans="1:3" x14ac:dyDescent="0.3">
      <c r="A226" s="4">
        <v>43060</v>
      </c>
      <c r="B226" s="3">
        <v>32.412495</v>
      </c>
      <c r="C226" s="12">
        <f t="shared" si="3"/>
        <v>-8.9492242834553742E-3</v>
      </c>
    </row>
    <row r="227" spans="1:3" x14ac:dyDescent="0.3">
      <c r="A227" s="4">
        <v>43061</v>
      </c>
      <c r="B227" s="3">
        <v>32.922333000000002</v>
      </c>
      <c r="C227" s="12">
        <f t="shared" si="3"/>
        <v>1.5729674620852299E-2</v>
      </c>
    </row>
    <row r="228" spans="1:3" x14ac:dyDescent="0.3">
      <c r="A228" s="4">
        <v>43063</v>
      </c>
      <c r="B228" s="3">
        <v>32.865681000000002</v>
      </c>
      <c r="C228" s="12">
        <f t="shared" si="3"/>
        <v>-1.7207772000848087E-3</v>
      </c>
    </row>
    <row r="229" spans="1:3" x14ac:dyDescent="0.3">
      <c r="A229" s="4">
        <v>43066</v>
      </c>
      <c r="B229" s="3">
        <v>32.742947000000001</v>
      </c>
      <c r="C229" s="12">
        <f t="shared" si="3"/>
        <v>-3.7344121973313508E-3</v>
      </c>
    </row>
    <row r="230" spans="1:3" x14ac:dyDescent="0.3">
      <c r="A230" s="4">
        <v>43067</v>
      </c>
      <c r="B230" s="3">
        <v>33.441608000000002</v>
      </c>
      <c r="C230" s="12">
        <f t="shared" si="3"/>
        <v>2.1337755578323517E-2</v>
      </c>
    </row>
    <row r="231" spans="1:3" x14ac:dyDescent="0.3">
      <c r="A231" s="4">
        <v>43068</v>
      </c>
      <c r="B231" s="3">
        <v>34.442402000000001</v>
      </c>
      <c r="C231" s="12">
        <f t="shared" si="3"/>
        <v>2.9926611184486075E-2</v>
      </c>
    </row>
    <row r="232" spans="1:3" x14ac:dyDescent="0.3">
      <c r="A232" s="4">
        <v>43069</v>
      </c>
      <c r="B232" s="3">
        <v>34.347991999999998</v>
      </c>
      <c r="C232" s="12">
        <f t="shared" si="3"/>
        <v>-2.7410980221415286E-3</v>
      </c>
    </row>
    <row r="233" spans="1:3" x14ac:dyDescent="0.3">
      <c r="A233" s="4">
        <v>43070</v>
      </c>
      <c r="B233" s="3">
        <v>34.461284999999997</v>
      </c>
      <c r="C233" s="12">
        <f t="shared" si="3"/>
        <v>3.2983878650023782E-3</v>
      </c>
    </row>
    <row r="234" spans="1:3" x14ac:dyDescent="0.3">
      <c r="A234" s="4">
        <v>43073</v>
      </c>
      <c r="B234" s="3">
        <v>35.188277999999997</v>
      </c>
      <c r="C234" s="12">
        <f t="shared" si="3"/>
        <v>2.1095934176569454E-2</v>
      </c>
    </row>
    <row r="235" spans="1:3" x14ac:dyDescent="0.3">
      <c r="A235" s="4">
        <v>43074</v>
      </c>
      <c r="B235" s="3">
        <v>34.508491999999997</v>
      </c>
      <c r="C235" s="12">
        <f t="shared" si="3"/>
        <v>-1.9318535564599098E-2</v>
      </c>
    </row>
    <row r="236" spans="1:3" x14ac:dyDescent="0.3">
      <c r="A236" s="4">
        <v>43075</v>
      </c>
      <c r="B236" s="3">
        <v>34.093071000000002</v>
      </c>
      <c r="C236" s="12">
        <f t="shared" si="3"/>
        <v>-1.2038225257713231E-2</v>
      </c>
    </row>
    <row r="237" spans="1:3" x14ac:dyDescent="0.3">
      <c r="A237" s="4">
        <v>43076</v>
      </c>
      <c r="B237" s="3">
        <v>34.149715</v>
      </c>
      <c r="C237" s="12">
        <f t="shared" si="3"/>
        <v>1.661451970695118E-3</v>
      </c>
    </row>
    <row r="238" spans="1:3" x14ac:dyDescent="0.3">
      <c r="A238" s="4">
        <v>43077</v>
      </c>
      <c r="B238" s="3">
        <v>34.678440000000002</v>
      </c>
      <c r="C238" s="12">
        <f t="shared" si="3"/>
        <v>1.5482559664114369E-2</v>
      </c>
    </row>
    <row r="239" spans="1:3" x14ac:dyDescent="0.3">
      <c r="A239" s="4">
        <v>43080</v>
      </c>
      <c r="B239" s="3">
        <v>34.838946999999997</v>
      </c>
      <c r="C239" s="12">
        <f t="shared" si="3"/>
        <v>4.6284377267257551E-3</v>
      </c>
    </row>
    <row r="240" spans="1:3" x14ac:dyDescent="0.3">
      <c r="A240" s="4">
        <v>43081</v>
      </c>
      <c r="B240" s="3">
        <v>35.971916</v>
      </c>
      <c r="C240" s="12">
        <f t="shared" si="3"/>
        <v>3.2520184952777212E-2</v>
      </c>
    </row>
    <row r="241" spans="1:3" x14ac:dyDescent="0.3">
      <c r="A241" s="4">
        <v>43082</v>
      </c>
      <c r="B241" s="3">
        <v>35.915272000000002</v>
      </c>
      <c r="C241" s="12">
        <f t="shared" si="3"/>
        <v>-1.5746728642421655E-3</v>
      </c>
    </row>
    <row r="242" spans="1:3" x14ac:dyDescent="0.3">
      <c r="A242" s="4">
        <v>43083</v>
      </c>
      <c r="B242" s="3">
        <v>35.63203</v>
      </c>
      <c r="C242" s="12">
        <f t="shared" si="3"/>
        <v>-7.8863944006884127E-3</v>
      </c>
    </row>
    <row r="243" spans="1:3" x14ac:dyDescent="0.3">
      <c r="A243" s="4">
        <v>43084</v>
      </c>
      <c r="B243" s="3">
        <v>36.104103000000002</v>
      </c>
      <c r="C243" s="12">
        <f t="shared" si="3"/>
        <v>1.3248557547801843E-2</v>
      </c>
    </row>
    <row r="244" spans="1:3" x14ac:dyDescent="0.3">
      <c r="A244" s="4">
        <v>43087</v>
      </c>
      <c r="B244" s="3">
        <v>36.311813000000001</v>
      </c>
      <c r="C244" s="12">
        <f t="shared" si="3"/>
        <v>5.7530857365435369E-3</v>
      </c>
    </row>
    <row r="245" spans="1:3" x14ac:dyDescent="0.3">
      <c r="A245" s="4">
        <v>43088</v>
      </c>
      <c r="B245" s="3">
        <v>35.924709</v>
      </c>
      <c r="C245" s="12">
        <f t="shared" si="3"/>
        <v>-1.0660552806878599E-2</v>
      </c>
    </row>
    <row r="246" spans="1:3" x14ac:dyDescent="0.3">
      <c r="A246" s="4">
        <v>43089</v>
      </c>
      <c r="B246" s="3">
        <v>36.396785999999999</v>
      </c>
      <c r="C246" s="12">
        <f t="shared" si="3"/>
        <v>1.3140732747480259E-2</v>
      </c>
    </row>
    <row r="247" spans="1:3" x14ac:dyDescent="0.3">
      <c r="A247" s="4">
        <v>43090</v>
      </c>
      <c r="B247" s="3">
        <v>36.708354999999997</v>
      </c>
      <c r="C247" s="12">
        <f t="shared" si="3"/>
        <v>8.5603437622211662E-3</v>
      </c>
    </row>
    <row r="248" spans="1:3" x14ac:dyDescent="0.3">
      <c r="A248" s="4">
        <v>43091</v>
      </c>
      <c r="B248" s="3">
        <v>36.764995999999996</v>
      </c>
      <c r="C248" s="12">
        <f t="shared" si="3"/>
        <v>1.5430002243358237E-3</v>
      </c>
    </row>
    <row r="249" spans="1:3" x14ac:dyDescent="0.3">
      <c r="A249" s="4">
        <v>43095</v>
      </c>
      <c r="B249" s="3">
        <v>36.878300000000003</v>
      </c>
      <c r="C249" s="12">
        <f t="shared" si="3"/>
        <v>3.0818444805490123E-3</v>
      </c>
    </row>
    <row r="250" spans="1:3" x14ac:dyDescent="0.3">
      <c r="A250" s="4">
        <v>43096</v>
      </c>
      <c r="B250" s="3">
        <v>36.717789000000003</v>
      </c>
      <c r="C250" s="12">
        <f t="shared" si="3"/>
        <v>-4.352451170471513E-3</v>
      </c>
    </row>
    <row r="251" spans="1:3" x14ac:dyDescent="0.3">
      <c r="A251" s="4">
        <v>43097</v>
      </c>
      <c r="B251" s="3">
        <v>36.991596000000001</v>
      </c>
      <c r="C251" s="12">
        <f t="shared" si="3"/>
        <v>7.4570666550754974E-3</v>
      </c>
    </row>
    <row r="252" spans="1:3" x14ac:dyDescent="0.3">
      <c r="A252" s="4">
        <v>43098</v>
      </c>
      <c r="B252" s="3">
        <v>36.708354999999997</v>
      </c>
      <c r="C252" s="12">
        <f t="shared" si="3"/>
        <v>-7.656901313476819E-3</v>
      </c>
    </row>
    <row r="253" spans="1:3" x14ac:dyDescent="0.3">
      <c r="A253" s="4">
        <v>43102</v>
      </c>
      <c r="B253" s="3">
        <v>36.387343999999999</v>
      </c>
      <c r="C253" s="12">
        <f t="shared" si="3"/>
        <v>-8.7449028974466072E-3</v>
      </c>
    </row>
    <row r="254" spans="1:3" x14ac:dyDescent="0.3">
      <c r="A254" s="4">
        <v>43103</v>
      </c>
      <c r="B254" s="3">
        <v>35.547058</v>
      </c>
      <c r="C254" s="12">
        <f t="shared" si="3"/>
        <v>-2.3092809411975741E-2</v>
      </c>
    </row>
    <row r="255" spans="1:3" x14ac:dyDescent="0.3">
      <c r="A255" s="4">
        <v>43104</v>
      </c>
      <c r="B255" s="3">
        <v>35.877502</v>
      </c>
      <c r="C255" s="12">
        <f t="shared" si="3"/>
        <v>9.2959591761433528E-3</v>
      </c>
    </row>
    <row r="256" spans="1:3" x14ac:dyDescent="0.3">
      <c r="A256" s="4">
        <v>43105</v>
      </c>
      <c r="B256" s="3">
        <v>36.009686000000002</v>
      </c>
      <c r="C256" s="12">
        <f t="shared" si="3"/>
        <v>3.684314476520754E-3</v>
      </c>
    </row>
    <row r="257" spans="1:3" x14ac:dyDescent="0.3">
      <c r="A257" s="4">
        <v>43108</v>
      </c>
      <c r="B257" s="3">
        <v>36.113543999999997</v>
      </c>
      <c r="C257" s="12">
        <f t="shared" si="3"/>
        <v>2.8841684429015942E-3</v>
      </c>
    </row>
    <row r="258" spans="1:3" x14ac:dyDescent="0.3">
      <c r="A258" s="4">
        <v>43109</v>
      </c>
      <c r="B258" s="3">
        <v>35.864811000000003</v>
      </c>
      <c r="C258" s="12">
        <f t="shared" si="3"/>
        <v>-6.8875267406598014E-3</v>
      </c>
    </row>
    <row r="259" spans="1:3" x14ac:dyDescent="0.3">
      <c r="A259" s="4">
        <v>43110</v>
      </c>
      <c r="B259" s="3">
        <v>35.032527999999999</v>
      </c>
      <c r="C259" s="12">
        <f t="shared" si="3"/>
        <v>-2.3206116993060518E-2</v>
      </c>
    </row>
    <row r="260" spans="1:3" x14ac:dyDescent="0.3">
      <c r="A260" s="4">
        <v>43111</v>
      </c>
      <c r="B260" s="3">
        <v>34.898594000000003</v>
      </c>
      <c r="C260" s="12">
        <f t="shared" ref="C260:C323" si="4">(B260-B259)/B259</f>
        <v>-3.8231326040757451E-3</v>
      </c>
    </row>
    <row r="261" spans="1:3" x14ac:dyDescent="0.3">
      <c r="A261" s="4">
        <v>43112</v>
      </c>
      <c r="B261" s="3">
        <v>35.300392000000002</v>
      </c>
      <c r="C261" s="12">
        <f t="shared" si="4"/>
        <v>1.1513300507178009E-2</v>
      </c>
    </row>
    <row r="262" spans="1:3" x14ac:dyDescent="0.3">
      <c r="A262" s="4">
        <v>43116</v>
      </c>
      <c r="B262" s="3">
        <v>35.128188999999999</v>
      </c>
      <c r="C262" s="12">
        <f t="shared" si="4"/>
        <v>-4.8782177829640875E-3</v>
      </c>
    </row>
    <row r="263" spans="1:3" x14ac:dyDescent="0.3">
      <c r="A263" s="4">
        <v>43117</v>
      </c>
      <c r="B263" s="3">
        <v>35.252552000000001</v>
      </c>
      <c r="C263" s="12">
        <f t="shared" si="4"/>
        <v>3.5402622093613323E-3</v>
      </c>
    </row>
    <row r="264" spans="1:3" x14ac:dyDescent="0.3">
      <c r="A264" s="4">
        <v>43118</v>
      </c>
      <c r="B264" s="3">
        <v>35.539551000000003</v>
      </c>
      <c r="C264" s="12">
        <f t="shared" si="4"/>
        <v>8.141226201155637E-3</v>
      </c>
    </row>
    <row r="265" spans="1:3" x14ac:dyDescent="0.3">
      <c r="A265" s="4">
        <v>43119</v>
      </c>
      <c r="B265" s="3">
        <v>35.596947</v>
      </c>
      <c r="C265" s="12">
        <f t="shared" si="4"/>
        <v>1.6149894521739205E-3</v>
      </c>
    </row>
    <row r="266" spans="1:3" x14ac:dyDescent="0.3">
      <c r="A266" s="4">
        <v>43122</v>
      </c>
      <c r="B266" s="3">
        <v>36.228340000000003</v>
      </c>
      <c r="C266" s="12">
        <f t="shared" si="4"/>
        <v>1.7737279548159082E-2</v>
      </c>
    </row>
    <row r="267" spans="1:3" x14ac:dyDescent="0.3">
      <c r="A267" s="4">
        <v>43123</v>
      </c>
      <c r="B267" s="3">
        <v>35.577815999999999</v>
      </c>
      <c r="C267" s="12">
        <f t="shared" si="4"/>
        <v>-1.7956218805498796E-2</v>
      </c>
    </row>
    <row r="268" spans="1:3" x14ac:dyDescent="0.3">
      <c r="A268" s="4">
        <v>43124</v>
      </c>
      <c r="B268" s="3">
        <v>35.415184000000004</v>
      </c>
      <c r="C268" s="12">
        <f t="shared" si="4"/>
        <v>-4.5711631090563573E-3</v>
      </c>
    </row>
    <row r="269" spans="1:3" x14ac:dyDescent="0.3">
      <c r="A269" s="4">
        <v>43125</v>
      </c>
      <c r="B269" s="3">
        <v>35.826549999999997</v>
      </c>
      <c r="C269" s="12">
        <f t="shared" si="4"/>
        <v>1.1615526266925335E-2</v>
      </c>
    </row>
    <row r="270" spans="1:3" x14ac:dyDescent="0.3">
      <c r="A270" s="4">
        <v>43126</v>
      </c>
      <c r="B270" s="3">
        <v>36.180503999999999</v>
      </c>
      <c r="C270" s="12">
        <f t="shared" si="4"/>
        <v>9.8796562884230187E-3</v>
      </c>
    </row>
    <row r="271" spans="1:3" x14ac:dyDescent="0.3">
      <c r="A271" s="4">
        <v>43129</v>
      </c>
      <c r="B271" s="3">
        <v>35.644782999999997</v>
      </c>
      <c r="C271" s="12">
        <f t="shared" si="4"/>
        <v>-1.4806897106795482E-2</v>
      </c>
    </row>
    <row r="272" spans="1:3" x14ac:dyDescent="0.3">
      <c r="A272" s="4">
        <v>43130</v>
      </c>
      <c r="B272" s="3">
        <v>35.816974999999999</v>
      </c>
      <c r="C272" s="12">
        <f t="shared" si="4"/>
        <v>4.8307770592965196E-3</v>
      </c>
    </row>
    <row r="273" spans="1:3" x14ac:dyDescent="0.3">
      <c r="A273" s="4">
        <v>43131</v>
      </c>
      <c r="B273" s="3">
        <v>35.826549999999997</v>
      </c>
      <c r="C273" s="12">
        <f t="shared" si="4"/>
        <v>2.6733134219174325E-4</v>
      </c>
    </row>
    <row r="274" spans="1:3" x14ac:dyDescent="0.3">
      <c r="A274" s="4">
        <v>43132</v>
      </c>
      <c r="B274" s="3">
        <v>37.462414000000003</v>
      </c>
      <c r="C274" s="12">
        <f t="shared" si="4"/>
        <v>4.5660662274207404E-2</v>
      </c>
    </row>
    <row r="275" spans="1:3" x14ac:dyDescent="0.3">
      <c r="A275" s="4">
        <v>43133</v>
      </c>
      <c r="B275" s="3">
        <v>36.419670000000004</v>
      </c>
      <c r="C275" s="12">
        <f t="shared" si="4"/>
        <v>-2.7834404905140362E-2</v>
      </c>
    </row>
    <row r="276" spans="1:3" x14ac:dyDescent="0.3">
      <c r="A276" s="4">
        <v>43136</v>
      </c>
      <c r="B276" s="3">
        <v>35.042090999999999</v>
      </c>
      <c r="C276" s="12">
        <f t="shared" si="4"/>
        <v>-3.7825136801074917E-2</v>
      </c>
    </row>
    <row r="277" spans="1:3" x14ac:dyDescent="0.3">
      <c r="A277" s="4">
        <v>43137</v>
      </c>
      <c r="B277" s="3">
        <v>35.233421</v>
      </c>
      <c r="C277" s="12">
        <f t="shared" si="4"/>
        <v>5.4600052262863156E-3</v>
      </c>
    </row>
    <row r="278" spans="1:3" x14ac:dyDescent="0.3">
      <c r="A278" s="4">
        <v>43138</v>
      </c>
      <c r="B278" s="3">
        <v>35.329085999999997</v>
      </c>
      <c r="C278" s="12">
        <f t="shared" si="4"/>
        <v>2.715177728554851E-3</v>
      </c>
    </row>
    <row r="279" spans="1:3" x14ac:dyDescent="0.3">
      <c r="A279" s="4">
        <v>43139</v>
      </c>
      <c r="B279" s="3">
        <v>34.028046000000003</v>
      </c>
      <c r="C279" s="12">
        <f t="shared" si="4"/>
        <v>-3.6826313593281E-2</v>
      </c>
    </row>
    <row r="280" spans="1:3" x14ac:dyDescent="0.3">
      <c r="A280" s="4">
        <v>43140</v>
      </c>
      <c r="B280" s="3">
        <v>34.487236000000003</v>
      </c>
      <c r="C280" s="12">
        <f t="shared" si="4"/>
        <v>1.3494456895938119E-2</v>
      </c>
    </row>
    <row r="281" spans="1:3" x14ac:dyDescent="0.3">
      <c r="A281" s="4">
        <v>43143</v>
      </c>
      <c r="B281" s="3">
        <v>34.793362000000002</v>
      </c>
      <c r="C281" s="12">
        <f t="shared" si="4"/>
        <v>8.8765014395470535E-3</v>
      </c>
    </row>
    <row r="282" spans="1:3" x14ac:dyDescent="0.3">
      <c r="A282" s="4">
        <v>43144</v>
      </c>
      <c r="B282" s="3">
        <v>35.013390000000001</v>
      </c>
      <c r="C282" s="12">
        <f t="shared" si="4"/>
        <v>6.3238499343638939E-3</v>
      </c>
    </row>
    <row r="283" spans="1:3" x14ac:dyDescent="0.3">
      <c r="A283" s="4">
        <v>43145</v>
      </c>
      <c r="B283" s="3">
        <v>34.831626999999997</v>
      </c>
      <c r="C283" s="12">
        <f t="shared" si="4"/>
        <v>-5.1912425503501279E-3</v>
      </c>
    </row>
    <row r="284" spans="1:3" x14ac:dyDescent="0.3">
      <c r="A284" s="4">
        <v>43146</v>
      </c>
      <c r="B284" s="3">
        <v>35.396053000000002</v>
      </c>
      <c r="C284" s="12">
        <f t="shared" si="4"/>
        <v>1.6204411008420724E-2</v>
      </c>
    </row>
    <row r="285" spans="1:3" x14ac:dyDescent="0.3">
      <c r="A285" s="4">
        <v>43147</v>
      </c>
      <c r="B285" s="3">
        <v>35.529986999999998</v>
      </c>
      <c r="C285" s="12">
        <f t="shared" si="4"/>
        <v>3.7838682183009625E-3</v>
      </c>
    </row>
    <row r="286" spans="1:3" x14ac:dyDescent="0.3">
      <c r="A286" s="4">
        <v>43151</v>
      </c>
      <c r="B286" s="3">
        <v>35.176025000000003</v>
      </c>
      <c r="C286" s="12">
        <f t="shared" si="4"/>
        <v>-9.9623453281870236E-3</v>
      </c>
    </row>
    <row r="287" spans="1:3" x14ac:dyDescent="0.3">
      <c r="A287" s="4">
        <v>43152</v>
      </c>
      <c r="B287" s="3">
        <v>34.735965999999998</v>
      </c>
      <c r="C287" s="12">
        <f t="shared" si="4"/>
        <v>-1.2510196931006419E-2</v>
      </c>
    </row>
    <row r="288" spans="1:3" x14ac:dyDescent="0.3">
      <c r="A288" s="4">
        <v>43153</v>
      </c>
      <c r="B288" s="3">
        <v>34.889029999999998</v>
      </c>
      <c r="C288" s="12">
        <f t="shared" si="4"/>
        <v>4.4064990160342897E-3</v>
      </c>
    </row>
    <row r="289" spans="1:3" x14ac:dyDescent="0.3">
      <c r="A289" s="4">
        <v>43154</v>
      </c>
      <c r="B289" s="3">
        <v>35.128188999999999</v>
      </c>
      <c r="C289" s="12">
        <f t="shared" si="4"/>
        <v>6.8548480711559138E-3</v>
      </c>
    </row>
    <row r="290" spans="1:3" x14ac:dyDescent="0.3">
      <c r="A290" s="4">
        <v>43157</v>
      </c>
      <c r="B290" s="3">
        <v>35.836112999999997</v>
      </c>
      <c r="C290" s="12">
        <f t="shared" si="4"/>
        <v>2.0152590274437387E-2</v>
      </c>
    </row>
    <row r="291" spans="1:3" x14ac:dyDescent="0.3">
      <c r="A291" s="4">
        <v>43158</v>
      </c>
      <c r="B291" s="3">
        <v>35.271687</v>
      </c>
      <c r="C291" s="12">
        <f t="shared" si="4"/>
        <v>-1.5750201479719565E-2</v>
      </c>
    </row>
    <row r="292" spans="1:3" x14ac:dyDescent="0.3">
      <c r="A292" s="4">
        <v>43159</v>
      </c>
      <c r="B292" s="3">
        <v>34.726394999999997</v>
      </c>
      <c r="C292" s="12">
        <f t="shared" si="4"/>
        <v>-1.5459765221890392E-2</v>
      </c>
    </row>
    <row r="293" spans="1:3" x14ac:dyDescent="0.3">
      <c r="A293" s="4">
        <v>43160</v>
      </c>
      <c r="B293" s="3">
        <v>34.439407000000003</v>
      </c>
      <c r="C293" s="12">
        <f t="shared" si="4"/>
        <v>-8.2642612341417478E-3</v>
      </c>
    </row>
    <row r="294" spans="1:3" x14ac:dyDescent="0.3">
      <c r="A294" s="4">
        <v>43161</v>
      </c>
      <c r="B294" s="3">
        <v>34.774231</v>
      </c>
      <c r="C294" s="12">
        <f t="shared" si="4"/>
        <v>9.7221186183605764E-3</v>
      </c>
    </row>
    <row r="295" spans="1:3" x14ac:dyDescent="0.3">
      <c r="A295" s="4">
        <v>43164</v>
      </c>
      <c r="B295" s="3">
        <v>35.109062000000002</v>
      </c>
      <c r="C295" s="12">
        <f t="shared" si="4"/>
        <v>9.628710409153295E-3</v>
      </c>
    </row>
    <row r="296" spans="1:3" x14ac:dyDescent="0.3">
      <c r="A296" s="4">
        <v>43165</v>
      </c>
      <c r="B296" s="3">
        <v>35.271687</v>
      </c>
      <c r="C296" s="12">
        <f t="shared" si="4"/>
        <v>4.6319950102910318E-3</v>
      </c>
    </row>
    <row r="297" spans="1:3" x14ac:dyDescent="0.3">
      <c r="A297" s="4">
        <v>43166</v>
      </c>
      <c r="B297" s="3">
        <v>35.309956</v>
      </c>
      <c r="C297" s="12">
        <f t="shared" si="4"/>
        <v>1.0849778747469511E-3</v>
      </c>
    </row>
    <row r="298" spans="1:3" x14ac:dyDescent="0.3">
      <c r="A298" s="4">
        <v>43167</v>
      </c>
      <c r="B298" s="3">
        <v>35.501282000000003</v>
      </c>
      <c r="C298" s="12">
        <f t="shared" si="4"/>
        <v>5.4184717760623561E-3</v>
      </c>
    </row>
    <row r="299" spans="1:3" x14ac:dyDescent="0.3">
      <c r="A299" s="4">
        <v>43168</v>
      </c>
      <c r="B299" s="3">
        <v>35.443882000000002</v>
      </c>
      <c r="C299" s="12">
        <f t="shared" si="4"/>
        <v>-1.6168430199225263E-3</v>
      </c>
    </row>
    <row r="300" spans="1:3" x14ac:dyDescent="0.3">
      <c r="A300" s="4">
        <v>43171</v>
      </c>
      <c r="B300" s="3">
        <v>35.740451999999998</v>
      </c>
      <c r="C300" s="12">
        <f t="shared" si="4"/>
        <v>8.3673114587165011E-3</v>
      </c>
    </row>
    <row r="301" spans="1:3" x14ac:dyDescent="0.3">
      <c r="A301" s="4">
        <v>43172</v>
      </c>
      <c r="B301" s="3">
        <v>35.769145999999999</v>
      </c>
      <c r="C301" s="12">
        <f t="shared" si="4"/>
        <v>8.028437916790071E-4</v>
      </c>
    </row>
    <row r="302" spans="1:3" x14ac:dyDescent="0.3">
      <c r="A302" s="4">
        <v>43173</v>
      </c>
      <c r="B302" s="3">
        <v>35.424754999999998</v>
      </c>
      <c r="C302" s="12">
        <f t="shared" si="4"/>
        <v>-9.6281583015709032E-3</v>
      </c>
    </row>
    <row r="303" spans="1:3" x14ac:dyDescent="0.3">
      <c r="A303" s="4">
        <v>43174</v>
      </c>
      <c r="B303" s="3">
        <v>35.434322000000002</v>
      </c>
      <c r="C303" s="12">
        <f t="shared" si="4"/>
        <v>2.7006538224482005E-4</v>
      </c>
    </row>
    <row r="304" spans="1:3" x14ac:dyDescent="0.3">
      <c r="A304" s="4">
        <v>43175</v>
      </c>
      <c r="B304" s="3">
        <v>35.396053000000002</v>
      </c>
      <c r="C304" s="12">
        <f t="shared" si="4"/>
        <v>-1.0799980877297345E-3</v>
      </c>
    </row>
    <row r="305" spans="1:3" x14ac:dyDescent="0.3">
      <c r="A305" s="4">
        <v>43178</v>
      </c>
      <c r="B305" s="3">
        <v>34.994262999999997</v>
      </c>
      <c r="C305" s="12">
        <f t="shared" si="4"/>
        <v>-1.1351265634052627E-2</v>
      </c>
    </row>
    <row r="306" spans="1:3" x14ac:dyDescent="0.3">
      <c r="A306" s="4">
        <v>43179</v>
      </c>
      <c r="B306" s="3">
        <v>34.764664000000003</v>
      </c>
      <c r="C306" s="12">
        <f t="shared" si="4"/>
        <v>-6.5610468778837623E-3</v>
      </c>
    </row>
    <row r="307" spans="1:3" x14ac:dyDescent="0.3">
      <c r="A307" s="4">
        <v>43180</v>
      </c>
      <c r="B307" s="3">
        <v>34.439407000000003</v>
      </c>
      <c r="C307" s="12">
        <f t="shared" si="4"/>
        <v>-9.3559655862055953E-3</v>
      </c>
    </row>
    <row r="308" spans="1:3" x14ac:dyDescent="0.3">
      <c r="A308" s="4">
        <v>43181</v>
      </c>
      <c r="B308" s="3">
        <v>33.836711999999999</v>
      </c>
      <c r="C308" s="12">
        <f t="shared" si="4"/>
        <v>-1.7500156143803642E-2</v>
      </c>
    </row>
    <row r="309" spans="1:3" x14ac:dyDescent="0.3">
      <c r="A309" s="4">
        <v>43182</v>
      </c>
      <c r="B309" s="3">
        <v>33.195759000000002</v>
      </c>
      <c r="C309" s="12">
        <f t="shared" si="4"/>
        <v>-1.8942532004882631E-2</v>
      </c>
    </row>
    <row r="310" spans="1:3" x14ac:dyDescent="0.3">
      <c r="A310" s="4">
        <v>43185</v>
      </c>
      <c r="B310" s="3">
        <v>33.186191999999998</v>
      </c>
      <c r="C310" s="12">
        <f t="shared" si="4"/>
        <v>-2.8819946548003613E-4</v>
      </c>
    </row>
    <row r="311" spans="1:3" x14ac:dyDescent="0.3">
      <c r="A311" s="4">
        <v>43186</v>
      </c>
      <c r="B311" s="3">
        <v>33.387089000000003</v>
      </c>
      <c r="C311" s="12">
        <f t="shared" si="4"/>
        <v>6.0536321853379496E-3</v>
      </c>
    </row>
    <row r="312" spans="1:3" x14ac:dyDescent="0.3">
      <c r="A312" s="11">
        <v>43187</v>
      </c>
      <c r="B312" s="3">
        <v>34.018478000000002</v>
      </c>
      <c r="C312" s="12">
        <f t="shared" si="4"/>
        <v>1.8911172519413075E-2</v>
      </c>
    </row>
    <row r="313" spans="1:3" x14ac:dyDescent="0.3">
      <c r="A313" s="4">
        <v>43188</v>
      </c>
      <c r="B313" s="3">
        <v>34.104576000000002</v>
      </c>
      <c r="C313" s="12">
        <f t="shared" si="4"/>
        <v>2.5309186378061881E-3</v>
      </c>
    </row>
    <row r="314" spans="1:3" x14ac:dyDescent="0.3">
      <c r="A314" s="4">
        <v>43192</v>
      </c>
      <c r="B314" s="3">
        <v>33.578418999999997</v>
      </c>
      <c r="C314" s="12">
        <f t="shared" si="4"/>
        <v>-1.5427753741902694E-2</v>
      </c>
    </row>
    <row r="315" spans="1:3" x14ac:dyDescent="0.3">
      <c r="A315" s="4">
        <v>43193</v>
      </c>
      <c r="B315" s="3">
        <v>33.836711999999999</v>
      </c>
      <c r="C315" s="12">
        <f t="shared" si="4"/>
        <v>7.6922323233860985E-3</v>
      </c>
    </row>
    <row r="316" spans="1:3" x14ac:dyDescent="0.3">
      <c r="A316" s="4">
        <v>43194</v>
      </c>
      <c r="B316" s="3">
        <v>34.324604000000001</v>
      </c>
      <c r="C316" s="12">
        <f t="shared" si="4"/>
        <v>1.4419013289470982E-2</v>
      </c>
    </row>
    <row r="317" spans="1:3" x14ac:dyDescent="0.3">
      <c r="A317" s="4">
        <v>43195</v>
      </c>
      <c r="B317" s="3">
        <v>34.573334000000003</v>
      </c>
      <c r="C317" s="12">
        <f t="shared" si="4"/>
        <v>7.2464055229887539E-3</v>
      </c>
    </row>
    <row r="318" spans="1:3" x14ac:dyDescent="0.3">
      <c r="A318" s="4">
        <v>43196</v>
      </c>
      <c r="B318" s="3">
        <v>34.085445</v>
      </c>
      <c r="C318" s="12">
        <f t="shared" si="4"/>
        <v>-1.4111713958509256E-2</v>
      </c>
    </row>
    <row r="319" spans="1:3" x14ac:dyDescent="0.3">
      <c r="A319" s="4">
        <v>43199</v>
      </c>
      <c r="B319" s="3">
        <v>34.124251999999998</v>
      </c>
      <c r="C319" s="12">
        <f t="shared" si="4"/>
        <v>1.1385211488363577E-3</v>
      </c>
    </row>
    <row r="320" spans="1:3" x14ac:dyDescent="0.3">
      <c r="A320" s="4">
        <v>43200</v>
      </c>
      <c r="B320" s="3">
        <v>34.745224</v>
      </c>
      <c r="C320" s="12">
        <f t="shared" si="4"/>
        <v>1.8197380560898504E-2</v>
      </c>
    </row>
    <row r="321" spans="1:3" x14ac:dyDescent="0.3">
      <c r="A321" s="4">
        <v>43201</v>
      </c>
      <c r="B321" s="3">
        <v>34.201878000000001</v>
      </c>
      <c r="C321" s="12">
        <f t="shared" si="4"/>
        <v>-1.5638005384567378E-2</v>
      </c>
    </row>
    <row r="322" spans="1:3" x14ac:dyDescent="0.3">
      <c r="A322" s="4">
        <v>43202</v>
      </c>
      <c r="B322" s="3">
        <v>34.114547999999999</v>
      </c>
      <c r="C322" s="12">
        <f t="shared" si="4"/>
        <v>-2.5533685606387306E-3</v>
      </c>
    </row>
    <row r="323" spans="1:3" x14ac:dyDescent="0.3">
      <c r="A323" s="4">
        <v>43203</v>
      </c>
      <c r="B323" s="3">
        <v>34.095146</v>
      </c>
      <c r="C323" s="12">
        <f t="shared" si="4"/>
        <v>-5.6873097072836709E-4</v>
      </c>
    </row>
    <row r="324" spans="1:3" x14ac:dyDescent="0.3">
      <c r="A324" s="4">
        <v>43206</v>
      </c>
      <c r="B324" s="3">
        <v>34.580275999999998</v>
      </c>
      <c r="C324" s="12">
        <f t="shared" ref="C324:C387" si="5">(B324-B323)/B323</f>
        <v>1.4228711617776856E-2</v>
      </c>
    </row>
    <row r="325" spans="1:3" x14ac:dyDescent="0.3">
      <c r="A325" s="4">
        <v>43207</v>
      </c>
      <c r="B325" s="3">
        <v>34.308605</v>
      </c>
      <c r="C325" s="12">
        <f t="shared" si="5"/>
        <v>-7.8562415175633012E-3</v>
      </c>
    </row>
    <row r="326" spans="1:3" x14ac:dyDescent="0.3">
      <c r="A326" s="4">
        <v>43208</v>
      </c>
      <c r="B326" s="3">
        <v>34.163063000000001</v>
      </c>
      <c r="C326" s="12">
        <f t="shared" si="5"/>
        <v>-4.2421427510678138E-3</v>
      </c>
    </row>
    <row r="327" spans="1:3" x14ac:dyDescent="0.3">
      <c r="A327" s="4">
        <v>43209</v>
      </c>
      <c r="B327" s="3">
        <v>33.784660000000002</v>
      </c>
      <c r="C327" s="12">
        <f t="shared" si="5"/>
        <v>-1.1076378016807178E-2</v>
      </c>
    </row>
    <row r="328" spans="1:3" x14ac:dyDescent="0.3">
      <c r="A328" s="4">
        <v>43210</v>
      </c>
      <c r="B328" s="3">
        <v>33.639118000000003</v>
      </c>
      <c r="C328" s="12">
        <f t="shared" si="5"/>
        <v>-4.3079314694893763E-3</v>
      </c>
    </row>
    <row r="329" spans="1:3" x14ac:dyDescent="0.3">
      <c r="A329" s="4">
        <v>43213</v>
      </c>
      <c r="B329" s="3">
        <v>33.852576999999997</v>
      </c>
      <c r="C329" s="12">
        <f t="shared" si="5"/>
        <v>6.3455587628662904E-3</v>
      </c>
    </row>
    <row r="330" spans="1:3" x14ac:dyDescent="0.3">
      <c r="A330" s="4">
        <v>43214</v>
      </c>
      <c r="B330" s="3">
        <v>33.959308999999998</v>
      </c>
      <c r="C330" s="12">
        <f t="shared" si="5"/>
        <v>3.1528471229827185E-3</v>
      </c>
    </row>
    <row r="331" spans="1:3" x14ac:dyDescent="0.3">
      <c r="A331" s="4">
        <v>43215</v>
      </c>
      <c r="B331" s="3">
        <v>34.153362000000001</v>
      </c>
      <c r="C331" s="12">
        <f t="shared" si="5"/>
        <v>5.7142799931530945E-3</v>
      </c>
    </row>
    <row r="332" spans="1:3" x14ac:dyDescent="0.3">
      <c r="A332" s="4">
        <v>43216</v>
      </c>
      <c r="B332" s="3">
        <v>32.115803</v>
      </c>
      <c r="C332" s="12">
        <f t="shared" si="5"/>
        <v>-5.9659104717128625E-2</v>
      </c>
    </row>
    <row r="333" spans="1:3" x14ac:dyDescent="0.3">
      <c r="A333" s="11">
        <v>43217</v>
      </c>
      <c r="B333" s="3">
        <v>32.057586999999998</v>
      </c>
      <c r="C333" s="12">
        <f t="shared" si="5"/>
        <v>-1.812690157552704E-3</v>
      </c>
    </row>
    <row r="334" spans="1:3" x14ac:dyDescent="0.3">
      <c r="A334" s="4">
        <v>43220</v>
      </c>
      <c r="B334" s="3">
        <v>31.727696999999999</v>
      </c>
      <c r="C334" s="12">
        <f t="shared" si="5"/>
        <v>-1.029054370186998E-2</v>
      </c>
    </row>
    <row r="335" spans="1:3" x14ac:dyDescent="0.3">
      <c r="A335" s="4">
        <v>43221</v>
      </c>
      <c r="B335" s="3">
        <v>31.572455999999999</v>
      </c>
      <c r="C335" s="12">
        <f t="shared" si="5"/>
        <v>-4.8929173775203475E-3</v>
      </c>
    </row>
    <row r="336" spans="1:3" x14ac:dyDescent="0.3">
      <c r="A336" s="4">
        <v>43222</v>
      </c>
      <c r="B336" s="3">
        <v>31.106729999999999</v>
      </c>
      <c r="C336" s="12">
        <f t="shared" si="5"/>
        <v>-1.4751022220127573E-2</v>
      </c>
    </row>
    <row r="337" spans="1:3" x14ac:dyDescent="0.3">
      <c r="A337" s="4">
        <v>43223</v>
      </c>
      <c r="B337" s="3">
        <v>30.990295</v>
      </c>
      <c r="C337" s="12">
        <f t="shared" si="5"/>
        <v>-3.7430806773967942E-3</v>
      </c>
    </row>
    <row r="338" spans="1:3" x14ac:dyDescent="0.3">
      <c r="A338" s="4">
        <v>43224</v>
      </c>
      <c r="B338" s="3">
        <v>31.184346999999999</v>
      </c>
      <c r="C338" s="12">
        <f t="shared" si="5"/>
        <v>6.2617022522695968E-3</v>
      </c>
    </row>
    <row r="339" spans="1:3" x14ac:dyDescent="0.3">
      <c r="A339" s="4">
        <v>43227</v>
      </c>
      <c r="B339" s="3">
        <v>31.087322</v>
      </c>
      <c r="C339" s="12">
        <f t="shared" si="5"/>
        <v>-3.1113365946062168E-3</v>
      </c>
    </row>
    <row r="340" spans="1:3" x14ac:dyDescent="0.3">
      <c r="A340" s="4">
        <v>43228</v>
      </c>
      <c r="B340" s="3">
        <v>30.757431</v>
      </c>
      <c r="C340" s="12">
        <f t="shared" si="5"/>
        <v>-1.061175356307629E-2</v>
      </c>
    </row>
    <row r="341" spans="1:3" x14ac:dyDescent="0.3">
      <c r="A341" s="4">
        <v>43229</v>
      </c>
      <c r="B341" s="3">
        <v>30.466351</v>
      </c>
      <c r="C341" s="12">
        <f t="shared" si="5"/>
        <v>-9.4637292691967956E-3</v>
      </c>
    </row>
    <row r="342" spans="1:3" x14ac:dyDescent="0.3">
      <c r="A342" s="4">
        <v>43230</v>
      </c>
      <c r="B342" s="3">
        <v>30.932079000000002</v>
      </c>
      <c r="C342" s="12">
        <f t="shared" si="5"/>
        <v>1.5286635409668922E-2</v>
      </c>
    </row>
    <row r="343" spans="1:3" x14ac:dyDescent="0.3">
      <c r="A343" s="4">
        <v>43231</v>
      </c>
      <c r="B343" s="3">
        <v>31.329889000000001</v>
      </c>
      <c r="C343" s="12">
        <f t="shared" si="5"/>
        <v>1.2860758567181978E-2</v>
      </c>
    </row>
    <row r="344" spans="1:3" x14ac:dyDescent="0.3">
      <c r="A344" s="4">
        <v>43234</v>
      </c>
      <c r="B344" s="3">
        <v>31.232861</v>
      </c>
      <c r="C344" s="12">
        <f t="shared" si="5"/>
        <v>-3.0969787349071575E-3</v>
      </c>
    </row>
    <row r="345" spans="1:3" x14ac:dyDescent="0.3">
      <c r="A345" s="4">
        <v>43235</v>
      </c>
      <c r="B345" s="3">
        <v>31.135836000000001</v>
      </c>
      <c r="C345" s="12">
        <f t="shared" si="5"/>
        <v>-3.1065037557718002E-3</v>
      </c>
    </row>
    <row r="346" spans="1:3" x14ac:dyDescent="0.3">
      <c r="A346" s="4">
        <v>43236</v>
      </c>
      <c r="B346" s="3">
        <v>31.339590000000001</v>
      </c>
      <c r="C346" s="12">
        <f t="shared" si="5"/>
        <v>6.544034982712524E-3</v>
      </c>
    </row>
    <row r="347" spans="1:3" x14ac:dyDescent="0.3">
      <c r="A347" s="4">
        <v>43237</v>
      </c>
      <c r="B347" s="3">
        <v>30.980592999999999</v>
      </c>
      <c r="C347" s="12">
        <f t="shared" si="5"/>
        <v>-1.1455063706959862E-2</v>
      </c>
    </row>
    <row r="348" spans="1:3" x14ac:dyDescent="0.3">
      <c r="A348" s="4">
        <v>43238</v>
      </c>
      <c r="B348" s="3">
        <v>31.097023</v>
      </c>
      <c r="C348" s="12">
        <f t="shared" si="5"/>
        <v>3.7581591804908688E-3</v>
      </c>
    </row>
    <row r="349" spans="1:3" x14ac:dyDescent="0.3">
      <c r="A349" s="4">
        <v>43241</v>
      </c>
      <c r="B349" s="3">
        <v>31.620968000000001</v>
      </c>
      <c r="C349" s="12">
        <f t="shared" si="5"/>
        <v>1.6848718927210533E-2</v>
      </c>
    </row>
    <row r="350" spans="1:3" x14ac:dyDescent="0.3">
      <c r="A350" s="4">
        <v>43242</v>
      </c>
      <c r="B350" s="3">
        <v>31.465727000000001</v>
      </c>
      <c r="C350" s="12">
        <f t="shared" si="5"/>
        <v>-4.9094322476149425E-3</v>
      </c>
    </row>
    <row r="351" spans="1:3" x14ac:dyDescent="0.3">
      <c r="A351" s="4">
        <v>43243</v>
      </c>
      <c r="B351" s="3">
        <v>31.3687</v>
      </c>
      <c r="C351" s="12">
        <f t="shared" si="5"/>
        <v>-3.0835772521639383E-3</v>
      </c>
    </row>
    <row r="352" spans="1:3" x14ac:dyDescent="0.3">
      <c r="A352" s="4">
        <v>43244</v>
      </c>
      <c r="B352" s="3">
        <v>31.805316999999999</v>
      </c>
      <c r="C352" s="12">
        <f t="shared" si="5"/>
        <v>1.3918874546920919E-2</v>
      </c>
    </row>
    <row r="353" spans="1:3" x14ac:dyDescent="0.3">
      <c r="A353" s="4">
        <v>43245</v>
      </c>
      <c r="B353" s="3">
        <v>31.543344000000001</v>
      </c>
      <c r="C353" s="12">
        <f t="shared" si="5"/>
        <v>-8.2367674562085821E-3</v>
      </c>
    </row>
    <row r="354" spans="1:3" x14ac:dyDescent="0.3">
      <c r="A354" s="4">
        <v>43249</v>
      </c>
      <c r="B354" s="3">
        <v>31.3687</v>
      </c>
      <c r="C354" s="12">
        <f t="shared" si="5"/>
        <v>-5.5366355577265583E-3</v>
      </c>
    </row>
    <row r="355" spans="1:3" x14ac:dyDescent="0.3">
      <c r="A355" s="4">
        <v>43250</v>
      </c>
      <c r="B355" s="3">
        <v>31.601561</v>
      </c>
      <c r="C355" s="12">
        <f t="shared" si="5"/>
        <v>7.4233551278822443E-3</v>
      </c>
    </row>
    <row r="356" spans="1:3" x14ac:dyDescent="0.3">
      <c r="A356" s="4">
        <v>43251</v>
      </c>
      <c r="B356" s="3">
        <v>31.358995</v>
      </c>
      <c r="C356" s="12">
        <f t="shared" si="5"/>
        <v>-7.67576006767514E-3</v>
      </c>
    </row>
    <row r="357" spans="1:3" x14ac:dyDescent="0.3">
      <c r="A357" s="4">
        <v>43252</v>
      </c>
      <c r="B357" s="3">
        <v>31.504538</v>
      </c>
      <c r="C357" s="12">
        <f t="shared" si="5"/>
        <v>4.6411882778768891E-3</v>
      </c>
    </row>
    <row r="358" spans="1:3" x14ac:dyDescent="0.3">
      <c r="A358" s="4">
        <v>43255</v>
      </c>
      <c r="B358" s="3">
        <v>31.44632</v>
      </c>
      <c r="C358" s="12">
        <f t="shared" si="5"/>
        <v>-1.8479242577688364E-3</v>
      </c>
    </row>
    <row r="359" spans="1:3" x14ac:dyDescent="0.3">
      <c r="A359" s="4">
        <v>43256</v>
      </c>
      <c r="B359" s="3">
        <v>31.708292</v>
      </c>
      <c r="C359" s="12">
        <f t="shared" si="5"/>
        <v>8.3307681153152457E-3</v>
      </c>
    </row>
    <row r="360" spans="1:3" x14ac:dyDescent="0.3">
      <c r="A360" s="4">
        <v>43257</v>
      </c>
      <c r="B360" s="3">
        <v>32.387481999999999</v>
      </c>
      <c r="C360" s="12">
        <f t="shared" si="5"/>
        <v>2.1419949078304135E-2</v>
      </c>
    </row>
    <row r="361" spans="1:3" x14ac:dyDescent="0.3">
      <c r="A361" s="4">
        <v>43258</v>
      </c>
      <c r="B361" s="3">
        <v>32.804695000000002</v>
      </c>
      <c r="C361" s="12">
        <f t="shared" si="5"/>
        <v>1.2881921478181102E-2</v>
      </c>
    </row>
    <row r="362" spans="1:3" x14ac:dyDescent="0.3">
      <c r="A362" s="4">
        <v>43259</v>
      </c>
      <c r="B362" s="3">
        <v>32.824100000000001</v>
      </c>
      <c r="C362" s="12">
        <f t="shared" si="5"/>
        <v>5.91531181740876E-4</v>
      </c>
    </row>
    <row r="363" spans="1:3" x14ac:dyDescent="0.3">
      <c r="A363" s="4">
        <v>43262</v>
      </c>
      <c r="B363" s="3">
        <v>33.163691999999998</v>
      </c>
      <c r="C363" s="12">
        <f t="shared" si="5"/>
        <v>1.034581298497129E-2</v>
      </c>
    </row>
    <row r="364" spans="1:3" x14ac:dyDescent="0.3">
      <c r="A364" s="4">
        <v>43263</v>
      </c>
      <c r="B364" s="3">
        <v>33.328631999999999</v>
      </c>
      <c r="C364" s="12">
        <f t="shared" si="5"/>
        <v>4.9735113931223774E-3</v>
      </c>
    </row>
    <row r="365" spans="1:3" x14ac:dyDescent="0.3">
      <c r="A365" s="4">
        <v>43264</v>
      </c>
      <c r="B365" s="3">
        <v>31.261970999999999</v>
      </c>
      <c r="C365" s="12">
        <f t="shared" si="5"/>
        <v>-6.2008575689515247E-2</v>
      </c>
    </row>
    <row r="366" spans="1:3" x14ac:dyDescent="0.3">
      <c r="A366" s="4">
        <v>43265</v>
      </c>
      <c r="B366" s="3">
        <v>31.553049000000001</v>
      </c>
      <c r="C366" s="12">
        <f t="shared" si="5"/>
        <v>9.3109292437128285E-3</v>
      </c>
    </row>
    <row r="367" spans="1:3" x14ac:dyDescent="0.3">
      <c r="A367" s="4">
        <v>43266</v>
      </c>
      <c r="B367" s="3">
        <v>32.164318000000002</v>
      </c>
      <c r="C367" s="12">
        <f t="shared" si="5"/>
        <v>1.9372739540955298E-2</v>
      </c>
    </row>
    <row r="368" spans="1:3" x14ac:dyDescent="0.3">
      <c r="A368" s="4">
        <v>43269</v>
      </c>
      <c r="B368" s="3">
        <v>31.232861</v>
      </c>
      <c r="C368" s="12">
        <f t="shared" si="5"/>
        <v>-2.8959326916243078E-2</v>
      </c>
    </row>
    <row r="369" spans="1:3" x14ac:dyDescent="0.3">
      <c r="A369" s="4">
        <v>43270</v>
      </c>
      <c r="B369" s="3">
        <v>31.426914</v>
      </c>
      <c r="C369" s="12">
        <f t="shared" si="5"/>
        <v>6.2131035642235995E-3</v>
      </c>
    </row>
    <row r="370" spans="1:3" x14ac:dyDescent="0.3">
      <c r="A370" s="4">
        <v>43271</v>
      </c>
      <c r="B370" s="3">
        <v>31.048511999999999</v>
      </c>
      <c r="C370" s="12">
        <f t="shared" si="5"/>
        <v>-1.2040698619024485E-2</v>
      </c>
    </row>
    <row r="371" spans="1:3" x14ac:dyDescent="0.3">
      <c r="A371" s="4">
        <v>43272</v>
      </c>
      <c r="B371" s="3">
        <v>30.660405999999998</v>
      </c>
      <c r="C371" s="12">
        <f t="shared" si="5"/>
        <v>-1.2499987116934961E-2</v>
      </c>
    </row>
    <row r="372" spans="1:3" x14ac:dyDescent="0.3">
      <c r="A372" s="4">
        <v>43273</v>
      </c>
      <c r="B372" s="3">
        <v>30.747730000000001</v>
      </c>
      <c r="C372" s="12">
        <f t="shared" si="5"/>
        <v>2.8481031855873795E-3</v>
      </c>
    </row>
    <row r="373" spans="1:3" x14ac:dyDescent="0.3">
      <c r="A373" s="4">
        <v>43276</v>
      </c>
      <c r="B373" s="3">
        <v>30.767132</v>
      </c>
      <c r="C373" s="12">
        <f t="shared" si="5"/>
        <v>6.3100593116953592E-4</v>
      </c>
    </row>
    <row r="374" spans="1:3" x14ac:dyDescent="0.3">
      <c r="A374" s="4">
        <v>43277</v>
      </c>
      <c r="B374" s="3">
        <v>30.67981</v>
      </c>
      <c r="C374" s="12">
        <f t="shared" si="5"/>
        <v>-2.8381585907974894E-3</v>
      </c>
    </row>
    <row r="375" spans="1:3" x14ac:dyDescent="0.3">
      <c r="A375" s="4">
        <v>43278</v>
      </c>
      <c r="B375" s="3">
        <v>30.708918000000001</v>
      </c>
      <c r="C375" s="12">
        <f t="shared" si="5"/>
        <v>9.4876728376090983E-4</v>
      </c>
    </row>
    <row r="376" spans="1:3" x14ac:dyDescent="0.3">
      <c r="A376" s="4">
        <v>43279</v>
      </c>
      <c r="B376" s="3">
        <v>31.232861</v>
      </c>
      <c r="C376" s="12">
        <f t="shared" si="5"/>
        <v>1.7061591033588328E-2</v>
      </c>
    </row>
    <row r="377" spans="1:3" x14ac:dyDescent="0.3">
      <c r="A377" s="4">
        <v>43280</v>
      </c>
      <c r="B377" s="3">
        <v>31.155241</v>
      </c>
      <c r="C377" s="12">
        <f t="shared" si="5"/>
        <v>-2.4852030046174632E-3</v>
      </c>
    </row>
    <row r="378" spans="1:3" x14ac:dyDescent="0.3">
      <c r="A378" s="4">
        <v>43283</v>
      </c>
      <c r="B378" s="3">
        <v>31.252264</v>
      </c>
      <c r="C378" s="12">
        <f t="shared" si="5"/>
        <v>3.1141790878780259E-3</v>
      </c>
    </row>
    <row r="379" spans="1:3" x14ac:dyDescent="0.3">
      <c r="A379" s="4">
        <v>43284</v>
      </c>
      <c r="B379" s="3">
        <v>31.737400000000001</v>
      </c>
      <c r="C379" s="12">
        <f t="shared" si="5"/>
        <v>1.5523227373223286E-2</v>
      </c>
    </row>
    <row r="380" spans="1:3" x14ac:dyDescent="0.3">
      <c r="A380" s="4">
        <v>43286</v>
      </c>
      <c r="B380" s="3">
        <v>31.630669000000001</v>
      </c>
      <c r="C380" s="12">
        <f t="shared" si="5"/>
        <v>-3.3629408836262551E-3</v>
      </c>
    </row>
    <row r="381" spans="1:3" x14ac:dyDescent="0.3">
      <c r="A381" s="4">
        <v>43287</v>
      </c>
      <c r="B381" s="3">
        <v>31.708292</v>
      </c>
      <c r="C381" s="12">
        <f t="shared" si="5"/>
        <v>2.4540423093801496E-3</v>
      </c>
    </row>
    <row r="382" spans="1:3" x14ac:dyDescent="0.3">
      <c r="A382" s="4">
        <v>43290</v>
      </c>
      <c r="B382" s="3">
        <v>31.678732</v>
      </c>
      <c r="C382" s="12">
        <f t="shared" si="5"/>
        <v>-9.3224825859431436E-4</v>
      </c>
    </row>
    <row r="383" spans="1:3" x14ac:dyDescent="0.3">
      <c r="A383" s="4">
        <v>43291</v>
      </c>
      <c r="B383" s="3">
        <v>32.023601999999997</v>
      </c>
      <c r="C383" s="12">
        <f t="shared" si="5"/>
        <v>1.0886483714057642E-2</v>
      </c>
    </row>
    <row r="384" spans="1:3" x14ac:dyDescent="0.3">
      <c r="A384" s="4">
        <v>43292</v>
      </c>
      <c r="B384" s="3">
        <v>31.402836000000001</v>
      </c>
      <c r="C384" s="12">
        <f t="shared" si="5"/>
        <v>-1.9384640116374047E-2</v>
      </c>
    </row>
    <row r="385" spans="1:3" x14ac:dyDescent="0.3">
      <c r="A385" s="4">
        <v>43293</v>
      </c>
      <c r="B385" s="3">
        <v>31.757556999999998</v>
      </c>
      <c r="C385" s="12">
        <f t="shared" si="5"/>
        <v>1.1295826911938712E-2</v>
      </c>
    </row>
    <row r="386" spans="1:3" x14ac:dyDescent="0.3">
      <c r="A386" s="4">
        <v>43294</v>
      </c>
      <c r="B386" s="3">
        <v>31.205767000000002</v>
      </c>
      <c r="C386" s="12">
        <f t="shared" si="5"/>
        <v>-1.73750770564624E-2</v>
      </c>
    </row>
    <row r="387" spans="1:3" x14ac:dyDescent="0.3">
      <c r="A387" s="4">
        <v>43297</v>
      </c>
      <c r="B387" s="3">
        <v>31.432396000000001</v>
      </c>
      <c r="C387" s="12">
        <f t="shared" si="5"/>
        <v>7.2624076184379339E-3</v>
      </c>
    </row>
    <row r="388" spans="1:3" x14ac:dyDescent="0.3">
      <c r="A388" s="4">
        <v>43298</v>
      </c>
      <c r="B388" s="3">
        <v>31.294447000000002</v>
      </c>
      <c r="C388" s="12">
        <f t="shared" ref="C388:C451" si="6">(B388-B387)/B387</f>
        <v>-4.3887522923800968E-3</v>
      </c>
    </row>
    <row r="389" spans="1:3" x14ac:dyDescent="0.3">
      <c r="A389" s="4">
        <v>43299</v>
      </c>
      <c r="B389" s="3">
        <v>31.245180000000001</v>
      </c>
      <c r="C389" s="12">
        <f t="shared" si="6"/>
        <v>-1.5743048599005565E-3</v>
      </c>
    </row>
    <row r="390" spans="1:3" x14ac:dyDescent="0.3">
      <c r="A390" s="4">
        <v>43300</v>
      </c>
      <c r="B390" s="3">
        <v>30.811630000000001</v>
      </c>
      <c r="C390" s="12">
        <f t="shared" si="6"/>
        <v>-1.3875740194167558E-2</v>
      </c>
    </row>
    <row r="391" spans="1:3" x14ac:dyDescent="0.3">
      <c r="A391" s="4">
        <v>43301</v>
      </c>
      <c r="B391" s="3">
        <v>30.644123</v>
      </c>
      <c r="C391" s="12">
        <f t="shared" si="6"/>
        <v>-5.436486157986465E-3</v>
      </c>
    </row>
    <row r="392" spans="1:3" x14ac:dyDescent="0.3">
      <c r="A392" s="4">
        <v>43304</v>
      </c>
      <c r="B392" s="3">
        <v>30.545587999999999</v>
      </c>
      <c r="C392" s="12">
        <f t="shared" si="6"/>
        <v>-3.2154615748018573E-3</v>
      </c>
    </row>
    <row r="393" spans="1:3" x14ac:dyDescent="0.3">
      <c r="A393" s="4">
        <v>43305</v>
      </c>
      <c r="B393" s="3">
        <v>31.215620000000001</v>
      </c>
      <c r="C393" s="12">
        <f t="shared" si="6"/>
        <v>2.1935475591434109E-2</v>
      </c>
    </row>
    <row r="394" spans="1:3" x14ac:dyDescent="0.3">
      <c r="A394" s="4">
        <v>43306</v>
      </c>
      <c r="B394" s="3">
        <v>29.806581000000001</v>
      </c>
      <c r="C394" s="12">
        <f t="shared" si="6"/>
        <v>-4.5138908021048432E-2</v>
      </c>
    </row>
    <row r="395" spans="1:3" x14ac:dyDescent="0.3">
      <c r="A395" s="4">
        <v>43307</v>
      </c>
      <c r="B395" s="3">
        <v>29.905117000000001</v>
      </c>
      <c r="C395" s="12">
        <f t="shared" si="6"/>
        <v>3.3058471214796252E-3</v>
      </c>
    </row>
    <row r="396" spans="1:3" x14ac:dyDescent="0.3">
      <c r="A396" s="4">
        <v>43308</v>
      </c>
      <c r="B396" s="3">
        <v>30.624414000000002</v>
      </c>
      <c r="C396" s="12">
        <f t="shared" si="6"/>
        <v>2.4052639553291195E-2</v>
      </c>
    </row>
    <row r="397" spans="1:3" x14ac:dyDescent="0.3">
      <c r="A397" s="4">
        <v>43311</v>
      </c>
      <c r="B397" s="3">
        <v>31.530930000000001</v>
      </c>
      <c r="C397" s="12">
        <f t="shared" si="6"/>
        <v>2.9601088856753301E-2</v>
      </c>
    </row>
    <row r="398" spans="1:3" x14ac:dyDescent="0.3">
      <c r="A398" s="4">
        <v>43312</v>
      </c>
      <c r="B398" s="3">
        <v>31.501369</v>
      </c>
      <c r="C398" s="12">
        <f t="shared" si="6"/>
        <v>-9.3752388527712494E-4</v>
      </c>
    </row>
    <row r="399" spans="1:3" x14ac:dyDescent="0.3">
      <c r="A399" s="4">
        <v>43313</v>
      </c>
      <c r="B399" s="3">
        <v>31.432396000000001</v>
      </c>
      <c r="C399" s="12">
        <f t="shared" si="6"/>
        <v>-2.1895238902156834E-3</v>
      </c>
    </row>
    <row r="400" spans="1:3" x14ac:dyDescent="0.3">
      <c r="A400" s="4">
        <v>43314</v>
      </c>
      <c r="B400" s="3">
        <v>31.383129</v>
      </c>
      <c r="C400" s="12">
        <f t="shared" si="6"/>
        <v>-1.5673956258377628E-3</v>
      </c>
    </row>
    <row r="401" spans="1:3" x14ac:dyDescent="0.3">
      <c r="A401" s="4">
        <v>43315</v>
      </c>
      <c r="B401" s="3">
        <v>31.796972</v>
      </c>
      <c r="C401" s="12">
        <f t="shared" si="6"/>
        <v>1.3186798550265652E-2</v>
      </c>
    </row>
    <row r="402" spans="1:3" x14ac:dyDescent="0.3">
      <c r="A402" s="4">
        <v>43318</v>
      </c>
      <c r="B402" s="3">
        <v>31.639317999999999</v>
      </c>
      <c r="C402" s="12">
        <f t="shared" si="6"/>
        <v>-4.9581450711722128E-3</v>
      </c>
    </row>
    <row r="403" spans="1:3" x14ac:dyDescent="0.3">
      <c r="A403" s="4">
        <v>43319</v>
      </c>
      <c r="B403" s="3">
        <v>31.925068</v>
      </c>
      <c r="C403" s="12">
        <f t="shared" si="6"/>
        <v>9.0314841805376519E-3</v>
      </c>
    </row>
    <row r="404" spans="1:3" x14ac:dyDescent="0.3">
      <c r="A404" s="4">
        <v>43320</v>
      </c>
      <c r="B404" s="3">
        <v>31.885653000000001</v>
      </c>
      <c r="C404" s="12">
        <f t="shared" si="6"/>
        <v>-1.2346097430394887E-3</v>
      </c>
    </row>
    <row r="405" spans="1:3" x14ac:dyDescent="0.3">
      <c r="A405" s="4">
        <v>43321</v>
      </c>
      <c r="B405" s="3">
        <v>32.013748</v>
      </c>
      <c r="C405" s="12">
        <f t="shared" si="6"/>
        <v>4.0173240297132476E-3</v>
      </c>
    </row>
    <row r="406" spans="1:3" x14ac:dyDescent="0.3">
      <c r="A406" s="4">
        <v>43322</v>
      </c>
      <c r="B406" s="3">
        <v>31.787116999999999</v>
      </c>
      <c r="C406" s="12">
        <f t="shared" si="6"/>
        <v>-7.0791773584274213E-3</v>
      </c>
    </row>
    <row r="407" spans="1:3" x14ac:dyDescent="0.3">
      <c r="A407" s="4">
        <v>43325</v>
      </c>
      <c r="B407" s="3">
        <v>31.737850000000002</v>
      </c>
      <c r="C407" s="12">
        <f t="shared" si="6"/>
        <v>-1.5499046358937441E-3</v>
      </c>
    </row>
    <row r="408" spans="1:3" x14ac:dyDescent="0.3">
      <c r="A408" s="4">
        <v>43326</v>
      </c>
      <c r="B408" s="3">
        <v>31.767413999999999</v>
      </c>
      <c r="C408" s="12">
        <f t="shared" si="6"/>
        <v>9.3150607240241655E-4</v>
      </c>
    </row>
    <row r="409" spans="1:3" x14ac:dyDescent="0.3">
      <c r="A409" s="4">
        <v>43327</v>
      </c>
      <c r="B409" s="3">
        <v>31.994040999999999</v>
      </c>
      <c r="C409" s="12">
        <f t="shared" si="6"/>
        <v>7.133945495217224E-3</v>
      </c>
    </row>
    <row r="410" spans="1:3" x14ac:dyDescent="0.3">
      <c r="A410" s="4">
        <v>43328</v>
      </c>
      <c r="B410" s="3">
        <v>32.604953999999999</v>
      </c>
      <c r="C410" s="12">
        <f t="shared" si="6"/>
        <v>1.9094587020126657E-2</v>
      </c>
    </row>
    <row r="411" spans="1:3" x14ac:dyDescent="0.3">
      <c r="A411" s="4">
        <v>43329</v>
      </c>
      <c r="B411" s="3">
        <v>32.545830000000002</v>
      </c>
      <c r="C411" s="12">
        <f t="shared" si="6"/>
        <v>-1.8133440703519187E-3</v>
      </c>
    </row>
    <row r="412" spans="1:3" x14ac:dyDescent="0.3">
      <c r="A412" s="4">
        <v>43332</v>
      </c>
      <c r="B412" s="3">
        <v>32.624659999999999</v>
      </c>
      <c r="C412" s="12">
        <f t="shared" si="6"/>
        <v>2.4221228956212331E-3</v>
      </c>
    </row>
    <row r="413" spans="1:3" x14ac:dyDescent="0.3">
      <c r="A413" s="4">
        <v>43333</v>
      </c>
      <c r="B413" s="3">
        <v>32.910407999999997</v>
      </c>
      <c r="C413" s="12">
        <f t="shared" si="6"/>
        <v>8.7586506648651089E-3</v>
      </c>
    </row>
    <row r="414" spans="1:3" x14ac:dyDescent="0.3">
      <c r="A414" s="4">
        <v>43334</v>
      </c>
      <c r="B414" s="3">
        <v>32.200961999999997</v>
      </c>
      <c r="C414" s="12">
        <f t="shared" si="6"/>
        <v>-2.1556888629274965E-2</v>
      </c>
    </row>
    <row r="415" spans="1:3" x14ac:dyDescent="0.3">
      <c r="A415" s="4">
        <v>43335</v>
      </c>
      <c r="B415" s="3">
        <v>32.013748</v>
      </c>
      <c r="C415" s="12">
        <f t="shared" si="6"/>
        <v>-5.8139256833381978E-3</v>
      </c>
    </row>
    <row r="416" spans="1:3" x14ac:dyDescent="0.3">
      <c r="A416" s="4">
        <v>43336</v>
      </c>
      <c r="B416" s="3">
        <v>32.161549000000001</v>
      </c>
      <c r="C416" s="12">
        <f t="shared" si="6"/>
        <v>4.616797758263143E-3</v>
      </c>
    </row>
    <row r="417" spans="1:3" x14ac:dyDescent="0.3">
      <c r="A417" s="4">
        <v>43339</v>
      </c>
      <c r="B417" s="3">
        <v>32.348765999999998</v>
      </c>
      <c r="C417" s="12">
        <f t="shared" si="6"/>
        <v>5.8211437515026674E-3</v>
      </c>
    </row>
    <row r="418" spans="1:3" x14ac:dyDescent="0.3">
      <c r="A418" s="4">
        <v>43340</v>
      </c>
      <c r="B418" s="3">
        <v>32.191105</v>
      </c>
      <c r="C418" s="12">
        <f t="shared" si="6"/>
        <v>-4.8737871484803279E-3</v>
      </c>
    </row>
    <row r="419" spans="1:3" x14ac:dyDescent="0.3">
      <c r="A419" s="4">
        <v>43341</v>
      </c>
      <c r="B419" s="3">
        <v>31.757556999999998</v>
      </c>
      <c r="C419" s="12">
        <f t="shared" si="6"/>
        <v>-1.3467944017454568E-2</v>
      </c>
    </row>
    <row r="420" spans="1:3" x14ac:dyDescent="0.3">
      <c r="A420" s="4">
        <v>43342</v>
      </c>
      <c r="B420" s="3">
        <v>31.491513999999999</v>
      </c>
      <c r="C420" s="12">
        <f t="shared" si="6"/>
        <v>-8.3773131541572867E-3</v>
      </c>
    </row>
    <row r="421" spans="1:3" x14ac:dyDescent="0.3">
      <c r="A421" s="4">
        <v>43343</v>
      </c>
      <c r="B421" s="3">
        <v>31.471809</v>
      </c>
      <c r="C421" s="12">
        <f t="shared" si="6"/>
        <v>-6.2572412364798684E-4</v>
      </c>
    </row>
    <row r="422" spans="1:3" x14ac:dyDescent="0.3">
      <c r="A422" s="4">
        <v>43347</v>
      </c>
      <c r="B422" s="3">
        <v>31.392982</v>
      </c>
      <c r="C422" s="12">
        <f t="shared" si="6"/>
        <v>-2.5046860191608442E-3</v>
      </c>
    </row>
    <row r="423" spans="1:3" x14ac:dyDescent="0.3">
      <c r="A423" s="4">
        <v>43348</v>
      </c>
      <c r="B423" s="3">
        <v>31.550636000000001</v>
      </c>
      <c r="C423" s="12">
        <f t="shared" si="6"/>
        <v>5.0219504473961998E-3</v>
      </c>
    </row>
    <row r="424" spans="1:3" x14ac:dyDescent="0.3">
      <c r="A424" s="4">
        <v>43349</v>
      </c>
      <c r="B424" s="3">
        <v>31.708292</v>
      </c>
      <c r="C424" s="12">
        <f t="shared" si="6"/>
        <v>4.9969198719163489E-3</v>
      </c>
    </row>
    <row r="425" spans="1:3" x14ac:dyDescent="0.3">
      <c r="A425" s="4">
        <v>43350</v>
      </c>
      <c r="B425" s="3">
        <v>31.649170000000002</v>
      </c>
      <c r="C425" s="12">
        <f t="shared" si="6"/>
        <v>-1.8645595921722483E-3</v>
      </c>
    </row>
    <row r="426" spans="1:3" x14ac:dyDescent="0.3">
      <c r="A426" s="4">
        <v>43353</v>
      </c>
      <c r="B426" s="3">
        <v>31.915213000000001</v>
      </c>
      <c r="C426" s="12">
        <f t="shared" si="6"/>
        <v>8.4060024322912662E-3</v>
      </c>
    </row>
    <row r="427" spans="1:3" x14ac:dyDescent="0.3">
      <c r="A427" s="4">
        <v>43354</v>
      </c>
      <c r="B427" s="3">
        <v>32.191105</v>
      </c>
      <c r="C427" s="12">
        <f t="shared" si="6"/>
        <v>8.6445294913118365E-3</v>
      </c>
    </row>
    <row r="428" spans="1:3" x14ac:dyDescent="0.3">
      <c r="A428" s="4">
        <v>43355</v>
      </c>
      <c r="B428" s="3">
        <v>32.930110999999997</v>
      </c>
      <c r="C428" s="12">
        <f t="shared" si="6"/>
        <v>2.2956838542820952E-2</v>
      </c>
    </row>
    <row r="429" spans="1:3" x14ac:dyDescent="0.3">
      <c r="A429" s="4">
        <v>43356</v>
      </c>
      <c r="B429" s="3">
        <v>33.186301999999998</v>
      </c>
      <c r="C429" s="12">
        <f t="shared" si="6"/>
        <v>7.7798401590568949E-3</v>
      </c>
    </row>
    <row r="430" spans="1:3" x14ac:dyDescent="0.3">
      <c r="A430" s="4">
        <v>43357</v>
      </c>
      <c r="B430" s="3">
        <v>33.107475000000001</v>
      </c>
      <c r="C430" s="12">
        <f t="shared" si="6"/>
        <v>-2.3752872495403942E-3</v>
      </c>
    </row>
    <row r="431" spans="1:3" x14ac:dyDescent="0.3">
      <c r="A431" s="4">
        <v>43360</v>
      </c>
      <c r="B431" s="3">
        <v>33.127181999999998</v>
      </c>
      <c r="C431" s="12">
        <f t="shared" si="6"/>
        <v>5.9524321924268799E-4</v>
      </c>
    </row>
    <row r="432" spans="1:3" x14ac:dyDescent="0.3">
      <c r="A432" s="4">
        <v>43361</v>
      </c>
      <c r="B432" s="3">
        <v>33.225718999999998</v>
      </c>
      <c r="C432" s="12">
        <f t="shared" si="6"/>
        <v>2.9745059510344202E-3</v>
      </c>
    </row>
    <row r="433" spans="1:3" x14ac:dyDescent="0.3">
      <c r="A433" s="4">
        <v>43362</v>
      </c>
      <c r="B433" s="3">
        <v>32.880848</v>
      </c>
      <c r="C433" s="12">
        <f t="shared" si="6"/>
        <v>-1.0379639940974572E-2</v>
      </c>
    </row>
    <row r="434" spans="1:3" x14ac:dyDescent="0.3">
      <c r="A434" s="4">
        <v>43363</v>
      </c>
      <c r="B434" s="3">
        <v>32.949821</v>
      </c>
      <c r="C434" s="12">
        <f t="shared" si="6"/>
        <v>2.0976648777428042E-3</v>
      </c>
    </row>
    <row r="435" spans="1:3" x14ac:dyDescent="0.3">
      <c r="A435" s="4">
        <v>43364</v>
      </c>
      <c r="B435" s="3">
        <v>33.284835999999999</v>
      </c>
      <c r="C435" s="12">
        <f t="shared" si="6"/>
        <v>1.0167430044612336E-2</v>
      </c>
    </row>
    <row r="436" spans="1:3" x14ac:dyDescent="0.3">
      <c r="A436" s="4">
        <v>43367</v>
      </c>
      <c r="B436" s="3">
        <v>33.412933000000002</v>
      </c>
      <c r="C436" s="12">
        <f t="shared" si="6"/>
        <v>3.8485092731117528E-3</v>
      </c>
    </row>
    <row r="437" spans="1:3" x14ac:dyDescent="0.3">
      <c r="A437" s="4">
        <v>43368</v>
      </c>
      <c r="B437" s="3">
        <v>33.265129000000002</v>
      </c>
      <c r="C437" s="12">
        <f t="shared" si="6"/>
        <v>-4.4235565910960492E-3</v>
      </c>
    </row>
    <row r="438" spans="1:3" x14ac:dyDescent="0.3">
      <c r="A438" s="4">
        <v>43369</v>
      </c>
      <c r="B438" s="3">
        <v>32.861136999999999</v>
      </c>
      <c r="C438" s="12">
        <f t="shared" si="6"/>
        <v>-1.2144609449733453E-2</v>
      </c>
    </row>
    <row r="439" spans="1:3" x14ac:dyDescent="0.3">
      <c r="A439" s="4">
        <v>43370</v>
      </c>
      <c r="B439" s="3">
        <v>32.930110999999997</v>
      </c>
      <c r="C439" s="12">
        <f t="shared" si="6"/>
        <v>2.0989535450339773E-3</v>
      </c>
    </row>
    <row r="440" spans="1:3" x14ac:dyDescent="0.3">
      <c r="A440" s="4">
        <v>43371</v>
      </c>
      <c r="B440" s="3">
        <v>33.087772000000001</v>
      </c>
      <c r="C440" s="12">
        <f t="shared" si="6"/>
        <v>4.7877457807538066E-3</v>
      </c>
    </row>
    <row r="441" spans="1:3" x14ac:dyDescent="0.3">
      <c r="A441" s="4">
        <v>43374</v>
      </c>
      <c r="B441" s="3">
        <v>32.999088</v>
      </c>
      <c r="C441" s="12">
        <f t="shared" si="6"/>
        <v>-2.6802650840316673E-3</v>
      </c>
    </row>
    <row r="442" spans="1:3" x14ac:dyDescent="0.3">
      <c r="A442" s="4">
        <v>43375</v>
      </c>
      <c r="B442" s="3">
        <v>33.422783000000003</v>
      </c>
      <c r="C442" s="12">
        <f t="shared" si="6"/>
        <v>1.2839597264021422E-2</v>
      </c>
    </row>
    <row r="443" spans="1:3" x14ac:dyDescent="0.3">
      <c r="A443" s="4">
        <v>43376</v>
      </c>
      <c r="B443" s="3">
        <v>33.422783000000003</v>
      </c>
      <c r="C443" s="12">
        <f t="shared" si="6"/>
        <v>0</v>
      </c>
    </row>
    <row r="444" spans="1:3" x14ac:dyDescent="0.3">
      <c r="A444" s="4">
        <v>43377</v>
      </c>
      <c r="B444" s="3">
        <v>33.619853999999997</v>
      </c>
      <c r="C444" s="12">
        <f t="shared" si="6"/>
        <v>5.8963073182743036E-3</v>
      </c>
    </row>
    <row r="445" spans="1:3" x14ac:dyDescent="0.3">
      <c r="A445" s="4">
        <v>43378</v>
      </c>
      <c r="B445" s="3">
        <v>33.491759999999999</v>
      </c>
      <c r="C445" s="12">
        <f t="shared" si="6"/>
        <v>-3.8100700853726873E-3</v>
      </c>
    </row>
    <row r="446" spans="1:3" x14ac:dyDescent="0.3">
      <c r="A446" s="4">
        <v>43381</v>
      </c>
      <c r="B446" s="3">
        <v>33.610000999999997</v>
      </c>
      <c r="C446" s="12">
        <f t="shared" si="6"/>
        <v>3.5304504749824315E-3</v>
      </c>
    </row>
    <row r="447" spans="1:3" x14ac:dyDescent="0.3">
      <c r="A447" s="4">
        <v>43382</v>
      </c>
      <c r="B447" s="3">
        <v>33.5</v>
      </c>
      <c r="C447" s="12">
        <f t="shared" si="6"/>
        <v>-3.2728651213071048E-3</v>
      </c>
    </row>
    <row r="448" spans="1:3" x14ac:dyDescent="0.3">
      <c r="A448" s="4">
        <v>43383</v>
      </c>
      <c r="B448" s="3">
        <v>32.849997999999999</v>
      </c>
      <c r="C448" s="12">
        <f t="shared" si="6"/>
        <v>-1.9403044776119423E-2</v>
      </c>
    </row>
    <row r="449" spans="1:3" x14ac:dyDescent="0.3">
      <c r="A449" s="4">
        <v>43384</v>
      </c>
      <c r="B449" s="3">
        <v>31.75</v>
      </c>
      <c r="C449" s="12">
        <f t="shared" si="6"/>
        <v>-3.3485481490744672E-2</v>
      </c>
    </row>
    <row r="450" spans="1:3" x14ac:dyDescent="0.3">
      <c r="A450" s="4">
        <v>43385</v>
      </c>
      <c r="B450" s="3">
        <v>32.25</v>
      </c>
      <c r="C450" s="12">
        <f t="shared" si="6"/>
        <v>1.5748031496062992E-2</v>
      </c>
    </row>
    <row r="451" spans="1:3" x14ac:dyDescent="0.3">
      <c r="A451" s="4">
        <v>43388</v>
      </c>
      <c r="B451" s="3">
        <v>32.360000999999997</v>
      </c>
      <c r="C451" s="12">
        <f t="shared" si="6"/>
        <v>3.4108837209301367E-3</v>
      </c>
    </row>
    <row r="452" spans="1:3" x14ac:dyDescent="0.3">
      <c r="A452" s="4">
        <v>43389</v>
      </c>
      <c r="B452" s="3">
        <v>32.389999000000003</v>
      </c>
      <c r="C452" s="12">
        <f t="shared" ref="C452:C479" si="7">(B452-B451)/B451</f>
        <v>9.2700862401104965E-4</v>
      </c>
    </row>
    <row r="453" spans="1:3" x14ac:dyDescent="0.3">
      <c r="A453" s="4">
        <v>43390</v>
      </c>
      <c r="B453" s="3">
        <v>32.57</v>
      </c>
      <c r="C453" s="12">
        <f t="shared" si="7"/>
        <v>5.557301807882031E-3</v>
      </c>
    </row>
    <row r="454" spans="1:3" x14ac:dyDescent="0.3">
      <c r="A454" s="4">
        <v>43391</v>
      </c>
      <c r="B454" s="3">
        <v>32.5</v>
      </c>
      <c r="C454" s="12">
        <f t="shared" si="7"/>
        <v>-2.1492170709241721E-3</v>
      </c>
    </row>
    <row r="455" spans="1:3" x14ac:dyDescent="0.3">
      <c r="A455" s="4">
        <v>43392</v>
      </c>
      <c r="B455" s="3">
        <v>32.869999</v>
      </c>
      <c r="C455" s="12">
        <f t="shared" si="7"/>
        <v>1.1384584615384614E-2</v>
      </c>
    </row>
    <row r="456" spans="1:3" x14ac:dyDescent="0.3">
      <c r="A456" s="4">
        <v>43395</v>
      </c>
      <c r="B456" s="3">
        <v>32.669998</v>
      </c>
      <c r="C456" s="12">
        <f t="shared" si="7"/>
        <v>-6.084606208841087E-3</v>
      </c>
    </row>
    <row r="457" spans="1:3" x14ac:dyDescent="0.3">
      <c r="A457" s="4">
        <v>43396</v>
      </c>
      <c r="B457" s="3">
        <v>33.020000000000003</v>
      </c>
      <c r="C457" s="12">
        <f t="shared" si="7"/>
        <v>1.0713254405464105E-2</v>
      </c>
    </row>
    <row r="458" spans="1:3" x14ac:dyDescent="0.3">
      <c r="A458" s="4">
        <v>43397</v>
      </c>
      <c r="B458" s="3">
        <v>30.360001</v>
      </c>
      <c r="C458" s="12">
        <f t="shared" si="7"/>
        <v>-8.0557207752877114E-2</v>
      </c>
    </row>
    <row r="459" spans="1:3" x14ac:dyDescent="0.3">
      <c r="A459" s="4">
        <v>43398</v>
      </c>
      <c r="B459" s="3">
        <v>29.98</v>
      </c>
      <c r="C459" s="12">
        <f t="shared" si="7"/>
        <v>-1.2516501564015101E-2</v>
      </c>
    </row>
    <row r="460" spans="1:3" x14ac:dyDescent="0.3">
      <c r="A460" s="4">
        <v>43399</v>
      </c>
      <c r="B460" s="3">
        <v>29.09</v>
      </c>
      <c r="C460" s="12">
        <f t="shared" si="7"/>
        <v>-2.9686457638425635E-2</v>
      </c>
    </row>
    <row r="461" spans="1:3" x14ac:dyDescent="0.3">
      <c r="A461" s="4">
        <v>43402</v>
      </c>
      <c r="B461" s="3">
        <v>29.639999</v>
      </c>
      <c r="C461" s="12">
        <f t="shared" si="7"/>
        <v>1.8906806462701948E-2</v>
      </c>
    </row>
    <row r="462" spans="1:3" x14ac:dyDescent="0.3">
      <c r="A462" s="4">
        <v>43403</v>
      </c>
      <c r="B462" s="3">
        <v>30.469999000000001</v>
      </c>
      <c r="C462" s="12">
        <f t="shared" si="7"/>
        <v>2.8002700000091155E-2</v>
      </c>
    </row>
    <row r="463" spans="1:3" x14ac:dyDescent="0.3">
      <c r="A463" s="4">
        <v>43404</v>
      </c>
      <c r="B463" s="3">
        <v>30.68</v>
      </c>
      <c r="C463" s="12">
        <f t="shared" si="7"/>
        <v>6.8920579879243951E-3</v>
      </c>
    </row>
    <row r="464" spans="1:3" x14ac:dyDescent="0.3">
      <c r="A464" s="4">
        <v>43405</v>
      </c>
      <c r="B464" s="3">
        <v>30.49</v>
      </c>
      <c r="C464" s="12">
        <f t="shared" si="7"/>
        <v>-6.1929595827901326E-3</v>
      </c>
    </row>
    <row r="465" spans="1:3" x14ac:dyDescent="0.3">
      <c r="A465" s="4">
        <v>43406</v>
      </c>
      <c r="B465" s="3">
        <v>30.52</v>
      </c>
      <c r="C465" s="12">
        <f t="shared" si="7"/>
        <v>9.8392915710072601E-4</v>
      </c>
    </row>
    <row r="466" spans="1:3" x14ac:dyDescent="0.3">
      <c r="A466" s="4">
        <v>43409</v>
      </c>
      <c r="B466" s="3">
        <v>30.629999000000002</v>
      </c>
      <c r="C466" s="12">
        <f t="shared" si="7"/>
        <v>3.6041612057667745E-3</v>
      </c>
    </row>
    <row r="467" spans="1:3" x14ac:dyDescent="0.3">
      <c r="A467" s="4">
        <v>43410</v>
      </c>
      <c r="B467" s="3">
        <v>30.959999</v>
      </c>
      <c r="C467" s="12">
        <f t="shared" si="7"/>
        <v>1.0773751576028398E-2</v>
      </c>
    </row>
    <row r="468" spans="1:3" x14ac:dyDescent="0.3">
      <c r="A468" s="4">
        <v>43411</v>
      </c>
      <c r="B468" s="3">
        <v>31.1</v>
      </c>
      <c r="C468" s="12">
        <f t="shared" si="7"/>
        <v>4.5219962700903706E-3</v>
      </c>
    </row>
    <row r="469" spans="1:3" x14ac:dyDescent="0.3">
      <c r="A469" s="4">
        <v>43412</v>
      </c>
      <c r="B469" s="3">
        <v>31.040001</v>
      </c>
      <c r="C469" s="12">
        <f t="shared" si="7"/>
        <v>-1.9292282958199756E-3</v>
      </c>
    </row>
    <row r="470" spans="1:3" x14ac:dyDescent="0.3">
      <c r="A470" s="4">
        <v>43413</v>
      </c>
      <c r="B470" s="3">
        <v>30.690000999999999</v>
      </c>
      <c r="C470" s="12">
        <f t="shared" si="7"/>
        <v>-1.1275772832610458E-2</v>
      </c>
    </row>
    <row r="471" spans="1:3" x14ac:dyDescent="0.3">
      <c r="A471" s="4">
        <v>43416</v>
      </c>
      <c r="B471" s="3">
        <v>30.780000999999999</v>
      </c>
      <c r="C471" s="12">
        <f t="shared" si="7"/>
        <v>2.9325512240941233E-3</v>
      </c>
    </row>
    <row r="472" spans="1:3" x14ac:dyDescent="0.3">
      <c r="A472" s="4">
        <v>43417</v>
      </c>
      <c r="B472" s="3">
        <v>30.33</v>
      </c>
      <c r="C472" s="12">
        <f t="shared" si="7"/>
        <v>-1.4619915054583668E-2</v>
      </c>
    </row>
    <row r="473" spans="1:3" x14ac:dyDescent="0.3">
      <c r="A473" s="4">
        <v>43418</v>
      </c>
      <c r="B473" s="3">
        <v>30.51</v>
      </c>
      <c r="C473" s="12">
        <f t="shared" si="7"/>
        <v>5.9347181008903155E-3</v>
      </c>
    </row>
    <row r="474" spans="1:3" x14ac:dyDescent="0.3">
      <c r="A474" s="4">
        <v>43419</v>
      </c>
      <c r="B474" s="3">
        <v>30.120000999999998</v>
      </c>
      <c r="C474" s="12">
        <f t="shared" si="7"/>
        <v>-1.2782661422484532E-2</v>
      </c>
    </row>
    <row r="475" spans="1:3" x14ac:dyDescent="0.3">
      <c r="A475" s="4">
        <v>43420</v>
      </c>
      <c r="B475" s="3">
        <v>30.290001</v>
      </c>
      <c r="C475" s="12">
        <f t="shared" si="7"/>
        <v>5.6440901180581536E-3</v>
      </c>
    </row>
    <row r="476" spans="1:3" x14ac:dyDescent="0.3">
      <c r="A476" s="4">
        <v>43423</v>
      </c>
      <c r="B476" s="3">
        <v>30.35</v>
      </c>
      <c r="C476" s="12">
        <f t="shared" si="7"/>
        <v>1.9808186866682917E-3</v>
      </c>
    </row>
    <row r="477" spans="1:3" x14ac:dyDescent="0.3">
      <c r="A477" s="4">
        <v>43424</v>
      </c>
      <c r="B477" s="3">
        <v>29.42</v>
      </c>
      <c r="C477" s="12">
        <f t="shared" si="7"/>
        <v>-3.0642504118616135E-2</v>
      </c>
    </row>
    <row r="478" spans="1:3" x14ac:dyDescent="0.3">
      <c r="A478" s="4">
        <v>43425</v>
      </c>
      <c r="B478" s="3">
        <v>29.77</v>
      </c>
      <c r="C478" s="12">
        <f t="shared" si="7"/>
        <v>1.1896668932698772E-2</v>
      </c>
    </row>
    <row r="479" spans="1:3" x14ac:dyDescent="0.3">
      <c r="A479" s="4">
        <v>43427</v>
      </c>
      <c r="B479" s="3">
        <v>29.424999</v>
      </c>
      <c r="C479" s="12">
        <f t="shared" si="7"/>
        <v>-1.1588881424252601E-2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workbookViewId="0">
      <selection activeCell="C3" sqref="C3"/>
    </sheetView>
  </sheetViews>
  <sheetFormatPr defaultRowHeight="16.2" x14ac:dyDescent="0.3"/>
  <cols>
    <col min="1" max="1" width="11" bestFit="1" customWidth="1"/>
    <col min="3" max="3" width="8.88671875" style="12"/>
  </cols>
  <sheetData>
    <row r="1" spans="1:3" x14ac:dyDescent="0.3">
      <c r="A1" s="9" t="s">
        <v>0</v>
      </c>
      <c r="B1" s="9" t="s">
        <v>1</v>
      </c>
      <c r="C1" s="12" t="s">
        <v>10</v>
      </c>
    </row>
    <row r="2" spans="1:3" x14ac:dyDescent="0.3">
      <c r="A2" s="10">
        <v>42738</v>
      </c>
      <c r="B2" s="9">
        <v>2257.830078</v>
      </c>
    </row>
    <row r="3" spans="1:3" x14ac:dyDescent="0.3">
      <c r="A3" s="10">
        <v>42739</v>
      </c>
      <c r="B3" s="9">
        <v>2270.75</v>
      </c>
      <c r="C3" s="12">
        <f>(B3-B2)/B2</f>
        <v>5.7222738442055795E-3</v>
      </c>
    </row>
    <row r="4" spans="1:3" x14ac:dyDescent="0.3">
      <c r="A4" s="10">
        <v>42740</v>
      </c>
      <c r="B4" s="9">
        <v>2269</v>
      </c>
      <c r="C4" s="12">
        <f t="shared" ref="C4:C67" si="0">(B4-B3)/B3</f>
        <v>-7.7067048332048887E-4</v>
      </c>
    </row>
    <row r="5" spans="1:3" x14ac:dyDescent="0.3">
      <c r="A5" s="10">
        <v>42741</v>
      </c>
      <c r="B5" s="9">
        <v>2276.9799800000001</v>
      </c>
      <c r="C5" s="12">
        <f t="shared" si="0"/>
        <v>3.5169590127809912E-3</v>
      </c>
    </row>
    <row r="6" spans="1:3" x14ac:dyDescent="0.3">
      <c r="A6" s="10">
        <v>42744</v>
      </c>
      <c r="B6" s="9">
        <v>2268.8999020000001</v>
      </c>
      <c r="C6" s="12">
        <f t="shared" si="0"/>
        <v>-3.548594221719928E-3</v>
      </c>
    </row>
    <row r="7" spans="1:3" x14ac:dyDescent="0.3">
      <c r="A7" s="10">
        <v>42745</v>
      </c>
      <c r="B7" s="9">
        <v>2268.8999020000001</v>
      </c>
      <c r="C7" s="12">
        <f t="shared" si="0"/>
        <v>0</v>
      </c>
    </row>
    <row r="8" spans="1:3" x14ac:dyDescent="0.3">
      <c r="A8" s="10">
        <v>42746</v>
      </c>
      <c r="B8" s="9">
        <v>2275.320068</v>
      </c>
      <c r="C8" s="12">
        <f t="shared" si="0"/>
        <v>2.8296382728654553E-3</v>
      </c>
    </row>
    <row r="9" spans="1:3" x14ac:dyDescent="0.3">
      <c r="A9" s="10">
        <v>42747</v>
      </c>
      <c r="B9" s="9">
        <v>2270.4399410000001</v>
      </c>
      <c r="C9" s="12">
        <f t="shared" si="0"/>
        <v>-2.144809017699879E-3</v>
      </c>
    </row>
    <row r="10" spans="1:3" x14ac:dyDescent="0.3">
      <c r="A10" s="10">
        <v>42748</v>
      </c>
      <c r="B10" s="9">
        <v>2274.639893</v>
      </c>
      <c r="C10" s="12">
        <f t="shared" si="0"/>
        <v>1.8498406076093335E-3</v>
      </c>
    </row>
    <row r="11" spans="1:3" x14ac:dyDescent="0.3">
      <c r="A11" s="10">
        <v>42752</v>
      </c>
      <c r="B11" s="9">
        <v>2267.889893</v>
      </c>
      <c r="C11" s="12">
        <f t="shared" si="0"/>
        <v>-2.9675026894465883E-3</v>
      </c>
    </row>
    <row r="12" spans="1:3" x14ac:dyDescent="0.3">
      <c r="A12" s="10">
        <v>42753</v>
      </c>
      <c r="B12" s="9">
        <v>2271.889893</v>
      </c>
      <c r="C12" s="12">
        <f t="shared" si="0"/>
        <v>1.7637540571728276E-3</v>
      </c>
    </row>
    <row r="13" spans="1:3" x14ac:dyDescent="0.3">
      <c r="A13" s="10">
        <v>42754</v>
      </c>
      <c r="B13" s="9">
        <v>2263.6899410000001</v>
      </c>
      <c r="C13" s="12">
        <f t="shared" si="0"/>
        <v>-3.6093087192584027E-3</v>
      </c>
    </row>
    <row r="14" spans="1:3" x14ac:dyDescent="0.3">
      <c r="A14" s="10">
        <v>42755</v>
      </c>
      <c r="B14" s="9">
        <v>2271.3100589999999</v>
      </c>
      <c r="C14" s="12">
        <f t="shared" si="0"/>
        <v>3.3662375142390669E-3</v>
      </c>
    </row>
    <row r="15" spans="1:3" x14ac:dyDescent="0.3">
      <c r="A15" s="10">
        <v>42758</v>
      </c>
      <c r="B15" s="9">
        <v>2265.1999510000001</v>
      </c>
      <c r="C15" s="12">
        <f t="shared" si="0"/>
        <v>-2.6901250121218502E-3</v>
      </c>
    </row>
    <row r="16" spans="1:3" x14ac:dyDescent="0.3">
      <c r="A16" s="10">
        <v>42759</v>
      </c>
      <c r="B16" s="9">
        <v>2280.070068</v>
      </c>
      <c r="C16" s="12">
        <f t="shared" si="0"/>
        <v>6.5645935553880538E-3</v>
      </c>
    </row>
    <row r="17" spans="1:3" x14ac:dyDescent="0.3">
      <c r="A17" s="10">
        <v>42760</v>
      </c>
      <c r="B17" s="9">
        <v>2298.3701169999999</v>
      </c>
      <c r="C17" s="12">
        <f t="shared" si="0"/>
        <v>8.0260906262640107E-3</v>
      </c>
    </row>
    <row r="18" spans="1:3" x14ac:dyDescent="0.3">
      <c r="A18" s="10">
        <v>42761</v>
      </c>
      <c r="B18" s="9">
        <v>2296.679932</v>
      </c>
      <c r="C18" s="12">
        <f t="shared" si="0"/>
        <v>-7.3538416963325347E-4</v>
      </c>
    </row>
    <row r="19" spans="1:3" x14ac:dyDescent="0.3">
      <c r="A19" s="10">
        <v>42762</v>
      </c>
      <c r="B19" s="9">
        <v>2294.6899410000001</v>
      </c>
      <c r="C19" s="12">
        <f t="shared" si="0"/>
        <v>-8.6646422615230918E-4</v>
      </c>
    </row>
    <row r="20" spans="1:3" x14ac:dyDescent="0.3">
      <c r="A20" s="10">
        <v>42765</v>
      </c>
      <c r="B20" s="9">
        <v>2280.8999020000001</v>
      </c>
      <c r="C20" s="12">
        <f t="shared" si="0"/>
        <v>-6.0095434915230575E-3</v>
      </c>
    </row>
    <row r="21" spans="1:3" x14ac:dyDescent="0.3">
      <c r="A21" s="10">
        <v>42766</v>
      </c>
      <c r="B21" s="9">
        <v>2278.8701169999999</v>
      </c>
      <c r="C21" s="12">
        <f t="shared" si="0"/>
        <v>-8.8990533877456165E-4</v>
      </c>
    </row>
    <row r="22" spans="1:3" x14ac:dyDescent="0.3">
      <c r="A22" s="10">
        <v>42767</v>
      </c>
      <c r="B22" s="9">
        <v>2279.5500489999999</v>
      </c>
      <c r="C22" s="12">
        <f t="shared" si="0"/>
        <v>2.9836364737412019E-4</v>
      </c>
    </row>
    <row r="23" spans="1:3" x14ac:dyDescent="0.3">
      <c r="A23" s="10">
        <v>42768</v>
      </c>
      <c r="B23" s="9">
        <v>2280.8500979999999</v>
      </c>
      <c r="C23" s="12">
        <f t="shared" si="0"/>
        <v>5.7030947864919837E-4</v>
      </c>
    </row>
    <row r="24" spans="1:3" x14ac:dyDescent="0.3">
      <c r="A24" s="10">
        <v>42769</v>
      </c>
      <c r="B24" s="9">
        <v>2297.419922</v>
      </c>
      <c r="C24" s="12">
        <f t="shared" si="0"/>
        <v>7.2647580016458203E-3</v>
      </c>
    </row>
    <row r="25" spans="1:3" x14ac:dyDescent="0.3">
      <c r="A25" s="10">
        <v>42772</v>
      </c>
      <c r="B25" s="9">
        <v>2292.5600589999999</v>
      </c>
      <c r="C25" s="12">
        <f t="shared" si="0"/>
        <v>-2.1153568633501788E-3</v>
      </c>
    </row>
    <row r="26" spans="1:3" x14ac:dyDescent="0.3">
      <c r="A26" s="10">
        <v>42773</v>
      </c>
      <c r="B26" s="9">
        <v>2293.080078</v>
      </c>
      <c r="C26" s="12">
        <f t="shared" si="0"/>
        <v>2.2682895392798412E-4</v>
      </c>
    </row>
    <row r="27" spans="1:3" x14ac:dyDescent="0.3">
      <c r="A27" s="10">
        <v>42774</v>
      </c>
      <c r="B27" s="9">
        <v>2294.669922</v>
      </c>
      <c r="C27" s="12">
        <f t="shared" si="0"/>
        <v>6.9332249460155341E-4</v>
      </c>
    </row>
    <row r="28" spans="1:3" x14ac:dyDescent="0.3">
      <c r="A28" s="10">
        <v>42775</v>
      </c>
      <c r="B28" s="9">
        <v>2307.8701169999999</v>
      </c>
      <c r="C28" s="12">
        <f t="shared" si="0"/>
        <v>5.7525463132818691E-3</v>
      </c>
    </row>
    <row r="29" spans="1:3" x14ac:dyDescent="0.3">
      <c r="A29" s="10">
        <v>42776</v>
      </c>
      <c r="B29" s="9">
        <v>2316.1000979999999</v>
      </c>
      <c r="C29" s="12">
        <f t="shared" si="0"/>
        <v>3.5660503333255615E-3</v>
      </c>
    </row>
    <row r="30" spans="1:3" x14ac:dyDescent="0.3">
      <c r="A30" s="10">
        <v>42779</v>
      </c>
      <c r="B30" s="9">
        <v>2328.25</v>
      </c>
      <c r="C30" s="12">
        <f t="shared" si="0"/>
        <v>5.2458449487963847E-3</v>
      </c>
    </row>
    <row r="31" spans="1:3" x14ac:dyDescent="0.3">
      <c r="A31" s="10">
        <v>42780</v>
      </c>
      <c r="B31" s="9">
        <v>2337.580078</v>
      </c>
      <c r="C31" s="12">
        <f t="shared" si="0"/>
        <v>4.0073351229464012E-3</v>
      </c>
    </row>
    <row r="32" spans="1:3" x14ac:dyDescent="0.3">
      <c r="A32" s="10">
        <v>42781</v>
      </c>
      <c r="B32" s="9">
        <v>2349.25</v>
      </c>
      <c r="C32" s="12">
        <f t="shared" si="0"/>
        <v>4.99230897363938E-3</v>
      </c>
    </row>
    <row r="33" spans="1:3" x14ac:dyDescent="0.3">
      <c r="A33" s="10">
        <v>42782</v>
      </c>
      <c r="B33" s="9">
        <v>2347.219971</v>
      </c>
      <c r="C33" s="12">
        <f t="shared" si="0"/>
        <v>-8.64117909971273E-4</v>
      </c>
    </row>
    <row r="34" spans="1:3" x14ac:dyDescent="0.3">
      <c r="A34" s="10">
        <v>42783</v>
      </c>
      <c r="B34" s="9">
        <v>2351.1599120000001</v>
      </c>
      <c r="C34" s="12">
        <f t="shared" si="0"/>
        <v>1.6785563554665623E-3</v>
      </c>
    </row>
    <row r="35" spans="1:3" x14ac:dyDescent="0.3">
      <c r="A35" s="10">
        <v>42787</v>
      </c>
      <c r="B35" s="9">
        <v>2365.3798830000001</v>
      </c>
      <c r="C35" s="12">
        <f t="shared" si="0"/>
        <v>6.0480662873772179E-3</v>
      </c>
    </row>
    <row r="36" spans="1:3" x14ac:dyDescent="0.3">
      <c r="A36" s="10">
        <v>42788</v>
      </c>
      <c r="B36" s="9">
        <v>2362.820068</v>
      </c>
      <c r="C36" s="12">
        <f t="shared" si="0"/>
        <v>-1.0822003765219607E-3</v>
      </c>
    </row>
    <row r="37" spans="1:3" x14ac:dyDescent="0.3">
      <c r="A37" s="10">
        <v>42789</v>
      </c>
      <c r="B37" s="9">
        <v>2363.8100589999999</v>
      </c>
      <c r="C37" s="12">
        <f t="shared" si="0"/>
        <v>4.1898704577953419E-4</v>
      </c>
    </row>
    <row r="38" spans="1:3" x14ac:dyDescent="0.3">
      <c r="A38" s="10">
        <v>42790</v>
      </c>
      <c r="B38" s="9">
        <v>2367.3400879999999</v>
      </c>
      <c r="C38" s="12">
        <f t="shared" si="0"/>
        <v>1.4933640655939071E-3</v>
      </c>
    </row>
    <row r="39" spans="1:3" x14ac:dyDescent="0.3">
      <c r="A39" s="10">
        <v>42793</v>
      </c>
      <c r="B39" s="9">
        <v>2369.75</v>
      </c>
      <c r="C39" s="12">
        <f t="shared" si="0"/>
        <v>1.0179830148679832E-3</v>
      </c>
    </row>
    <row r="40" spans="1:3" x14ac:dyDescent="0.3">
      <c r="A40" s="10">
        <v>42794</v>
      </c>
      <c r="B40" s="9">
        <v>2363.639893</v>
      </c>
      <c r="C40" s="12">
        <f t="shared" si="0"/>
        <v>-2.5783762000210868E-3</v>
      </c>
    </row>
    <row r="41" spans="1:3" x14ac:dyDescent="0.3">
      <c r="A41" s="10">
        <v>42795</v>
      </c>
      <c r="B41" s="9">
        <v>2395.959961</v>
      </c>
      <c r="C41" s="12">
        <f t="shared" si="0"/>
        <v>1.3673854505382556E-2</v>
      </c>
    </row>
    <row r="42" spans="1:3" x14ac:dyDescent="0.3">
      <c r="A42" s="10">
        <v>42796</v>
      </c>
      <c r="B42" s="9">
        <v>2381.919922</v>
      </c>
      <c r="C42" s="12">
        <f t="shared" si="0"/>
        <v>-5.8598804773599385E-3</v>
      </c>
    </row>
    <row r="43" spans="1:3" x14ac:dyDescent="0.3">
      <c r="A43" s="10">
        <v>42797</v>
      </c>
      <c r="B43" s="9">
        <v>2383.1201169999999</v>
      </c>
      <c r="C43" s="12">
        <f t="shared" si="0"/>
        <v>5.0387714083693458E-4</v>
      </c>
    </row>
    <row r="44" spans="1:3" x14ac:dyDescent="0.3">
      <c r="A44" s="10">
        <v>42800</v>
      </c>
      <c r="B44" s="9">
        <v>2375.3100589999999</v>
      </c>
      <c r="C44" s="12">
        <f t="shared" si="0"/>
        <v>-3.2772405991149741E-3</v>
      </c>
    </row>
    <row r="45" spans="1:3" x14ac:dyDescent="0.3">
      <c r="A45" s="10">
        <v>42801</v>
      </c>
      <c r="B45" s="9">
        <v>2368.389893</v>
      </c>
      <c r="C45" s="12">
        <f t="shared" si="0"/>
        <v>-2.9133737609452364E-3</v>
      </c>
    </row>
    <row r="46" spans="1:3" x14ac:dyDescent="0.3">
      <c r="A46" s="10">
        <v>42802</v>
      </c>
      <c r="B46" s="9">
        <v>2362.9799800000001</v>
      </c>
      <c r="C46" s="12">
        <f t="shared" si="0"/>
        <v>-2.2842155406884099E-3</v>
      </c>
    </row>
    <row r="47" spans="1:3" x14ac:dyDescent="0.3">
      <c r="A47" s="10">
        <v>42803</v>
      </c>
      <c r="B47" s="9">
        <v>2364.8701169999999</v>
      </c>
      <c r="C47" s="12">
        <f t="shared" si="0"/>
        <v>7.9989547774326369E-4</v>
      </c>
    </row>
    <row r="48" spans="1:3" x14ac:dyDescent="0.3">
      <c r="A48" s="10">
        <v>42804</v>
      </c>
      <c r="B48" s="9">
        <v>2372.6000979999999</v>
      </c>
      <c r="C48" s="12">
        <f t="shared" si="0"/>
        <v>3.2686704206005036E-3</v>
      </c>
    </row>
    <row r="49" spans="1:3" x14ac:dyDescent="0.3">
      <c r="A49" s="10">
        <v>42807</v>
      </c>
      <c r="B49" s="9">
        <v>2373.469971</v>
      </c>
      <c r="C49" s="12">
        <f t="shared" si="0"/>
        <v>3.6663279274638967E-4</v>
      </c>
    </row>
    <row r="50" spans="1:3" x14ac:dyDescent="0.3">
      <c r="A50" s="10">
        <v>42808</v>
      </c>
      <c r="B50" s="9">
        <v>2365.4499510000001</v>
      </c>
      <c r="C50" s="12">
        <f t="shared" si="0"/>
        <v>-3.379027372577587E-3</v>
      </c>
    </row>
    <row r="51" spans="1:3" x14ac:dyDescent="0.3">
      <c r="A51" s="10">
        <v>42809</v>
      </c>
      <c r="B51" s="9">
        <v>2385.26001</v>
      </c>
      <c r="C51" s="12">
        <f t="shared" si="0"/>
        <v>8.3747529689331014E-3</v>
      </c>
    </row>
    <row r="52" spans="1:3" x14ac:dyDescent="0.3">
      <c r="A52" s="10">
        <v>42810</v>
      </c>
      <c r="B52" s="9">
        <v>2381.3798830000001</v>
      </c>
      <c r="C52" s="12">
        <f t="shared" si="0"/>
        <v>-1.6267102889130742E-3</v>
      </c>
    </row>
    <row r="53" spans="1:3" x14ac:dyDescent="0.3">
      <c r="A53" s="10">
        <v>42811</v>
      </c>
      <c r="B53" s="9">
        <v>2378.25</v>
      </c>
      <c r="C53" s="12">
        <f t="shared" si="0"/>
        <v>-1.3143148736341548E-3</v>
      </c>
    </row>
    <row r="54" spans="1:3" x14ac:dyDescent="0.3">
      <c r="A54" s="10">
        <v>42814</v>
      </c>
      <c r="B54" s="9">
        <v>2373.469971</v>
      </c>
      <c r="C54" s="12">
        <f t="shared" si="0"/>
        <v>-2.0098934090192425E-3</v>
      </c>
    </row>
    <row r="55" spans="1:3" x14ac:dyDescent="0.3">
      <c r="A55" s="10">
        <v>42815</v>
      </c>
      <c r="B55" s="9">
        <v>2344.0200199999999</v>
      </c>
      <c r="C55" s="12">
        <f t="shared" si="0"/>
        <v>-1.2407972866659898E-2</v>
      </c>
    </row>
    <row r="56" spans="1:3" x14ac:dyDescent="0.3">
      <c r="A56" s="10">
        <v>42816</v>
      </c>
      <c r="B56" s="9">
        <v>2348.4499510000001</v>
      </c>
      <c r="C56" s="12">
        <f t="shared" si="0"/>
        <v>1.8898861623204584E-3</v>
      </c>
    </row>
    <row r="57" spans="1:3" x14ac:dyDescent="0.3">
      <c r="A57" s="10">
        <v>42817</v>
      </c>
      <c r="B57" s="9">
        <v>2345.959961</v>
      </c>
      <c r="C57" s="12">
        <f t="shared" si="0"/>
        <v>-1.0602695616058434E-3</v>
      </c>
    </row>
    <row r="58" spans="1:3" x14ac:dyDescent="0.3">
      <c r="A58" s="10">
        <v>42818</v>
      </c>
      <c r="B58" s="9">
        <v>2343.9799800000001</v>
      </c>
      <c r="C58" s="12">
        <f t="shared" si="0"/>
        <v>-8.4399607534476262E-4</v>
      </c>
    </row>
    <row r="59" spans="1:3" x14ac:dyDescent="0.3">
      <c r="A59" s="10">
        <v>42821</v>
      </c>
      <c r="B59" s="9">
        <v>2341.5900879999999</v>
      </c>
      <c r="C59" s="12">
        <f t="shared" si="0"/>
        <v>-1.0195872065426707E-3</v>
      </c>
    </row>
    <row r="60" spans="1:3" x14ac:dyDescent="0.3">
      <c r="A60" s="10">
        <v>42822</v>
      </c>
      <c r="B60" s="9">
        <v>2358.570068</v>
      </c>
      <c r="C60" s="12">
        <f t="shared" si="0"/>
        <v>7.2514741529773972E-3</v>
      </c>
    </row>
    <row r="61" spans="1:3" x14ac:dyDescent="0.3">
      <c r="A61" s="10">
        <v>42823</v>
      </c>
      <c r="B61" s="9">
        <v>2361.1298830000001</v>
      </c>
      <c r="C61" s="12">
        <f t="shared" si="0"/>
        <v>1.0853249749627838E-3</v>
      </c>
    </row>
    <row r="62" spans="1:3" x14ac:dyDescent="0.3">
      <c r="A62" s="10">
        <v>42824</v>
      </c>
      <c r="B62" s="9">
        <v>2368.0600589999999</v>
      </c>
      <c r="C62" s="12">
        <f t="shared" si="0"/>
        <v>2.9351100292689179E-3</v>
      </c>
    </row>
    <row r="63" spans="1:3" x14ac:dyDescent="0.3">
      <c r="A63" s="10">
        <v>42825</v>
      </c>
      <c r="B63" s="9">
        <v>2362.719971</v>
      </c>
      <c r="C63" s="12">
        <f t="shared" si="0"/>
        <v>-2.2550475355151978E-3</v>
      </c>
    </row>
    <row r="64" spans="1:3" x14ac:dyDescent="0.3">
      <c r="A64" s="10">
        <v>42828</v>
      </c>
      <c r="B64" s="9">
        <v>2358.8400879999999</v>
      </c>
      <c r="C64" s="12">
        <f t="shared" si="0"/>
        <v>-1.642125621157694E-3</v>
      </c>
    </row>
    <row r="65" spans="1:3" x14ac:dyDescent="0.3">
      <c r="A65" s="10">
        <v>42829</v>
      </c>
      <c r="B65" s="9">
        <v>2360.1599120000001</v>
      </c>
      <c r="C65" s="12">
        <f t="shared" si="0"/>
        <v>5.5952245627604127E-4</v>
      </c>
    </row>
    <row r="66" spans="1:3" x14ac:dyDescent="0.3">
      <c r="A66" s="10">
        <v>42830</v>
      </c>
      <c r="B66" s="9">
        <v>2352.9499510000001</v>
      </c>
      <c r="C66" s="12">
        <f t="shared" si="0"/>
        <v>-3.0548612250134773E-3</v>
      </c>
    </row>
    <row r="67" spans="1:3" x14ac:dyDescent="0.3">
      <c r="A67" s="10">
        <v>42831</v>
      </c>
      <c r="B67" s="9">
        <v>2357.48999</v>
      </c>
      <c r="C67" s="12">
        <f t="shared" si="0"/>
        <v>1.9295093795218506E-3</v>
      </c>
    </row>
    <row r="68" spans="1:3" x14ac:dyDescent="0.3">
      <c r="A68" s="10">
        <v>42832</v>
      </c>
      <c r="B68" s="9">
        <v>2355.540039</v>
      </c>
      <c r="C68" s="12">
        <f t="shared" ref="C68:C131" si="1">(B68-B67)/B67</f>
        <v>-8.2713012919306416E-4</v>
      </c>
    </row>
    <row r="69" spans="1:3" x14ac:dyDescent="0.3">
      <c r="A69" s="10">
        <v>42835</v>
      </c>
      <c r="B69" s="9">
        <v>2357.1599120000001</v>
      </c>
      <c r="C69" s="12">
        <f t="shared" si="1"/>
        <v>6.8768646390225837E-4</v>
      </c>
    </row>
    <row r="70" spans="1:3" x14ac:dyDescent="0.3">
      <c r="A70" s="10">
        <v>42836</v>
      </c>
      <c r="B70" s="9">
        <v>2353.780029</v>
      </c>
      <c r="C70" s="12">
        <f t="shared" si="1"/>
        <v>-1.4338793828935876E-3</v>
      </c>
    </row>
    <row r="71" spans="1:3" x14ac:dyDescent="0.3">
      <c r="A71" s="10">
        <v>42837</v>
      </c>
      <c r="B71" s="9">
        <v>2344.929932</v>
      </c>
      <c r="C71" s="12">
        <f t="shared" si="1"/>
        <v>-3.7599507562140187E-3</v>
      </c>
    </row>
    <row r="72" spans="1:3" x14ac:dyDescent="0.3">
      <c r="A72" s="10">
        <v>42838</v>
      </c>
      <c r="B72" s="9">
        <v>2328.9499510000001</v>
      </c>
      <c r="C72" s="12">
        <f t="shared" si="1"/>
        <v>-6.814694452883103E-3</v>
      </c>
    </row>
    <row r="73" spans="1:3" x14ac:dyDescent="0.3">
      <c r="A73" s="10">
        <v>42842</v>
      </c>
      <c r="B73" s="9">
        <v>2349.01001</v>
      </c>
      <c r="C73" s="12">
        <f t="shared" si="1"/>
        <v>8.6133491152897302E-3</v>
      </c>
    </row>
    <row r="74" spans="1:3" x14ac:dyDescent="0.3">
      <c r="A74" s="10">
        <v>42843</v>
      </c>
      <c r="B74" s="9">
        <v>2342.1899410000001</v>
      </c>
      <c r="C74" s="12">
        <f t="shared" si="1"/>
        <v>-2.9033801350211684E-3</v>
      </c>
    </row>
    <row r="75" spans="1:3" x14ac:dyDescent="0.3">
      <c r="A75" s="10">
        <v>42844</v>
      </c>
      <c r="B75" s="9">
        <v>2338.169922</v>
      </c>
      <c r="C75" s="12">
        <f t="shared" si="1"/>
        <v>-1.7163505528008957E-3</v>
      </c>
    </row>
    <row r="76" spans="1:3" x14ac:dyDescent="0.3">
      <c r="A76" s="10">
        <v>42845</v>
      </c>
      <c r="B76" s="9">
        <v>2355.8400879999999</v>
      </c>
      <c r="C76" s="12">
        <f t="shared" si="1"/>
        <v>7.5572634109010153E-3</v>
      </c>
    </row>
    <row r="77" spans="1:3" x14ac:dyDescent="0.3">
      <c r="A77" s="10">
        <v>42846</v>
      </c>
      <c r="B77" s="9">
        <v>2348.6899410000001</v>
      </c>
      <c r="C77" s="12">
        <f t="shared" si="1"/>
        <v>-3.0350731513657109E-3</v>
      </c>
    </row>
    <row r="78" spans="1:3" x14ac:dyDescent="0.3">
      <c r="A78" s="10">
        <v>42849</v>
      </c>
      <c r="B78" s="9">
        <v>2374.1499020000001</v>
      </c>
      <c r="C78" s="12">
        <f t="shared" si="1"/>
        <v>1.0840068991465068E-2</v>
      </c>
    </row>
    <row r="79" spans="1:3" x14ac:dyDescent="0.3">
      <c r="A79" s="10">
        <v>42850</v>
      </c>
      <c r="B79" s="9">
        <v>2388.610107</v>
      </c>
      <c r="C79" s="12">
        <f t="shared" si="1"/>
        <v>6.0906874447222079E-3</v>
      </c>
    </row>
    <row r="80" spans="1:3" x14ac:dyDescent="0.3">
      <c r="A80" s="10">
        <v>42851</v>
      </c>
      <c r="B80" s="9">
        <v>2387.4499510000001</v>
      </c>
      <c r="C80" s="12">
        <f t="shared" si="1"/>
        <v>-4.8570337896502731E-4</v>
      </c>
    </row>
    <row r="81" spans="1:3" x14ac:dyDescent="0.3">
      <c r="A81" s="10">
        <v>42852</v>
      </c>
      <c r="B81" s="9">
        <v>2388.7700199999999</v>
      </c>
      <c r="C81" s="12">
        <f t="shared" si="1"/>
        <v>5.5292007250118717E-4</v>
      </c>
    </row>
    <row r="82" spans="1:3" x14ac:dyDescent="0.3">
      <c r="A82" s="10">
        <v>42853</v>
      </c>
      <c r="B82" s="9">
        <v>2384.1999510000001</v>
      </c>
      <c r="C82" s="12">
        <f t="shared" si="1"/>
        <v>-1.9131473359665974E-3</v>
      </c>
    </row>
    <row r="83" spans="1:3" x14ac:dyDescent="0.3">
      <c r="A83" s="10">
        <v>42856</v>
      </c>
      <c r="B83" s="9">
        <v>2388.330078</v>
      </c>
      <c r="C83" s="12">
        <f t="shared" si="1"/>
        <v>1.7322905313657151E-3</v>
      </c>
    </row>
    <row r="84" spans="1:3" x14ac:dyDescent="0.3">
      <c r="A84" s="10">
        <v>42857</v>
      </c>
      <c r="B84" s="9">
        <v>2391.169922</v>
      </c>
      <c r="C84" s="12">
        <f t="shared" si="1"/>
        <v>1.1890500505600905E-3</v>
      </c>
    </row>
    <row r="85" spans="1:3" x14ac:dyDescent="0.3">
      <c r="A85" s="10">
        <v>42858</v>
      </c>
      <c r="B85" s="9">
        <v>2388.1298830000001</v>
      </c>
      <c r="C85" s="12">
        <f t="shared" si="1"/>
        <v>-1.271360505177841E-3</v>
      </c>
    </row>
    <row r="86" spans="1:3" x14ac:dyDescent="0.3">
      <c r="A86" s="10">
        <v>42859</v>
      </c>
      <c r="B86" s="9">
        <v>2389.5200199999999</v>
      </c>
      <c r="C86" s="12">
        <f t="shared" si="1"/>
        <v>5.8210276161929663E-4</v>
      </c>
    </row>
    <row r="87" spans="1:3" x14ac:dyDescent="0.3">
      <c r="A87" s="10">
        <v>42860</v>
      </c>
      <c r="B87" s="9">
        <v>2399.290039</v>
      </c>
      <c r="C87" s="12">
        <f t="shared" si="1"/>
        <v>4.0886951849016303E-3</v>
      </c>
    </row>
    <row r="88" spans="1:3" x14ac:dyDescent="0.3">
      <c r="A88" s="10">
        <v>42863</v>
      </c>
      <c r="B88" s="9">
        <v>2399.3798830000001</v>
      </c>
      <c r="C88" s="12">
        <f t="shared" si="1"/>
        <v>3.7446077189371702E-5</v>
      </c>
    </row>
    <row r="89" spans="1:3" x14ac:dyDescent="0.3">
      <c r="A89" s="10">
        <v>42864</v>
      </c>
      <c r="B89" s="9">
        <v>2396.919922</v>
      </c>
      <c r="C89" s="12">
        <f t="shared" si="1"/>
        <v>-1.0252486558836506E-3</v>
      </c>
    </row>
    <row r="90" spans="1:3" x14ac:dyDescent="0.3">
      <c r="A90" s="10">
        <v>42865</v>
      </c>
      <c r="B90" s="9">
        <v>2399.6298830000001</v>
      </c>
      <c r="C90" s="12">
        <f t="shared" si="1"/>
        <v>1.1306013918641129E-3</v>
      </c>
    </row>
    <row r="91" spans="1:3" x14ac:dyDescent="0.3">
      <c r="A91" s="10">
        <v>42866</v>
      </c>
      <c r="B91" s="9">
        <v>2394.4399410000001</v>
      </c>
      <c r="C91" s="12">
        <f t="shared" si="1"/>
        <v>-2.1628093718817775E-3</v>
      </c>
    </row>
    <row r="92" spans="1:3" x14ac:dyDescent="0.3">
      <c r="A92" s="10">
        <v>42867</v>
      </c>
      <c r="B92" s="9">
        <v>2390.8999020000001</v>
      </c>
      <c r="C92" s="12">
        <f t="shared" si="1"/>
        <v>-1.4784413421209208E-3</v>
      </c>
    </row>
    <row r="93" spans="1:3" x14ac:dyDescent="0.3">
      <c r="A93" s="10">
        <v>42870</v>
      </c>
      <c r="B93" s="9">
        <v>2402.320068</v>
      </c>
      <c r="C93" s="12">
        <f t="shared" si="1"/>
        <v>4.7765136426024587E-3</v>
      </c>
    </row>
    <row r="94" spans="1:3" x14ac:dyDescent="0.3">
      <c r="A94" s="10">
        <v>42871</v>
      </c>
      <c r="B94" s="9">
        <v>2400.669922</v>
      </c>
      <c r="C94" s="12">
        <f t="shared" si="1"/>
        <v>-6.8689681361807189E-4</v>
      </c>
    </row>
    <row r="95" spans="1:3" x14ac:dyDescent="0.3">
      <c r="A95" s="10">
        <v>42872</v>
      </c>
      <c r="B95" s="9">
        <v>2357.030029</v>
      </c>
      <c r="C95" s="12">
        <f t="shared" si="1"/>
        <v>-1.8178214589219161E-2</v>
      </c>
    </row>
    <row r="96" spans="1:3" x14ac:dyDescent="0.3">
      <c r="A96" s="10">
        <v>42873</v>
      </c>
      <c r="B96" s="9">
        <v>2365.719971</v>
      </c>
      <c r="C96" s="12">
        <f t="shared" si="1"/>
        <v>3.686818535649625E-3</v>
      </c>
    </row>
    <row r="97" spans="1:3" x14ac:dyDescent="0.3">
      <c r="A97" s="10">
        <v>42874</v>
      </c>
      <c r="B97" s="9">
        <v>2381.7299800000001</v>
      </c>
      <c r="C97" s="12">
        <f t="shared" si="1"/>
        <v>6.7674996179841957E-3</v>
      </c>
    </row>
    <row r="98" spans="1:3" x14ac:dyDescent="0.3">
      <c r="A98" s="10">
        <v>42877</v>
      </c>
      <c r="B98" s="9">
        <v>2394.0200199999999</v>
      </c>
      <c r="C98" s="12">
        <f t="shared" si="1"/>
        <v>5.1601315443826519E-3</v>
      </c>
    </row>
    <row r="99" spans="1:3" x14ac:dyDescent="0.3">
      <c r="A99" s="10">
        <v>42878</v>
      </c>
      <c r="B99" s="9">
        <v>2398.419922</v>
      </c>
      <c r="C99" s="12">
        <f t="shared" si="1"/>
        <v>1.8378718487074769E-3</v>
      </c>
    </row>
    <row r="100" spans="1:3" x14ac:dyDescent="0.3">
      <c r="A100" s="10">
        <v>42879</v>
      </c>
      <c r="B100" s="9">
        <v>2404.389893</v>
      </c>
      <c r="C100" s="12">
        <f t="shared" si="1"/>
        <v>2.4891266726227547E-3</v>
      </c>
    </row>
    <row r="101" spans="1:3" x14ac:dyDescent="0.3">
      <c r="A101" s="10">
        <v>42880</v>
      </c>
      <c r="B101" s="9">
        <v>2415.070068</v>
      </c>
      <c r="C101" s="12">
        <f t="shared" si="1"/>
        <v>4.4419480513928295E-3</v>
      </c>
    </row>
    <row r="102" spans="1:3" x14ac:dyDescent="0.3">
      <c r="A102" s="10">
        <v>42881</v>
      </c>
      <c r="B102" s="9">
        <v>2415.820068</v>
      </c>
      <c r="C102" s="12">
        <f t="shared" si="1"/>
        <v>3.1054999601775528E-4</v>
      </c>
    </row>
    <row r="103" spans="1:3" x14ac:dyDescent="0.3">
      <c r="A103" s="10">
        <v>42885</v>
      </c>
      <c r="B103" s="9">
        <v>2412.9099120000001</v>
      </c>
      <c r="C103" s="12">
        <f t="shared" si="1"/>
        <v>-1.2046244828196847E-3</v>
      </c>
    </row>
    <row r="104" spans="1:3" x14ac:dyDescent="0.3">
      <c r="A104" s="10">
        <v>42886</v>
      </c>
      <c r="B104" s="9">
        <v>2411.8000489999999</v>
      </c>
      <c r="C104" s="12">
        <f t="shared" si="1"/>
        <v>-4.5996868531249669E-4</v>
      </c>
    </row>
    <row r="105" spans="1:3" x14ac:dyDescent="0.3">
      <c r="A105" s="10">
        <v>42887</v>
      </c>
      <c r="B105" s="9">
        <v>2430.0600589999999</v>
      </c>
      <c r="C105" s="12">
        <f t="shared" si="1"/>
        <v>7.5711127079423849E-3</v>
      </c>
    </row>
    <row r="106" spans="1:3" x14ac:dyDescent="0.3">
      <c r="A106" s="10">
        <v>42888</v>
      </c>
      <c r="B106" s="9">
        <v>2439.070068</v>
      </c>
      <c r="C106" s="12">
        <f t="shared" si="1"/>
        <v>3.7077309948083397E-3</v>
      </c>
    </row>
    <row r="107" spans="1:3" x14ac:dyDescent="0.3">
      <c r="A107" s="10">
        <v>42891</v>
      </c>
      <c r="B107" s="9">
        <v>2436.1000979999999</v>
      </c>
      <c r="C107" s="12">
        <f t="shared" si="1"/>
        <v>-1.217664895717995E-3</v>
      </c>
    </row>
    <row r="108" spans="1:3" x14ac:dyDescent="0.3">
      <c r="A108" s="10">
        <v>42892</v>
      </c>
      <c r="B108" s="9">
        <v>2429.330078</v>
      </c>
      <c r="C108" s="12">
        <f t="shared" si="1"/>
        <v>-2.7790401574869653E-3</v>
      </c>
    </row>
    <row r="109" spans="1:3" x14ac:dyDescent="0.3">
      <c r="A109" s="10">
        <v>42893</v>
      </c>
      <c r="B109" s="9">
        <v>2433.139893</v>
      </c>
      <c r="C109" s="12">
        <f t="shared" si="1"/>
        <v>1.5682574527445799E-3</v>
      </c>
    </row>
    <row r="110" spans="1:3" x14ac:dyDescent="0.3">
      <c r="A110" s="10">
        <v>42894</v>
      </c>
      <c r="B110" s="9">
        <v>2433.790039</v>
      </c>
      <c r="C110" s="12">
        <f t="shared" si="1"/>
        <v>2.6720452936979968E-4</v>
      </c>
    </row>
    <row r="111" spans="1:3" x14ac:dyDescent="0.3">
      <c r="A111" s="10">
        <v>42895</v>
      </c>
      <c r="B111" s="9">
        <v>2431.7700199999999</v>
      </c>
      <c r="C111" s="12">
        <f t="shared" si="1"/>
        <v>-8.2998901615606764E-4</v>
      </c>
    </row>
    <row r="112" spans="1:3" x14ac:dyDescent="0.3">
      <c r="A112" s="10">
        <v>42898</v>
      </c>
      <c r="B112" s="9">
        <v>2429.389893</v>
      </c>
      <c r="C112" s="12">
        <f t="shared" si="1"/>
        <v>-9.7876319735198578E-4</v>
      </c>
    </row>
    <row r="113" spans="1:3" x14ac:dyDescent="0.3">
      <c r="A113" s="10">
        <v>42899</v>
      </c>
      <c r="B113" s="9">
        <v>2440.3500979999999</v>
      </c>
      <c r="C113" s="12">
        <f t="shared" si="1"/>
        <v>4.5115051443905306E-3</v>
      </c>
    </row>
    <row r="114" spans="1:3" x14ac:dyDescent="0.3">
      <c r="A114" s="10">
        <v>42900</v>
      </c>
      <c r="B114" s="9">
        <v>2437.919922</v>
      </c>
      <c r="C114" s="12">
        <f t="shared" si="1"/>
        <v>-9.9583088590096507E-4</v>
      </c>
    </row>
    <row r="115" spans="1:3" x14ac:dyDescent="0.3">
      <c r="A115" s="10">
        <v>42901</v>
      </c>
      <c r="B115" s="9">
        <v>2432.459961</v>
      </c>
      <c r="C115" s="12">
        <f t="shared" si="1"/>
        <v>-2.2395981716744925E-3</v>
      </c>
    </row>
    <row r="116" spans="1:3" x14ac:dyDescent="0.3">
      <c r="A116" s="10">
        <v>42902</v>
      </c>
      <c r="B116" s="9">
        <v>2433.1499020000001</v>
      </c>
      <c r="C116" s="12">
        <f t="shared" si="1"/>
        <v>2.8363920108121762E-4</v>
      </c>
    </row>
    <row r="117" spans="1:3" x14ac:dyDescent="0.3">
      <c r="A117" s="10">
        <v>42905</v>
      </c>
      <c r="B117" s="9">
        <v>2453.459961</v>
      </c>
      <c r="C117" s="12">
        <f t="shared" si="1"/>
        <v>8.3472288260190847E-3</v>
      </c>
    </row>
    <row r="118" spans="1:3" x14ac:dyDescent="0.3">
      <c r="A118" s="10">
        <v>42906</v>
      </c>
      <c r="B118" s="9">
        <v>2437.030029</v>
      </c>
      <c r="C118" s="12">
        <f t="shared" si="1"/>
        <v>-6.6966375083224797E-3</v>
      </c>
    </row>
    <row r="119" spans="1:3" x14ac:dyDescent="0.3">
      <c r="A119" s="10">
        <v>42907</v>
      </c>
      <c r="B119" s="9">
        <v>2435.610107</v>
      </c>
      <c r="C119" s="12">
        <f t="shared" si="1"/>
        <v>-5.8264444143213401E-4</v>
      </c>
    </row>
    <row r="120" spans="1:3" x14ac:dyDescent="0.3">
      <c r="A120" s="10">
        <v>42908</v>
      </c>
      <c r="B120" s="9">
        <v>2434.5</v>
      </c>
      <c r="C120" s="12">
        <f t="shared" si="1"/>
        <v>-4.5578189908536577E-4</v>
      </c>
    </row>
    <row r="121" spans="1:3" x14ac:dyDescent="0.3">
      <c r="A121" s="10">
        <v>42909</v>
      </c>
      <c r="B121" s="9">
        <v>2438.3000489999999</v>
      </c>
      <c r="C121" s="12">
        <f t="shared" si="1"/>
        <v>1.5609155884164898E-3</v>
      </c>
    </row>
    <row r="122" spans="1:3" x14ac:dyDescent="0.3">
      <c r="A122" s="10">
        <v>42912</v>
      </c>
      <c r="B122" s="9">
        <v>2439.070068</v>
      </c>
      <c r="C122" s="12">
        <f t="shared" si="1"/>
        <v>3.158015767238528E-4</v>
      </c>
    </row>
    <row r="123" spans="1:3" x14ac:dyDescent="0.3">
      <c r="A123" s="10">
        <v>42913</v>
      </c>
      <c r="B123" s="9">
        <v>2419.3798830000001</v>
      </c>
      <c r="C123" s="12">
        <f t="shared" si="1"/>
        <v>-8.0728246631084181E-3</v>
      </c>
    </row>
    <row r="124" spans="1:3" x14ac:dyDescent="0.3">
      <c r="A124" s="10">
        <v>42914</v>
      </c>
      <c r="B124" s="9">
        <v>2440.6899410000001</v>
      </c>
      <c r="C124" s="12">
        <f t="shared" si="1"/>
        <v>8.8080661287370157E-3</v>
      </c>
    </row>
    <row r="125" spans="1:3" x14ac:dyDescent="0.3">
      <c r="A125" s="10">
        <v>42915</v>
      </c>
      <c r="B125" s="9">
        <v>2419.6999510000001</v>
      </c>
      <c r="C125" s="12">
        <f t="shared" si="1"/>
        <v>-8.6000231522239193E-3</v>
      </c>
    </row>
    <row r="126" spans="1:3" x14ac:dyDescent="0.3">
      <c r="A126" s="10">
        <v>42916</v>
      </c>
      <c r="B126" s="9">
        <v>2423.4099120000001</v>
      </c>
      <c r="C126" s="12">
        <f t="shared" si="1"/>
        <v>1.5332318366443696E-3</v>
      </c>
    </row>
    <row r="127" spans="1:3" x14ac:dyDescent="0.3">
      <c r="A127" s="10">
        <v>42919</v>
      </c>
      <c r="B127" s="9">
        <v>2429.01001</v>
      </c>
      <c r="C127" s="12">
        <f t="shared" si="1"/>
        <v>2.3108339915050612E-3</v>
      </c>
    </row>
    <row r="128" spans="1:3" x14ac:dyDescent="0.3">
      <c r="A128" s="10">
        <v>42921</v>
      </c>
      <c r="B128" s="9">
        <v>2432.540039</v>
      </c>
      <c r="C128" s="12">
        <f t="shared" si="1"/>
        <v>1.4532789018848109E-3</v>
      </c>
    </row>
    <row r="129" spans="1:3" x14ac:dyDescent="0.3">
      <c r="A129" s="10">
        <v>42922</v>
      </c>
      <c r="B129" s="9">
        <v>2409.75</v>
      </c>
      <c r="C129" s="12">
        <f t="shared" si="1"/>
        <v>-9.3688237951342433E-3</v>
      </c>
    </row>
    <row r="130" spans="1:3" x14ac:dyDescent="0.3">
      <c r="A130" s="10">
        <v>42923</v>
      </c>
      <c r="B130" s="9">
        <v>2425.179932</v>
      </c>
      <c r="C130" s="12">
        <f t="shared" si="1"/>
        <v>6.4031256354393643E-3</v>
      </c>
    </row>
    <row r="131" spans="1:3" x14ac:dyDescent="0.3">
      <c r="A131" s="10">
        <v>42926</v>
      </c>
      <c r="B131" s="9">
        <v>2427.429932</v>
      </c>
      <c r="C131" s="12">
        <f t="shared" si="1"/>
        <v>9.2776621244118065E-4</v>
      </c>
    </row>
    <row r="132" spans="1:3" x14ac:dyDescent="0.3">
      <c r="A132" s="10">
        <v>42927</v>
      </c>
      <c r="B132" s="9">
        <v>2425.530029</v>
      </c>
      <c r="C132" s="12">
        <f t="shared" ref="C132:C195" si="2">(B132-B131)/B131</f>
        <v>-7.8268088192956942E-4</v>
      </c>
    </row>
    <row r="133" spans="1:3" x14ac:dyDescent="0.3">
      <c r="A133" s="10">
        <v>42928</v>
      </c>
      <c r="B133" s="9">
        <v>2443.25</v>
      </c>
      <c r="C133" s="12">
        <f t="shared" si="2"/>
        <v>7.3056077591855647E-3</v>
      </c>
    </row>
    <row r="134" spans="1:3" x14ac:dyDescent="0.3">
      <c r="A134" s="10">
        <v>42929</v>
      </c>
      <c r="B134" s="9">
        <v>2447.830078</v>
      </c>
      <c r="C134" s="12">
        <f t="shared" si="2"/>
        <v>1.8745842627647428E-3</v>
      </c>
    </row>
    <row r="135" spans="1:3" x14ac:dyDescent="0.3">
      <c r="A135" s="10">
        <v>42930</v>
      </c>
      <c r="B135" s="9">
        <v>2459.2700199999999</v>
      </c>
      <c r="C135" s="12">
        <f t="shared" si="2"/>
        <v>4.6735033214997425E-3</v>
      </c>
    </row>
    <row r="136" spans="1:3" x14ac:dyDescent="0.3">
      <c r="A136" s="10">
        <v>42933</v>
      </c>
      <c r="B136" s="9">
        <v>2459.139893</v>
      </c>
      <c r="C136" s="12">
        <f t="shared" si="2"/>
        <v>-5.2912855823738372E-5</v>
      </c>
    </row>
    <row r="137" spans="1:3" x14ac:dyDescent="0.3">
      <c r="A137" s="10">
        <v>42934</v>
      </c>
      <c r="B137" s="9">
        <v>2460.610107</v>
      </c>
      <c r="C137" s="12">
        <f t="shared" si="2"/>
        <v>5.9785700040284034E-4</v>
      </c>
    </row>
    <row r="138" spans="1:3" x14ac:dyDescent="0.3">
      <c r="A138" s="10">
        <v>42935</v>
      </c>
      <c r="B138" s="9">
        <v>2473.830078</v>
      </c>
      <c r="C138" s="12">
        <f t="shared" si="2"/>
        <v>5.3726394776610524E-3</v>
      </c>
    </row>
    <row r="139" spans="1:3" x14ac:dyDescent="0.3">
      <c r="A139" s="10">
        <v>42936</v>
      </c>
      <c r="B139" s="9">
        <v>2473.4499510000001</v>
      </c>
      <c r="C139" s="12">
        <f t="shared" si="2"/>
        <v>-1.5365930076621139E-4</v>
      </c>
    </row>
    <row r="140" spans="1:3" x14ac:dyDescent="0.3">
      <c r="A140" s="10">
        <v>42937</v>
      </c>
      <c r="B140" s="9">
        <v>2472.540039</v>
      </c>
      <c r="C140" s="12">
        <f t="shared" si="2"/>
        <v>-3.6787160364098131E-4</v>
      </c>
    </row>
    <row r="141" spans="1:3" x14ac:dyDescent="0.3">
      <c r="A141" s="10">
        <v>42940</v>
      </c>
      <c r="B141" s="9">
        <v>2469.9099120000001</v>
      </c>
      <c r="C141" s="12">
        <f t="shared" si="2"/>
        <v>-1.0637348469647581E-3</v>
      </c>
    </row>
    <row r="142" spans="1:3" x14ac:dyDescent="0.3">
      <c r="A142" s="10">
        <v>42941</v>
      </c>
      <c r="B142" s="9">
        <v>2477.1298830000001</v>
      </c>
      <c r="C142" s="12">
        <f t="shared" si="2"/>
        <v>2.9231717986643664E-3</v>
      </c>
    </row>
    <row r="143" spans="1:3" x14ac:dyDescent="0.3">
      <c r="A143" s="10">
        <v>42942</v>
      </c>
      <c r="B143" s="9">
        <v>2477.830078</v>
      </c>
      <c r="C143" s="12">
        <f t="shared" si="2"/>
        <v>2.826638218711014E-4</v>
      </c>
    </row>
    <row r="144" spans="1:3" x14ac:dyDescent="0.3">
      <c r="A144" s="10">
        <v>42943</v>
      </c>
      <c r="B144" s="9">
        <v>2475.419922</v>
      </c>
      <c r="C144" s="12">
        <f t="shared" si="2"/>
        <v>-9.7268816832883544E-4</v>
      </c>
    </row>
    <row r="145" spans="1:3" x14ac:dyDescent="0.3">
      <c r="A145" s="10">
        <v>42944</v>
      </c>
      <c r="B145" s="9">
        <v>2472.1000979999999</v>
      </c>
      <c r="C145" s="12">
        <f t="shared" si="2"/>
        <v>-1.3411154893339964E-3</v>
      </c>
    </row>
    <row r="146" spans="1:3" x14ac:dyDescent="0.3">
      <c r="A146" s="10">
        <v>42947</v>
      </c>
      <c r="B146" s="9">
        <v>2470.3000489999999</v>
      </c>
      <c r="C146" s="12">
        <f t="shared" si="2"/>
        <v>-7.2814567721437976E-4</v>
      </c>
    </row>
    <row r="147" spans="1:3" x14ac:dyDescent="0.3">
      <c r="A147" s="10">
        <v>42948</v>
      </c>
      <c r="B147" s="9">
        <v>2476.3500979999999</v>
      </c>
      <c r="C147" s="12">
        <f t="shared" si="2"/>
        <v>2.4491150386565632E-3</v>
      </c>
    </row>
    <row r="148" spans="1:3" x14ac:dyDescent="0.3">
      <c r="A148" s="10">
        <v>42949</v>
      </c>
      <c r="B148" s="9">
        <v>2477.570068</v>
      </c>
      <c r="C148" s="12">
        <f t="shared" si="2"/>
        <v>4.9264843488220831E-4</v>
      </c>
    </row>
    <row r="149" spans="1:3" x14ac:dyDescent="0.3">
      <c r="A149" s="10">
        <v>42950</v>
      </c>
      <c r="B149" s="9">
        <v>2472.1599120000001</v>
      </c>
      <c r="C149" s="12">
        <f t="shared" si="2"/>
        <v>-2.1836540850556948E-3</v>
      </c>
    </row>
    <row r="150" spans="1:3" x14ac:dyDescent="0.3">
      <c r="A150" s="10">
        <v>42951</v>
      </c>
      <c r="B150" s="9">
        <v>2476.830078</v>
      </c>
      <c r="C150" s="12">
        <f t="shared" si="2"/>
        <v>1.889103523332224E-3</v>
      </c>
    </row>
    <row r="151" spans="1:3" x14ac:dyDescent="0.3">
      <c r="A151" s="10">
        <v>42954</v>
      </c>
      <c r="B151" s="9">
        <v>2480.9099120000001</v>
      </c>
      <c r="C151" s="12">
        <f t="shared" si="2"/>
        <v>1.6471997963197051E-3</v>
      </c>
    </row>
    <row r="152" spans="1:3" x14ac:dyDescent="0.3">
      <c r="A152" s="10">
        <v>42955</v>
      </c>
      <c r="B152" s="9">
        <v>2474.919922</v>
      </c>
      <c r="C152" s="12">
        <f t="shared" si="2"/>
        <v>-2.4144326930320369E-3</v>
      </c>
    </row>
    <row r="153" spans="1:3" x14ac:dyDescent="0.3">
      <c r="A153" s="10">
        <v>42956</v>
      </c>
      <c r="B153" s="9">
        <v>2474.0200199999999</v>
      </c>
      <c r="C153" s="12">
        <f t="shared" si="2"/>
        <v>-3.6360853213904953E-4</v>
      </c>
    </row>
    <row r="154" spans="1:3" x14ac:dyDescent="0.3">
      <c r="A154" s="10">
        <v>42957</v>
      </c>
      <c r="B154" s="9">
        <v>2438.209961</v>
      </c>
      <c r="C154" s="12">
        <f t="shared" si="2"/>
        <v>-1.4474441884265719E-2</v>
      </c>
    </row>
    <row r="155" spans="1:3" x14ac:dyDescent="0.3">
      <c r="A155" s="10">
        <v>42958</v>
      </c>
      <c r="B155" s="9">
        <v>2441.320068</v>
      </c>
      <c r="C155" s="12">
        <f t="shared" si="2"/>
        <v>1.2755698031536222E-3</v>
      </c>
    </row>
    <row r="156" spans="1:3" x14ac:dyDescent="0.3">
      <c r="A156" s="10">
        <v>42961</v>
      </c>
      <c r="B156" s="9">
        <v>2465.8400879999999</v>
      </c>
      <c r="C156" s="12">
        <f t="shared" si="2"/>
        <v>1.0043754738020664E-2</v>
      </c>
    </row>
    <row r="157" spans="1:3" x14ac:dyDescent="0.3">
      <c r="A157" s="10">
        <v>42962</v>
      </c>
      <c r="B157" s="9">
        <v>2464.610107</v>
      </c>
      <c r="C157" s="12">
        <f t="shared" si="2"/>
        <v>-4.9880809626936054E-4</v>
      </c>
    </row>
    <row r="158" spans="1:3" x14ac:dyDescent="0.3">
      <c r="A158" s="10">
        <v>42963</v>
      </c>
      <c r="B158" s="9">
        <v>2468.110107</v>
      </c>
      <c r="C158" s="12">
        <f t="shared" si="2"/>
        <v>1.4201029160999055E-3</v>
      </c>
    </row>
    <row r="159" spans="1:3" x14ac:dyDescent="0.3">
      <c r="A159" s="10">
        <v>42964</v>
      </c>
      <c r="B159" s="9">
        <v>2430.01001</v>
      </c>
      <c r="C159" s="12">
        <f t="shared" si="2"/>
        <v>-1.5436951897705593E-2</v>
      </c>
    </row>
    <row r="160" spans="1:3" x14ac:dyDescent="0.3">
      <c r="A160" s="10">
        <v>42965</v>
      </c>
      <c r="B160" s="9">
        <v>2425.5500489999999</v>
      </c>
      <c r="C160" s="12">
        <f t="shared" si="2"/>
        <v>-1.8353673366143957E-3</v>
      </c>
    </row>
    <row r="161" spans="1:3" x14ac:dyDescent="0.3">
      <c r="A161" s="10">
        <v>42968</v>
      </c>
      <c r="B161" s="9">
        <v>2428.3701169999999</v>
      </c>
      <c r="C161" s="12">
        <f t="shared" si="2"/>
        <v>1.1626509216590452E-3</v>
      </c>
    </row>
    <row r="162" spans="1:3" x14ac:dyDescent="0.3">
      <c r="A162" s="10">
        <v>42969</v>
      </c>
      <c r="B162" s="9">
        <v>2452.51001</v>
      </c>
      <c r="C162" s="12">
        <f t="shared" si="2"/>
        <v>9.9407799622498929E-3</v>
      </c>
    </row>
    <row r="163" spans="1:3" x14ac:dyDescent="0.3">
      <c r="A163" s="10">
        <v>42970</v>
      </c>
      <c r="B163" s="9">
        <v>2444.040039</v>
      </c>
      <c r="C163" s="12">
        <f t="shared" si="2"/>
        <v>-3.4535928356924368E-3</v>
      </c>
    </row>
    <row r="164" spans="1:3" x14ac:dyDescent="0.3">
      <c r="A164" s="10">
        <v>42971</v>
      </c>
      <c r="B164" s="9">
        <v>2438.969971</v>
      </c>
      <c r="C164" s="12">
        <f t="shared" si="2"/>
        <v>-2.0744619233302145E-3</v>
      </c>
    </row>
    <row r="165" spans="1:3" x14ac:dyDescent="0.3">
      <c r="A165" s="10">
        <v>42972</v>
      </c>
      <c r="B165" s="9">
        <v>2443.0500489999999</v>
      </c>
      <c r="C165" s="12">
        <f t="shared" si="2"/>
        <v>1.6728693048758973E-3</v>
      </c>
    </row>
    <row r="166" spans="1:3" x14ac:dyDescent="0.3">
      <c r="A166" s="10">
        <v>42975</v>
      </c>
      <c r="B166" s="9">
        <v>2444.23999</v>
      </c>
      <c r="C166" s="12">
        <f t="shared" si="2"/>
        <v>4.8707188806351378E-4</v>
      </c>
    </row>
    <row r="167" spans="1:3" x14ac:dyDescent="0.3">
      <c r="A167" s="10">
        <v>42976</v>
      </c>
      <c r="B167" s="9">
        <v>2446.3000489999999</v>
      </c>
      <c r="C167" s="12">
        <f t="shared" si="2"/>
        <v>8.4282190309794831E-4</v>
      </c>
    </row>
    <row r="168" spans="1:3" x14ac:dyDescent="0.3">
      <c r="A168" s="10">
        <v>42977</v>
      </c>
      <c r="B168" s="9">
        <v>2457.5900879999999</v>
      </c>
      <c r="C168" s="12">
        <f t="shared" si="2"/>
        <v>4.6151489080888206E-3</v>
      </c>
    </row>
    <row r="169" spans="1:3" x14ac:dyDescent="0.3">
      <c r="A169" s="10">
        <v>42978</v>
      </c>
      <c r="B169" s="9">
        <v>2471.6499020000001</v>
      </c>
      <c r="C169" s="12">
        <f t="shared" si="2"/>
        <v>5.7209760360980863E-3</v>
      </c>
    </row>
    <row r="170" spans="1:3" x14ac:dyDescent="0.3">
      <c r="A170" s="10">
        <v>42979</v>
      </c>
      <c r="B170" s="9">
        <v>2476.5500489999999</v>
      </c>
      <c r="C170" s="12">
        <f t="shared" si="2"/>
        <v>1.9825408914242878E-3</v>
      </c>
    </row>
    <row r="171" spans="1:3" x14ac:dyDescent="0.3">
      <c r="A171" s="10">
        <v>42983</v>
      </c>
      <c r="B171" s="9">
        <v>2457.8500979999999</v>
      </c>
      <c r="C171" s="12">
        <f t="shared" si="2"/>
        <v>-7.5508068199755798E-3</v>
      </c>
    </row>
    <row r="172" spans="1:3" x14ac:dyDescent="0.3">
      <c r="A172" s="10">
        <v>42984</v>
      </c>
      <c r="B172" s="9">
        <v>2465.540039</v>
      </c>
      <c r="C172" s="12">
        <f t="shared" si="2"/>
        <v>3.1287266079642298E-3</v>
      </c>
    </row>
    <row r="173" spans="1:3" x14ac:dyDescent="0.3">
      <c r="A173" s="10">
        <v>42985</v>
      </c>
      <c r="B173" s="9">
        <v>2465.1000979999999</v>
      </c>
      <c r="C173" s="12">
        <f t="shared" si="2"/>
        <v>-1.784359584679573E-4</v>
      </c>
    </row>
    <row r="174" spans="1:3" x14ac:dyDescent="0.3">
      <c r="A174" s="10">
        <v>42986</v>
      </c>
      <c r="B174" s="9">
        <v>2461.429932</v>
      </c>
      <c r="C174" s="12">
        <f t="shared" si="2"/>
        <v>-1.4888506973723228E-3</v>
      </c>
    </row>
    <row r="175" spans="1:3" x14ac:dyDescent="0.3">
      <c r="A175" s="10">
        <v>42989</v>
      </c>
      <c r="B175" s="9">
        <v>2488.110107</v>
      </c>
      <c r="C175" s="12">
        <f t="shared" si="2"/>
        <v>1.0839298999797799E-2</v>
      </c>
    </row>
    <row r="176" spans="1:3" x14ac:dyDescent="0.3">
      <c r="A176" s="10">
        <v>42990</v>
      </c>
      <c r="B176" s="9">
        <v>2496.4799800000001</v>
      </c>
      <c r="C176" s="12">
        <f t="shared" si="2"/>
        <v>3.3639479926762333E-3</v>
      </c>
    </row>
    <row r="177" spans="1:3" x14ac:dyDescent="0.3">
      <c r="A177" s="10">
        <v>42991</v>
      </c>
      <c r="B177" s="9">
        <v>2498.3701169999999</v>
      </c>
      <c r="C177" s="12">
        <f t="shared" si="2"/>
        <v>7.571208321886354E-4</v>
      </c>
    </row>
    <row r="178" spans="1:3" x14ac:dyDescent="0.3">
      <c r="A178" s="10">
        <v>42992</v>
      </c>
      <c r="B178" s="9">
        <v>2495.6201169999999</v>
      </c>
      <c r="C178" s="12">
        <f t="shared" si="2"/>
        <v>-1.1007176163722904E-3</v>
      </c>
    </row>
    <row r="179" spans="1:3" x14ac:dyDescent="0.3">
      <c r="A179" s="10">
        <v>42993</v>
      </c>
      <c r="B179" s="9">
        <v>2500.2299800000001</v>
      </c>
      <c r="C179" s="12">
        <f t="shared" si="2"/>
        <v>1.8471813753215278E-3</v>
      </c>
    </row>
    <row r="180" spans="1:3" x14ac:dyDescent="0.3">
      <c r="A180" s="10">
        <v>42996</v>
      </c>
      <c r="B180" s="9">
        <v>2503.8701169999999</v>
      </c>
      <c r="C180" s="12">
        <f t="shared" si="2"/>
        <v>1.4559208669275567E-3</v>
      </c>
    </row>
    <row r="181" spans="1:3" x14ac:dyDescent="0.3">
      <c r="A181" s="10">
        <v>42997</v>
      </c>
      <c r="B181" s="9">
        <v>2506.6499020000001</v>
      </c>
      <c r="C181" s="12">
        <f t="shared" si="2"/>
        <v>1.1101953656169517E-3</v>
      </c>
    </row>
    <row r="182" spans="1:3" x14ac:dyDescent="0.3">
      <c r="A182" s="10">
        <v>42998</v>
      </c>
      <c r="B182" s="9">
        <v>2508.23999</v>
      </c>
      <c r="C182" s="12">
        <f t="shared" si="2"/>
        <v>6.3434785955997588E-4</v>
      </c>
    </row>
    <row r="183" spans="1:3" x14ac:dyDescent="0.3">
      <c r="A183" s="10">
        <v>42999</v>
      </c>
      <c r="B183" s="9">
        <v>2500.6000979999999</v>
      </c>
      <c r="C183" s="12">
        <f t="shared" si="2"/>
        <v>-3.0459174682085127E-3</v>
      </c>
    </row>
    <row r="184" spans="1:3" x14ac:dyDescent="0.3">
      <c r="A184" s="10">
        <v>43000</v>
      </c>
      <c r="B184" s="9">
        <v>2502.219971</v>
      </c>
      <c r="C184" s="12">
        <f t="shared" si="2"/>
        <v>6.4779370411753774E-4</v>
      </c>
    </row>
    <row r="185" spans="1:3" x14ac:dyDescent="0.3">
      <c r="A185" s="10">
        <v>43003</v>
      </c>
      <c r="B185" s="9">
        <v>2496.6599120000001</v>
      </c>
      <c r="C185" s="12">
        <f t="shared" si="2"/>
        <v>-2.2220504449806063E-3</v>
      </c>
    </row>
    <row r="186" spans="1:3" x14ac:dyDescent="0.3">
      <c r="A186" s="10">
        <v>43004</v>
      </c>
      <c r="B186" s="9">
        <v>2496.8400879999999</v>
      </c>
      <c r="C186" s="12">
        <f t="shared" si="2"/>
        <v>7.2166817408268093E-5</v>
      </c>
    </row>
    <row r="187" spans="1:3" x14ac:dyDescent="0.3">
      <c r="A187" s="10">
        <v>43005</v>
      </c>
      <c r="B187" s="9">
        <v>2507.040039</v>
      </c>
      <c r="C187" s="12">
        <f t="shared" si="2"/>
        <v>4.0851438780648321E-3</v>
      </c>
    </row>
    <row r="188" spans="1:3" x14ac:dyDescent="0.3">
      <c r="A188" s="10">
        <v>43006</v>
      </c>
      <c r="B188" s="9">
        <v>2510.0600589999999</v>
      </c>
      <c r="C188" s="12">
        <f t="shared" si="2"/>
        <v>1.2046157831625804E-3</v>
      </c>
    </row>
    <row r="189" spans="1:3" x14ac:dyDescent="0.3">
      <c r="A189" s="10">
        <v>43007</v>
      </c>
      <c r="B189" s="9">
        <v>2519.360107</v>
      </c>
      <c r="C189" s="12">
        <f t="shared" si="2"/>
        <v>3.7051097509217252E-3</v>
      </c>
    </row>
    <row r="190" spans="1:3" x14ac:dyDescent="0.3">
      <c r="A190" s="10">
        <v>43010</v>
      </c>
      <c r="B190" s="9">
        <v>2529.1201169999999</v>
      </c>
      <c r="C190" s="12">
        <f t="shared" si="2"/>
        <v>3.8740035506960443E-3</v>
      </c>
    </row>
    <row r="191" spans="1:3" x14ac:dyDescent="0.3">
      <c r="A191" s="10">
        <v>43011</v>
      </c>
      <c r="B191" s="9">
        <v>2534.580078</v>
      </c>
      <c r="C191" s="12">
        <f t="shared" si="2"/>
        <v>2.1588381521699079E-3</v>
      </c>
    </row>
    <row r="192" spans="1:3" x14ac:dyDescent="0.3">
      <c r="A192" s="10">
        <v>43012</v>
      </c>
      <c r="B192" s="9">
        <v>2537.73999</v>
      </c>
      <c r="C192" s="12">
        <f t="shared" si="2"/>
        <v>1.2467201282878846E-3</v>
      </c>
    </row>
    <row r="193" spans="1:3" x14ac:dyDescent="0.3">
      <c r="A193" s="10">
        <v>43013</v>
      </c>
      <c r="B193" s="9">
        <v>2552.070068</v>
      </c>
      <c r="C193" s="12">
        <f t="shared" si="2"/>
        <v>5.6467873211865005E-3</v>
      </c>
    </row>
    <row r="194" spans="1:3" x14ac:dyDescent="0.3">
      <c r="A194" s="10">
        <v>43014</v>
      </c>
      <c r="B194" s="9">
        <v>2549.330078</v>
      </c>
      <c r="C194" s="12">
        <f t="shared" si="2"/>
        <v>-1.0736343152785389E-3</v>
      </c>
    </row>
    <row r="195" spans="1:3" x14ac:dyDescent="0.3">
      <c r="A195" s="10">
        <v>43017</v>
      </c>
      <c r="B195" s="9">
        <v>2544.7299800000001</v>
      </c>
      <c r="C195" s="12">
        <f t="shared" si="2"/>
        <v>-1.8044340510071403E-3</v>
      </c>
    </row>
    <row r="196" spans="1:3" x14ac:dyDescent="0.3">
      <c r="A196" s="10">
        <v>43018</v>
      </c>
      <c r="B196" s="9">
        <v>2550.639893</v>
      </c>
      <c r="C196" s="12">
        <f t="shared" ref="C196:C259" si="3">(B196-B195)/B195</f>
        <v>2.3224126121231771E-3</v>
      </c>
    </row>
    <row r="197" spans="1:3" x14ac:dyDescent="0.3">
      <c r="A197" s="10">
        <v>43019</v>
      </c>
      <c r="B197" s="9">
        <v>2555.23999</v>
      </c>
      <c r="C197" s="12">
        <f t="shared" si="3"/>
        <v>1.8035070386158997E-3</v>
      </c>
    </row>
    <row r="198" spans="1:3" x14ac:dyDescent="0.3">
      <c r="A198" s="10">
        <v>43020</v>
      </c>
      <c r="B198" s="9">
        <v>2550.929932</v>
      </c>
      <c r="C198" s="12">
        <f t="shared" si="3"/>
        <v>-1.6867527186751748E-3</v>
      </c>
    </row>
    <row r="199" spans="1:3" x14ac:dyDescent="0.3">
      <c r="A199" s="10">
        <v>43021</v>
      </c>
      <c r="B199" s="9">
        <v>2553.169922</v>
      </c>
      <c r="C199" s="12">
        <f t="shared" si="3"/>
        <v>8.7810722352684139E-4</v>
      </c>
    </row>
    <row r="200" spans="1:3" x14ac:dyDescent="0.3">
      <c r="A200" s="10">
        <v>43024</v>
      </c>
      <c r="B200" s="9">
        <v>2557.639893</v>
      </c>
      <c r="C200" s="12">
        <f t="shared" si="3"/>
        <v>1.7507534306602202E-3</v>
      </c>
    </row>
    <row r="201" spans="1:3" x14ac:dyDescent="0.3">
      <c r="A201" s="10">
        <v>43025</v>
      </c>
      <c r="B201" s="9">
        <v>2559.360107</v>
      </c>
      <c r="C201" s="12">
        <f t="shared" si="3"/>
        <v>6.7257865530952665E-4</v>
      </c>
    </row>
    <row r="202" spans="1:3" x14ac:dyDescent="0.3">
      <c r="A202" s="10">
        <v>43026</v>
      </c>
      <c r="B202" s="9">
        <v>2561.26001</v>
      </c>
      <c r="C202" s="12">
        <f t="shared" si="3"/>
        <v>7.423351621382425E-4</v>
      </c>
    </row>
    <row r="203" spans="1:3" x14ac:dyDescent="0.3">
      <c r="A203" s="10">
        <v>43027</v>
      </c>
      <c r="B203" s="9">
        <v>2562.1000979999999</v>
      </c>
      <c r="C203" s="12">
        <f t="shared" si="3"/>
        <v>3.2799793723399577E-4</v>
      </c>
    </row>
    <row r="204" spans="1:3" x14ac:dyDescent="0.3">
      <c r="A204" s="10">
        <v>43028</v>
      </c>
      <c r="B204" s="9">
        <v>2575.209961</v>
      </c>
      <c r="C204" s="12">
        <f t="shared" si="3"/>
        <v>5.1168426285272059E-3</v>
      </c>
    </row>
    <row r="205" spans="1:3" x14ac:dyDescent="0.3">
      <c r="A205" s="10">
        <v>43031</v>
      </c>
      <c r="B205" s="9">
        <v>2564.9799800000001</v>
      </c>
      <c r="C205" s="12">
        <f t="shared" si="3"/>
        <v>-3.9724842459165806E-3</v>
      </c>
    </row>
    <row r="206" spans="1:3" x14ac:dyDescent="0.3">
      <c r="A206" s="10">
        <v>43032</v>
      </c>
      <c r="B206" s="9">
        <v>2569.1298830000001</v>
      </c>
      <c r="C206" s="12">
        <f t="shared" si="3"/>
        <v>1.6179085343192405E-3</v>
      </c>
    </row>
    <row r="207" spans="1:3" x14ac:dyDescent="0.3">
      <c r="A207" s="11">
        <v>43033</v>
      </c>
      <c r="B207" s="9">
        <v>2557.1499020000001</v>
      </c>
      <c r="C207" s="12">
        <f t="shared" si="3"/>
        <v>-4.6630499607169737E-3</v>
      </c>
    </row>
    <row r="208" spans="1:3" x14ac:dyDescent="0.3">
      <c r="A208" s="10">
        <v>43034</v>
      </c>
      <c r="B208" s="9">
        <v>2560.3999020000001</v>
      </c>
      <c r="C208" s="12">
        <f t="shared" si="3"/>
        <v>1.2709462192490584E-3</v>
      </c>
    </row>
    <row r="209" spans="1:3" x14ac:dyDescent="0.3">
      <c r="A209" s="10">
        <v>43035</v>
      </c>
      <c r="B209" s="9">
        <v>2581.070068</v>
      </c>
      <c r="C209" s="12">
        <f t="shared" si="3"/>
        <v>8.0730224930308098E-3</v>
      </c>
    </row>
    <row r="210" spans="1:3" x14ac:dyDescent="0.3">
      <c r="A210" s="10">
        <v>43038</v>
      </c>
      <c r="B210" s="9">
        <v>2572.830078</v>
      </c>
      <c r="C210" s="12">
        <f t="shared" si="3"/>
        <v>-3.1924704804255763E-3</v>
      </c>
    </row>
    <row r="211" spans="1:3" x14ac:dyDescent="0.3">
      <c r="A211" s="10">
        <v>43039</v>
      </c>
      <c r="B211" s="9">
        <v>2575.26001</v>
      </c>
      <c r="C211" s="12">
        <f t="shared" si="3"/>
        <v>9.4445879686268501E-4</v>
      </c>
    </row>
    <row r="212" spans="1:3" x14ac:dyDescent="0.3">
      <c r="A212" s="10">
        <v>43040</v>
      </c>
      <c r="B212" s="9">
        <v>2579.360107</v>
      </c>
      <c r="C212" s="12">
        <f t="shared" si="3"/>
        <v>1.5921099166992482E-3</v>
      </c>
    </row>
    <row r="213" spans="1:3" x14ac:dyDescent="0.3">
      <c r="A213" s="10">
        <v>43041</v>
      </c>
      <c r="B213" s="9">
        <v>2579.8500979999999</v>
      </c>
      <c r="C213" s="12">
        <f t="shared" si="3"/>
        <v>1.8996610774515562E-4</v>
      </c>
    </row>
    <row r="214" spans="1:3" x14ac:dyDescent="0.3">
      <c r="A214" s="10">
        <v>43042</v>
      </c>
      <c r="B214" s="9">
        <v>2587.8400879999999</v>
      </c>
      <c r="C214" s="12">
        <f t="shared" si="3"/>
        <v>3.0970752937134545E-3</v>
      </c>
    </row>
    <row r="215" spans="1:3" x14ac:dyDescent="0.3">
      <c r="A215" s="10">
        <v>43045</v>
      </c>
      <c r="B215" s="9">
        <v>2591.1298830000001</v>
      </c>
      <c r="C215" s="12">
        <f t="shared" si="3"/>
        <v>1.2712512706079312E-3</v>
      </c>
    </row>
    <row r="216" spans="1:3" x14ac:dyDescent="0.3">
      <c r="A216" s="10">
        <v>43046</v>
      </c>
      <c r="B216" s="9">
        <v>2590.639893</v>
      </c>
      <c r="C216" s="12">
        <f t="shared" si="3"/>
        <v>-1.8910283240326255E-4</v>
      </c>
    </row>
    <row r="217" spans="1:3" x14ac:dyDescent="0.3">
      <c r="A217" s="10">
        <v>43047</v>
      </c>
      <c r="B217" s="9">
        <v>2594.3798830000001</v>
      </c>
      <c r="C217" s="12">
        <f t="shared" si="3"/>
        <v>1.4436549093934741E-3</v>
      </c>
    </row>
    <row r="218" spans="1:3" x14ac:dyDescent="0.3">
      <c r="A218" s="10">
        <v>43048</v>
      </c>
      <c r="B218" s="9">
        <v>2584.6201169999999</v>
      </c>
      <c r="C218" s="12">
        <f t="shared" si="3"/>
        <v>-3.7618877882734979E-3</v>
      </c>
    </row>
    <row r="219" spans="1:3" x14ac:dyDescent="0.3">
      <c r="A219" s="10">
        <v>43049</v>
      </c>
      <c r="B219" s="9">
        <v>2582.3000489999999</v>
      </c>
      <c r="C219" s="12">
        <f t="shared" si="3"/>
        <v>-8.9764371357324384E-4</v>
      </c>
    </row>
    <row r="220" spans="1:3" x14ac:dyDescent="0.3">
      <c r="A220" s="10">
        <v>43052</v>
      </c>
      <c r="B220" s="9">
        <v>2584.8400879999999</v>
      </c>
      <c r="C220" s="12">
        <f t="shared" si="3"/>
        <v>9.8363433830379746E-4</v>
      </c>
    </row>
    <row r="221" spans="1:3" x14ac:dyDescent="0.3">
      <c r="A221" s="10">
        <v>43053</v>
      </c>
      <c r="B221" s="9">
        <v>2578.8701169999999</v>
      </c>
      <c r="C221" s="12">
        <f t="shared" si="3"/>
        <v>-2.3096094136404416E-3</v>
      </c>
    </row>
    <row r="222" spans="1:3" x14ac:dyDescent="0.3">
      <c r="A222" s="10">
        <v>43054</v>
      </c>
      <c r="B222" s="9">
        <v>2564.6201169999999</v>
      </c>
      <c r="C222" s="12">
        <f t="shared" si="3"/>
        <v>-5.5256757236680949E-3</v>
      </c>
    </row>
    <row r="223" spans="1:3" x14ac:dyDescent="0.3">
      <c r="A223" s="10">
        <v>43055</v>
      </c>
      <c r="B223" s="9">
        <v>2585.639893</v>
      </c>
      <c r="C223" s="12">
        <f t="shared" si="3"/>
        <v>8.1960583014486638E-3</v>
      </c>
    </row>
    <row r="224" spans="1:3" x14ac:dyDescent="0.3">
      <c r="A224" s="10">
        <v>43056</v>
      </c>
      <c r="B224" s="9">
        <v>2578.8500979999999</v>
      </c>
      <c r="C224" s="12">
        <f t="shared" si="3"/>
        <v>-2.6259631197607532E-3</v>
      </c>
    </row>
    <row r="225" spans="1:3" x14ac:dyDescent="0.3">
      <c r="A225" s="10">
        <v>43059</v>
      </c>
      <c r="B225" s="9">
        <v>2582.139893</v>
      </c>
      <c r="C225" s="12">
        <f t="shared" si="3"/>
        <v>1.2756829109809469E-3</v>
      </c>
    </row>
    <row r="226" spans="1:3" x14ac:dyDescent="0.3">
      <c r="A226" s="10">
        <v>43060</v>
      </c>
      <c r="B226" s="9">
        <v>2599.030029</v>
      </c>
      <c r="C226" s="12">
        <f t="shared" si="3"/>
        <v>6.5411390164366989E-3</v>
      </c>
    </row>
    <row r="227" spans="1:3" x14ac:dyDescent="0.3">
      <c r="A227" s="10">
        <v>43061</v>
      </c>
      <c r="B227" s="9">
        <v>2597.080078</v>
      </c>
      <c r="C227" s="12">
        <f t="shared" si="3"/>
        <v>-7.5026105056212708E-4</v>
      </c>
    </row>
    <row r="228" spans="1:3" x14ac:dyDescent="0.3">
      <c r="A228" s="10">
        <v>43063</v>
      </c>
      <c r="B228" s="9">
        <v>2602.419922</v>
      </c>
      <c r="C228" s="12">
        <f t="shared" si="3"/>
        <v>2.0560952452849568E-3</v>
      </c>
    </row>
    <row r="229" spans="1:3" x14ac:dyDescent="0.3">
      <c r="A229" s="10">
        <v>43066</v>
      </c>
      <c r="B229" s="9">
        <v>2601.419922</v>
      </c>
      <c r="C229" s="12">
        <f t="shared" si="3"/>
        <v>-3.8425774086123829E-4</v>
      </c>
    </row>
    <row r="230" spans="1:3" x14ac:dyDescent="0.3">
      <c r="A230" s="10">
        <v>43067</v>
      </c>
      <c r="B230" s="9">
        <v>2627.040039</v>
      </c>
      <c r="C230" s="12">
        <f t="shared" si="3"/>
        <v>9.8485126462408701E-3</v>
      </c>
    </row>
    <row r="231" spans="1:3" x14ac:dyDescent="0.3">
      <c r="A231" s="10">
        <v>43068</v>
      </c>
      <c r="B231" s="9">
        <v>2626.070068</v>
      </c>
      <c r="C231" s="12">
        <f t="shared" si="3"/>
        <v>-3.6922581521414976E-4</v>
      </c>
    </row>
    <row r="232" spans="1:3" x14ac:dyDescent="0.3">
      <c r="A232" s="10">
        <v>43069</v>
      </c>
      <c r="B232" s="9">
        <v>2647.580078</v>
      </c>
      <c r="C232" s="12">
        <f t="shared" si="3"/>
        <v>8.1909505241731292E-3</v>
      </c>
    </row>
    <row r="233" spans="1:3" x14ac:dyDescent="0.3">
      <c r="A233" s="10">
        <v>43070</v>
      </c>
      <c r="B233" s="9">
        <v>2642.219971</v>
      </c>
      <c r="C233" s="12">
        <f t="shared" si="3"/>
        <v>-2.0245306438659381E-3</v>
      </c>
    </row>
    <row r="234" spans="1:3" x14ac:dyDescent="0.3">
      <c r="A234" s="10">
        <v>43073</v>
      </c>
      <c r="B234" s="9">
        <v>2639.4399410000001</v>
      </c>
      <c r="C234" s="12">
        <f t="shared" si="3"/>
        <v>-1.0521569099138026E-3</v>
      </c>
    </row>
    <row r="235" spans="1:3" x14ac:dyDescent="0.3">
      <c r="A235" s="10">
        <v>43074</v>
      </c>
      <c r="B235" s="9">
        <v>2629.570068</v>
      </c>
      <c r="C235" s="12">
        <f t="shared" si="3"/>
        <v>-3.7393815432908528E-3</v>
      </c>
    </row>
    <row r="236" spans="1:3" x14ac:dyDescent="0.3">
      <c r="A236" s="10">
        <v>43075</v>
      </c>
      <c r="B236" s="9">
        <v>2629.2700199999999</v>
      </c>
      <c r="C236" s="12">
        <f t="shared" si="3"/>
        <v>-1.1410534507196889E-4</v>
      </c>
    </row>
    <row r="237" spans="1:3" x14ac:dyDescent="0.3">
      <c r="A237" s="10">
        <v>43076</v>
      </c>
      <c r="B237" s="9">
        <v>2636.9799800000001</v>
      </c>
      <c r="C237" s="12">
        <f t="shared" si="3"/>
        <v>2.9323576282972025E-3</v>
      </c>
    </row>
    <row r="238" spans="1:3" x14ac:dyDescent="0.3">
      <c r="A238" s="10">
        <v>43077</v>
      </c>
      <c r="B238" s="9">
        <v>2651.5</v>
      </c>
      <c r="C238" s="12">
        <f t="shared" si="3"/>
        <v>5.5063064983906064E-3</v>
      </c>
    </row>
    <row r="239" spans="1:3" x14ac:dyDescent="0.3">
      <c r="A239" s="10">
        <v>43080</v>
      </c>
      <c r="B239" s="9">
        <v>2659.98999</v>
      </c>
      <c r="C239" s="12">
        <f t="shared" si="3"/>
        <v>3.2019573826136279E-3</v>
      </c>
    </row>
    <row r="240" spans="1:3" x14ac:dyDescent="0.3">
      <c r="A240" s="10">
        <v>43081</v>
      </c>
      <c r="B240" s="9">
        <v>2664.110107</v>
      </c>
      <c r="C240" s="12">
        <f t="shared" si="3"/>
        <v>1.5489219942515409E-3</v>
      </c>
    </row>
    <row r="241" spans="1:3" x14ac:dyDescent="0.3">
      <c r="A241" s="10">
        <v>43082</v>
      </c>
      <c r="B241" s="9">
        <v>2662.8500979999999</v>
      </c>
      <c r="C241" s="12">
        <f t="shared" si="3"/>
        <v>-4.7295680335785833E-4</v>
      </c>
    </row>
    <row r="242" spans="1:3" x14ac:dyDescent="0.3">
      <c r="A242" s="10">
        <v>43083</v>
      </c>
      <c r="B242" s="9">
        <v>2652.01001</v>
      </c>
      <c r="C242" s="12">
        <f t="shared" si="3"/>
        <v>-4.0708592677228218E-3</v>
      </c>
    </row>
    <row r="243" spans="1:3" x14ac:dyDescent="0.3">
      <c r="A243" s="10">
        <v>43084</v>
      </c>
      <c r="B243" s="9">
        <v>2675.8100589999999</v>
      </c>
      <c r="C243" s="12">
        <f t="shared" si="3"/>
        <v>8.9743435772325561E-3</v>
      </c>
    </row>
    <row r="244" spans="1:3" x14ac:dyDescent="0.3">
      <c r="A244" s="10">
        <v>43087</v>
      </c>
      <c r="B244" s="9">
        <v>2690.1599120000001</v>
      </c>
      <c r="C244" s="12">
        <f t="shared" si="3"/>
        <v>5.3628070317378856E-3</v>
      </c>
    </row>
    <row r="245" spans="1:3" x14ac:dyDescent="0.3">
      <c r="A245" s="10">
        <v>43088</v>
      </c>
      <c r="B245" s="9">
        <v>2681.469971</v>
      </c>
      <c r="C245" s="12">
        <f t="shared" si="3"/>
        <v>-3.2302693089867477E-3</v>
      </c>
    </row>
    <row r="246" spans="1:3" x14ac:dyDescent="0.3">
      <c r="A246" s="10">
        <v>43089</v>
      </c>
      <c r="B246" s="9">
        <v>2679.25</v>
      </c>
      <c r="C246" s="12">
        <f t="shared" si="3"/>
        <v>-8.2789329136961898E-4</v>
      </c>
    </row>
    <row r="247" spans="1:3" x14ac:dyDescent="0.3">
      <c r="A247" s="10">
        <v>43090</v>
      </c>
      <c r="B247" s="9">
        <v>2684.570068</v>
      </c>
      <c r="C247" s="12">
        <f t="shared" si="3"/>
        <v>1.9856556872258997E-3</v>
      </c>
    </row>
    <row r="248" spans="1:3" x14ac:dyDescent="0.3">
      <c r="A248" s="10">
        <v>43091</v>
      </c>
      <c r="B248" s="9">
        <v>2683.3400879999999</v>
      </c>
      <c r="C248" s="12">
        <f t="shared" si="3"/>
        <v>-4.5816647315761875E-4</v>
      </c>
    </row>
    <row r="249" spans="1:3" x14ac:dyDescent="0.3">
      <c r="A249" s="10">
        <v>43095</v>
      </c>
      <c r="B249" s="9">
        <v>2680.5</v>
      </c>
      <c r="C249" s="12">
        <f t="shared" si="3"/>
        <v>-1.0584152238849284E-3</v>
      </c>
    </row>
    <row r="250" spans="1:3" x14ac:dyDescent="0.3">
      <c r="A250" s="10">
        <v>43096</v>
      </c>
      <c r="B250" s="9">
        <v>2682.6201169999999</v>
      </c>
      <c r="C250" s="12">
        <f t="shared" si="3"/>
        <v>7.9094086924078955E-4</v>
      </c>
    </row>
    <row r="251" spans="1:3" x14ac:dyDescent="0.3">
      <c r="A251" s="10">
        <v>43097</v>
      </c>
      <c r="B251" s="9">
        <v>2687.540039</v>
      </c>
      <c r="C251" s="12">
        <f t="shared" si="3"/>
        <v>1.8339987718805444E-3</v>
      </c>
    </row>
    <row r="252" spans="1:3" x14ac:dyDescent="0.3">
      <c r="A252" s="10">
        <v>43098</v>
      </c>
      <c r="B252" s="9">
        <v>2673.610107</v>
      </c>
      <c r="C252" s="12">
        <f t="shared" si="3"/>
        <v>-5.1831532918047846E-3</v>
      </c>
    </row>
    <row r="253" spans="1:3" x14ac:dyDescent="0.3">
      <c r="A253" s="10">
        <v>43102</v>
      </c>
      <c r="B253" s="9">
        <v>2695.8100589999999</v>
      </c>
      <c r="C253" s="12">
        <f t="shared" si="3"/>
        <v>8.3033617885705947E-3</v>
      </c>
    </row>
    <row r="254" spans="1:3" x14ac:dyDescent="0.3">
      <c r="A254" s="10">
        <v>43103</v>
      </c>
      <c r="B254" s="9">
        <v>2713.0600589999999</v>
      </c>
      <c r="C254" s="12">
        <f t="shared" si="3"/>
        <v>6.3988187678173511E-3</v>
      </c>
    </row>
    <row r="255" spans="1:3" x14ac:dyDescent="0.3">
      <c r="A255" s="10">
        <v>43104</v>
      </c>
      <c r="B255" s="9">
        <v>2723.98999</v>
      </c>
      <c r="C255" s="12">
        <f t="shared" si="3"/>
        <v>4.0286358437744132E-3</v>
      </c>
    </row>
    <row r="256" spans="1:3" x14ac:dyDescent="0.3">
      <c r="A256" s="10">
        <v>43105</v>
      </c>
      <c r="B256" s="9">
        <v>2743.1499020000001</v>
      </c>
      <c r="C256" s="12">
        <f t="shared" si="3"/>
        <v>7.0337674038222428E-3</v>
      </c>
    </row>
    <row r="257" spans="1:3" x14ac:dyDescent="0.3">
      <c r="A257" s="10">
        <v>43108</v>
      </c>
      <c r="B257" s="9">
        <v>2747.709961</v>
      </c>
      <c r="C257" s="12">
        <f t="shared" si="3"/>
        <v>1.6623440799480996E-3</v>
      </c>
    </row>
    <row r="258" spans="1:3" x14ac:dyDescent="0.3">
      <c r="A258" s="10">
        <v>43109</v>
      </c>
      <c r="B258" s="9">
        <v>2751.290039</v>
      </c>
      <c r="C258" s="12">
        <f t="shared" si="3"/>
        <v>1.3029315505691242E-3</v>
      </c>
    </row>
    <row r="259" spans="1:3" x14ac:dyDescent="0.3">
      <c r="A259" s="10">
        <v>43110</v>
      </c>
      <c r="B259" s="9">
        <v>2748.2299800000001</v>
      </c>
      <c r="C259" s="12">
        <f t="shared" si="3"/>
        <v>-1.1122269759360366E-3</v>
      </c>
    </row>
    <row r="260" spans="1:3" x14ac:dyDescent="0.3">
      <c r="A260" s="10">
        <v>43111</v>
      </c>
      <c r="B260" s="9">
        <v>2767.5600589999999</v>
      </c>
      <c r="C260" s="12">
        <f t="shared" ref="C260:C323" si="4">(B260-B259)/B259</f>
        <v>7.0336467983657764E-3</v>
      </c>
    </row>
    <row r="261" spans="1:3" x14ac:dyDescent="0.3">
      <c r="A261" s="10">
        <v>43112</v>
      </c>
      <c r="B261" s="9">
        <v>2786.23999</v>
      </c>
      <c r="C261" s="12">
        <f t="shared" si="4"/>
        <v>6.7496027554139974E-3</v>
      </c>
    </row>
    <row r="262" spans="1:3" x14ac:dyDescent="0.3">
      <c r="A262" s="10">
        <v>43116</v>
      </c>
      <c r="B262" s="9">
        <v>2776.419922</v>
      </c>
      <c r="C262" s="12">
        <f t="shared" si="4"/>
        <v>-3.5244874939864717E-3</v>
      </c>
    </row>
    <row r="263" spans="1:3" x14ac:dyDescent="0.3">
      <c r="A263" s="10">
        <v>43117</v>
      </c>
      <c r="B263" s="9">
        <v>2802.5600589999999</v>
      </c>
      <c r="C263" s="12">
        <f t="shared" si="4"/>
        <v>9.4150516616268061E-3</v>
      </c>
    </row>
    <row r="264" spans="1:3" x14ac:dyDescent="0.3">
      <c r="A264" s="10">
        <v>43118</v>
      </c>
      <c r="B264" s="9">
        <v>2798.030029</v>
      </c>
      <c r="C264" s="12">
        <f t="shared" si="4"/>
        <v>-1.6163899808150006E-3</v>
      </c>
    </row>
    <row r="265" spans="1:3" x14ac:dyDescent="0.3">
      <c r="A265" s="10">
        <v>43119</v>
      </c>
      <c r="B265" s="9">
        <v>2810.3000489999999</v>
      </c>
      <c r="C265" s="12">
        <f t="shared" si="4"/>
        <v>4.385235280832624E-3</v>
      </c>
    </row>
    <row r="266" spans="1:3" x14ac:dyDescent="0.3">
      <c r="A266" s="10">
        <v>43122</v>
      </c>
      <c r="B266" s="9">
        <v>2832.969971</v>
      </c>
      <c r="C266" s="12">
        <f t="shared" si="4"/>
        <v>8.0667265433336088E-3</v>
      </c>
    </row>
    <row r="267" spans="1:3" x14ac:dyDescent="0.3">
      <c r="A267" s="10">
        <v>43123</v>
      </c>
      <c r="B267" s="9">
        <v>2839.1298830000001</v>
      </c>
      <c r="C267" s="12">
        <f t="shared" si="4"/>
        <v>2.1743654408824219E-3</v>
      </c>
    </row>
    <row r="268" spans="1:3" x14ac:dyDescent="0.3">
      <c r="A268" s="10">
        <v>43124</v>
      </c>
      <c r="B268" s="9">
        <v>2837.540039</v>
      </c>
      <c r="C268" s="12">
        <f t="shared" si="4"/>
        <v>-5.5997579030099087E-4</v>
      </c>
    </row>
    <row r="269" spans="1:3" x14ac:dyDescent="0.3">
      <c r="A269" s="10">
        <v>43125</v>
      </c>
      <c r="B269" s="9">
        <v>2839.25</v>
      </c>
      <c r="C269" s="12">
        <f t="shared" si="4"/>
        <v>6.0262092393333847E-4</v>
      </c>
    </row>
    <row r="270" spans="1:3" x14ac:dyDescent="0.3">
      <c r="A270" s="10">
        <v>43126</v>
      </c>
      <c r="B270" s="9">
        <v>2872.8701169999999</v>
      </c>
      <c r="C270" s="12">
        <f t="shared" si="4"/>
        <v>1.1841196442722527E-2</v>
      </c>
    </row>
    <row r="271" spans="1:3" x14ac:dyDescent="0.3">
      <c r="A271" s="10">
        <v>43129</v>
      </c>
      <c r="B271" s="9">
        <v>2853.530029</v>
      </c>
      <c r="C271" s="12">
        <f t="shared" si="4"/>
        <v>-6.731974371398261E-3</v>
      </c>
    </row>
    <row r="272" spans="1:3" x14ac:dyDescent="0.3">
      <c r="A272" s="10">
        <v>43130</v>
      </c>
      <c r="B272" s="9">
        <v>2822.429932</v>
      </c>
      <c r="C272" s="12">
        <f t="shared" si="4"/>
        <v>-1.0898815391439502E-2</v>
      </c>
    </row>
    <row r="273" spans="1:3" x14ac:dyDescent="0.3">
      <c r="A273" s="10">
        <v>43131</v>
      </c>
      <c r="B273" s="9">
        <v>2823.8100589999999</v>
      </c>
      <c r="C273" s="12">
        <f t="shared" si="4"/>
        <v>4.88985389629117E-4</v>
      </c>
    </row>
    <row r="274" spans="1:3" x14ac:dyDescent="0.3">
      <c r="A274" s="10">
        <v>43132</v>
      </c>
      <c r="B274" s="9">
        <v>2821.9799800000001</v>
      </c>
      <c r="C274" s="12">
        <f t="shared" si="4"/>
        <v>-6.4808856182342871E-4</v>
      </c>
    </row>
    <row r="275" spans="1:3" x14ac:dyDescent="0.3">
      <c r="A275" s="10">
        <v>43133</v>
      </c>
      <c r="B275" s="9">
        <v>2762.1298830000001</v>
      </c>
      <c r="C275" s="12">
        <f t="shared" si="4"/>
        <v>-2.1208547694941481E-2</v>
      </c>
    </row>
    <row r="276" spans="1:3" x14ac:dyDescent="0.3">
      <c r="A276" s="10">
        <v>43136</v>
      </c>
      <c r="B276" s="9">
        <v>2648.9399410000001</v>
      </c>
      <c r="C276" s="12">
        <f t="shared" si="4"/>
        <v>-4.0979225016407377E-2</v>
      </c>
    </row>
    <row r="277" spans="1:3" x14ac:dyDescent="0.3">
      <c r="A277" s="10">
        <v>43137</v>
      </c>
      <c r="B277" s="9">
        <v>2695.139893</v>
      </c>
      <c r="C277" s="12">
        <f t="shared" si="4"/>
        <v>1.7440920907613715E-2</v>
      </c>
    </row>
    <row r="278" spans="1:3" x14ac:dyDescent="0.3">
      <c r="A278" s="10">
        <v>43138</v>
      </c>
      <c r="B278" s="9">
        <v>2681.6599120000001</v>
      </c>
      <c r="C278" s="12">
        <f t="shared" si="4"/>
        <v>-5.0015886132705294E-3</v>
      </c>
    </row>
    <row r="279" spans="1:3" x14ac:dyDescent="0.3">
      <c r="A279" s="10">
        <v>43139</v>
      </c>
      <c r="B279" s="9">
        <v>2581</v>
      </c>
      <c r="C279" s="12">
        <f t="shared" si="4"/>
        <v>-3.7536419718832745E-2</v>
      </c>
    </row>
    <row r="280" spans="1:3" x14ac:dyDescent="0.3">
      <c r="A280" s="10">
        <v>43140</v>
      </c>
      <c r="B280" s="9">
        <v>2619.5500489999999</v>
      </c>
      <c r="C280" s="12">
        <f t="shared" si="4"/>
        <v>1.4936090275087154E-2</v>
      </c>
    </row>
    <row r="281" spans="1:3" x14ac:dyDescent="0.3">
      <c r="A281" s="10">
        <v>43143</v>
      </c>
      <c r="B281" s="9">
        <v>2656</v>
      </c>
      <c r="C281" s="12">
        <f t="shared" si="4"/>
        <v>1.3914584687517094E-2</v>
      </c>
    </row>
    <row r="282" spans="1:3" x14ac:dyDescent="0.3">
      <c r="A282" s="10">
        <v>43144</v>
      </c>
      <c r="B282" s="9">
        <v>2662.9399410000001</v>
      </c>
      <c r="C282" s="12">
        <f t="shared" si="4"/>
        <v>2.6129295933735278E-3</v>
      </c>
    </row>
    <row r="283" spans="1:3" x14ac:dyDescent="0.3">
      <c r="A283" s="10">
        <v>43145</v>
      </c>
      <c r="B283" s="9">
        <v>2698.6298830000001</v>
      </c>
      <c r="C283" s="12">
        <f t="shared" si="4"/>
        <v>1.340245848225834E-2</v>
      </c>
    </row>
    <row r="284" spans="1:3" x14ac:dyDescent="0.3">
      <c r="A284" s="10">
        <v>43146</v>
      </c>
      <c r="B284" s="9">
        <v>2731.1999510000001</v>
      </c>
      <c r="C284" s="12">
        <f t="shared" si="4"/>
        <v>1.2069112628291455E-2</v>
      </c>
    </row>
    <row r="285" spans="1:3" x14ac:dyDescent="0.3">
      <c r="A285" s="10">
        <v>43147</v>
      </c>
      <c r="B285" s="9">
        <v>2732.219971</v>
      </c>
      <c r="C285" s="12">
        <f t="shared" si="4"/>
        <v>3.734695439000948E-4</v>
      </c>
    </row>
    <row r="286" spans="1:3" x14ac:dyDescent="0.3">
      <c r="A286" s="10">
        <v>43151</v>
      </c>
      <c r="B286" s="9">
        <v>2716.26001</v>
      </c>
      <c r="C286" s="12">
        <f t="shared" si="4"/>
        <v>-5.8413894815938384E-3</v>
      </c>
    </row>
    <row r="287" spans="1:3" x14ac:dyDescent="0.3">
      <c r="A287" s="10">
        <v>43152</v>
      </c>
      <c r="B287" s="9">
        <v>2701.330078</v>
      </c>
      <c r="C287" s="12">
        <f t="shared" si="4"/>
        <v>-5.4965032600100784E-3</v>
      </c>
    </row>
    <row r="288" spans="1:3" x14ac:dyDescent="0.3">
      <c r="A288" s="10">
        <v>43153</v>
      </c>
      <c r="B288" s="9">
        <v>2703.959961</v>
      </c>
      <c r="C288" s="12">
        <f t="shared" si="4"/>
        <v>9.7355114853167656E-4</v>
      </c>
    </row>
    <row r="289" spans="1:3" x14ac:dyDescent="0.3">
      <c r="A289" s="10">
        <v>43154</v>
      </c>
      <c r="B289" s="9">
        <v>2747.3000489999999</v>
      </c>
      <c r="C289" s="12">
        <f t="shared" si="4"/>
        <v>1.6028376390592538E-2</v>
      </c>
    </row>
    <row r="290" spans="1:3" x14ac:dyDescent="0.3">
      <c r="A290" s="10">
        <v>43157</v>
      </c>
      <c r="B290" s="9">
        <v>2779.6000979999999</v>
      </c>
      <c r="C290" s="12">
        <f t="shared" si="4"/>
        <v>1.1757015405636876E-2</v>
      </c>
    </row>
    <row r="291" spans="1:3" x14ac:dyDescent="0.3">
      <c r="A291" s="10">
        <v>43158</v>
      </c>
      <c r="B291" s="9">
        <v>2744.280029</v>
      </c>
      <c r="C291" s="12">
        <f t="shared" si="4"/>
        <v>-1.2706888672731611E-2</v>
      </c>
    </row>
    <row r="292" spans="1:3" x14ac:dyDescent="0.3">
      <c r="A292" s="10">
        <v>43159</v>
      </c>
      <c r="B292" s="9">
        <v>2713.830078</v>
      </c>
      <c r="C292" s="12">
        <f t="shared" si="4"/>
        <v>-1.1095788577777117E-2</v>
      </c>
    </row>
    <row r="293" spans="1:3" x14ac:dyDescent="0.3">
      <c r="A293" s="10">
        <v>43160</v>
      </c>
      <c r="B293" s="9">
        <v>2677.669922</v>
      </c>
      <c r="C293" s="12">
        <f t="shared" si="4"/>
        <v>-1.3324399450480228E-2</v>
      </c>
    </row>
    <row r="294" spans="1:3" x14ac:dyDescent="0.3">
      <c r="A294" s="10">
        <v>43161</v>
      </c>
      <c r="B294" s="9">
        <v>2691.25</v>
      </c>
      <c r="C294" s="12">
        <f t="shared" si="4"/>
        <v>5.0716026977129253E-3</v>
      </c>
    </row>
    <row r="295" spans="1:3" x14ac:dyDescent="0.3">
      <c r="A295" s="10">
        <v>43164</v>
      </c>
      <c r="B295" s="9">
        <v>2720.9399410000001</v>
      </c>
      <c r="C295" s="12">
        <f t="shared" si="4"/>
        <v>1.1032026381792881E-2</v>
      </c>
    </row>
    <row r="296" spans="1:3" x14ac:dyDescent="0.3">
      <c r="A296" s="10">
        <v>43165</v>
      </c>
      <c r="B296" s="9">
        <v>2728.1201169999999</v>
      </c>
      <c r="C296" s="12">
        <f t="shared" si="4"/>
        <v>2.6388586869583708E-3</v>
      </c>
    </row>
    <row r="297" spans="1:3" x14ac:dyDescent="0.3">
      <c r="A297" s="10">
        <v>43166</v>
      </c>
      <c r="B297" s="9">
        <v>2726.8000489999999</v>
      </c>
      <c r="C297" s="12">
        <f t="shared" si="4"/>
        <v>-4.8387458886950174E-4</v>
      </c>
    </row>
    <row r="298" spans="1:3" x14ac:dyDescent="0.3">
      <c r="A298" s="10">
        <v>43167</v>
      </c>
      <c r="B298" s="9">
        <v>2738.969971</v>
      </c>
      <c r="C298" s="12">
        <f t="shared" si="4"/>
        <v>4.4630782533772954E-3</v>
      </c>
    </row>
    <row r="299" spans="1:3" x14ac:dyDescent="0.3">
      <c r="A299" s="10">
        <v>43168</v>
      </c>
      <c r="B299" s="9">
        <v>2786.570068</v>
      </c>
      <c r="C299" s="12">
        <f t="shared" si="4"/>
        <v>1.7378831277445942E-2</v>
      </c>
    </row>
    <row r="300" spans="1:3" x14ac:dyDescent="0.3">
      <c r="A300" s="10">
        <v>43171</v>
      </c>
      <c r="B300" s="9">
        <v>2783.0200199999999</v>
      </c>
      <c r="C300" s="12">
        <f t="shared" si="4"/>
        <v>-1.2739848320225554E-3</v>
      </c>
    </row>
    <row r="301" spans="1:3" x14ac:dyDescent="0.3">
      <c r="A301" s="10">
        <v>43172</v>
      </c>
      <c r="B301" s="9">
        <v>2765.3100589999999</v>
      </c>
      <c r="C301" s="12">
        <f t="shared" si="4"/>
        <v>-6.3635765724746824E-3</v>
      </c>
    </row>
    <row r="302" spans="1:3" x14ac:dyDescent="0.3">
      <c r="A302" s="10">
        <v>43173</v>
      </c>
      <c r="B302" s="9">
        <v>2749.4799800000001</v>
      </c>
      <c r="C302" s="12">
        <f t="shared" si="4"/>
        <v>-5.7245222641414632E-3</v>
      </c>
    </row>
    <row r="303" spans="1:3" x14ac:dyDescent="0.3">
      <c r="A303" s="10">
        <v>43174</v>
      </c>
      <c r="B303" s="9">
        <v>2747.330078</v>
      </c>
      <c r="C303" s="12">
        <f t="shared" si="4"/>
        <v>-7.8193040707287163E-4</v>
      </c>
    </row>
    <row r="304" spans="1:3" x14ac:dyDescent="0.3">
      <c r="A304" s="10">
        <v>43175</v>
      </c>
      <c r="B304" s="9">
        <v>2752.01001</v>
      </c>
      <c r="C304" s="12">
        <f t="shared" si="4"/>
        <v>1.7034472986976878E-3</v>
      </c>
    </row>
    <row r="305" spans="1:3" x14ac:dyDescent="0.3">
      <c r="A305" s="10">
        <v>43178</v>
      </c>
      <c r="B305" s="9">
        <v>2712.919922</v>
      </c>
      <c r="C305" s="12">
        <f t="shared" si="4"/>
        <v>-1.4204195427326925E-2</v>
      </c>
    </row>
    <row r="306" spans="1:3" x14ac:dyDescent="0.3">
      <c r="A306" s="10">
        <v>43179</v>
      </c>
      <c r="B306" s="9">
        <v>2716.9399410000001</v>
      </c>
      <c r="C306" s="12">
        <f t="shared" si="4"/>
        <v>1.4818052561744752E-3</v>
      </c>
    </row>
    <row r="307" spans="1:3" x14ac:dyDescent="0.3">
      <c r="A307" s="10">
        <v>43180</v>
      </c>
      <c r="B307" s="9">
        <v>2711.929932</v>
      </c>
      <c r="C307" s="12">
        <f t="shared" si="4"/>
        <v>-1.8439896018298042E-3</v>
      </c>
    </row>
    <row r="308" spans="1:3" x14ac:dyDescent="0.3">
      <c r="A308" s="10">
        <v>43181</v>
      </c>
      <c r="B308" s="9">
        <v>2643.6899410000001</v>
      </c>
      <c r="C308" s="12">
        <f t="shared" si="4"/>
        <v>-2.5162888684839339E-2</v>
      </c>
    </row>
    <row r="309" spans="1:3" x14ac:dyDescent="0.3">
      <c r="A309" s="10">
        <v>43182</v>
      </c>
      <c r="B309" s="9">
        <v>2588.26001</v>
      </c>
      <c r="C309" s="12">
        <f t="shared" si="4"/>
        <v>-2.0966880472765743E-2</v>
      </c>
    </row>
    <row r="310" spans="1:3" x14ac:dyDescent="0.3">
      <c r="A310" s="10">
        <v>43185</v>
      </c>
      <c r="B310" s="9">
        <v>2658.5500489999999</v>
      </c>
      <c r="C310" s="12">
        <f t="shared" si="4"/>
        <v>2.7157255734905853E-2</v>
      </c>
    </row>
    <row r="311" spans="1:3" x14ac:dyDescent="0.3">
      <c r="A311" s="10">
        <v>43186</v>
      </c>
      <c r="B311" s="9">
        <v>2612.6201169999999</v>
      </c>
      <c r="C311" s="12">
        <f t="shared" si="4"/>
        <v>-1.727630894790802E-2</v>
      </c>
    </row>
    <row r="312" spans="1:3" x14ac:dyDescent="0.3">
      <c r="A312" s="11">
        <v>43187</v>
      </c>
      <c r="B312" s="9">
        <v>2605</v>
      </c>
      <c r="C312" s="12">
        <f t="shared" si="4"/>
        <v>-2.916657094698447E-3</v>
      </c>
    </row>
    <row r="313" spans="1:3" x14ac:dyDescent="0.3">
      <c r="A313" s="10">
        <v>43188</v>
      </c>
      <c r="B313" s="9">
        <v>2640.8701169999999</v>
      </c>
      <c r="C313" s="12">
        <f t="shared" si="4"/>
        <v>1.3769718618042203E-2</v>
      </c>
    </row>
    <row r="314" spans="1:3" x14ac:dyDescent="0.3">
      <c r="A314" s="10">
        <v>43192</v>
      </c>
      <c r="B314" s="9">
        <v>2581.8798830000001</v>
      </c>
      <c r="C314" s="12">
        <f t="shared" si="4"/>
        <v>-2.2337423419752329E-2</v>
      </c>
    </row>
    <row r="315" spans="1:3" x14ac:dyDescent="0.3">
      <c r="A315" s="10">
        <v>43193</v>
      </c>
      <c r="B315" s="9">
        <v>2614.4499510000001</v>
      </c>
      <c r="C315" s="12">
        <f t="shared" si="4"/>
        <v>1.2614865708684865E-2</v>
      </c>
    </row>
    <row r="316" spans="1:3" x14ac:dyDescent="0.3">
      <c r="A316" s="10">
        <v>43194</v>
      </c>
      <c r="B316" s="9">
        <v>2644.6899410000001</v>
      </c>
      <c r="C316" s="12">
        <f t="shared" si="4"/>
        <v>1.1566482650942907E-2</v>
      </c>
    </row>
    <row r="317" spans="1:3" x14ac:dyDescent="0.3">
      <c r="A317" s="10">
        <v>43195</v>
      </c>
      <c r="B317" s="9">
        <v>2662.8400879999999</v>
      </c>
      <c r="C317" s="12">
        <f t="shared" si="4"/>
        <v>6.8628638535740676E-3</v>
      </c>
    </row>
    <row r="318" spans="1:3" x14ac:dyDescent="0.3">
      <c r="A318" s="10">
        <v>43196</v>
      </c>
      <c r="B318" s="9">
        <v>2604.469971</v>
      </c>
      <c r="C318" s="12">
        <f t="shared" si="4"/>
        <v>-2.1920248708528507E-2</v>
      </c>
    </row>
    <row r="319" spans="1:3" x14ac:dyDescent="0.3">
      <c r="A319" s="10">
        <v>43199</v>
      </c>
      <c r="B319" s="9">
        <v>2613.1599120000001</v>
      </c>
      <c r="C319" s="12">
        <f t="shared" si="4"/>
        <v>3.3365487399586108E-3</v>
      </c>
    </row>
    <row r="320" spans="1:3" x14ac:dyDescent="0.3">
      <c r="A320" s="10">
        <v>43200</v>
      </c>
      <c r="B320" s="9">
        <v>2656.8701169999999</v>
      </c>
      <c r="C320" s="12">
        <f t="shared" si="4"/>
        <v>1.672695375406473E-2</v>
      </c>
    </row>
    <row r="321" spans="1:3" x14ac:dyDescent="0.3">
      <c r="A321" s="10">
        <v>43201</v>
      </c>
      <c r="B321" s="9">
        <v>2642.1899410000001</v>
      </c>
      <c r="C321" s="12">
        <f t="shared" si="4"/>
        <v>-5.5253645656476204E-3</v>
      </c>
    </row>
    <row r="322" spans="1:3" x14ac:dyDescent="0.3">
      <c r="A322" s="10">
        <v>43202</v>
      </c>
      <c r="B322" s="9">
        <v>2663.98999</v>
      </c>
      <c r="C322" s="12">
        <f t="shared" si="4"/>
        <v>8.2507501303063745E-3</v>
      </c>
    </row>
    <row r="323" spans="1:3" x14ac:dyDescent="0.3">
      <c r="A323" s="10">
        <v>43203</v>
      </c>
      <c r="B323" s="9">
        <v>2656.3000489999999</v>
      </c>
      <c r="C323" s="12">
        <f t="shared" si="4"/>
        <v>-2.8866253360058944E-3</v>
      </c>
    </row>
    <row r="324" spans="1:3" x14ac:dyDescent="0.3">
      <c r="A324" s="10">
        <v>43206</v>
      </c>
      <c r="B324" s="9">
        <v>2677.8400879999999</v>
      </c>
      <c r="C324" s="12">
        <f t="shared" ref="C324:C387" si="5">(B324-B323)/B323</f>
        <v>8.1090383626311411E-3</v>
      </c>
    </row>
    <row r="325" spans="1:3" x14ac:dyDescent="0.3">
      <c r="A325" s="10">
        <v>43207</v>
      </c>
      <c r="B325" s="9">
        <v>2706.389893</v>
      </c>
      <c r="C325" s="12">
        <f t="shared" si="5"/>
        <v>1.0661504817983032E-2</v>
      </c>
    </row>
    <row r="326" spans="1:3" x14ac:dyDescent="0.3">
      <c r="A326" s="10">
        <v>43208</v>
      </c>
      <c r="B326" s="9">
        <v>2708.639893</v>
      </c>
      <c r="C326" s="12">
        <f t="shared" si="5"/>
        <v>8.3136580055207887E-4</v>
      </c>
    </row>
    <row r="327" spans="1:3" x14ac:dyDescent="0.3">
      <c r="A327" s="10">
        <v>43209</v>
      </c>
      <c r="B327" s="9">
        <v>2693.1298830000001</v>
      </c>
      <c r="C327" s="12">
        <f t="shared" si="5"/>
        <v>-5.7261247757898117E-3</v>
      </c>
    </row>
    <row r="328" spans="1:3" x14ac:dyDescent="0.3">
      <c r="A328" s="10">
        <v>43210</v>
      </c>
      <c r="B328" s="9">
        <v>2670.139893</v>
      </c>
      <c r="C328" s="12">
        <f t="shared" si="5"/>
        <v>-8.536532212991688E-3</v>
      </c>
    </row>
    <row r="329" spans="1:3" x14ac:dyDescent="0.3">
      <c r="A329" s="10">
        <v>43213</v>
      </c>
      <c r="B329" s="9">
        <v>2670.290039</v>
      </c>
      <c r="C329" s="12">
        <f t="shared" si="5"/>
        <v>5.6231510713566087E-5</v>
      </c>
    </row>
    <row r="330" spans="1:3" x14ac:dyDescent="0.3">
      <c r="A330" s="10">
        <v>43214</v>
      </c>
      <c r="B330" s="9">
        <v>2634.5600589999999</v>
      </c>
      <c r="C330" s="12">
        <f t="shared" si="5"/>
        <v>-1.3380561466416821E-2</v>
      </c>
    </row>
    <row r="331" spans="1:3" x14ac:dyDescent="0.3">
      <c r="A331" s="10">
        <v>43215</v>
      </c>
      <c r="B331" s="9">
        <v>2639.3999020000001</v>
      </c>
      <c r="C331" s="12">
        <f t="shared" si="5"/>
        <v>1.8370592780630175E-3</v>
      </c>
    </row>
    <row r="332" spans="1:3" x14ac:dyDescent="0.3">
      <c r="A332" s="10">
        <v>43216</v>
      </c>
      <c r="B332" s="9">
        <v>2666.9399410000001</v>
      </c>
      <c r="C332" s="12">
        <f t="shared" si="5"/>
        <v>1.0434204752046693E-2</v>
      </c>
    </row>
    <row r="333" spans="1:3" x14ac:dyDescent="0.3">
      <c r="A333" s="11">
        <v>43217</v>
      </c>
      <c r="B333" s="9">
        <v>2669.9099120000001</v>
      </c>
      <c r="C333" s="12">
        <f t="shared" si="5"/>
        <v>1.1136250030761329E-3</v>
      </c>
    </row>
    <row r="334" spans="1:3" x14ac:dyDescent="0.3">
      <c r="A334" s="10">
        <v>43220</v>
      </c>
      <c r="B334" s="9">
        <v>2648.0500489999999</v>
      </c>
      <c r="C334" s="12">
        <f t="shared" si="5"/>
        <v>-8.1874908594294672E-3</v>
      </c>
    </row>
    <row r="335" spans="1:3" x14ac:dyDescent="0.3">
      <c r="A335" s="10">
        <v>43221</v>
      </c>
      <c r="B335" s="9">
        <v>2654.8000489999999</v>
      </c>
      <c r="C335" s="12">
        <f t="shared" si="5"/>
        <v>2.5490454768968759E-3</v>
      </c>
    </row>
    <row r="336" spans="1:3" x14ac:dyDescent="0.3">
      <c r="A336" s="10">
        <v>43222</v>
      </c>
      <c r="B336" s="9">
        <v>2635.669922</v>
      </c>
      <c r="C336" s="12">
        <f t="shared" si="5"/>
        <v>-7.2058635855479086E-3</v>
      </c>
    </row>
    <row r="337" spans="1:3" x14ac:dyDescent="0.3">
      <c r="A337" s="10">
        <v>43223</v>
      </c>
      <c r="B337" s="9">
        <v>2629.7299800000001</v>
      </c>
      <c r="C337" s="12">
        <f t="shared" si="5"/>
        <v>-2.2536744644764259E-3</v>
      </c>
    </row>
    <row r="338" spans="1:3" x14ac:dyDescent="0.3">
      <c r="A338" s="10">
        <v>43224</v>
      </c>
      <c r="B338" s="9">
        <v>2663.419922</v>
      </c>
      <c r="C338" s="12">
        <f t="shared" si="5"/>
        <v>1.2811179191865156E-2</v>
      </c>
    </row>
    <row r="339" spans="1:3" x14ac:dyDescent="0.3">
      <c r="A339" s="10">
        <v>43227</v>
      </c>
      <c r="B339" s="9">
        <v>2672.6298830000001</v>
      </c>
      <c r="C339" s="12">
        <f t="shared" si="5"/>
        <v>3.4579455248213847E-3</v>
      </c>
    </row>
    <row r="340" spans="1:3" x14ac:dyDescent="0.3">
      <c r="A340" s="10">
        <v>43228</v>
      </c>
      <c r="B340" s="9">
        <v>2671.919922</v>
      </c>
      <c r="C340" s="12">
        <f t="shared" si="5"/>
        <v>-2.6564134619459431E-4</v>
      </c>
    </row>
    <row r="341" spans="1:3" x14ac:dyDescent="0.3">
      <c r="A341" s="10">
        <v>43229</v>
      </c>
      <c r="B341" s="9">
        <v>2697.790039</v>
      </c>
      <c r="C341" s="12">
        <f t="shared" si="5"/>
        <v>9.6822201844415662E-3</v>
      </c>
    </row>
    <row r="342" spans="1:3" x14ac:dyDescent="0.3">
      <c r="A342" s="10">
        <v>43230</v>
      </c>
      <c r="B342" s="9">
        <v>2723.070068</v>
      </c>
      <c r="C342" s="12">
        <f t="shared" si="5"/>
        <v>9.3706436136782E-3</v>
      </c>
    </row>
    <row r="343" spans="1:3" x14ac:dyDescent="0.3">
      <c r="A343" s="10">
        <v>43231</v>
      </c>
      <c r="B343" s="9">
        <v>2727.719971</v>
      </c>
      <c r="C343" s="12">
        <f t="shared" si="5"/>
        <v>1.7075957958787255E-3</v>
      </c>
    </row>
    <row r="344" spans="1:3" x14ac:dyDescent="0.3">
      <c r="A344" s="10">
        <v>43234</v>
      </c>
      <c r="B344" s="9">
        <v>2730.1298830000001</v>
      </c>
      <c r="C344" s="12">
        <f t="shared" si="5"/>
        <v>8.8348951711366005E-4</v>
      </c>
    </row>
    <row r="345" spans="1:3" x14ac:dyDescent="0.3">
      <c r="A345" s="10">
        <v>43235</v>
      </c>
      <c r="B345" s="9">
        <v>2711.4499510000001</v>
      </c>
      <c r="C345" s="12">
        <f t="shared" si="5"/>
        <v>-6.8421404110904742E-3</v>
      </c>
    </row>
    <row r="346" spans="1:3" x14ac:dyDescent="0.3">
      <c r="A346" s="10">
        <v>43236</v>
      </c>
      <c r="B346" s="9">
        <v>2722.459961</v>
      </c>
      <c r="C346" s="12">
        <f t="shared" si="5"/>
        <v>4.0605617654640479E-3</v>
      </c>
    </row>
    <row r="347" spans="1:3" x14ac:dyDescent="0.3">
      <c r="A347" s="10">
        <v>43237</v>
      </c>
      <c r="B347" s="9">
        <v>2720.1298830000001</v>
      </c>
      <c r="C347" s="12">
        <f t="shared" si="5"/>
        <v>-8.5587227484663735E-4</v>
      </c>
    </row>
    <row r="348" spans="1:3" x14ac:dyDescent="0.3">
      <c r="A348" s="10">
        <v>43238</v>
      </c>
      <c r="B348" s="9">
        <v>2712.969971</v>
      </c>
      <c r="C348" s="12">
        <f t="shared" si="5"/>
        <v>-2.6321948980257853E-3</v>
      </c>
    </row>
    <row r="349" spans="1:3" x14ac:dyDescent="0.3">
      <c r="A349" s="10">
        <v>43241</v>
      </c>
      <c r="B349" s="9">
        <v>2733.01001</v>
      </c>
      <c r="C349" s="12">
        <f t="shared" si="5"/>
        <v>7.3867529733892432E-3</v>
      </c>
    </row>
    <row r="350" spans="1:3" x14ac:dyDescent="0.3">
      <c r="A350" s="10">
        <v>43242</v>
      </c>
      <c r="B350" s="9">
        <v>2724.4399410000001</v>
      </c>
      <c r="C350" s="12">
        <f t="shared" si="5"/>
        <v>-3.1357620237914443E-3</v>
      </c>
    </row>
    <row r="351" spans="1:3" x14ac:dyDescent="0.3">
      <c r="A351" s="10">
        <v>43243</v>
      </c>
      <c r="B351" s="9">
        <v>2733.290039</v>
      </c>
      <c r="C351" s="12">
        <f t="shared" si="5"/>
        <v>3.2484100188134367E-3</v>
      </c>
    </row>
    <row r="352" spans="1:3" x14ac:dyDescent="0.3">
      <c r="A352" s="10">
        <v>43244</v>
      </c>
      <c r="B352" s="9">
        <v>2727.76001</v>
      </c>
      <c r="C352" s="12">
        <f t="shared" si="5"/>
        <v>-2.0232133879298174E-3</v>
      </c>
    </row>
    <row r="353" spans="1:3" x14ac:dyDescent="0.3">
      <c r="A353" s="10">
        <v>43245</v>
      </c>
      <c r="B353" s="9">
        <v>2721.330078</v>
      </c>
      <c r="C353" s="12">
        <f t="shared" si="5"/>
        <v>-2.3572205679487208E-3</v>
      </c>
    </row>
    <row r="354" spans="1:3" x14ac:dyDescent="0.3">
      <c r="A354" s="10">
        <v>43249</v>
      </c>
      <c r="B354" s="9">
        <v>2689.860107</v>
      </c>
      <c r="C354" s="12">
        <f t="shared" si="5"/>
        <v>-1.1564187400276104E-2</v>
      </c>
    </row>
    <row r="355" spans="1:3" x14ac:dyDescent="0.3">
      <c r="A355" s="10">
        <v>43250</v>
      </c>
      <c r="B355" s="9">
        <v>2724.01001</v>
      </c>
      <c r="C355" s="12">
        <f t="shared" si="5"/>
        <v>1.2695791469277327E-2</v>
      </c>
    </row>
    <row r="356" spans="1:3" x14ac:dyDescent="0.3">
      <c r="A356" s="10">
        <v>43251</v>
      </c>
      <c r="B356" s="9">
        <v>2705.2700199999999</v>
      </c>
      <c r="C356" s="12">
        <f t="shared" si="5"/>
        <v>-6.8795598882546083E-3</v>
      </c>
    </row>
    <row r="357" spans="1:3" x14ac:dyDescent="0.3">
      <c r="A357" s="10">
        <v>43252</v>
      </c>
      <c r="B357" s="9">
        <v>2734.6201169999999</v>
      </c>
      <c r="C357" s="12">
        <f t="shared" si="5"/>
        <v>1.0849230126018993E-2</v>
      </c>
    </row>
    <row r="358" spans="1:3" x14ac:dyDescent="0.3">
      <c r="A358" s="10">
        <v>43255</v>
      </c>
      <c r="B358" s="9">
        <v>2746.8701169999999</v>
      </c>
      <c r="C358" s="12">
        <f t="shared" si="5"/>
        <v>4.4795984363044895E-3</v>
      </c>
    </row>
    <row r="359" spans="1:3" x14ac:dyDescent="0.3">
      <c r="A359" s="10">
        <v>43256</v>
      </c>
      <c r="B359" s="9">
        <v>2748.8000489999999</v>
      </c>
      <c r="C359" s="12">
        <f t="shared" si="5"/>
        <v>7.025931033491264E-4</v>
      </c>
    </row>
    <row r="360" spans="1:3" x14ac:dyDescent="0.3">
      <c r="A360" s="10">
        <v>43257</v>
      </c>
      <c r="B360" s="9">
        <v>2772.3500979999999</v>
      </c>
      <c r="C360" s="12">
        <f t="shared" si="5"/>
        <v>8.5673925277203553E-3</v>
      </c>
    </row>
    <row r="361" spans="1:3" x14ac:dyDescent="0.3">
      <c r="A361" s="10">
        <v>43258</v>
      </c>
      <c r="B361" s="9">
        <v>2770.3701169999999</v>
      </c>
      <c r="C361" s="12">
        <f t="shared" si="5"/>
        <v>-7.1418865944396052E-4</v>
      </c>
    </row>
    <row r="362" spans="1:3" x14ac:dyDescent="0.3">
      <c r="A362" s="10">
        <v>43259</v>
      </c>
      <c r="B362" s="9">
        <v>2779.030029</v>
      </c>
      <c r="C362" s="12">
        <f t="shared" si="5"/>
        <v>3.1259043500576704E-3</v>
      </c>
    </row>
    <row r="363" spans="1:3" x14ac:dyDescent="0.3">
      <c r="A363" s="10">
        <v>43262</v>
      </c>
      <c r="B363" s="9">
        <v>2782</v>
      </c>
      <c r="C363" s="12">
        <f t="shared" si="5"/>
        <v>1.0687077753775459E-3</v>
      </c>
    </row>
    <row r="364" spans="1:3" x14ac:dyDescent="0.3">
      <c r="A364" s="10">
        <v>43263</v>
      </c>
      <c r="B364" s="9">
        <v>2786.8500979999999</v>
      </c>
      <c r="C364" s="12">
        <f t="shared" si="5"/>
        <v>1.7433853342918365E-3</v>
      </c>
    </row>
    <row r="365" spans="1:3" x14ac:dyDescent="0.3">
      <c r="A365" s="10">
        <v>43264</v>
      </c>
      <c r="B365" s="9">
        <v>2775.6298830000001</v>
      </c>
      <c r="C365" s="12">
        <f t="shared" si="5"/>
        <v>-4.0261279241578449E-3</v>
      </c>
    </row>
    <row r="366" spans="1:3" x14ac:dyDescent="0.3">
      <c r="A366" s="10">
        <v>43265</v>
      </c>
      <c r="B366" s="9">
        <v>2782.48999</v>
      </c>
      <c r="C366" s="12">
        <f t="shared" si="5"/>
        <v>2.4715496262726938E-3</v>
      </c>
    </row>
    <row r="367" spans="1:3" x14ac:dyDescent="0.3">
      <c r="A367" s="10">
        <v>43266</v>
      </c>
      <c r="B367" s="9">
        <v>2779.6599120000001</v>
      </c>
      <c r="C367" s="12">
        <f t="shared" si="5"/>
        <v>-1.0171026706909943E-3</v>
      </c>
    </row>
    <row r="368" spans="1:3" x14ac:dyDescent="0.3">
      <c r="A368" s="10">
        <v>43269</v>
      </c>
      <c r="B368" s="9">
        <v>2773.75</v>
      </c>
      <c r="C368" s="12">
        <f t="shared" si="5"/>
        <v>-2.1261277232105065E-3</v>
      </c>
    </row>
    <row r="369" spans="1:3" x14ac:dyDescent="0.3">
      <c r="A369" s="10">
        <v>43270</v>
      </c>
      <c r="B369" s="9">
        <v>2762.5900879999999</v>
      </c>
      <c r="C369" s="12">
        <f t="shared" si="5"/>
        <v>-4.0234022532672654E-3</v>
      </c>
    </row>
    <row r="370" spans="1:3" x14ac:dyDescent="0.3">
      <c r="A370" s="10">
        <v>43271</v>
      </c>
      <c r="B370" s="9">
        <v>2767.320068</v>
      </c>
      <c r="C370" s="12">
        <f t="shared" si="5"/>
        <v>1.7121541196234353E-3</v>
      </c>
    </row>
    <row r="371" spans="1:3" x14ac:dyDescent="0.3">
      <c r="A371" s="10">
        <v>43272</v>
      </c>
      <c r="B371" s="9">
        <v>2749.76001</v>
      </c>
      <c r="C371" s="12">
        <f t="shared" si="5"/>
        <v>-6.3455103018463079E-3</v>
      </c>
    </row>
    <row r="372" spans="1:3" x14ac:dyDescent="0.3">
      <c r="A372" s="10">
        <v>43273</v>
      </c>
      <c r="B372" s="9">
        <v>2754.8798830000001</v>
      </c>
      <c r="C372" s="12">
        <f t="shared" si="5"/>
        <v>1.8619344893302517E-3</v>
      </c>
    </row>
    <row r="373" spans="1:3" x14ac:dyDescent="0.3">
      <c r="A373" s="10">
        <v>43276</v>
      </c>
      <c r="B373" s="9">
        <v>2717.070068</v>
      </c>
      <c r="C373" s="12">
        <f t="shared" si="5"/>
        <v>-1.3724669170993424E-2</v>
      </c>
    </row>
    <row r="374" spans="1:3" x14ac:dyDescent="0.3">
      <c r="A374" s="10">
        <v>43277</v>
      </c>
      <c r="B374" s="9">
        <v>2723.0600589999999</v>
      </c>
      <c r="C374" s="12">
        <f t="shared" si="5"/>
        <v>2.2045773020528221E-3</v>
      </c>
    </row>
    <row r="375" spans="1:3" x14ac:dyDescent="0.3">
      <c r="A375" s="10">
        <v>43278</v>
      </c>
      <c r="B375" s="9">
        <v>2699.6298830000001</v>
      </c>
      <c r="C375" s="12">
        <f t="shared" si="5"/>
        <v>-8.6043552078701492E-3</v>
      </c>
    </row>
    <row r="376" spans="1:3" x14ac:dyDescent="0.3">
      <c r="A376" s="10">
        <v>43279</v>
      </c>
      <c r="B376" s="9">
        <v>2716.3100589999999</v>
      </c>
      <c r="C376" s="12">
        <f t="shared" si="5"/>
        <v>6.1786899400682943E-3</v>
      </c>
    </row>
    <row r="377" spans="1:3" x14ac:dyDescent="0.3">
      <c r="A377" s="10">
        <v>43280</v>
      </c>
      <c r="B377" s="9">
        <v>2718.3701169999999</v>
      </c>
      <c r="C377" s="12">
        <f t="shared" si="5"/>
        <v>7.5840311129960977E-4</v>
      </c>
    </row>
    <row r="378" spans="1:3" x14ac:dyDescent="0.3">
      <c r="A378" s="10">
        <v>43283</v>
      </c>
      <c r="B378" s="9">
        <v>2726.709961</v>
      </c>
      <c r="C378" s="12">
        <f t="shared" si="5"/>
        <v>3.0679575043312929E-3</v>
      </c>
    </row>
    <row r="379" spans="1:3" x14ac:dyDescent="0.3">
      <c r="A379" s="10">
        <v>43284</v>
      </c>
      <c r="B379" s="9">
        <v>2713.219971</v>
      </c>
      <c r="C379" s="12">
        <f t="shared" si="5"/>
        <v>-4.9473505407420315E-3</v>
      </c>
    </row>
    <row r="380" spans="1:3" x14ac:dyDescent="0.3">
      <c r="A380" s="10">
        <v>43286</v>
      </c>
      <c r="B380" s="9">
        <v>2736.610107</v>
      </c>
      <c r="C380" s="12">
        <f t="shared" si="5"/>
        <v>8.6208034180800981E-3</v>
      </c>
    </row>
    <row r="381" spans="1:3" x14ac:dyDescent="0.3">
      <c r="A381" s="10">
        <v>43287</v>
      </c>
      <c r="B381" s="9">
        <v>2759.820068</v>
      </c>
      <c r="C381" s="12">
        <f t="shared" si="5"/>
        <v>8.4812816194133941E-3</v>
      </c>
    </row>
    <row r="382" spans="1:3" x14ac:dyDescent="0.3">
      <c r="A382" s="10">
        <v>43290</v>
      </c>
      <c r="B382" s="9">
        <v>2784.169922</v>
      </c>
      <c r="C382" s="12">
        <f t="shared" si="5"/>
        <v>8.8229860643219485E-3</v>
      </c>
    </row>
    <row r="383" spans="1:3" x14ac:dyDescent="0.3">
      <c r="A383" s="10">
        <v>43291</v>
      </c>
      <c r="B383" s="9">
        <v>2793.8400879999999</v>
      </c>
      <c r="C383" s="12">
        <f t="shared" si="5"/>
        <v>3.4732671751059457E-3</v>
      </c>
    </row>
    <row r="384" spans="1:3" x14ac:dyDescent="0.3">
      <c r="A384" s="10">
        <v>43292</v>
      </c>
      <c r="B384" s="9">
        <v>2774.0200199999999</v>
      </c>
      <c r="C384" s="12">
        <f t="shared" si="5"/>
        <v>-7.094202737347218E-3</v>
      </c>
    </row>
    <row r="385" spans="1:3" x14ac:dyDescent="0.3">
      <c r="A385" s="10">
        <v>43293</v>
      </c>
      <c r="B385" s="9">
        <v>2798.290039</v>
      </c>
      <c r="C385" s="12">
        <f t="shared" si="5"/>
        <v>8.7490424816761229E-3</v>
      </c>
    </row>
    <row r="386" spans="1:3" x14ac:dyDescent="0.3">
      <c r="A386" s="10">
        <v>43294</v>
      </c>
      <c r="B386" s="9">
        <v>2801.3100589999999</v>
      </c>
      <c r="C386" s="12">
        <f t="shared" si="5"/>
        <v>1.0792376622543276E-3</v>
      </c>
    </row>
    <row r="387" spans="1:3" x14ac:dyDescent="0.3">
      <c r="A387" s="10">
        <v>43297</v>
      </c>
      <c r="B387" s="9">
        <v>2798.429932</v>
      </c>
      <c r="C387" s="12">
        <f t="shared" si="5"/>
        <v>-1.0281357433985861E-3</v>
      </c>
    </row>
    <row r="388" spans="1:3" x14ac:dyDescent="0.3">
      <c r="A388" s="10">
        <v>43298</v>
      </c>
      <c r="B388" s="9">
        <v>2809.5500489999999</v>
      </c>
      <c r="C388" s="12">
        <f t="shared" ref="C388:C451" si="6">(B388-B387)/B387</f>
        <v>3.97369856319845E-3</v>
      </c>
    </row>
    <row r="389" spans="1:3" x14ac:dyDescent="0.3">
      <c r="A389" s="10">
        <v>43299</v>
      </c>
      <c r="B389" s="9">
        <v>2815.6201169999999</v>
      </c>
      <c r="C389" s="12">
        <f t="shared" si="6"/>
        <v>2.1605124999145341E-3</v>
      </c>
    </row>
    <row r="390" spans="1:3" x14ac:dyDescent="0.3">
      <c r="A390" s="10">
        <v>43300</v>
      </c>
      <c r="B390" s="9">
        <v>2804.48999</v>
      </c>
      <c r="C390" s="12">
        <f t="shared" si="6"/>
        <v>-3.9529931373905947E-3</v>
      </c>
    </row>
    <row r="391" spans="1:3" x14ac:dyDescent="0.3">
      <c r="A391" s="10">
        <v>43301</v>
      </c>
      <c r="B391" s="9">
        <v>2801.830078</v>
      </c>
      <c r="C391" s="12">
        <f t="shared" si="6"/>
        <v>-9.4844767122883428E-4</v>
      </c>
    </row>
    <row r="392" spans="1:3" x14ac:dyDescent="0.3">
      <c r="A392" s="10">
        <v>43304</v>
      </c>
      <c r="B392" s="9">
        <v>2806.9799800000001</v>
      </c>
      <c r="C392" s="12">
        <f t="shared" si="6"/>
        <v>1.8380493665326805E-3</v>
      </c>
    </row>
    <row r="393" spans="1:3" x14ac:dyDescent="0.3">
      <c r="A393" s="10">
        <v>43305</v>
      </c>
      <c r="B393" s="9">
        <v>2820.3999020000001</v>
      </c>
      <c r="C393" s="12">
        <f t="shared" si="6"/>
        <v>4.7809111912511899E-3</v>
      </c>
    </row>
    <row r="394" spans="1:3" x14ac:dyDescent="0.3">
      <c r="A394" s="10">
        <v>43306</v>
      </c>
      <c r="B394" s="9">
        <v>2846.070068</v>
      </c>
      <c r="C394" s="12">
        <f t="shared" si="6"/>
        <v>9.1016050531687615E-3</v>
      </c>
    </row>
    <row r="395" spans="1:3" x14ac:dyDescent="0.3">
      <c r="A395" s="10">
        <v>43307</v>
      </c>
      <c r="B395" s="9">
        <v>2837.4399410000001</v>
      </c>
      <c r="C395" s="12">
        <f t="shared" si="6"/>
        <v>-3.0322960411387533E-3</v>
      </c>
    </row>
    <row r="396" spans="1:3" x14ac:dyDescent="0.3">
      <c r="A396" s="10">
        <v>43308</v>
      </c>
      <c r="B396" s="9">
        <v>2818.820068</v>
      </c>
      <c r="C396" s="12">
        <f t="shared" si="6"/>
        <v>-6.5622086765430845E-3</v>
      </c>
    </row>
    <row r="397" spans="1:3" x14ac:dyDescent="0.3">
      <c r="A397" s="10">
        <v>43311</v>
      </c>
      <c r="B397" s="9">
        <v>2802.6000979999999</v>
      </c>
      <c r="C397" s="12">
        <f t="shared" si="6"/>
        <v>-5.7541700458761252E-3</v>
      </c>
    </row>
    <row r="398" spans="1:3" x14ac:dyDescent="0.3">
      <c r="A398" s="10">
        <v>43312</v>
      </c>
      <c r="B398" s="9">
        <v>2816.290039</v>
      </c>
      <c r="C398" s="12">
        <f t="shared" si="6"/>
        <v>4.8847286524287027E-3</v>
      </c>
    </row>
    <row r="399" spans="1:3" x14ac:dyDescent="0.3">
      <c r="A399" s="10">
        <v>43313</v>
      </c>
      <c r="B399" s="9">
        <v>2813.360107</v>
      </c>
      <c r="C399" s="12">
        <f t="shared" si="6"/>
        <v>-1.0403516539228181E-3</v>
      </c>
    </row>
    <row r="400" spans="1:3" x14ac:dyDescent="0.3">
      <c r="A400" s="10">
        <v>43314</v>
      </c>
      <c r="B400" s="9">
        <v>2827.219971</v>
      </c>
      <c r="C400" s="12">
        <f t="shared" si="6"/>
        <v>4.9264450595979167E-3</v>
      </c>
    </row>
    <row r="401" spans="1:3" x14ac:dyDescent="0.3">
      <c r="A401" s="10">
        <v>43315</v>
      </c>
      <c r="B401" s="9">
        <v>2840.3500979999999</v>
      </c>
      <c r="C401" s="12">
        <f t="shared" si="6"/>
        <v>4.6441830259694008E-3</v>
      </c>
    </row>
    <row r="402" spans="1:3" x14ac:dyDescent="0.3">
      <c r="A402" s="10">
        <v>43318</v>
      </c>
      <c r="B402" s="9">
        <v>2850.3999020000001</v>
      </c>
      <c r="C402" s="12">
        <f t="shared" si="6"/>
        <v>3.5382272090601356E-3</v>
      </c>
    </row>
    <row r="403" spans="1:3" x14ac:dyDescent="0.3">
      <c r="A403" s="10">
        <v>43319</v>
      </c>
      <c r="B403" s="9">
        <v>2858.4499510000001</v>
      </c>
      <c r="C403" s="12">
        <f t="shared" si="6"/>
        <v>2.8241823171378795E-3</v>
      </c>
    </row>
    <row r="404" spans="1:3" x14ac:dyDescent="0.3">
      <c r="A404" s="10">
        <v>43320</v>
      </c>
      <c r="B404" s="9">
        <v>2857.6999510000001</v>
      </c>
      <c r="C404" s="12">
        <f t="shared" si="6"/>
        <v>-2.6237996566552441E-4</v>
      </c>
    </row>
    <row r="405" spans="1:3" x14ac:dyDescent="0.3">
      <c r="A405" s="10">
        <v>43321</v>
      </c>
      <c r="B405" s="9">
        <v>2853.580078</v>
      </c>
      <c r="C405" s="12">
        <f t="shared" si="6"/>
        <v>-1.4416744482073506E-3</v>
      </c>
    </row>
    <row r="406" spans="1:3" x14ac:dyDescent="0.3">
      <c r="A406" s="10">
        <v>43322</v>
      </c>
      <c r="B406" s="9">
        <v>2833.280029</v>
      </c>
      <c r="C406" s="12">
        <f t="shared" si="6"/>
        <v>-7.1138879740945352E-3</v>
      </c>
    </row>
    <row r="407" spans="1:3" x14ac:dyDescent="0.3">
      <c r="A407" s="10">
        <v>43325</v>
      </c>
      <c r="B407" s="9">
        <v>2821.929932</v>
      </c>
      <c r="C407" s="12">
        <f t="shared" si="6"/>
        <v>-4.0059919541401623E-3</v>
      </c>
    </row>
    <row r="408" spans="1:3" x14ac:dyDescent="0.3">
      <c r="A408" s="10">
        <v>43326</v>
      </c>
      <c r="B408" s="9">
        <v>2839.959961</v>
      </c>
      <c r="C408" s="12">
        <f t="shared" si="6"/>
        <v>6.3892546712602119E-3</v>
      </c>
    </row>
    <row r="409" spans="1:3" x14ac:dyDescent="0.3">
      <c r="A409" s="10">
        <v>43327</v>
      </c>
      <c r="B409" s="9">
        <v>2818.3701169999999</v>
      </c>
      <c r="C409" s="12">
        <f t="shared" si="6"/>
        <v>-7.602164923620233E-3</v>
      </c>
    </row>
    <row r="410" spans="1:3" x14ac:dyDescent="0.3">
      <c r="A410" s="10">
        <v>43328</v>
      </c>
      <c r="B410" s="9">
        <v>2840.6899410000001</v>
      </c>
      <c r="C410" s="12">
        <f t="shared" si="6"/>
        <v>7.9194084074941801E-3</v>
      </c>
    </row>
    <row r="411" spans="1:3" x14ac:dyDescent="0.3">
      <c r="A411" s="10">
        <v>43329</v>
      </c>
      <c r="B411" s="9">
        <v>2850.1298830000001</v>
      </c>
      <c r="C411" s="12">
        <f t="shared" si="6"/>
        <v>3.3231159317151163E-3</v>
      </c>
    </row>
    <row r="412" spans="1:3" x14ac:dyDescent="0.3">
      <c r="A412" s="10">
        <v>43332</v>
      </c>
      <c r="B412" s="9">
        <v>2857.0500489999999</v>
      </c>
      <c r="C412" s="12">
        <f t="shared" si="6"/>
        <v>2.428017769041398E-3</v>
      </c>
    </row>
    <row r="413" spans="1:3" x14ac:dyDescent="0.3">
      <c r="A413" s="10">
        <v>43333</v>
      </c>
      <c r="B413" s="9">
        <v>2862.959961</v>
      </c>
      <c r="C413" s="12">
        <f t="shared" si="6"/>
        <v>2.0685363919573665E-3</v>
      </c>
    </row>
    <row r="414" spans="1:3" x14ac:dyDescent="0.3">
      <c r="A414" s="10">
        <v>43334</v>
      </c>
      <c r="B414" s="9">
        <v>2861.820068</v>
      </c>
      <c r="C414" s="12">
        <f t="shared" si="6"/>
        <v>-3.9815191812947226E-4</v>
      </c>
    </row>
    <row r="415" spans="1:3" x14ac:dyDescent="0.3">
      <c r="A415" s="10">
        <v>43335</v>
      </c>
      <c r="B415" s="9">
        <v>2856.9799800000001</v>
      </c>
      <c r="C415" s="12">
        <f t="shared" si="6"/>
        <v>-1.6912621635861431E-3</v>
      </c>
    </row>
    <row r="416" spans="1:3" x14ac:dyDescent="0.3">
      <c r="A416" s="10">
        <v>43336</v>
      </c>
      <c r="B416" s="9">
        <v>2874.6899410000001</v>
      </c>
      <c r="C416" s="12">
        <f t="shared" si="6"/>
        <v>6.1988397272563387E-3</v>
      </c>
    </row>
    <row r="417" spans="1:3" x14ac:dyDescent="0.3">
      <c r="A417" s="10">
        <v>43339</v>
      </c>
      <c r="B417" s="9">
        <v>2896.73999</v>
      </c>
      <c r="C417" s="12">
        <f t="shared" si="6"/>
        <v>7.6704094885201891E-3</v>
      </c>
    </row>
    <row r="418" spans="1:3" x14ac:dyDescent="0.3">
      <c r="A418" s="10">
        <v>43340</v>
      </c>
      <c r="B418" s="9">
        <v>2897.5200199999999</v>
      </c>
      <c r="C418" s="12">
        <f t="shared" si="6"/>
        <v>2.6927856925118674E-4</v>
      </c>
    </row>
    <row r="419" spans="1:3" x14ac:dyDescent="0.3">
      <c r="A419" s="10">
        <v>43341</v>
      </c>
      <c r="B419" s="9">
        <v>2914.040039</v>
      </c>
      <c r="C419" s="12">
        <f t="shared" si="6"/>
        <v>5.701433945571167E-3</v>
      </c>
    </row>
    <row r="420" spans="1:3" x14ac:dyDescent="0.3">
      <c r="A420" s="10">
        <v>43342</v>
      </c>
      <c r="B420" s="9">
        <v>2901.1298830000001</v>
      </c>
      <c r="C420" s="12">
        <f t="shared" si="6"/>
        <v>-4.4303289684483006E-3</v>
      </c>
    </row>
    <row r="421" spans="1:3" x14ac:dyDescent="0.3">
      <c r="A421" s="10">
        <v>43343</v>
      </c>
      <c r="B421" s="9">
        <v>2901.5200199999999</v>
      </c>
      <c r="C421" s="12">
        <f t="shared" si="6"/>
        <v>1.344776055308613E-4</v>
      </c>
    </row>
    <row r="422" spans="1:3" x14ac:dyDescent="0.3">
      <c r="A422" s="10">
        <v>43347</v>
      </c>
      <c r="B422" s="9">
        <v>2896.719971</v>
      </c>
      <c r="C422" s="12">
        <f t="shared" si="6"/>
        <v>-1.6543222059174159E-3</v>
      </c>
    </row>
    <row r="423" spans="1:3" x14ac:dyDescent="0.3">
      <c r="A423" s="10">
        <v>43348</v>
      </c>
      <c r="B423" s="9">
        <v>2888.6000979999999</v>
      </c>
      <c r="C423" s="12">
        <f t="shared" si="6"/>
        <v>-2.8031266678487294E-3</v>
      </c>
    </row>
    <row r="424" spans="1:3" x14ac:dyDescent="0.3">
      <c r="A424" s="10">
        <v>43349</v>
      </c>
      <c r="B424" s="9">
        <v>2878.0500489999999</v>
      </c>
      <c r="C424" s="12">
        <f t="shared" si="6"/>
        <v>-3.6523051450785987E-3</v>
      </c>
    </row>
    <row r="425" spans="1:3" x14ac:dyDescent="0.3">
      <c r="A425" s="10">
        <v>43350</v>
      </c>
      <c r="B425" s="9">
        <v>2871.679932</v>
      </c>
      <c r="C425" s="12">
        <f t="shared" si="6"/>
        <v>-2.2133447617470312E-3</v>
      </c>
    </row>
    <row r="426" spans="1:3" x14ac:dyDescent="0.3">
      <c r="A426" s="10">
        <v>43353</v>
      </c>
      <c r="B426" s="9">
        <v>2877.1298830000001</v>
      </c>
      <c r="C426" s="12">
        <f t="shared" si="6"/>
        <v>1.8978267526508089E-3</v>
      </c>
    </row>
    <row r="427" spans="1:3" x14ac:dyDescent="0.3">
      <c r="A427" s="10">
        <v>43354</v>
      </c>
      <c r="B427" s="9">
        <v>2887.889893</v>
      </c>
      <c r="C427" s="12">
        <f t="shared" si="6"/>
        <v>3.7398415912945995E-3</v>
      </c>
    </row>
    <row r="428" spans="1:3" x14ac:dyDescent="0.3">
      <c r="A428" s="10">
        <v>43355</v>
      </c>
      <c r="B428" s="9">
        <v>2888.919922</v>
      </c>
      <c r="C428" s="12">
        <f t="shared" si="6"/>
        <v>3.5667183935811266E-4</v>
      </c>
    </row>
    <row r="429" spans="1:3" x14ac:dyDescent="0.3">
      <c r="A429" s="10">
        <v>43356</v>
      </c>
      <c r="B429" s="9">
        <v>2904.179932</v>
      </c>
      <c r="C429" s="12">
        <f t="shared" si="6"/>
        <v>5.2822544106502813E-3</v>
      </c>
    </row>
    <row r="430" spans="1:3" x14ac:dyDescent="0.3">
      <c r="A430" s="10">
        <v>43357</v>
      </c>
      <c r="B430" s="9">
        <v>2904.9799800000001</v>
      </c>
      <c r="C430" s="12">
        <f t="shared" si="6"/>
        <v>2.7548155373730498E-4</v>
      </c>
    </row>
    <row r="431" spans="1:3" x14ac:dyDescent="0.3">
      <c r="A431" s="10">
        <v>43360</v>
      </c>
      <c r="B431" s="9">
        <v>2888.8000489999999</v>
      </c>
      <c r="C431" s="12">
        <f t="shared" si="6"/>
        <v>-5.5697220329897499E-3</v>
      </c>
    </row>
    <row r="432" spans="1:3" x14ac:dyDescent="0.3">
      <c r="A432" s="10">
        <v>43361</v>
      </c>
      <c r="B432" s="9">
        <v>2904.3100589999999</v>
      </c>
      <c r="C432" s="12">
        <f t="shared" si="6"/>
        <v>5.3690147247709239E-3</v>
      </c>
    </row>
    <row r="433" spans="1:3" x14ac:dyDescent="0.3">
      <c r="A433" s="10">
        <v>43362</v>
      </c>
      <c r="B433" s="9">
        <v>2907.9499510000001</v>
      </c>
      <c r="C433" s="12">
        <f t="shared" si="6"/>
        <v>1.2532725246468409E-3</v>
      </c>
    </row>
    <row r="434" spans="1:3" x14ac:dyDescent="0.3">
      <c r="A434" s="10">
        <v>43363</v>
      </c>
      <c r="B434" s="9">
        <v>2930.75</v>
      </c>
      <c r="C434" s="12">
        <f t="shared" si="6"/>
        <v>7.8405919579734688E-3</v>
      </c>
    </row>
    <row r="435" spans="1:3" x14ac:dyDescent="0.3">
      <c r="A435" s="10">
        <v>43364</v>
      </c>
      <c r="B435" s="9">
        <v>2929.669922</v>
      </c>
      <c r="C435" s="12">
        <f t="shared" si="6"/>
        <v>-3.6853296937642503E-4</v>
      </c>
    </row>
    <row r="436" spans="1:3" x14ac:dyDescent="0.3">
      <c r="A436" s="10">
        <v>43367</v>
      </c>
      <c r="B436" s="9">
        <v>2919.3701169999999</v>
      </c>
      <c r="C436" s="12">
        <f t="shared" si="6"/>
        <v>-3.5156878673105706E-3</v>
      </c>
    </row>
    <row r="437" spans="1:3" x14ac:dyDescent="0.3">
      <c r="A437" s="10">
        <v>43368</v>
      </c>
      <c r="B437" s="9">
        <v>2915.5600589999999</v>
      </c>
      <c r="C437" s="12">
        <f t="shared" si="6"/>
        <v>-1.3050959101805544E-3</v>
      </c>
    </row>
    <row r="438" spans="1:3" x14ac:dyDescent="0.3">
      <c r="A438" s="10">
        <v>43369</v>
      </c>
      <c r="B438" s="9">
        <v>2905.969971</v>
      </c>
      <c r="C438" s="12">
        <f t="shared" si="6"/>
        <v>-3.2892781510010126E-3</v>
      </c>
    </row>
    <row r="439" spans="1:3" x14ac:dyDescent="0.3">
      <c r="A439" s="10">
        <v>43370</v>
      </c>
      <c r="B439" s="9">
        <v>2914</v>
      </c>
      <c r="C439" s="12">
        <f t="shared" si="6"/>
        <v>2.7632869851152405E-3</v>
      </c>
    </row>
    <row r="440" spans="1:3" x14ac:dyDescent="0.3">
      <c r="A440" s="10">
        <v>43371</v>
      </c>
      <c r="B440" s="9">
        <v>2913.9799800000001</v>
      </c>
      <c r="C440" s="12">
        <f t="shared" si="6"/>
        <v>-6.8702814001136976E-6</v>
      </c>
    </row>
    <row r="441" spans="1:3" x14ac:dyDescent="0.3">
      <c r="A441" s="10">
        <v>43374</v>
      </c>
      <c r="B441" s="9">
        <v>2924.5900879999999</v>
      </c>
      <c r="C441" s="12">
        <f t="shared" si="6"/>
        <v>3.6411053174084792E-3</v>
      </c>
    </row>
    <row r="442" spans="1:3" x14ac:dyDescent="0.3">
      <c r="A442" s="10">
        <v>43375</v>
      </c>
      <c r="B442" s="9">
        <v>2923.429932</v>
      </c>
      <c r="C442" s="12">
        <f t="shared" si="6"/>
        <v>-3.9669012240730651E-4</v>
      </c>
    </row>
    <row r="443" spans="1:3" x14ac:dyDescent="0.3">
      <c r="A443" s="10">
        <v>43376</v>
      </c>
      <c r="B443" s="9">
        <v>2925.51001</v>
      </c>
      <c r="C443" s="12">
        <f t="shared" si="6"/>
        <v>7.1151970404056107E-4</v>
      </c>
    </row>
    <row r="444" spans="1:3" x14ac:dyDescent="0.3">
      <c r="A444" s="10">
        <v>43377</v>
      </c>
      <c r="B444" s="9">
        <v>2901.610107</v>
      </c>
      <c r="C444" s="12">
        <f t="shared" si="6"/>
        <v>-8.1694825580172926E-3</v>
      </c>
    </row>
    <row r="445" spans="1:3" x14ac:dyDescent="0.3">
      <c r="A445" s="10">
        <v>43378</v>
      </c>
      <c r="B445" s="9">
        <v>2885.570068</v>
      </c>
      <c r="C445" s="12">
        <f t="shared" si="6"/>
        <v>-5.5279787457674368E-3</v>
      </c>
    </row>
    <row r="446" spans="1:3" x14ac:dyDescent="0.3">
      <c r="A446" s="10">
        <v>43381</v>
      </c>
      <c r="B446" s="9">
        <v>2884.429932</v>
      </c>
      <c r="C446" s="12">
        <f t="shared" si="6"/>
        <v>-3.9511638017170617E-4</v>
      </c>
    </row>
    <row r="447" spans="1:3" x14ac:dyDescent="0.3">
      <c r="A447" s="10">
        <v>43382</v>
      </c>
      <c r="B447" s="9">
        <v>2880.3400879999999</v>
      </c>
      <c r="C447" s="12">
        <f t="shared" si="6"/>
        <v>-1.4179037440386971E-3</v>
      </c>
    </row>
    <row r="448" spans="1:3" x14ac:dyDescent="0.3">
      <c r="A448" s="10">
        <v>43383</v>
      </c>
      <c r="B448" s="9">
        <v>2785.679932</v>
      </c>
      <c r="C448" s="12">
        <f t="shared" si="6"/>
        <v>-3.2864228913235163E-2</v>
      </c>
    </row>
    <row r="449" spans="1:3" x14ac:dyDescent="0.3">
      <c r="A449" s="10">
        <v>43384</v>
      </c>
      <c r="B449" s="9">
        <v>2728.3701169999999</v>
      </c>
      <c r="C449" s="12">
        <f t="shared" si="6"/>
        <v>-2.0573007811006506E-2</v>
      </c>
    </row>
    <row r="450" spans="1:3" x14ac:dyDescent="0.3">
      <c r="A450" s="10">
        <v>43385</v>
      </c>
      <c r="B450" s="9">
        <v>2767.1298830000001</v>
      </c>
      <c r="C450" s="12">
        <f t="shared" si="6"/>
        <v>1.4206197963573476E-2</v>
      </c>
    </row>
    <row r="451" spans="1:3" x14ac:dyDescent="0.3">
      <c r="A451" s="10">
        <v>43388</v>
      </c>
      <c r="B451" s="9">
        <v>2750.790039</v>
      </c>
      <c r="C451" s="12">
        <f t="shared" si="6"/>
        <v>-5.9049790544291863E-3</v>
      </c>
    </row>
    <row r="452" spans="1:3" x14ac:dyDescent="0.3">
      <c r="A452" s="10">
        <v>43389</v>
      </c>
      <c r="B452" s="9">
        <v>2809.919922</v>
      </c>
      <c r="C452" s="12">
        <f t="shared" ref="C452:C479" si="7">(B452-B451)/B451</f>
        <v>2.1495600231814009E-2</v>
      </c>
    </row>
    <row r="453" spans="1:3" x14ac:dyDescent="0.3">
      <c r="A453" s="10">
        <v>43390</v>
      </c>
      <c r="B453" s="9">
        <v>2809.209961</v>
      </c>
      <c r="C453" s="12">
        <f t="shared" si="7"/>
        <v>-2.5266236039021936E-4</v>
      </c>
    </row>
    <row r="454" spans="1:3" x14ac:dyDescent="0.3">
      <c r="A454" s="10">
        <v>43391</v>
      </c>
      <c r="B454" s="9">
        <v>2768.780029</v>
      </c>
      <c r="C454" s="12">
        <f t="shared" si="7"/>
        <v>-1.4391922484002614E-2</v>
      </c>
    </row>
    <row r="455" spans="1:3" x14ac:dyDescent="0.3">
      <c r="A455" s="10">
        <v>43392</v>
      </c>
      <c r="B455" s="9">
        <v>2767.780029</v>
      </c>
      <c r="C455" s="12">
        <f t="shared" si="7"/>
        <v>-3.6116989776221765E-4</v>
      </c>
    </row>
    <row r="456" spans="1:3" x14ac:dyDescent="0.3">
      <c r="A456" s="10">
        <v>43395</v>
      </c>
      <c r="B456" s="9">
        <v>2755.8798830000001</v>
      </c>
      <c r="C456" s="12">
        <f t="shared" si="7"/>
        <v>-4.2995273740375518E-3</v>
      </c>
    </row>
    <row r="457" spans="1:3" x14ac:dyDescent="0.3">
      <c r="A457" s="10">
        <v>43396</v>
      </c>
      <c r="B457" s="9">
        <v>2740.6899410000001</v>
      </c>
      <c r="C457" s="12">
        <f t="shared" si="7"/>
        <v>-5.5118302120861972E-3</v>
      </c>
    </row>
    <row r="458" spans="1:3" x14ac:dyDescent="0.3">
      <c r="A458" s="10">
        <v>43397</v>
      </c>
      <c r="B458" s="9">
        <v>2656.1000979999999</v>
      </c>
      <c r="C458" s="12">
        <f t="shared" si="7"/>
        <v>-3.0864433708665259E-2</v>
      </c>
    </row>
    <row r="459" spans="1:3" x14ac:dyDescent="0.3">
      <c r="A459" s="10">
        <v>43398</v>
      </c>
      <c r="B459" s="9">
        <v>2705.570068</v>
      </c>
      <c r="C459" s="12">
        <f t="shared" si="7"/>
        <v>1.8625039785680586E-2</v>
      </c>
    </row>
    <row r="460" spans="1:3" x14ac:dyDescent="0.3">
      <c r="A460" s="10">
        <v>43399</v>
      </c>
      <c r="B460" s="9">
        <v>2658.6899410000001</v>
      </c>
      <c r="C460" s="12">
        <f t="shared" si="7"/>
        <v>-1.7327264059605166E-2</v>
      </c>
    </row>
    <row r="461" spans="1:3" x14ac:dyDescent="0.3">
      <c r="A461" s="10">
        <v>43402</v>
      </c>
      <c r="B461" s="9">
        <v>2641.25</v>
      </c>
      <c r="C461" s="12">
        <f t="shared" si="7"/>
        <v>-6.5595994219019346E-3</v>
      </c>
    </row>
    <row r="462" spans="1:3" x14ac:dyDescent="0.3">
      <c r="A462" s="10">
        <v>43403</v>
      </c>
      <c r="B462" s="9">
        <v>2682.6298830000001</v>
      </c>
      <c r="C462" s="12">
        <f t="shared" si="7"/>
        <v>1.5666780123047824E-2</v>
      </c>
    </row>
    <row r="463" spans="1:3" x14ac:dyDescent="0.3">
      <c r="A463" s="10">
        <v>43404</v>
      </c>
      <c r="B463" s="9">
        <v>2711.73999</v>
      </c>
      <c r="C463" s="12">
        <f t="shared" si="7"/>
        <v>1.0851331816018531E-2</v>
      </c>
    </row>
    <row r="464" spans="1:3" x14ac:dyDescent="0.3">
      <c r="A464" s="10">
        <v>43405</v>
      </c>
      <c r="B464" s="9">
        <v>2740.3701169999999</v>
      </c>
      <c r="C464" s="12">
        <f t="shared" si="7"/>
        <v>1.0557843711262267E-2</v>
      </c>
    </row>
    <row r="465" spans="1:3" x14ac:dyDescent="0.3">
      <c r="A465" s="10">
        <v>43406</v>
      </c>
      <c r="B465" s="9">
        <v>2723.0600589999999</v>
      </c>
      <c r="C465" s="12">
        <f t="shared" si="7"/>
        <v>-6.3166861631632756E-3</v>
      </c>
    </row>
    <row r="466" spans="1:3" x14ac:dyDescent="0.3">
      <c r="A466" s="10">
        <v>43409</v>
      </c>
      <c r="B466" s="9">
        <v>2738.3100589999999</v>
      </c>
      <c r="C466" s="12">
        <f t="shared" si="7"/>
        <v>5.6003171687664935E-3</v>
      </c>
    </row>
    <row r="467" spans="1:3" x14ac:dyDescent="0.3">
      <c r="A467" s="10">
        <v>43410</v>
      </c>
      <c r="B467" s="9">
        <v>2755.4499510000001</v>
      </c>
      <c r="C467" s="12">
        <f t="shared" si="7"/>
        <v>6.2592955621174036E-3</v>
      </c>
    </row>
    <row r="468" spans="1:3" x14ac:dyDescent="0.3">
      <c r="A468" s="10">
        <v>43411</v>
      </c>
      <c r="B468" s="9">
        <v>2813.889893</v>
      </c>
      <c r="C468" s="12">
        <f t="shared" si="7"/>
        <v>2.1208856280910172E-2</v>
      </c>
    </row>
    <row r="469" spans="1:3" x14ac:dyDescent="0.3">
      <c r="A469" s="10">
        <v>43412</v>
      </c>
      <c r="B469" s="9">
        <v>2806.830078</v>
      </c>
      <c r="C469" s="12">
        <f t="shared" si="7"/>
        <v>-2.5089165775684713E-3</v>
      </c>
    </row>
    <row r="470" spans="1:3" x14ac:dyDescent="0.3">
      <c r="A470" s="10">
        <v>43413</v>
      </c>
      <c r="B470" s="9">
        <v>2781.01001</v>
      </c>
      <c r="C470" s="12">
        <f t="shared" si="7"/>
        <v>-9.1990135784771193E-3</v>
      </c>
    </row>
    <row r="471" spans="1:3" x14ac:dyDescent="0.3">
      <c r="A471" s="10">
        <v>43416</v>
      </c>
      <c r="B471" s="9">
        <v>2726.219971</v>
      </c>
      <c r="C471" s="12">
        <f t="shared" si="7"/>
        <v>-1.9701489316106411E-2</v>
      </c>
    </row>
    <row r="472" spans="1:3" x14ac:dyDescent="0.3">
      <c r="A472" s="10">
        <v>43417</v>
      </c>
      <c r="B472" s="9">
        <v>2722.179932</v>
      </c>
      <c r="C472" s="12">
        <f t="shared" si="7"/>
        <v>-1.4819196700837237E-3</v>
      </c>
    </row>
    <row r="473" spans="1:3" x14ac:dyDescent="0.3">
      <c r="A473" s="10">
        <v>43418</v>
      </c>
      <c r="B473" s="9">
        <v>2701.580078</v>
      </c>
      <c r="C473" s="12">
        <f t="shared" si="7"/>
        <v>-7.5674108672402225E-3</v>
      </c>
    </row>
    <row r="474" spans="1:3" x14ac:dyDescent="0.3">
      <c r="A474" s="10">
        <v>43419</v>
      </c>
      <c r="B474" s="9">
        <v>2730.1999510000001</v>
      </c>
      <c r="C474" s="12">
        <f t="shared" si="7"/>
        <v>1.0593753349405658E-2</v>
      </c>
    </row>
    <row r="475" spans="1:3" x14ac:dyDescent="0.3">
      <c r="A475" s="10">
        <v>43420</v>
      </c>
      <c r="B475" s="9">
        <v>2736.2700199999999</v>
      </c>
      <c r="C475" s="12">
        <f t="shared" si="7"/>
        <v>2.2233056585385146E-3</v>
      </c>
    </row>
    <row r="476" spans="1:3" x14ac:dyDescent="0.3">
      <c r="A476" s="10">
        <v>43423</v>
      </c>
      <c r="B476" s="9">
        <v>2690.7299800000001</v>
      </c>
      <c r="C476" s="12">
        <f t="shared" si="7"/>
        <v>-1.6643108928262811E-2</v>
      </c>
    </row>
    <row r="477" spans="1:3" x14ac:dyDescent="0.3">
      <c r="A477" s="10">
        <v>43424</v>
      </c>
      <c r="B477" s="9">
        <v>2641.889893</v>
      </c>
      <c r="C477" s="12">
        <f t="shared" si="7"/>
        <v>-1.8151240504630656E-2</v>
      </c>
    </row>
    <row r="478" spans="1:3" x14ac:dyDescent="0.3">
      <c r="A478" s="10">
        <v>43425</v>
      </c>
      <c r="B478" s="9">
        <v>2649.929932</v>
      </c>
      <c r="C478" s="12">
        <f t="shared" si="7"/>
        <v>3.0432907220331227E-3</v>
      </c>
    </row>
    <row r="479" spans="1:3" x14ac:dyDescent="0.3">
      <c r="A479" s="10">
        <v>43427</v>
      </c>
      <c r="B479" s="9">
        <v>2639.6499020000001</v>
      </c>
      <c r="C479" s="12">
        <f t="shared" si="7"/>
        <v>-3.8793591769580031E-3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9"/>
  <sheetViews>
    <sheetView tabSelected="1" topLeftCell="L1" zoomScale="130" zoomScaleNormal="130" workbookViewId="0">
      <selection activeCell="AA6" sqref="AA6"/>
    </sheetView>
  </sheetViews>
  <sheetFormatPr defaultRowHeight="16.2" x14ac:dyDescent="0.3"/>
  <cols>
    <col min="1" max="1" width="11" style="9" bestFit="1" customWidth="1"/>
    <col min="2" max="2" width="8.88671875" style="20"/>
    <col min="3" max="3" width="8.88671875" style="12" customWidth="1"/>
    <col min="4" max="6" width="8.88671875" style="20" customWidth="1"/>
    <col min="9" max="9" width="9.88671875" style="23" bestFit="1" customWidth="1"/>
  </cols>
  <sheetData>
    <row r="1" spans="1:14" s="9" customFormat="1" x14ac:dyDescent="0.3">
      <c r="B1" s="22" t="s">
        <v>45</v>
      </c>
      <c r="C1" s="22"/>
      <c r="D1" s="22"/>
      <c r="E1" s="22"/>
      <c r="F1" s="22"/>
      <c r="I1" s="23"/>
    </row>
    <row r="2" spans="1:14" x14ac:dyDescent="0.3">
      <c r="A2" s="9" t="s">
        <v>0</v>
      </c>
      <c r="B2" s="12" t="s">
        <v>2</v>
      </c>
      <c r="C2" s="12" t="s">
        <v>5</v>
      </c>
      <c r="D2" s="12" t="s">
        <v>4</v>
      </c>
      <c r="E2" s="12" t="s">
        <v>11</v>
      </c>
      <c r="F2" s="12" t="s">
        <v>3</v>
      </c>
      <c r="J2" s="12" t="s">
        <v>5</v>
      </c>
      <c r="K2" s="12" t="s">
        <v>4</v>
      </c>
      <c r="L2" s="12" t="s">
        <v>11</v>
      </c>
      <c r="M2" s="12" t="s">
        <v>3</v>
      </c>
    </row>
    <row r="3" spans="1:14" ht="17.399999999999999" x14ac:dyDescent="0.3">
      <c r="A3" s="10">
        <v>42739</v>
      </c>
      <c r="B3" s="20">
        <f>'S&amp;P500'!C3</f>
        <v>5.7222738442055795E-3</v>
      </c>
      <c r="C3" s="12">
        <f>'T-Mobile'!$C3-$J$3+$J$4*$B3</f>
        <v>1.3388570084056934E-2</v>
      </c>
      <c r="D3" s="12">
        <f>Sprint!$C3-$K$3+$K$4*$B3</f>
        <v>3.2608950098683587E-2</v>
      </c>
      <c r="E3" s="12">
        <f>Verizon!$C3-$L$3+$L$4*$B3</f>
        <v>3.458155075052336E-3</v>
      </c>
      <c r="F3" s="12">
        <f>'AT&amp;T'!$C3-$M$3+$M$4*$B3</f>
        <v>-1.8758378211268479E-3</v>
      </c>
      <c r="I3" s="19" t="s">
        <v>43</v>
      </c>
      <c r="J3">
        <f>工作表1!J17</f>
        <v>-2.2077956866109764E-4</v>
      </c>
      <c r="K3" s="9">
        <f>工作表1!U17</f>
        <v>-3.1998339523325574E-3</v>
      </c>
      <c r="L3" s="9">
        <f>工作表1!AF17</f>
        <v>-1.3097741237619217E-4</v>
      </c>
      <c r="M3" s="9">
        <f>工作表1!AQ17</f>
        <v>2.7546751445232617E-4</v>
      </c>
    </row>
    <row r="4" spans="1:14" ht="17.399999999999999" x14ac:dyDescent="0.3">
      <c r="A4" s="10">
        <v>42740</v>
      </c>
      <c r="B4" s="20">
        <f>'S&amp;P500'!C4</f>
        <v>-7.7067048332048887E-4</v>
      </c>
      <c r="C4" s="12">
        <f>'T-Mobile'!$C4-$J$3+$J$4*$B4</f>
        <v>-2.09692075058651E-2</v>
      </c>
      <c r="D4" s="12">
        <f>Sprint!$C4-$K$3+$K$4*$B4</f>
        <v>5.8244203025530083E-4</v>
      </c>
      <c r="E4" s="12">
        <f>Verizon!$C4-$L$3+$L$4*$B4</f>
        <v>1.7357627696228855E-3</v>
      </c>
      <c r="F4" s="12">
        <f>'AT&amp;T'!$C4-$M$3+$M$4*$B4</f>
        <v>-3.6485209426421056E-3</v>
      </c>
      <c r="I4" s="19" t="s">
        <v>44</v>
      </c>
      <c r="J4">
        <f>工作表1!J18</f>
        <v>0.80289801527592575</v>
      </c>
      <c r="K4" s="9">
        <f>工作表1!U18</f>
        <v>0.44387202308021334</v>
      </c>
      <c r="L4" s="9">
        <f>工作表1!AF18</f>
        <v>0.77355789446605083</v>
      </c>
      <c r="M4" s="9">
        <f>工作表1!AQ18</f>
        <v>0.73580946566428507</v>
      </c>
    </row>
    <row r="5" spans="1:14" x14ac:dyDescent="0.3">
      <c r="A5" s="10">
        <v>42741</v>
      </c>
      <c r="B5" s="20">
        <f>'S&amp;P500'!C5</f>
        <v>3.5169590127809912E-3</v>
      </c>
      <c r="C5" s="12">
        <f>'T-Mobile'!$C5-$J$3+$J$4*$B5</f>
        <v>-1.1536280069279356E-2</v>
      </c>
      <c r="D5" s="12">
        <f>Sprint!$C5-$K$3+$K$4*$B5</f>
        <v>-4.3610931770792939E-3</v>
      </c>
      <c r="E5" s="12">
        <f>Verizon!$C5-$L$3+$L$4*$B5</f>
        <v>-1.1992420987903358E-2</v>
      </c>
      <c r="F5" s="12">
        <f>'AT&amp;T'!$C5-$M$3+$M$4*$B5</f>
        <v>-1.761170257252595E-2</v>
      </c>
    </row>
    <row r="6" spans="1:14" x14ac:dyDescent="0.3">
      <c r="A6" s="10">
        <v>42744</v>
      </c>
      <c r="B6" s="20">
        <f>'S&amp;P500'!C6</f>
        <v>-3.548594221719928E-3</v>
      </c>
      <c r="C6" s="12">
        <f>'T-Mobile'!$C6-$J$3+$J$4*$B6</f>
        <v>-4.3899086655496446E-3</v>
      </c>
      <c r="D6" s="12">
        <f>Sprint!$C6-$K$3+$K$4*$B6</f>
        <v>2.7754602422379771E-3</v>
      </c>
      <c r="E6" s="12">
        <f>Verizon!$C6-$L$3+$L$4*$B6</f>
        <v>-1.3503996529807674E-2</v>
      </c>
      <c r="F6" s="12">
        <f>'AT&amp;T'!$C6-$M$3+$M$4*$B6</f>
        <v>-1.5471182427644677E-2</v>
      </c>
    </row>
    <row r="7" spans="1:14" x14ac:dyDescent="0.3">
      <c r="A7" s="10">
        <v>42745</v>
      </c>
      <c r="B7" s="20">
        <f>'S&amp;P500'!C7</f>
        <v>0</v>
      </c>
      <c r="C7" s="12">
        <f>'T-Mobile'!$C7-$J$3+$J$4*$B7</f>
        <v>3.6748114544039027E-2</v>
      </c>
      <c r="D7" s="12">
        <f>Sprint!$C7-$K$3+$K$4*$B7</f>
        <v>1.0096385676470546E-2</v>
      </c>
      <c r="E7" s="12">
        <f>Verizon!$C7-$L$3+$L$4*$B7</f>
        <v>1.649494587739452E-3</v>
      </c>
      <c r="F7" s="12">
        <f>'AT&amp;T'!$C7-$M$3+$M$4*$B7</f>
        <v>-3.0392280397337906E-5</v>
      </c>
      <c r="J7" s="22" t="s">
        <v>46</v>
      </c>
      <c r="K7" s="22"/>
      <c r="L7" s="22"/>
      <c r="M7" s="22"/>
      <c r="N7" s="22"/>
    </row>
    <row r="8" spans="1:14" x14ac:dyDescent="0.3">
      <c r="A8" s="10">
        <v>42746</v>
      </c>
      <c r="B8" s="20">
        <f>'S&amp;P500'!C8</f>
        <v>2.8296382728654553E-3</v>
      </c>
      <c r="C8" s="12">
        <f>'T-Mobile'!$C8-$J$3+$J$4*$B8</f>
        <v>-1.9298302947939709E-2</v>
      </c>
      <c r="D8" s="12">
        <f>Sprint!$C8-$K$3+$K$4*$B8</f>
        <v>-1.0384351431307165E-2</v>
      </c>
      <c r="E8" s="12">
        <f>Verizon!$C8-$L$3+$L$4*$B8</f>
        <v>-3.3660419645301937E-3</v>
      </c>
      <c r="F8" s="12">
        <f>'AT&amp;T'!$C8-$M$3+$M$4*$B8</f>
        <v>-3.0942084782926041E-3</v>
      </c>
      <c r="I8" s="23" t="s">
        <v>47</v>
      </c>
      <c r="J8" s="12" t="s">
        <v>2</v>
      </c>
      <c r="K8" s="12" t="s">
        <v>5</v>
      </c>
      <c r="L8" s="12" t="s">
        <v>4</v>
      </c>
      <c r="M8" s="12" t="s">
        <v>11</v>
      </c>
      <c r="N8" s="12" t="s">
        <v>3</v>
      </c>
    </row>
    <row r="9" spans="1:14" x14ac:dyDescent="0.3">
      <c r="A9" s="10">
        <v>42747</v>
      </c>
      <c r="B9" s="20">
        <f>'S&amp;P500'!C9</f>
        <v>-2.144809017699879E-3</v>
      </c>
      <c r="C9" s="12">
        <f>'T-Mobile'!$C9-$J$3+$J$4*$B9</f>
        <v>-6.8962886497109062E-3</v>
      </c>
      <c r="D9" s="12">
        <f>Sprint!$C9-$K$3+$K$4*$B9</f>
        <v>-1.7450912142067843E-2</v>
      </c>
      <c r="E9" s="12">
        <f>Verizon!$C9-$L$3+$L$4*$B9</f>
        <v>2.665381160008337E-3</v>
      </c>
      <c r="F9" s="12">
        <f>'AT&amp;T'!$C9-$M$3+$M$4*$B9</f>
        <v>7.996157160034616E-3</v>
      </c>
      <c r="I9" s="24">
        <v>-20</v>
      </c>
      <c r="J9" s="20">
        <f>SUM($B$313:B313)</f>
        <v>1.3769718618042203E-2</v>
      </c>
      <c r="K9" s="20">
        <f>SUM($C$313:C313)</f>
        <v>1.4069329414805837E-2</v>
      </c>
      <c r="L9" s="20">
        <f>SUM($D$313:D313)</f>
        <v>1.3427053150016702E-2</v>
      </c>
      <c r="M9" s="20">
        <f>SUM($E$313:E313)</f>
        <v>7.0325587712240945E-3</v>
      </c>
      <c r="N9" s="20">
        <f>SUM($F$313:F313)</f>
        <v>1.2387340422043053E-2</v>
      </c>
    </row>
    <row r="10" spans="1:14" x14ac:dyDescent="0.3">
      <c r="A10" s="10">
        <v>42748</v>
      </c>
      <c r="B10" s="20">
        <f>'S&amp;P500'!C10</f>
        <v>1.8498406076093335E-3</v>
      </c>
      <c r="C10" s="12">
        <f>'T-Mobile'!$C10-$J$3+$J$4*$B10</f>
        <v>2.405872914093212E-3</v>
      </c>
      <c r="D10" s="12">
        <f>Sprint!$C10-$K$3+$K$4*$B10</f>
        <v>2.1751422899108586E-2</v>
      </c>
      <c r="E10" s="12">
        <f>Verizon!$C10-$L$3+$L$4*$B10</f>
        <v>-9.0585016437215991E-4</v>
      </c>
      <c r="F10" s="12">
        <f>'AT&amp;T'!$C10-$M$3+$M$4*$B10</f>
        <v>-1.3365322511402797E-4</v>
      </c>
      <c r="I10" s="24">
        <v>-19</v>
      </c>
      <c r="J10" s="20">
        <f>SUM($B$313:B314)</f>
        <v>-8.567704801710126E-3</v>
      </c>
      <c r="K10" s="20">
        <f>SUM($C$313:C314)</f>
        <v>-2.6908030144804019E-2</v>
      </c>
      <c r="L10" s="20">
        <f>SUM($D$313:D314)</f>
        <v>5.643887950178457E-4</v>
      </c>
      <c r="M10" s="20">
        <f>SUM($E$313:E314)</f>
        <v>-2.3917493920083327E-2</v>
      </c>
      <c r="N10" s="20">
        <f>SUM($F$313:F314)</f>
        <v>-1.9751968425116815E-2</v>
      </c>
    </row>
    <row r="11" spans="1:14" x14ac:dyDescent="0.3">
      <c r="A11" s="10">
        <v>42752</v>
      </c>
      <c r="B11" s="20">
        <f>'S&amp;P500'!C11</f>
        <v>-2.9675026894465883E-3</v>
      </c>
      <c r="C11" s="12">
        <f>'T-Mobile'!$C11-$J$3+$J$4*$B11</f>
        <v>-4.6098029099825646E-3</v>
      </c>
      <c r="D11" s="12">
        <f>Sprint!$C11-$K$3+$K$4*$B11</f>
        <v>6.5284032733937524E-3</v>
      </c>
      <c r="E11" s="12">
        <f>Verizon!$C11-$L$3+$L$4*$B11</f>
        <v>1.4511424628872371E-3</v>
      </c>
      <c r="F11" s="12">
        <f>'AT&amp;T'!$C11-$M$3+$M$4*$B11</f>
        <v>1.2032951710272441E-3</v>
      </c>
      <c r="I11" s="24">
        <v>-18</v>
      </c>
      <c r="J11" s="20">
        <f>SUM($B$313:B315)</f>
        <v>4.0471609069747394E-3</v>
      </c>
      <c r="K11" s="20">
        <f>SUM($C$313:C315)</f>
        <v>-1.7061970021262387E-2</v>
      </c>
      <c r="L11" s="20">
        <f>SUM($D$313:D315)</f>
        <v>3.2044021081483645E-2</v>
      </c>
      <c r="M11" s="20">
        <f>SUM($E$313:E315)</f>
        <v>-6.8186668807160358E-3</v>
      </c>
      <c r="N11" s="20">
        <f>SUM($F$313:F315)</f>
        <v>-3.053066019648918E-3</v>
      </c>
    </row>
    <row r="12" spans="1:14" x14ac:dyDescent="0.3">
      <c r="A12" s="10">
        <v>42753</v>
      </c>
      <c r="B12" s="20">
        <f>'S&amp;P500'!C12</f>
        <v>1.7637540571728276E-3</v>
      </c>
      <c r="C12" s="12">
        <f>'T-Mobile'!$C12-$J$3+$J$4*$B12</f>
        <v>2.9857771119458459E-2</v>
      </c>
      <c r="D12" s="12">
        <f>Sprint!$C12-$K$3+$K$4*$B12</f>
        <v>1.32312699472006E-2</v>
      </c>
      <c r="E12" s="12">
        <f>Verizon!$C12-$L$3+$L$4*$B12</f>
        <v>-7.7955594453220358E-3</v>
      </c>
      <c r="F12" s="12">
        <f>'AT&amp;T'!$C12-$M$3+$M$4*$B12</f>
        <v>-6.5184186639963924E-3</v>
      </c>
      <c r="I12" s="24">
        <v>-17</v>
      </c>
      <c r="J12" s="20">
        <f>SUM($B$313:B316)</f>
        <v>1.5613643557917646E-2</v>
      </c>
      <c r="K12" s="20">
        <f>SUM($C$313:C316)</f>
        <v>-4.8694702242975813E-3</v>
      </c>
      <c r="L12" s="20">
        <f>SUM($D$313:D316)</f>
        <v>6.0539183410592994E-2</v>
      </c>
      <c r="M12" s="20">
        <f>SUM($E$313:E316)</f>
        <v>1.1312354057268353E-2</v>
      </c>
      <c r="N12" s="20">
        <f>SUM($F$313:F316)</f>
        <v>1.9601207174375263E-2</v>
      </c>
    </row>
    <row r="13" spans="1:14" x14ac:dyDescent="0.3">
      <c r="A13" s="10">
        <v>42754</v>
      </c>
      <c r="B13" s="20">
        <f>'S&amp;P500'!C13</f>
        <v>-3.6093087192584027E-3</v>
      </c>
      <c r="C13" s="12">
        <f>'T-Mobile'!$C13-$J$3+$J$4*$B13</f>
        <v>2.1359695127628472E-2</v>
      </c>
      <c r="D13" s="12">
        <f>Sprint!$C13-$K$3+$K$4*$B13</f>
        <v>2.9089171723902203E-2</v>
      </c>
      <c r="E13" s="12">
        <f>Verizon!$C13-$L$3+$L$4*$B13</f>
        <v>-5.5575230704920384E-4</v>
      </c>
      <c r="F13" s="12">
        <f>'AT&amp;T'!$C13-$M$3+$M$4*$B13</f>
        <v>1.970597000311203E-3</v>
      </c>
      <c r="I13" s="24">
        <v>-16</v>
      </c>
      <c r="J13" s="20">
        <f>SUM($B$313:B317)</f>
        <v>2.2476507411491715E-2</v>
      </c>
      <c r="K13" s="20">
        <f>SUM($C$313:C317)</f>
        <v>1.8656899483271063E-3</v>
      </c>
      <c r="L13" s="20">
        <f>SUM($D$313:D317)</f>
        <v>8.8524381060518215E-2</v>
      </c>
      <c r="M13" s="20">
        <f>SUM($E$313:E317)</f>
        <v>2.3219895246469766E-2</v>
      </c>
      <c r="N13" s="20">
        <f>SUM($F$313:F317)</f>
        <v>3.1621905367936763E-2</v>
      </c>
    </row>
    <row r="14" spans="1:14" x14ac:dyDescent="0.3">
      <c r="A14" s="10">
        <v>42755</v>
      </c>
      <c r="B14" s="20">
        <f>'S&amp;P500'!C14</f>
        <v>3.3662375142390669E-3</v>
      </c>
      <c r="C14" s="12">
        <f>'T-Mobile'!$C14-$J$3+$J$4*$B14</f>
        <v>-4.5677518558913657E-3</v>
      </c>
      <c r="D14" s="12">
        <f>Sprint!$C14-$K$3+$K$4*$B14</f>
        <v>2.3470380081136422E-4</v>
      </c>
      <c r="E14" s="12">
        <f>Verizon!$C14-$L$3+$L$4*$B14</f>
        <v>9.6103369056629237E-3</v>
      </c>
      <c r="F14" s="12">
        <f>'AT&amp;T'!$C14-$M$3+$M$4*$B14</f>
        <v>1.3177158109610338E-2</v>
      </c>
      <c r="I14" s="24">
        <v>-15</v>
      </c>
      <c r="J14" s="20">
        <f>SUM($B$313:B318)</f>
        <v>5.5625870296320892E-4</v>
      </c>
      <c r="K14" s="20">
        <f>SUM($C$313:C318)</f>
        <v>-1.8188375837904766E-2</v>
      </c>
      <c r="L14" s="20">
        <f>SUM($D$313:D318)</f>
        <v>7.8125957918596528E-2</v>
      </c>
      <c r="M14" s="20">
        <f>SUM($E$313:E318)</f>
        <v>-9.3603699603556564E-3</v>
      </c>
      <c r="N14" s="20">
        <f>SUM($F$313:F318)</f>
        <v>1.105597405524586E-3</v>
      </c>
    </row>
    <row r="15" spans="1:14" x14ac:dyDescent="0.3">
      <c r="A15" s="10">
        <v>42758</v>
      </c>
      <c r="B15" s="20">
        <f>'S&amp;P500'!C15</f>
        <v>-2.6901250121218502E-3</v>
      </c>
      <c r="C15" s="12">
        <f>'T-Mobile'!$C15-$J$3+$J$4*$B15</f>
        <v>8.4601289297346633E-3</v>
      </c>
      <c r="D15" s="12">
        <f>Sprint!$C15-$K$3+$K$4*$B15</f>
        <v>3.0001283437548681E-2</v>
      </c>
      <c r="E15" s="12">
        <f>Verizon!$C15-$L$3+$L$4*$B15</f>
        <v>-7.83003770657641E-3</v>
      </c>
      <c r="F15" s="12">
        <f>'AT&amp;T'!$C15-$M$3+$M$4*$B15</f>
        <v>1.1013991563516531E-2</v>
      </c>
      <c r="I15" s="24">
        <v>-14</v>
      </c>
      <c r="J15" s="20">
        <f>SUM($B$313:B319)</f>
        <v>3.8928074429218197E-3</v>
      </c>
      <c r="K15" s="20">
        <f>SUM($C$313:C319)</f>
        <v>-1.3779886617491299E-2</v>
      </c>
      <c r="L15" s="20">
        <f>SUM($D$313:D319)</f>
        <v>8.0865044937424579E-2</v>
      </c>
      <c r="M15" s="20">
        <f>SUM($E$313:E319)</f>
        <v>-6.0085711043477673E-3</v>
      </c>
      <c r="N15" s="20">
        <f>SUM($F$313:F319)</f>
        <v>4.4237151854204064E-3</v>
      </c>
    </row>
    <row r="16" spans="1:14" x14ac:dyDescent="0.3">
      <c r="A16" s="10">
        <v>42759</v>
      </c>
      <c r="B16" s="20">
        <f>'S&amp;P500'!C16</f>
        <v>6.5645935553880538E-3</v>
      </c>
      <c r="C16" s="12">
        <f>'T-Mobile'!$C16-$J$3+$J$4*$B16</f>
        <v>5.1594568040481126E-3</v>
      </c>
      <c r="D16" s="12">
        <f>Sprint!$C16-$K$3+$K$4*$B16</f>
        <v>7.2029979931983439E-3</v>
      </c>
      <c r="E16" s="12">
        <f>Verizon!$C16-$L$3+$L$4*$B16</f>
        <v>-3.8484934594291115E-2</v>
      </c>
      <c r="F16" s="12">
        <f>'AT&amp;T'!$C16-$M$3+$M$4*$B16</f>
        <v>-1.0683165877098E-2</v>
      </c>
      <c r="I16" s="24">
        <v>-13</v>
      </c>
      <c r="J16" s="20">
        <f>SUM($B$313:B320)</f>
        <v>2.0619761196986549E-2</v>
      </c>
      <c r="K16" s="20">
        <f>SUM($C$313:C320)</f>
        <v>5.6616811178168344E-2</v>
      </c>
      <c r="L16" s="20">
        <f>SUM($D$313:D320)</f>
        <v>0.2626957313734769</v>
      </c>
      <c r="M16" s="20">
        <f>SUM($E$313:E320)</f>
        <v>3.58340714643582E-2</v>
      </c>
      <c r="N16" s="20">
        <f>SUM($F$313:F320)</f>
        <v>3.4653479135836163E-2</v>
      </c>
    </row>
    <row r="17" spans="1:14" x14ac:dyDescent="0.3">
      <c r="A17" s="10">
        <v>42760</v>
      </c>
      <c r="B17" s="20">
        <f>'S&amp;P500'!C17</f>
        <v>8.0260906262640107E-3</v>
      </c>
      <c r="C17" s="12">
        <f>'T-Mobile'!$C17-$J$3+$J$4*$B17</f>
        <v>1.5299933247034275E-2</v>
      </c>
      <c r="D17" s="12">
        <f>Sprint!$C17-$K$3+$K$4*$B17</f>
        <v>6.7623910360375006E-3</v>
      </c>
      <c r="E17" s="12">
        <f>Verizon!$C17-$L$3+$L$4*$B17</f>
        <v>-6.4355944798325827E-4</v>
      </c>
      <c r="F17" s="12">
        <f>'AT&amp;T'!$C17-$M$3+$M$4*$B17</f>
        <v>6.3555035509538921E-3</v>
      </c>
      <c r="I17" s="24">
        <v>-12</v>
      </c>
      <c r="J17" s="20">
        <f>SUM($B$313:B321)</f>
        <v>1.5094396631338929E-2</v>
      </c>
      <c r="K17" s="20">
        <f>SUM($C$313:C321)</f>
        <v>4.9074769844540553E-2</v>
      </c>
      <c r="L17" s="20">
        <f>SUM($D$313:D321)</f>
        <v>0.26012075144158719</v>
      </c>
      <c r="M17" s="20">
        <f>SUM($E$313:E321)</f>
        <v>1.7396304245829802E-2</v>
      </c>
      <c r="N17" s="20">
        <f>SUM($F$313:F321)</f>
        <v>1.4674390688166908E-2</v>
      </c>
    </row>
    <row r="18" spans="1:14" x14ac:dyDescent="0.3">
      <c r="A18" s="10">
        <v>42761</v>
      </c>
      <c r="B18" s="20">
        <f>'S&amp;P500'!C18</f>
        <v>-7.3538416963325347E-4</v>
      </c>
      <c r="C18" s="12">
        <f>'T-Mobile'!$C18-$J$3+$J$4*$B18</f>
        <v>4.2929598789979172E-2</v>
      </c>
      <c r="D18" s="12">
        <f>Sprint!$C18-$K$3+$K$4*$B18</f>
        <v>2.8988760257090081E-2</v>
      </c>
      <c r="E18" s="12">
        <f>Verizon!$C18-$L$3+$L$4*$B18</f>
        <v>-1.3498064801766164E-2</v>
      </c>
      <c r="F18" s="12">
        <f>'AT&amp;T'!$C18-$M$3+$M$4*$B18</f>
        <v>8.3643878950941507E-3</v>
      </c>
      <c r="I18" s="24">
        <v>-11</v>
      </c>
      <c r="J18" s="20">
        <f>SUM($B$313:B322)</f>
        <v>2.3345146761645303E-2</v>
      </c>
      <c r="K18" s="20">
        <f>SUM($C$313:C322)</f>
        <v>5.7509411925415414E-2</v>
      </c>
      <c r="L18" s="20">
        <f>SUM($D$313:D322)</f>
        <v>0.24698286254618815</v>
      </c>
      <c r="M18" s="20">
        <f>SUM($E$313:E322)</f>
        <v>2.7272444648288326E-2</v>
      </c>
      <c r="N18" s="20">
        <f>SUM($F$313:F322)</f>
        <v>1.7916534657786115E-2</v>
      </c>
    </row>
    <row r="19" spans="1:14" x14ac:dyDescent="0.3">
      <c r="A19" s="10">
        <v>42762</v>
      </c>
      <c r="B19" s="20">
        <f>'S&amp;P500'!C19</f>
        <v>-8.6646422615230918E-4</v>
      </c>
      <c r="C19" s="12">
        <f>'T-Mobile'!$C19-$J$3+$J$4*$B19</f>
        <v>-1.5466239669995668E-2</v>
      </c>
      <c r="D19" s="12">
        <f>Sprint!$C19-$K$3+$K$4*$B19</f>
        <v>-1.9454118404970095E-2</v>
      </c>
      <c r="E19" s="12">
        <f>Verizon!$C19-$L$3+$L$4*$B19</f>
        <v>9.2326846832866891E-3</v>
      </c>
      <c r="F19" s="12">
        <f>'AT&amp;T'!$C19-$M$3+$M$4*$B19</f>
        <v>4.8327227069919669E-3</v>
      </c>
      <c r="I19" s="24">
        <v>-10</v>
      </c>
      <c r="J19" s="20">
        <f>SUM($B$313:B323)</f>
        <v>2.0458521425639409E-2</v>
      </c>
      <c r="K19" s="20">
        <f>SUM($C$313:C323)</f>
        <v>3.8433804700012751E-2</v>
      </c>
      <c r="L19" s="20">
        <f>SUM($D$313:D323)</f>
        <v>0.23189460154966479</v>
      </c>
      <c r="M19" s="20">
        <f>SUM($E$313:E323)</f>
        <v>2.3494645240747316E-2</v>
      </c>
      <c r="N19" s="20">
        <f>SUM($F$313:F323)</f>
        <v>1.4948329926545937E-2</v>
      </c>
    </row>
    <row r="20" spans="1:14" x14ac:dyDescent="0.3">
      <c r="A20" s="10">
        <v>42765</v>
      </c>
      <c r="B20" s="20">
        <f>'S&amp;P500'!C20</f>
        <v>-6.0095434915230575E-3</v>
      </c>
      <c r="C20" s="12">
        <f>'T-Mobile'!$C20-$J$3+$J$4*$B20</f>
        <v>-2.5270676633967627E-2</v>
      </c>
      <c r="D20" s="12">
        <f>Sprint!$C20-$K$3+$K$4*$B20</f>
        <v>-1.139821995833562E-2</v>
      </c>
      <c r="E20" s="12">
        <f>Verizon!$C20-$L$3+$L$4*$B20</f>
        <v>-9.1547085702422294E-3</v>
      </c>
      <c r="F20" s="12">
        <f>'AT&amp;T'!$C20-$M$3+$M$4*$B20</f>
        <v>-9.2198681278622685E-3</v>
      </c>
      <c r="I20" s="24">
        <v>-9</v>
      </c>
      <c r="J20" s="20">
        <f>SUM($B$313:B324)</f>
        <v>2.8567559788270552E-2</v>
      </c>
      <c r="K20" s="20">
        <f>SUM($C$313:C324)</f>
        <v>5.8078938757608431E-2</v>
      </c>
      <c r="L20" s="20">
        <f>SUM($D$313:D324)</f>
        <v>0.250804537408852</v>
      </c>
      <c r="M20" s="20">
        <f>SUM($E$313:E324)</f>
        <v>4.5215211288386695E-2</v>
      </c>
      <c r="N20" s="20">
        <f>SUM($F$313:F324)</f>
        <v>3.486828121452927E-2</v>
      </c>
    </row>
    <row r="21" spans="1:14" x14ac:dyDescent="0.3">
      <c r="A21" s="10">
        <v>42766</v>
      </c>
      <c r="B21" s="20">
        <f>'S&amp;P500'!C21</f>
        <v>-8.8990533877456165E-4</v>
      </c>
      <c r="C21" s="12">
        <f>'T-Mobile'!$C21-$J$3+$J$4*$B21</f>
        <v>1.8155040960512611E-2</v>
      </c>
      <c r="D21" s="12">
        <f>Sprint!$C21-$K$3+$K$4*$B21</f>
        <v>1.5977167959271898E-2</v>
      </c>
      <c r="E21" s="12">
        <f>Verizon!$C21-$L$3+$L$4*$B21</f>
        <v>-7.8492781376166866E-3</v>
      </c>
      <c r="F21" s="12">
        <f>'AT&amp;T'!$C21-$M$3+$M$4*$B21</f>
        <v>7.1996601968186448E-3</v>
      </c>
      <c r="I21" s="24">
        <v>-8</v>
      </c>
      <c r="J21" s="20">
        <f>SUM($B$313:B325)</f>
        <v>3.9229064606253583E-2</v>
      </c>
      <c r="K21" s="20">
        <f>SUM($C$313:C325)</f>
        <v>7.116260822910439E-2</v>
      </c>
      <c r="L21" s="20">
        <f>SUM($D$313:D325)</f>
        <v>0.27583073216783932</v>
      </c>
      <c r="M21" s="20">
        <f>SUM($E$313:E325)</f>
        <v>6.3099587345639002E-2</v>
      </c>
      <c r="N21" s="20">
        <f>SUM($F$313:F325)</f>
        <v>3.4581408345810943E-2</v>
      </c>
    </row>
    <row r="22" spans="1:14" x14ac:dyDescent="0.3">
      <c r="A22" s="10">
        <v>42767</v>
      </c>
      <c r="B22" s="20">
        <f>'S&amp;P500'!C22</f>
        <v>2.9836364737412019E-4</v>
      </c>
      <c r="C22" s="12">
        <f>'T-Mobile'!$C22-$J$3+$J$4*$B22</f>
        <v>1.6358809534707783E-2</v>
      </c>
      <c r="D22" s="12">
        <f>Sprint!$C22-$K$3+$K$4*$B22</f>
        <v>-2.0503050381861468E-2</v>
      </c>
      <c r="E22" s="12">
        <f>Verizon!$C22-$L$3+$L$4*$B22</f>
        <v>-1.2288717945153167E-2</v>
      </c>
      <c r="F22" s="12">
        <f>'AT&amp;T'!$C22-$M$3+$M$4*$B22</f>
        <v>-2.4278071384109864E-3</v>
      </c>
      <c r="I22" s="24">
        <v>-7</v>
      </c>
      <c r="J22" s="20">
        <f>SUM($B$313:B326)</f>
        <v>4.006043040680566E-2</v>
      </c>
      <c r="K22" s="20">
        <f>SUM($C$313:C326)</f>
        <v>7.0146764074607917E-2</v>
      </c>
      <c r="L22" s="20">
        <f>SUM($D$313:D326)</f>
        <v>0.2878029474845204</v>
      </c>
      <c r="M22" s="20">
        <f>SUM($E$313:E326)</f>
        <v>5.9165430535739527E-2</v>
      </c>
      <c r="N22" s="20">
        <f>SUM($F$313:F326)</f>
        <v>3.0675524905766589E-2</v>
      </c>
    </row>
    <row r="23" spans="1:14" x14ac:dyDescent="0.3">
      <c r="A23" s="10">
        <v>42768</v>
      </c>
      <c r="B23" s="20">
        <f>'S&amp;P500'!C23</f>
        <v>5.7030947864919837E-4</v>
      </c>
      <c r="C23" s="12">
        <f>'T-Mobile'!$C23-$J$3+$J$4*$B23</f>
        <v>-3.2675668276146964E-2</v>
      </c>
      <c r="D23" s="12">
        <f>Sprint!$C23-$K$3+$K$4*$B23</f>
        <v>-4.9821161470214738E-2</v>
      </c>
      <c r="E23" s="12">
        <f>Verizon!$C23-$L$3+$L$4*$B23</f>
        <v>-1.7010697884054134E-3</v>
      </c>
      <c r="F23" s="12">
        <f>'AT&amp;T'!$C23-$M$3+$M$4*$B23</f>
        <v>-2.0778307427182459E-2</v>
      </c>
      <c r="I23" s="24">
        <v>-6</v>
      </c>
      <c r="J23" s="20">
        <f>SUM($B$313:B327)</f>
        <v>3.4334305631015846E-2</v>
      </c>
      <c r="K23" s="20">
        <f>SUM($C$313:C327)</f>
        <v>7.1334405369464712E-2</v>
      </c>
      <c r="L23" s="20">
        <f>SUM($D$313:D327)</f>
        <v>0.28179444818154675</v>
      </c>
      <c r="M23" s="20">
        <f>SUM($E$313:E327)</f>
        <v>5.0959097514187646E-2</v>
      </c>
      <c r="N23" s="20">
        <f>SUM($F$313:F327)</f>
        <v>1.511034256290616E-2</v>
      </c>
    </row>
    <row r="24" spans="1:14" x14ac:dyDescent="0.3">
      <c r="A24" s="10">
        <v>42769</v>
      </c>
      <c r="B24" s="20">
        <f>'S&amp;P500'!C24</f>
        <v>7.2647580016458203E-3</v>
      </c>
      <c r="C24" s="12">
        <f>'T-Mobile'!$C24-$J$3+$J$4*$B24</f>
        <v>9.4878011342977454E-3</v>
      </c>
      <c r="D24" s="12">
        <f>Sprint!$C24-$K$3+$K$4*$B24</f>
        <v>-5.2988726418455607E-3</v>
      </c>
      <c r="E24" s="12">
        <f>Verizon!$C24-$L$3+$L$4*$B24</f>
        <v>1.1964473432845556E-2</v>
      </c>
      <c r="F24" s="12">
        <f>'AT&amp;T'!$C24-$M$3+$M$4*$B24</f>
        <v>6.7696528909875209E-3</v>
      </c>
      <c r="I24" s="24">
        <v>-5</v>
      </c>
      <c r="J24" s="20">
        <f>SUM($B$313:B328)</f>
        <v>2.579777341802416E-2</v>
      </c>
      <c r="K24" s="20">
        <f>SUM($C$313:C328)</f>
        <v>6.2171575898201131E-2</v>
      </c>
      <c r="L24" s="20">
        <f>SUM($D$313:D328)</f>
        <v>0.28791656370638241</v>
      </c>
      <c r="M24" s="20">
        <f>SUM($E$313:E328)</f>
        <v>3.3542932655723147E-2</v>
      </c>
      <c r="N24" s="20">
        <f>SUM($F$313:F328)</f>
        <v>4.2456823726970874E-3</v>
      </c>
    </row>
    <row r="25" spans="1:14" x14ac:dyDescent="0.3">
      <c r="A25" s="10">
        <v>42772</v>
      </c>
      <c r="B25" s="20">
        <f>'S&amp;P500'!C25</f>
        <v>-2.1153568633501788E-3</v>
      </c>
      <c r="C25" s="12">
        <f>'T-Mobile'!$C25-$J$3+$J$4*$B25</f>
        <v>-7.9965735707958237E-3</v>
      </c>
      <c r="D25" s="12">
        <f>Sprint!$C25-$K$3+$K$4*$B25</f>
        <v>-6.042791120962585E-3</v>
      </c>
      <c r="E25" s="12">
        <f>Verizon!$C25-$L$3+$L$4*$B25</f>
        <v>-1.2826992872027286E-2</v>
      </c>
      <c r="F25" s="12">
        <f>'AT&amp;T'!$C25-$M$3+$M$4*$B25</f>
        <v>-6.4380264574406994E-3</v>
      </c>
      <c r="I25" s="24">
        <v>-4</v>
      </c>
      <c r="J25" s="20">
        <f>SUM($B$313:B329)</f>
        <v>2.5854004928737725E-2</v>
      </c>
      <c r="K25" s="20">
        <f>SUM($C$313:C329)</f>
        <v>4.97572214985798E-2</v>
      </c>
      <c r="L25" s="20">
        <f>SUM($D$313:D329)</f>
        <v>0.27114135725313626</v>
      </c>
      <c r="M25" s="20">
        <f>SUM($E$313:E329)</f>
        <v>4.9583759180649528E-2</v>
      </c>
      <c r="N25" s="20">
        <f>SUM($F$313:F329)</f>
        <v>1.0357149298962696E-2</v>
      </c>
    </row>
    <row r="26" spans="1:14" x14ac:dyDescent="0.3">
      <c r="A26" s="10">
        <v>42773</v>
      </c>
      <c r="B26" s="20">
        <f>'S&amp;P500'!C26</f>
        <v>2.2682895392798412E-4</v>
      </c>
      <c r="C26" s="12">
        <f>'T-Mobile'!$C26-$J$3+$J$4*$B26</f>
        <v>1.5658805847648928E-2</v>
      </c>
      <c r="D26" s="12">
        <f>Sprint!$C26-$K$3+$K$4*$B26</f>
        <v>9.0817248139813561E-4</v>
      </c>
      <c r="E26" s="12">
        <f>Verizon!$C26-$L$3+$L$4*$B26</f>
        <v>5.147134001966243E-4</v>
      </c>
      <c r="F26" s="12">
        <f>'AT&amp;T'!$C26-$M$3+$M$4*$B26</f>
        <v>1.3529507250145424E-3</v>
      </c>
      <c r="I26" s="24">
        <v>-3</v>
      </c>
      <c r="J26" s="20">
        <f>SUM($B$313:B330)</f>
        <v>1.2473443462320905E-2</v>
      </c>
      <c r="K26" s="20">
        <f>SUM($C$313:C330)</f>
        <v>4.389043376212369E-2</v>
      </c>
      <c r="L26" s="20">
        <f>SUM($D$313:D330)</f>
        <v>0.2735039751337478</v>
      </c>
      <c r="M26" s="20">
        <f>SUM($E$313:E330)</f>
        <v>6.0120381183738122E-2</v>
      </c>
      <c r="N26" s="20">
        <f>SUM($F$313:F330)</f>
        <v>3.3889851246008042E-3</v>
      </c>
    </row>
    <row r="27" spans="1:14" x14ac:dyDescent="0.3">
      <c r="A27" s="10">
        <v>42774</v>
      </c>
      <c r="B27" s="20">
        <f>'S&amp;P500'!C27</f>
        <v>6.9332249460155341E-4</v>
      </c>
      <c r="C27" s="12">
        <f>'T-Mobile'!$C27-$J$3+$J$4*$B27</f>
        <v>7.7744682352283857E-4</v>
      </c>
      <c r="D27" s="12">
        <f>Sprint!$C27-$K$3+$K$4*$B27</f>
        <v>4.187688496701332E-2</v>
      </c>
      <c r="E27" s="12">
        <f>Verizon!$C27-$L$3+$L$4*$B27</f>
        <v>7.5366315171437777E-3</v>
      </c>
      <c r="F27" s="12">
        <f>'AT&amp;T'!$C27-$M$3+$M$4*$B27</f>
        <v>2.4234385597938753E-3</v>
      </c>
      <c r="I27" s="24">
        <v>-2</v>
      </c>
      <c r="J27" s="20">
        <f>SUM($B$313:B331)</f>
        <v>1.4310502740383922E-2</v>
      </c>
      <c r="K27" s="20">
        <f>SUM($C$313:C331)</f>
        <v>6.7158539274759982E-2</v>
      </c>
      <c r="L27" s="20">
        <f>SUM($D$313:D331)</f>
        <v>0.29613174945494458</v>
      </c>
      <c r="M27" s="20">
        <f>SUM($E$313:E331)</f>
        <v>7.0329586407981357E-2</v>
      </c>
      <c r="N27" s="20">
        <f>SUM($F$313:F331)</f>
        <v>1.0179523209086739E-2</v>
      </c>
    </row>
    <row r="28" spans="1:14" x14ac:dyDescent="0.3">
      <c r="A28" s="10">
        <v>42775</v>
      </c>
      <c r="B28" s="20">
        <f>'S&amp;P500'!C28</f>
        <v>5.7525463132818691E-3</v>
      </c>
      <c r="C28" s="12">
        <f>'T-Mobile'!$C28-$J$3+$J$4*$B28</f>
        <v>1.0656275529774058E-2</v>
      </c>
      <c r="D28" s="12">
        <f>Sprint!$C28-$K$3+$K$4*$B28</f>
        <v>1.845530684421149E-2</v>
      </c>
      <c r="E28" s="12">
        <f>Verizon!$C28-$L$3+$L$4*$B28</f>
        <v>1.3677342986430464E-2</v>
      </c>
      <c r="F28" s="12">
        <f>'AT&amp;T'!$C28-$M$3+$M$4*$B28</f>
        <v>6.3837867169300351E-3</v>
      </c>
      <c r="I28" s="24">
        <v>-1</v>
      </c>
      <c r="J28" s="20">
        <f>SUM($B$313:B332)</f>
        <v>2.4744707492430615E-2</v>
      </c>
      <c r="K28" s="20">
        <f>SUM($C$313:C332)</f>
        <v>7.8416048300164562E-2</v>
      </c>
      <c r="L28" s="20">
        <f>SUM($D$313:D332)</f>
        <v>0.30064077584358873</v>
      </c>
      <c r="M28" s="20">
        <f>SUM($E$313:E332)</f>
        <v>7.174555345630948E-2</v>
      </c>
      <c r="N28" s="20">
        <f>SUM($F$313:F332)</f>
        <v>-4.2077462399258997E-2</v>
      </c>
    </row>
    <row r="29" spans="1:14" x14ac:dyDescent="0.3">
      <c r="A29" s="10">
        <v>42776</v>
      </c>
      <c r="B29" s="20">
        <f>'S&amp;P500'!C29</f>
        <v>3.5660503333255615E-3</v>
      </c>
      <c r="C29" s="12">
        <f>'T-Mobile'!$C29-$J$3+$J$4*$B29</f>
        <v>5.332934223341009E-3</v>
      </c>
      <c r="D29" s="12">
        <f>Sprint!$C29-$K$3+$K$4*$B29</f>
        <v>2.6447470176766474E-2</v>
      </c>
      <c r="E29" s="12">
        <f>Verizon!$C29-$L$3+$L$4*$B29</f>
        <v>6.3724763083122145E-3</v>
      </c>
      <c r="F29" s="12">
        <f>'AT&amp;T'!$C29-$M$3+$M$4*$B29</f>
        <v>4.0428666523984434E-3</v>
      </c>
      <c r="I29" s="25">
        <v>0</v>
      </c>
      <c r="J29" s="20">
        <f>SUM($B$313:B333)</f>
        <v>2.5858332495506748E-2</v>
      </c>
      <c r="K29" s="20">
        <f>SUM($C$313:C333)</f>
        <v>8.6083201867855064E-2</v>
      </c>
      <c r="L29" s="20">
        <f>SUM($D$313:D333)</f>
        <v>0.38766825011232275</v>
      </c>
      <c r="M29" s="20">
        <f>SUM($E$313:E333)</f>
        <v>0.10911263301962969</v>
      </c>
      <c r="N29" s="20">
        <f>SUM($F$313:F333)</f>
        <v>-4.334620425280019E-2</v>
      </c>
    </row>
    <row r="30" spans="1:14" x14ac:dyDescent="0.3">
      <c r="A30" s="10">
        <v>42779</v>
      </c>
      <c r="B30" s="20">
        <f>'S&amp;P500'!C30</f>
        <v>5.2458449487963847E-3</v>
      </c>
      <c r="C30" s="12">
        <f>'T-Mobile'!$C30-$J$3+$J$4*$B30</f>
        <v>-1.9449326608645082E-2</v>
      </c>
      <c r="D30" s="12">
        <f>Sprint!$C30-$K$3+$K$4*$B30</f>
        <v>-7.8645393803373261E-3</v>
      </c>
      <c r="E30" s="12">
        <f>Verizon!$C30-$L$3+$L$4*$B30</f>
        <v>-4.5900662567251423E-3</v>
      </c>
      <c r="F30" s="12">
        <f>'AT&amp;T'!$C30-$M$3+$M$4*$B30</f>
        <v>-1.4056719996529098E-2</v>
      </c>
      <c r="I30" s="24">
        <v>1</v>
      </c>
      <c r="J30" s="20">
        <f>SUM($B$313:B334)</f>
        <v>1.7670841636077281E-2</v>
      </c>
      <c r="K30" s="20">
        <f>SUM($C$313:C334)</f>
        <v>1.7579002960855808E-2</v>
      </c>
      <c r="L30" s="20">
        <f>SUM($D$313:D334)</f>
        <v>0.2503108090098527</v>
      </c>
      <c r="M30" s="20">
        <f>SUM($E$313:E334)</f>
        <v>5.9861777290473595E-2</v>
      </c>
      <c r="N30" s="20">
        <f>SUM($F$313:F334)</f>
        <v>-5.993664874353051E-2</v>
      </c>
    </row>
    <row r="31" spans="1:14" x14ac:dyDescent="0.3">
      <c r="A31" s="10">
        <v>42780</v>
      </c>
      <c r="B31" s="20">
        <f>'S&amp;P500'!C31</f>
        <v>4.0073351229464012E-3</v>
      </c>
      <c r="C31" s="12">
        <f>'T-Mobile'!$C31-$J$3+$J$4*$B31</f>
        <v>1.4932447800061078E-2</v>
      </c>
      <c r="D31" s="12">
        <f>Sprint!$C31-$K$3+$K$4*$B31</f>
        <v>3.0996677448026533E-2</v>
      </c>
      <c r="E31" s="12">
        <f>Verizon!$C31-$L$3+$L$4*$B31</f>
        <v>-2.5365335418642415E-3</v>
      </c>
      <c r="F31" s="12">
        <f>'AT&amp;T'!$C31-$M$3+$M$4*$B31</f>
        <v>5.1332606968586868E-3</v>
      </c>
      <c r="I31" s="24">
        <v>2</v>
      </c>
      <c r="J31" s="20">
        <f>SUM($B$313:B335)</f>
        <v>2.0219887112974157E-2</v>
      </c>
      <c r="K31" s="20">
        <f>SUM($C$313:C335)</f>
        <v>1.9981490073067588E-3</v>
      </c>
      <c r="L31" s="20">
        <f>SUM($D$313:D335)</f>
        <v>0.22077400024331678</v>
      </c>
      <c r="M31" s="20">
        <f>SUM($E$313:E335)</f>
        <v>5.1224963074411656E-2</v>
      </c>
      <c r="N31" s="20">
        <f>SUM($F$313:F335)</f>
        <v>-6.3229421845193728E-2</v>
      </c>
    </row>
    <row r="32" spans="1:14" x14ac:dyDescent="0.3">
      <c r="A32" s="10">
        <v>42781</v>
      </c>
      <c r="B32" s="20">
        <f>'S&amp;P500'!C32</f>
        <v>4.99230897363938E-3</v>
      </c>
      <c r="C32" s="12">
        <f>'T-Mobile'!$C32-$J$3+$J$4*$B32</f>
        <v>-6.410192592438595E-4</v>
      </c>
      <c r="D32" s="12">
        <f>Sprint!$C32-$K$3+$K$4*$B32</f>
        <v>1.0928459398376023E-2</v>
      </c>
      <c r="E32" s="12">
        <f>Verizon!$C32-$L$3+$L$4*$B32</f>
        <v>5.6880800688545018E-5</v>
      </c>
      <c r="F32" s="12">
        <f>'AT&amp;T'!$C32-$M$3+$M$4*$B32</f>
        <v>1.2477611819404997E-2</v>
      </c>
      <c r="I32" s="24">
        <v>3</v>
      </c>
      <c r="J32" s="20">
        <f>SUM($B$313:B336)</f>
        <v>1.3014023527426248E-2</v>
      </c>
      <c r="K32" s="20">
        <f>SUM($C$313:C336)</f>
        <v>-4.4959863908224471E-2</v>
      </c>
      <c r="L32" s="20">
        <f>SUM($D$313:D336)</f>
        <v>0.1746498916932796</v>
      </c>
      <c r="M32" s="20">
        <f>SUM($E$313:E336)</f>
        <v>2.3864626251511846E-2</v>
      </c>
      <c r="N32" s="20">
        <f>SUM($F$313:F336)</f>
        <v>-8.3558054214305372E-2</v>
      </c>
    </row>
    <row r="33" spans="1:14" x14ac:dyDescent="0.3">
      <c r="A33" s="10">
        <v>42782</v>
      </c>
      <c r="B33" s="20">
        <f>'S&amp;P500'!C33</f>
        <v>-8.64117909971273E-4</v>
      </c>
      <c r="C33" s="12">
        <f>'T-Mobile'!$C33-$J$3+$J$4*$B33</f>
        <v>-1.1729103998553439E-2</v>
      </c>
      <c r="D33" s="12">
        <f>Sprint!$C33-$K$3+$K$4*$B33</f>
        <v>-1.0341618549388259E-2</v>
      </c>
      <c r="E33" s="12">
        <f>Verizon!$C33-$L$3+$L$4*$B33</f>
        <v>7.3657822925659745E-3</v>
      </c>
      <c r="F33" s="12">
        <f>'AT&amp;T'!$C33-$M$3+$M$4*$B33</f>
        <v>2.2499440980342194E-3</v>
      </c>
      <c r="I33" s="24">
        <v>4</v>
      </c>
      <c r="J33" s="20">
        <f>SUM($B$313:B337)</f>
        <v>1.0760349062949821E-2</v>
      </c>
      <c r="K33" s="20">
        <f>SUM($C$313:C337)</f>
        <v>-6.4979360457855656E-2</v>
      </c>
      <c r="L33" s="20">
        <f>SUM($D$313:D337)</f>
        <v>0.18458632650885748</v>
      </c>
      <c r="M33" s="20">
        <f>SUM($E$313:E337)</f>
        <v>2.4137066831958643E-2</v>
      </c>
      <c r="N33" s="20">
        <f>SUM($F$313:F337)</f>
        <v>-8.923487740964213E-2</v>
      </c>
    </row>
    <row r="34" spans="1:14" x14ac:dyDescent="0.3">
      <c r="A34" s="10">
        <v>42783</v>
      </c>
      <c r="B34" s="20">
        <f>'S&amp;P500'!C34</f>
        <v>1.6785563554665623E-3</v>
      </c>
      <c r="C34" s="12">
        <f>'T-Mobile'!$C34-$J$3+$J$4*$B34</f>
        <v>5.6179888992915171E-2</v>
      </c>
      <c r="D34" s="12">
        <f>Sprint!$C34-$K$3+$K$4*$B34</f>
        <v>3.7278231491021059E-2</v>
      </c>
      <c r="E34" s="12">
        <f>Verizon!$C34-$L$3+$L$4*$B34</f>
        <v>1.6493444751643105E-2</v>
      </c>
      <c r="F34" s="12">
        <f>'AT&amp;T'!$C34-$M$3+$M$4*$B34</f>
        <v>6.5354296684819188E-3</v>
      </c>
      <c r="I34" s="24">
        <v>5</v>
      </c>
      <c r="J34" s="20">
        <f>SUM($B$313:B338)</f>
        <v>2.3571528254814976E-2</v>
      </c>
      <c r="K34" s="20">
        <f>SUM($C$313:C338)</f>
        <v>-3.0509705679940463E-2</v>
      </c>
      <c r="L34" s="20">
        <f>SUM($D$313:D338)</f>
        <v>0.20690838506294215</v>
      </c>
      <c r="M34" s="20">
        <f>SUM($E$313:E338)</f>
        <v>4.1494223268020373E-2</v>
      </c>
      <c r="N34" s="20">
        <f>SUM($F$313:F338)</f>
        <v>-7.3822055756129157E-2</v>
      </c>
    </row>
    <row r="35" spans="1:14" x14ac:dyDescent="0.3">
      <c r="A35" s="10">
        <v>42787</v>
      </c>
      <c r="B35" s="20">
        <f>'S&amp;P500'!C35</f>
        <v>6.0480662873772179E-3</v>
      </c>
      <c r="C35" s="12">
        <f>'T-Mobile'!$C35-$J$3+$J$4*$B35</f>
        <v>-6.1872735318461592E-3</v>
      </c>
      <c r="D35" s="12">
        <f>Sprint!$C35-$K$3+$K$4*$B35</f>
        <v>2.658594919420893E-3</v>
      </c>
      <c r="E35" s="12">
        <f>Verizon!$C35-$L$3+$L$4*$B35</f>
        <v>9.6885371584413162E-3</v>
      </c>
      <c r="F35" s="12">
        <f>'AT&amp;T'!$C35-$M$3+$M$4*$B35</f>
        <v>1.0201807578445299E-2</v>
      </c>
      <c r="I35" s="24">
        <v>6</v>
      </c>
      <c r="J35" s="20">
        <f>SUM($B$313:B339)</f>
        <v>2.7029473779636361E-2</v>
      </c>
      <c r="K35" s="20">
        <f>SUM($C$313:C339)</f>
        <v>-4.0086719402240067E-2</v>
      </c>
      <c r="L35" s="20">
        <f>SUM($D$313:D339)</f>
        <v>0.20406734671532076</v>
      </c>
      <c r="M35" s="20">
        <f>SUM($E$313:E339)</f>
        <v>3.4754562067013293E-2</v>
      </c>
      <c r="N35" s="20">
        <f>SUM($F$313:F339)</f>
        <v>-7.4664470816272671E-2</v>
      </c>
    </row>
    <row r="36" spans="1:14" x14ac:dyDescent="0.3">
      <c r="A36" s="10">
        <v>42788</v>
      </c>
      <c r="B36" s="20">
        <f>'S&amp;P500'!C36</f>
        <v>-1.0822003765219607E-3</v>
      </c>
      <c r="C36" s="12">
        <f>'T-Mobile'!$C36-$J$3+$J$4*$B36</f>
        <v>-2.546835290166612E-3</v>
      </c>
      <c r="D36" s="12">
        <f>Sprint!$C36-$K$3+$K$4*$B36</f>
        <v>4.8769727849559122E-3</v>
      </c>
      <c r="E36" s="12">
        <f>Verizon!$C36-$L$3+$L$4*$B36</f>
        <v>4.1491957201141485E-3</v>
      </c>
      <c r="F36" s="12">
        <f>'AT&amp;T'!$C36-$M$3+$M$4*$B36</f>
        <v>-4.4266920103665482E-3</v>
      </c>
      <c r="I36" s="24">
        <v>7</v>
      </c>
      <c r="J36" s="20">
        <f>SUM($B$313:B340)</f>
        <v>2.6763832433441766E-2</v>
      </c>
      <c r="K36" s="20">
        <f>SUM($C$313:C340)</f>
        <v>-5.7058334575914305E-2</v>
      </c>
      <c r="L36" s="20">
        <f>SUM($D$313:D340)</f>
        <v>0.18997369738682024</v>
      </c>
      <c r="M36" s="20">
        <f>SUM($E$313:E340)</f>
        <v>1.9804731728898326E-2</v>
      </c>
      <c r="N36" s="20">
        <f>SUM($F$313:F340)</f>
        <v>-8.574715331080307E-2</v>
      </c>
    </row>
    <row r="37" spans="1:14" x14ac:dyDescent="0.3">
      <c r="A37" s="10">
        <v>42789</v>
      </c>
      <c r="B37" s="20">
        <f>'S&amp;P500'!C37</f>
        <v>4.1898704577953419E-4</v>
      </c>
      <c r="C37" s="12">
        <f>'T-Mobile'!$C37-$J$3+$J$4*$B37</f>
        <v>-1.5454261839333515E-2</v>
      </c>
      <c r="D37" s="12">
        <f>Sprint!$C37-$K$3+$K$4*$B37</f>
        <v>-3.2136256158441116E-2</v>
      </c>
      <c r="E37" s="12">
        <f>Verizon!$C37-$L$3+$L$4*$B37</f>
        <v>1.3340190155427423E-2</v>
      </c>
      <c r="F37" s="12">
        <f>'AT&amp;T'!$C37-$M$3+$M$4*$B37</f>
        <v>8.6888485125835389E-3</v>
      </c>
      <c r="I37" s="24">
        <v>8</v>
      </c>
      <c r="J37" s="20">
        <f>SUM($B$313:B341)</f>
        <v>3.6446052617883334E-2</v>
      </c>
      <c r="K37" s="20">
        <f>SUM($C$313:C341)</f>
        <v>-3.5749614323346675E-2</v>
      </c>
      <c r="L37" s="20">
        <f>SUM($D$313:D341)</f>
        <v>0.20329644071877542</v>
      </c>
      <c r="M37" s="20">
        <f>SUM($E$313:E341)</f>
        <v>1.3814260312540693E-2</v>
      </c>
      <c r="N37" s="20">
        <f>SUM($F$313:F341)</f>
        <v>-8.8362080834094289E-2</v>
      </c>
    </row>
    <row r="38" spans="1:14" x14ac:dyDescent="0.3">
      <c r="A38" s="10">
        <v>42790</v>
      </c>
      <c r="B38" s="20">
        <f>'S&amp;P500'!C38</f>
        <v>1.4933640655939071E-3</v>
      </c>
      <c r="C38" s="12">
        <f>'T-Mobile'!$C38-$J$3+$J$4*$B38</f>
        <v>3.6753004657577816E-3</v>
      </c>
      <c r="D38" s="12">
        <f>Sprint!$C38-$K$3+$K$4*$B38</f>
        <v>1.6305536241800101E-3</v>
      </c>
      <c r="E38" s="12">
        <f>Verizon!$C38-$L$3+$L$4*$B38</f>
        <v>7.0504086258610134E-3</v>
      </c>
      <c r="F38" s="12">
        <f>'AT&amp;T'!$C38-$M$3+$M$4*$B38</f>
        <v>1.0596964465559652E-2</v>
      </c>
      <c r="I38" s="24">
        <v>9</v>
      </c>
      <c r="J38" s="20">
        <f>SUM($B$313:B342)</f>
        <v>4.5816696231561538E-2</v>
      </c>
      <c r="K38" s="20">
        <f>SUM($C$313:C342)</f>
        <v>-1.859468774313261E-2</v>
      </c>
      <c r="L38" s="20">
        <f>SUM($D$313:D342)</f>
        <v>0.210655641209475</v>
      </c>
      <c r="M38" s="20">
        <f>SUM($E$313:E342)</f>
        <v>3.8873972324013954E-2</v>
      </c>
      <c r="N38" s="20">
        <f>SUM($F$313:F342)</f>
        <v>-6.6455904668566684E-2</v>
      </c>
    </row>
    <row r="39" spans="1:14" x14ac:dyDescent="0.3">
      <c r="A39" s="10">
        <v>42793</v>
      </c>
      <c r="B39" s="20">
        <f>'S&amp;P500'!C39</f>
        <v>1.0179830148679832E-3</v>
      </c>
      <c r="C39" s="12">
        <f>'T-Mobile'!$C39-$J$3+$J$4*$B39</f>
        <v>3.9511658278477578E-4</v>
      </c>
      <c r="D39" s="12">
        <f>Sprint!$C39-$K$3+$K$4*$B39</f>
        <v>2.9598343461679805E-4</v>
      </c>
      <c r="E39" s="12">
        <f>Verizon!$C39-$L$3+$L$4*$B39</f>
        <v>-1.2125047551441505E-2</v>
      </c>
      <c r="F39" s="12">
        <f>'AT&amp;T'!$C39-$M$3+$M$4*$B39</f>
        <v>-1.2274204941016123E-2</v>
      </c>
      <c r="I39" s="24">
        <v>10</v>
      </c>
      <c r="J39" s="20">
        <f>SUM($B$313:B343)</f>
        <v>4.7524292027440261E-2</v>
      </c>
      <c r="K39" s="20">
        <f>SUM($C$313:C343)</f>
        <v>-2.5094334371061677E-2</v>
      </c>
      <c r="L39" s="20">
        <f>SUM($D$313:D343)</f>
        <v>0.21075242530132374</v>
      </c>
      <c r="M39" s="20">
        <f>SUM($E$313:E343)</f>
        <v>7.0410640587276585E-2</v>
      </c>
      <c r="N39" s="20">
        <f>SUM($F$313:F343)</f>
        <v>-5.2614148465700929E-2</v>
      </c>
    </row>
    <row r="40" spans="1:14" x14ac:dyDescent="0.3">
      <c r="A40" s="10">
        <v>42794</v>
      </c>
      <c r="B40" s="20">
        <f>'S&amp;P500'!C40</f>
        <v>-2.5783762000210868E-3</v>
      </c>
      <c r="C40" s="12">
        <f>'T-Mobile'!$C40-$J$3+$J$4*$B40</f>
        <v>3.9411969381849907E-3</v>
      </c>
      <c r="D40" s="12">
        <f>Sprint!$C40-$K$3+$K$4*$B40</f>
        <v>-9.1679796645105244E-3</v>
      </c>
      <c r="E40" s="12">
        <f>Verizon!$C40-$L$3+$L$4*$B40</f>
        <v>-8.0709383024402913E-3</v>
      </c>
      <c r="F40" s="12">
        <f>'AT&amp;T'!$C40-$M$3+$M$4*$B40</f>
        <v>-2.8902172975169725E-3</v>
      </c>
      <c r="I40" s="24">
        <v>11</v>
      </c>
      <c r="J40" s="20">
        <f>SUM($B$313:B344)</f>
        <v>4.840778154455392E-2</v>
      </c>
      <c r="K40" s="20">
        <f>SUM($C$313:C344)</f>
        <v>-2.2922847950428454E-2</v>
      </c>
      <c r="L40" s="20">
        <f>SUM($D$313:D344)</f>
        <v>0.21046844654073954</v>
      </c>
      <c r="M40" s="20">
        <f>SUM($E$313:E344)</f>
        <v>6.8551353250185701E-2</v>
      </c>
      <c r="N40" s="20">
        <f>SUM($F$313:F344)</f>
        <v>-5.5336514765553013E-2</v>
      </c>
    </row>
    <row r="41" spans="1:14" x14ac:dyDescent="0.3">
      <c r="A41" s="10">
        <v>42795</v>
      </c>
      <c r="B41" s="20">
        <f>'S&amp;P500'!C41</f>
        <v>1.3673854505382556E-2</v>
      </c>
      <c r="C41" s="12">
        <f>'T-Mobile'!$C41-$J$3+$J$4*$B41</f>
        <v>8.1609646558552761E-3</v>
      </c>
      <c r="D41" s="12">
        <f>Sprint!$C41-$K$3+$K$4*$B41</f>
        <v>1.2674496754328191E-2</v>
      </c>
      <c r="E41" s="12">
        <f>Verizon!$C41-$L$3+$L$4*$B41</f>
        <v>1.4335282543054027E-2</v>
      </c>
      <c r="F41" s="12">
        <f>'AT&amp;T'!$C41-$M$3+$M$4*$B41</f>
        <v>1.5768330603497124E-2</v>
      </c>
      <c r="I41" s="24">
        <v>12</v>
      </c>
      <c r="J41" s="20">
        <f>SUM($B$313:B345)</f>
        <v>4.1565641133463449E-2</v>
      </c>
      <c r="K41" s="20">
        <f>SUM($C$313:C345)</f>
        <v>-2.978965825047019E-2</v>
      </c>
      <c r="L41" s="20">
        <f>SUM($D$313:D345)</f>
        <v>0.20868572049477374</v>
      </c>
      <c r="M41" s="20">
        <f>SUM($E$313:E345)</f>
        <v>4.8953508648795101E-2</v>
      </c>
      <c r="N41" s="20">
        <f>SUM($F$313:F345)</f>
        <v>-6.3752997715661633E-2</v>
      </c>
    </row>
    <row r="42" spans="1:14" x14ac:dyDescent="0.3">
      <c r="A42" s="10">
        <v>42796</v>
      </c>
      <c r="B42" s="20">
        <f>'S&amp;P500'!C42</f>
        <v>-5.8598804773599385E-3</v>
      </c>
      <c r="C42" s="12">
        <f>'T-Mobile'!$C42-$J$3+$J$4*$B42</f>
        <v>-1.2758777699554405E-3</v>
      </c>
      <c r="D42" s="12">
        <f>Sprint!$C42-$K$3+$K$4*$B42</f>
        <v>-1.1844641964188531E-2</v>
      </c>
      <c r="E42" s="12">
        <f>Verizon!$C42-$L$3+$L$4*$B42</f>
        <v>-9.890172565558083E-4</v>
      </c>
      <c r="F42" s="12">
        <f>'AT&amp;T'!$C42-$M$3+$M$4*$B42</f>
        <v>-3.8737357051613691E-3</v>
      </c>
      <c r="I42" s="24">
        <v>13</v>
      </c>
      <c r="J42" s="20">
        <f>SUM($B$313:B346)</f>
        <v>4.56262028989275E-2</v>
      </c>
      <c r="K42" s="20">
        <f>SUM($C$313:C346)</f>
        <v>-2.3470272434938939E-2</v>
      </c>
      <c r="L42" s="20">
        <f>SUM($D$313:D346)</f>
        <v>0.20199201778003653</v>
      </c>
      <c r="M42" s="20">
        <f>SUM($E$313:E346)</f>
        <v>5.3690307427681189E-2</v>
      </c>
      <c r="N42" s="20">
        <f>SUM($F$313:F346)</f>
        <v>-5.4496630464458504E-2</v>
      </c>
    </row>
    <row r="43" spans="1:14" x14ac:dyDescent="0.3">
      <c r="A43" s="10">
        <v>42797</v>
      </c>
      <c r="B43" s="20">
        <f>'S&amp;P500'!C43</f>
        <v>5.0387714083693458E-4</v>
      </c>
      <c r="C43" s="12">
        <f>'T-Mobile'!$C43-$J$3+$J$4*$B43</f>
        <v>1.6934903144592495E-2</v>
      </c>
      <c r="D43" s="12">
        <f>Sprint!$C43-$K$3+$K$4*$B43</f>
        <v>2.2896572246971142E-2</v>
      </c>
      <c r="E43" s="12">
        <f>Verizon!$C43-$L$3+$L$4*$B43</f>
        <v>2.7217182829107388E-3</v>
      </c>
      <c r="F43" s="12">
        <f>'AT&amp;T'!$C43-$M$3+$M$4*$B43</f>
        <v>-1.3309546664086471E-3</v>
      </c>
      <c r="I43" s="24">
        <v>14</v>
      </c>
      <c r="J43" s="20">
        <f>SUM($B$313:B347)</f>
        <v>4.477033062408086E-2</v>
      </c>
      <c r="K43" s="20">
        <f>SUM($C$313:C347)</f>
        <v>-2.1283194939716265E-2</v>
      </c>
      <c r="L43" s="20">
        <f>SUM($D$313:D347)</f>
        <v>0.20875672714977697</v>
      </c>
      <c r="M43" s="20">
        <f>SUM($E$313:E347)</f>
        <v>5.295027836292663E-2</v>
      </c>
      <c r="N43" s="20">
        <f>SUM($F$313:F347)</f>
        <v>-6.6856920607102466E-2</v>
      </c>
    </row>
    <row r="44" spans="1:14" x14ac:dyDescent="0.3">
      <c r="A44" s="10">
        <v>42800</v>
      </c>
      <c r="B44" s="20">
        <f>'S&amp;P500'!C44</f>
        <v>-3.2772405991149741E-3</v>
      </c>
      <c r="C44" s="12">
        <f>'T-Mobile'!$C44-$J$3+$J$4*$B44</f>
        <v>-1.3738405128180673E-2</v>
      </c>
      <c r="D44" s="12">
        <f>Sprint!$C44-$K$3+$K$4*$B44</f>
        <v>-1.1737987529933058E-2</v>
      </c>
      <c r="E44" s="12">
        <f>Verizon!$C44-$L$3+$L$4*$B44</f>
        <v>-3.602042598002668E-3</v>
      </c>
      <c r="F44" s="12">
        <f>'AT&amp;T'!$C44-$M$3+$M$4*$B44</f>
        <v>-3.8770790243961789E-3</v>
      </c>
      <c r="I44" s="24">
        <v>15</v>
      </c>
      <c r="J44" s="20">
        <f>SUM($B$313:B348)</f>
        <v>4.2138135726055077E-2</v>
      </c>
      <c r="K44" s="20">
        <f>SUM($C$313:C348)</f>
        <v>-1.8765072542708379E-2</v>
      </c>
      <c r="L44" s="20">
        <f>SUM($D$313:D348)</f>
        <v>0.21471747651206086</v>
      </c>
      <c r="M44" s="20">
        <f>SUM($E$313:E348)</f>
        <v>4.8746261997966979E-2</v>
      </c>
      <c r="N44" s="20">
        <f>SUM($F$313:F348)</f>
        <v>-6.5311022862504536E-2</v>
      </c>
    </row>
    <row r="45" spans="1:14" x14ac:dyDescent="0.3">
      <c r="A45" s="10">
        <v>42801</v>
      </c>
      <c r="B45" s="20">
        <f>'S&amp;P500'!C45</f>
        <v>-2.9133737609452364E-3</v>
      </c>
      <c r="C45" s="12">
        <f>'T-Mobile'!$C45-$J$3+$J$4*$B45</f>
        <v>-2.1373597960536693E-2</v>
      </c>
      <c r="D45" s="12">
        <f>Sprint!$C45-$K$3+$K$4*$B45</f>
        <v>-5.2763035025364217E-2</v>
      </c>
      <c r="E45" s="12">
        <f>Verizon!$C45-$L$3+$L$4*$B45</f>
        <v>-1.3915519837926603E-2</v>
      </c>
      <c r="F45" s="12">
        <f>'AT&amp;T'!$C45-$M$3+$M$4*$B45</f>
        <v>-4.3255821599203015E-3</v>
      </c>
      <c r="I45" s="24">
        <v>16</v>
      </c>
      <c r="J45" s="20">
        <f>SUM($B$313:B349)</f>
        <v>4.9524888699444318E-2</v>
      </c>
      <c r="K45" s="20">
        <f>SUM($C$313:C349)</f>
        <v>-8.0464891176631869E-3</v>
      </c>
      <c r="L45" s="20">
        <f>SUM($D$313:D349)</f>
        <v>0.23098081926281852</v>
      </c>
      <c r="M45" s="20">
        <f>SUM($E$313:E349)</f>
        <v>6.9044592318825815E-2</v>
      </c>
      <c r="N45" s="20">
        <f>SUM($F$313:F349)</f>
        <v>-4.330252869140272E-2</v>
      </c>
    </row>
    <row r="46" spans="1:14" x14ac:dyDescent="0.3">
      <c r="A46" s="10">
        <v>42802</v>
      </c>
      <c r="B46" s="20">
        <f>'S&amp;P500'!C46</f>
        <v>-2.2842155406884099E-3</v>
      </c>
      <c r="C46" s="12">
        <f>'T-Mobile'!$C46-$J$3+$J$4*$B46</f>
        <v>-5.1829188093596469E-3</v>
      </c>
      <c r="D46" s="12">
        <f>Sprint!$C46-$K$3+$K$4*$B46</f>
        <v>1.5438946627328632E-2</v>
      </c>
      <c r="E46" s="12">
        <f>Verizon!$C46-$L$3+$L$4*$B46</f>
        <v>-7.2995892438013537E-3</v>
      </c>
      <c r="F46" s="12">
        <f>'AT&amp;T'!$C46-$M$3+$M$4*$B46</f>
        <v>-4.5829161865875295E-3</v>
      </c>
      <c r="I46" s="24">
        <v>17</v>
      </c>
      <c r="J46" s="20">
        <f>SUM($B$313:B350)</f>
        <v>4.6389126675652877E-2</v>
      </c>
      <c r="K46" s="20">
        <f>SUM($C$313:C350)</f>
        <v>-1.0518244915775805E-2</v>
      </c>
      <c r="L46" s="20">
        <f>SUM($D$313:D350)</f>
        <v>0.23666474517400066</v>
      </c>
      <c r="M46" s="20">
        <f>SUM($E$313:E350)</f>
        <v>7.4596265514203813E-2</v>
      </c>
      <c r="N46" s="20">
        <f>SUM($F$313:F350)</f>
        <v>-5.0794751832646326E-2</v>
      </c>
    </row>
    <row r="47" spans="1:14" x14ac:dyDescent="0.3">
      <c r="A47" s="10">
        <v>42803</v>
      </c>
      <c r="B47" s="20">
        <f>'S&amp;P500'!C47</f>
        <v>7.9989547774326369E-4</v>
      </c>
      <c r="C47" s="12">
        <f>'T-Mobile'!$C47-$J$3+$J$4*$B47</f>
        <v>-3.5336802892850286E-3</v>
      </c>
      <c r="D47" s="12">
        <f>Sprint!$C47-$K$3+$K$4*$B47</f>
        <v>-8.3357212446362513E-3</v>
      </c>
      <c r="E47" s="12">
        <f>Verizon!$C47-$L$3+$L$4*$B47</f>
        <v>3.1908352289392499E-3</v>
      </c>
      <c r="F47" s="12">
        <f>'AT&amp;T'!$C47-$M$3+$M$4*$B47</f>
        <v>4.3829999133808348E-3</v>
      </c>
      <c r="I47" s="24">
        <v>18</v>
      </c>
      <c r="J47" s="20">
        <f>SUM($B$313:B351)</f>
        <v>4.9637536694466314E-2</v>
      </c>
      <c r="K47" s="20">
        <f>SUM($C$313:C351)</f>
        <v>-1.0487504572438456E-2</v>
      </c>
      <c r="L47" s="20">
        <f>SUM($D$313:D351)</f>
        <v>0.23358444973117024</v>
      </c>
      <c r="M47" s="20">
        <f>SUM($E$313:E351)</f>
        <v>7.2732763626418326E-2</v>
      </c>
      <c r="N47" s="20">
        <f>SUM($F$313:F351)</f>
        <v>-5.1763585759060968E-2</v>
      </c>
    </row>
    <row r="48" spans="1:14" x14ac:dyDescent="0.3">
      <c r="A48" s="10">
        <v>42804</v>
      </c>
      <c r="B48" s="20">
        <f>'S&amp;P500'!C48</f>
        <v>3.2686704206005036E-3</v>
      </c>
      <c r="C48" s="12">
        <f>'T-Mobile'!$C48-$J$3+$J$4*$B48</f>
        <v>8.4062125325283857E-3</v>
      </c>
      <c r="D48" s="12">
        <f>Sprint!$C48-$K$3+$K$4*$B48</f>
        <v>1.0405970014577205E-3</v>
      </c>
      <c r="E48" s="12">
        <f>Verizon!$C48-$L$3+$L$4*$B48</f>
        <v>4.0798685719724437E-3</v>
      </c>
      <c r="F48" s="12">
        <f>'AT&amp;T'!$C48-$M$3+$M$4*$B48</f>
        <v>1.1905503973748829E-2</v>
      </c>
      <c r="I48" s="24">
        <v>19</v>
      </c>
      <c r="J48" s="20">
        <f>SUM($B$313:B352)</f>
        <v>4.7614323306536498E-2</v>
      </c>
      <c r="K48" s="20">
        <f>SUM($C$313:C352)</f>
        <v>-1.2592667260147853E-2</v>
      </c>
      <c r="L48" s="20">
        <f>SUM($D$313:D352)</f>
        <v>0.2397772864475371</v>
      </c>
      <c r="M48" s="20">
        <f>SUM($E$313:E352)</f>
        <v>7.2327671786277428E-2</v>
      </c>
      <c r="N48" s="20">
        <f>SUM($F$313:F352)</f>
        <v>-3.9608878288489843E-2</v>
      </c>
    </row>
    <row r="49" spans="1:14" x14ac:dyDescent="0.3">
      <c r="A49" s="10">
        <v>42807</v>
      </c>
      <c r="B49" s="20">
        <f>'S&amp;P500'!C49</f>
        <v>3.6663279274638967E-4</v>
      </c>
      <c r="C49" s="12">
        <f>'T-Mobile'!$C49-$J$3+$J$4*$B49</f>
        <v>6.3707110949377628E-3</v>
      </c>
      <c r="D49" s="12">
        <f>Sprint!$C49-$K$3+$K$4*$B49</f>
        <v>2.7517161363757252E-2</v>
      </c>
      <c r="E49" s="12">
        <f>Verizon!$C49-$L$3+$L$4*$B49</f>
        <v>2.8461950125380077E-3</v>
      </c>
      <c r="F49" s="12">
        <f>'AT&amp;T'!$C49-$M$3+$M$4*$B49</f>
        <v>4.6667125241156104E-4</v>
      </c>
      <c r="I49" s="24">
        <v>20</v>
      </c>
      <c r="J49" s="20">
        <f>SUM($B$313:B353)</f>
        <v>4.5257102738587775E-2</v>
      </c>
      <c r="K49" s="20">
        <f>SUM($C$313:C353)</f>
        <v>-2.1109002251567102E-2</v>
      </c>
      <c r="L49" s="20">
        <f>SUM($D$313:D353)</f>
        <v>0.23999283164140398</v>
      </c>
      <c r="M49" s="20">
        <f>SUM($E$313:E353)</f>
        <v>6.8168196079767748E-2</v>
      </c>
      <c r="N49" s="20">
        <f>SUM($F$313:F353)</f>
        <v>-4.9855578465705964E-2</v>
      </c>
    </row>
    <row r="50" spans="1:14" x14ac:dyDescent="0.3">
      <c r="A50" s="10">
        <v>42808</v>
      </c>
      <c r="B50" s="20">
        <f>'S&amp;P500'!C50</f>
        <v>-3.379027372577587E-3</v>
      </c>
      <c r="C50" s="12">
        <f>'T-Mobile'!$C50-$J$3+$J$4*$B50</f>
        <v>-1.0415941141283736E-2</v>
      </c>
      <c r="D50" s="12">
        <f>Sprint!$C50-$K$3+$K$4*$B50</f>
        <v>-1.1271719876784563E-2</v>
      </c>
      <c r="E50" s="12">
        <f>Verizon!$C50-$L$3+$L$4*$B50</f>
        <v>-4.7064831033289548E-3</v>
      </c>
      <c r="F50" s="12">
        <f>'AT&amp;T'!$C50-$M$3+$M$4*$B50</f>
        <v>-9.370374791663489E-3</v>
      </c>
    </row>
    <row r="51" spans="1:14" x14ac:dyDescent="0.3">
      <c r="A51" s="10">
        <v>42809</v>
      </c>
      <c r="B51" s="20">
        <f>'S&amp;P500'!C51</f>
        <v>8.3747529689331014E-3</v>
      </c>
      <c r="C51" s="12">
        <f>'T-Mobile'!$C51-$J$3+$J$4*$B51</f>
        <v>3.3676784517642548E-2</v>
      </c>
      <c r="D51" s="12">
        <f>Sprint!$C51-$K$3+$K$4*$B51</f>
        <v>4.1564703272033071E-2</v>
      </c>
      <c r="E51" s="12">
        <f>Verizon!$C51-$L$3+$L$4*$B51</f>
        <v>2.2411636422758424E-2</v>
      </c>
      <c r="F51" s="12">
        <f>'AT&amp;T'!$C51-$M$3+$M$4*$B51</f>
        <v>1.776626355089771E-2</v>
      </c>
    </row>
    <row r="52" spans="1:14" x14ac:dyDescent="0.3">
      <c r="A52" s="10">
        <v>42810</v>
      </c>
      <c r="B52" s="20">
        <f>'S&amp;P500'!C52</f>
        <v>-1.6267102889130742E-3</v>
      </c>
      <c r="C52" s="12">
        <f>'T-Mobile'!$C52-$J$3+$J$4*$B52</f>
        <v>-1.0610671697502707E-2</v>
      </c>
      <c r="D52" s="12">
        <f>Sprint!$C52-$K$3+$K$4*$B52</f>
        <v>-3.2958892900000203E-3</v>
      </c>
      <c r="E52" s="12">
        <f>Verizon!$C52-$L$3+$L$4*$B52</f>
        <v>-3.1218320074621795E-3</v>
      </c>
      <c r="F52" s="12">
        <f>'AT&amp;T'!$C52-$M$3+$M$4*$B52</f>
        <v>-4.9945323839049403E-3</v>
      </c>
    </row>
    <row r="53" spans="1:14" x14ac:dyDescent="0.3">
      <c r="A53" s="10">
        <v>42811</v>
      </c>
      <c r="B53" s="20">
        <f>'S&amp;P500'!C53</f>
        <v>-1.3143148736341548E-3</v>
      </c>
      <c r="C53" s="12">
        <f>'T-Mobile'!$C53-$J$3+$J$4*$B53</f>
        <v>1.6956847788915607E-2</v>
      </c>
      <c r="D53" s="12">
        <f>Sprint!$C53-$K$3+$K$4*$B53</f>
        <v>-2.0293143929134699E-3</v>
      </c>
      <c r="E53" s="12">
        <f>Verizon!$C53-$L$3+$L$4*$B53</f>
        <v>6.1087775490640322E-3</v>
      </c>
      <c r="F53" s="12">
        <f>'AT&amp;T'!$C53-$M$3+$M$4*$B53</f>
        <v>2.7631961784550501E-3</v>
      </c>
    </row>
    <row r="54" spans="1:14" x14ac:dyDescent="0.3">
      <c r="A54" s="10">
        <v>42814</v>
      </c>
      <c r="B54" s="20">
        <f>'S&amp;P500'!C54</f>
        <v>-2.0098934090192425E-3</v>
      </c>
      <c r="C54" s="12">
        <f>'T-Mobile'!$C54-$J$3+$J$4*$B54</f>
        <v>-7.5346763957897366E-3</v>
      </c>
      <c r="D54" s="12">
        <f>Sprint!$C54-$K$3+$K$4*$B54</f>
        <v>-5.8603295059718782E-3</v>
      </c>
      <c r="E54" s="12">
        <f>Verizon!$C54-$L$3+$L$4*$B54</f>
        <v>-4.4006740837136691E-3</v>
      </c>
      <c r="F54" s="12">
        <f>'AT&amp;T'!$C54-$M$3+$M$4*$B54</f>
        <v>-6.2136176473170934E-3</v>
      </c>
    </row>
    <row r="55" spans="1:14" x14ac:dyDescent="0.3">
      <c r="A55" s="10">
        <v>42815</v>
      </c>
      <c r="B55" s="20">
        <f>'S&amp;P500'!C55</f>
        <v>-1.2407972866659898E-2</v>
      </c>
      <c r="C55" s="12">
        <f>'T-Mobile'!$C55-$J$3+$J$4*$B55</f>
        <v>-1.9882580668460104E-2</v>
      </c>
      <c r="D55" s="12">
        <f>Sprint!$C55-$K$3+$K$4*$B55</f>
        <v>-2.8190071007492715E-2</v>
      </c>
      <c r="E55" s="12">
        <f>Verizon!$C55-$L$3+$L$4*$B55</f>
        <v>-1.1059574881016419E-2</v>
      </c>
      <c r="F55" s="12">
        <f>'AT&amp;T'!$C55-$M$3+$M$4*$B55</f>
        <v>-1.7420232883461166E-2</v>
      </c>
    </row>
    <row r="56" spans="1:14" x14ac:dyDescent="0.3">
      <c r="A56" s="10">
        <v>42816</v>
      </c>
      <c r="B56" s="20">
        <f>'S&amp;P500'!C56</f>
        <v>1.8898861623204584E-3</v>
      </c>
      <c r="C56" s="12">
        <f>'T-Mobile'!$C56-$J$3+$J$4*$B56</f>
        <v>1.4544296155341705E-2</v>
      </c>
      <c r="D56" s="12">
        <f>Sprint!$C56-$K$3+$K$4*$B56</f>
        <v>2.830972077994032E-3</v>
      </c>
      <c r="E56" s="12">
        <f>Verizon!$C56-$L$3+$L$4*$B56</f>
        <v>-7.3783590455421275E-3</v>
      </c>
      <c r="F56" s="12">
        <f>'AT&amp;T'!$C56-$M$3+$M$4*$B56</f>
        <v>-9.1033876416048501E-3</v>
      </c>
    </row>
    <row r="57" spans="1:14" x14ac:dyDescent="0.3">
      <c r="A57" s="10">
        <v>42817</v>
      </c>
      <c r="B57" s="20">
        <f>'S&amp;P500'!C57</f>
        <v>-1.0602695616058434E-3</v>
      </c>
      <c r="C57" s="12">
        <f>'T-Mobile'!$C57-$J$3+$J$4*$B57</f>
        <v>-3.0013164077647776E-3</v>
      </c>
      <c r="D57" s="12">
        <f>Sprint!$C57-$K$3+$K$4*$B57</f>
        <v>2.5703816970313445E-2</v>
      </c>
      <c r="E57" s="12">
        <f>Verizon!$C57-$L$3+$L$4*$B57</f>
        <v>-2.0973886923220351E-3</v>
      </c>
      <c r="F57" s="12">
        <f>'AT&amp;T'!$C57-$M$3+$M$4*$B57</f>
        <v>-1.0556238940376277E-3</v>
      </c>
    </row>
    <row r="58" spans="1:14" x14ac:dyDescent="0.3">
      <c r="A58" s="10">
        <v>42818</v>
      </c>
      <c r="B58" s="20">
        <f>'S&amp;P500'!C58</f>
        <v>-8.4399607534476262E-4</v>
      </c>
      <c r="C58" s="12">
        <f>'T-Mobile'!$C58-$J$3+$J$4*$B58</f>
        <v>1.617810220416542E-2</v>
      </c>
      <c r="D58" s="12">
        <f>Sprint!$C58-$K$3+$K$4*$B58</f>
        <v>7.553340094604271E-3</v>
      </c>
      <c r="E58" s="12">
        <f>Verizon!$C58-$L$3+$L$4*$B58</f>
        <v>2.8389764702067355E-4</v>
      </c>
      <c r="F58" s="12">
        <f>'AT&amp;T'!$C58-$M$3+$M$4*$B58</f>
        <v>-1.7642519327026353E-4</v>
      </c>
    </row>
    <row r="59" spans="1:14" x14ac:dyDescent="0.3">
      <c r="A59" s="10">
        <v>42821</v>
      </c>
      <c r="B59" s="20">
        <f>'S&amp;P500'!C59</f>
        <v>-1.0195872065426707E-3</v>
      </c>
      <c r="C59" s="12">
        <f>'T-Mobile'!$C59-$J$3+$J$4*$B59</f>
        <v>1.8138210155353187E-4</v>
      </c>
      <c r="D59" s="12">
        <f>Sprint!$C59-$K$3+$K$4*$B59</f>
        <v>-2.195861463668352E-2</v>
      </c>
      <c r="E59" s="12">
        <f>Verizon!$C59-$L$3+$L$4*$B59</f>
        <v>-1.1527405720685663E-2</v>
      </c>
      <c r="F59" s="12">
        <f>'AT&amp;T'!$C59-$M$3+$M$4*$B59</f>
        <v>-5.5840443622281553E-3</v>
      </c>
    </row>
    <row r="60" spans="1:14" x14ac:dyDescent="0.3">
      <c r="A60" s="10">
        <v>42822</v>
      </c>
      <c r="B60" s="20">
        <f>'S&amp;P500'!C60</f>
        <v>7.2514741529773972E-3</v>
      </c>
      <c r="C60" s="12">
        <f>'T-Mobile'!$C60-$J$3+$J$4*$B60</f>
        <v>6.1987196450457712E-3</v>
      </c>
      <c r="D60" s="12">
        <f>Sprint!$C60-$K$3+$K$4*$B60</f>
        <v>1.1243650925374944E-2</v>
      </c>
      <c r="E60" s="12">
        <f>Verizon!$C60-$L$3+$L$4*$B60</f>
        <v>8.9964976523585517E-3</v>
      </c>
      <c r="F60" s="12">
        <f>'AT&amp;T'!$C60-$M$3+$M$4*$B60</f>
        <v>6.7473116899707357E-3</v>
      </c>
    </row>
    <row r="61" spans="1:14" x14ac:dyDescent="0.3">
      <c r="A61" s="10">
        <v>42823</v>
      </c>
      <c r="B61" s="20">
        <f>'S&amp;P500'!C61</f>
        <v>1.0853249749627838E-3</v>
      </c>
      <c r="C61" s="12">
        <f>'T-Mobile'!$C61-$J$3+$J$4*$B61</f>
        <v>9.0323214737558777E-3</v>
      </c>
      <c r="D61" s="12">
        <f>Sprint!$C61-$K$3+$K$4*$B61</f>
        <v>2.1688782225821279E-2</v>
      </c>
      <c r="E61" s="12">
        <f>Verizon!$C61-$L$3+$L$4*$B61</f>
        <v>-2.4776193114714965E-3</v>
      </c>
      <c r="F61" s="12">
        <f>'AT&amp;T'!$C61-$M$3+$M$4*$B61</f>
        <v>-2.123695540792777E-3</v>
      </c>
    </row>
    <row r="62" spans="1:14" x14ac:dyDescent="0.3">
      <c r="A62" s="10">
        <v>42824</v>
      </c>
      <c r="B62" s="20">
        <f>'S&amp;P500'!C62</f>
        <v>2.9351100292689179E-3</v>
      </c>
      <c r="C62" s="12">
        <f>'T-Mobile'!$C62-$J$3+$J$4*$B62</f>
        <v>8.6014547110195502E-3</v>
      </c>
      <c r="D62" s="12">
        <f>Sprint!$C62-$K$3+$K$4*$B62</f>
        <v>9.2196283110625478E-3</v>
      </c>
      <c r="E62" s="12">
        <f>Verizon!$C62-$L$3+$L$4*$B62</f>
        <v>9.7655613217711469E-4</v>
      </c>
      <c r="F62" s="12">
        <f>'AT&amp;T'!$C62-$M$3+$M$4*$B62</f>
        <v>9.3630983972486266E-3</v>
      </c>
    </row>
    <row r="63" spans="1:14" x14ac:dyDescent="0.3">
      <c r="A63" s="10">
        <v>42825</v>
      </c>
      <c r="B63" s="20">
        <f>'S&amp;P500'!C63</f>
        <v>-2.2550475355151978E-3</v>
      </c>
      <c r="C63" s="12">
        <f>'T-Mobile'!$C63-$J$3+$J$4*$B63</f>
        <v>-9.8809194452853608E-3</v>
      </c>
      <c r="D63" s="12">
        <f>Sprint!$C63-$K$3+$K$4*$B63</f>
        <v>2.0978224163606087E-2</v>
      </c>
      <c r="E63" s="12">
        <f>Verizon!$C63-$L$3+$L$4*$B63</f>
        <v>-7.9323231826028389E-3</v>
      </c>
      <c r="F63" s="12">
        <f>'AT&amp;T'!$C63-$M$3+$M$4*$B63</f>
        <v>-6.963599922266802E-3</v>
      </c>
    </row>
    <row r="64" spans="1:14" x14ac:dyDescent="0.3">
      <c r="A64" s="10">
        <v>42828</v>
      </c>
      <c r="B64" s="20">
        <f>'S&amp;P500'!C64</f>
        <v>-1.642125621157694E-3</v>
      </c>
      <c r="C64" s="12">
        <f>'T-Mobile'!$C64-$J$3+$J$4*$B64</f>
        <v>-1.7199198093286718E-2</v>
      </c>
      <c r="D64" s="12">
        <f>Sprint!$C64-$K$3+$K$4*$B64</f>
        <v>1.3188665979985703E-3</v>
      </c>
      <c r="E64" s="12">
        <f>Verizon!$C64-$L$3+$L$4*$B64</f>
        <v>7.6813047570607265E-3</v>
      </c>
      <c r="F64" s="12">
        <f>'AT&amp;T'!$C64-$M$3+$M$4*$B64</f>
        <v>-1.0025089533806815E-3</v>
      </c>
    </row>
    <row r="65" spans="1:6" x14ac:dyDescent="0.3">
      <c r="A65" s="10">
        <v>42829</v>
      </c>
      <c r="B65" s="20">
        <f>'S&amp;P500'!C65</f>
        <v>5.5952245627604127E-4</v>
      </c>
      <c r="C65" s="12">
        <f>'T-Mobile'!$C65-$J$3+$J$4*$B65</f>
        <v>2.7156681656976731E-3</v>
      </c>
      <c r="D65" s="12">
        <f>Sprint!$C65-$K$3+$K$4*$B65</f>
        <v>4.6015928544441715E-3</v>
      </c>
      <c r="E65" s="12">
        <f>Verizon!$C65-$L$3+$L$4*$B65</f>
        <v>3.2073005095603489E-3</v>
      </c>
      <c r="F65" s="12">
        <f>'AT&amp;T'!$C65-$M$3+$M$4*$B65</f>
        <v>3.0232454841069853E-3</v>
      </c>
    </row>
    <row r="66" spans="1:6" x14ac:dyDescent="0.3">
      <c r="A66" s="10">
        <v>42830</v>
      </c>
      <c r="B66" s="20">
        <f>'S&amp;P500'!C66</f>
        <v>-3.0548612250134773E-3</v>
      </c>
      <c r="C66" s="12">
        <f>'T-Mobile'!$C66-$J$3+$J$4*$B66</f>
        <v>-5.0585956116747481E-3</v>
      </c>
      <c r="D66" s="12">
        <f>Sprint!$C66-$K$3+$K$4*$B66</f>
        <v>-2.9262124263253565E-2</v>
      </c>
      <c r="E66" s="12">
        <f>Verizon!$C66-$L$3+$L$4*$B66</f>
        <v>-8.1133475078955693E-3</v>
      </c>
      <c r="F66" s="12">
        <f>'AT&amp;T'!$C66-$M$3+$M$4*$B66</f>
        <v>-6.8409972285449604E-3</v>
      </c>
    </row>
    <row r="67" spans="1:6" x14ac:dyDescent="0.3">
      <c r="A67" s="10">
        <v>42831</v>
      </c>
      <c r="B67" s="20">
        <f>'S&amp;P500'!C67</f>
        <v>1.9295093795218506E-3</v>
      </c>
      <c r="C67" s="12">
        <f>'T-Mobile'!$C67-$J$3+$J$4*$B67</f>
        <v>-2.3244778729779592E-3</v>
      </c>
      <c r="D67" s="12">
        <f>Sprint!$C67-$K$3+$K$4*$B67</f>
        <v>1.6781678999877256E-3</v>
      </c>
      <c r="E67" s="12">
        <f>Verizon!$C67-$L$3+$L$4*$B67</f>
        <v>1.3653859924733372E-3</v>
      </c>
      <c r="F67" s="12">
        <f>'AT&amp;T'!$C67-$M$3+$M$4*$B67</f>
        <v>-9.0946251834619109E-3</v>
      </c>
    </row>
    <row r="68" spans="1:6" x14ac:dyDescent="0.3">
      <c r="A68" s="10">
        <v>42832</v>
      </c>
      <c r="B68" s="20">
        <f>'S&amp;P500'!C68</f>
        <v>-8.2713012919306416E-4</v>
      </c>
      <c r="C68" s="12">
        <f>'T-Mobile'!$C68-$J$3+$J$4*$B68</f>
        <v>4.9330223455487732E-3</v>
      </c>
      <c r="D68" s="12">
        <f>Sprint!$C68-$K$3+$K$4*$B68</f>
        <v>4.4890380207680152E-4</v>
      </c>
      <c r="E68" s="12">
        <f>Verizon!$C68-$L$3+$L$4*$B68</f>
        <v>4.2402325353064312E-3</v>
      </c>
      <c r="F68" s="12">
        <f>'AT&amp;T'!$C68-$M$3+$M$4*$B68</f>
        <v>-1.130182443615006E-3</v>
      </c>
    </row>
    <row r="69" spans="1:6" x14ac:dyDescent="0.3">
      <c r="A69" s="10">
        <v>42835</v>
      </c>
      <c r="B69" s="20">
        <f>'S&amp;P500'!C69</f>
        <v>6.8768646390225837E-4</v>
      </c>
      <c r="C69" s="12">
        <f>'T-Mobile'!$C69-$J$3+$J$4*$B69</f>
        <v>5.6486214179189628E-3</v>
      </c>
      <c r="D69" s="12">
        <f>Sprint!$C69-$K$3+$K$4*$B69</f>
        <v>2.3103356040827553E-3</v>
      </c>
      <c r="E69" s="12">
        <f>Verizon!$C69-$L$3+$L$4*$B69</f>
        <v>-1.8029581030261149E-3</v>
      </c>
      <c r="F69" s="12">
        <f>'AT&amp;T'!$C69-$M$3+$M$4*$B69</f>
        <v>-4.943269366980526E-3</v>
      </c>
    </row>
    <row r="70" spans="1:6" x14ac:dyDescent="0.3">
      <c r="A70" s="10">
        <v>42836</v>
      </c>
      <c r="B70" s="20">
        <f>'S&amp;P500'!C70</f>
        <v>-1.4338793828935876E-3</v>
      </c>
      <c r="C70" s="12">
        <f>'T-Mobile'!$C70-$J$3+$J$4*$B70</f>
        <v>-3.0438761206576215E-4</v>
      </c>
      <c r="D70" s="12">
        <f>Sprint!$C70-$K$3+$K$4*$B70</f>
        <v>-2.2213139854206365E-3</v>
      </c>
      <c r="E70" s="12">
        <f>Verizon!$C70-$L$3+$L$4*$B70</f>
        <v>2.3179389085985183E-3</v>
      </c>
      <c r="F70" s="12">
        <f>'AT&amp;T'!$C70-$M$3+$M$4*$B70</f>
        <v>-3.0641282974376693E-3</v>
      </c>
    </row>
    <row r="71" spans="1:6" x14ac:dyDescent="0.3">
      <c r="A71" s="10">
        <v>42837</v>
      </c>
      <c r="B71" s="20">
        <f>'S&amp;P500'!C71</f>
        <v>-3.7599507562140187E-3</v>
      </c>
      <c r="C71" s="12">
        <f>'T-Mobile'!$C71-$J$3+$J$4*$B71</f>
        <v>-2.9545298008178014E-3</v>
      </c>
      <c r="D71" s="12">
        <f>Sprint!$C71-$K$3+$K$4*$B71</f>
        <v>3.9347431573359647E-3</v>
      </c>
      <c r="E71" s="12">
        <f>Verizon!$C71-$L$3+$L$4*$B71</f>
        <v>1.7399613439391184E-3</v>
      </c>
      <c r="F71" s="12">
        <f>'AT&amp;T'!$C71-$M$3+$M$4*$B71</f>
        <v>3.1599011450822142E-3</v>
      </c>
    </row>
    <row r="72" spans="1:6" x14ac:dyDescent="0.3">
      <c r="A72" s="10">
        <v>42838</v>
      </c>
      <c r="B72" s="20">
        <f>'S&amp;P500'!C72</f>
        <v>-6.814694452883103E-3</v>
      </c>
      <c r="C72" s="12">
        <f>'T-Mobile'!$C72-$J$3+$J$4*$B72</f>
        <v>-3.373331406507286E-3</v>
      </c>
      <c r="D72" s="12">
        <f>Sprint!$C72-$K$3+$K$4*$B72</f>
        <v>-7.0192628654587794E-3</v>
      </c>
      <c r="E72" s="12">
        <f>Verizon!$C72-$L$3+$L$4*$B72</f>
        <v>-1.1273030898057243E-2</v>
      </c>
      <c r="F72" s="12">
        <f>'AT&amp;T'!$C72-$M$3+$M$4*$B72</f>
        <v>-1.2193298339297557E-2</v>
      </c>
    </row>
    <row r="73" spans="1:6" x14ac:dyDescent="0.3">
      <c r="A73" s="10">
        <v>42842</v>
      </c>
      <c r="B73" s="20">
        <f>'S&amp;P500'!C73</f>
        <v>8.6133491152897302E-3</v>
      </c>
      <c r="C73" s="12">
        <f>'T-Mobile'!$C73-$J$3+$J$4*$B73</f>
        <v>2.1190152301226974E-2</v>
      </c>
      <c r="D73" s="12">
        <f>Sprint!$C73-$K$3+$K$4*$B73</f>
        <v>2.1515812272820904E-2</v>
      </c>
      <c r="E73" s="12">
        <f>Verizon!$C73-$L$3+$L$4*$B73</f>
        <v>1.0701654805777439E-2</v>
      </c>
      <c r="F73" s="12">
        <f>'AT&amp;T'!$C73-$M$3+$M$4*$B73</f>
        <v>6.5589486198023338E-3</v>
      </c>
    </row>
    <row r="74" spans="1:6" x14ac:dyDescent="0.3">
      <c r="A74" s="10">
        <v>42843</v>
      </c>
      <c r="B74" s="20">
        <f>'S&amp;P500'!C74</f>
        <v>-2.9033801350211684E-3</v>
      </c>
      <c r="C74" s="12">
        <f>'T-Mobile'!$C74-$J$3+$J$4*$B74</f>
        <v>-7.1919676190179112E-3</v>
      </c>
      <c r="D74" s="12">
        <f>Sprint!$C74-$K$3+$K$4*$B74</f>
        <v>1.381586664279167E-2</v>
      </c>
      <c r="E74" s="12">
        <f>Verizon!$C74-$L$3+$L$4*$B74</f>
        <v>6.2850176466814119E-3</v>
      </c>
      <c r="F74" s="12">
        <f>'AT&amp;T'!$C74-$M$3+$M$4*$B74</f>
        <v>-3.6525374607569621E-3</v>
      </c>
    </row>
    <row r="75" spans="1:6" x14ac:dyDescent="0.3">
      <c r="A75" s="10">
        <v>42844</v>
      </c>
      <c r="B75" s="20">
        <f>'S&amp;P500'!C75</f>
        <v>-1.7163505528008957E-3</v>
      </c>
      <c r="C75" s="12">
        <f>'T-Mobile'!$C75-$J$3+$J$4*$B75</f>
        <v>6.8909528202428499E-3</v>
      </c>
      <c r="D75" s="12">
        <f>Sprint!$C75-$K$3+$K$4*$B75</f>
        <v>1.0673288077793074E-2</v>
      </c>
      <c r="E75" s="12">
        <f>Verizon!$C75-$L$3+$L$4*$B75</f>
        <v>-6.8855253413251487E-3</v>
      </c>
      <c r="F75" s="12">
        <f>'AT&amp;T'!$C75-$M$3+$M$4*$B75</f>
        <v>-1.5383744976013535E-3</v>
      </c>
    </row>
    <row r="76" spans="1:6" x14ac:dyDescent="0.3">
      <c r="A76" s="10">
        <v>42845</v>
      </c>
      <c r="B76" s="20">
        <f>'S&amp;P500'!C76</f>
        <v>7.5572634109010153E-3</v>
      </c>
      <c r="C76" s="12">
        <f>'T-Mobile'!$C76-$J$3+$J$4*$B76</f>
        <v>1.3752560675537734E-3</v>
      </c>
      <c r="D76" s="12">
        <f>Sprint!$C76-$K$3+$K$4*$B76</f>
        <v>7.7211528950031603E-3</v>
      </c>
      <c r="E76" s="12">
        <f>Verizon!$C76-$L$3+$L$4*$B76</f>
        <v>-4.8526698405519392E-3</v>
      </c>
      <c r="F76" s="12">
        <f>'AT&amp;T'!$C76-$M$3+$M$4*$B76</f>
        <v>8.0183605376756093E-3</v>
      </c>
    </row>
    <row r="77" spans="1:6" x14ac:dyDescent="0.3">
      <c r="A77" s="10">
        <v>42846</v>
      </c>
      <c r="B77" s="20">
        <f>'S&amp;P500'!C77</f>
        <v>-3.0350731513657109E-3</v>
      </c>
      <c r="C77" s="12">
        <f>'T-Mobile'!$C77-$J$3+$J$4*$B77</f>
        <v>-3.9133590628609074E-3</v>
      </c>
      <c r="D77" s="12">
        <f>Sprint!$C77-$K$3+$K$4*$B77</f>
        <v>-7.4713594315699121E-3</v>
      </c>
      <c r="E77" s="12">
        <f>Verizon!$C77-$L$3+$L$4*$B77</f>
        <v>-2.6178698125044166E-2</v>
      </c>
      <c r="F77" s="12">
        <f>'AT&amp;T'!$C77-$M$3+$M$4*$B77</f>
        <v>-1.3162909692044247E-2</v>
      </c>
    </row>
    <row r="78" spans="1:6" x14ac:dyDescent="0.3">
      <c r="A78" s="10">
        <v>42849</v>
      </c>
      <c r="B78" s="20">
        <f>'S&amp;P500'!C78</f>
        <v>1.0840068991465068E-2</v>
      </c>
      <c r="C78" s="12">
        <f>'T-Mobile'!$C78-$J$3+$J$4*$B78</f>
        <v>2.7935115862086E-2</v>
      </c>
      <c r="D78" s="12">
        <f>Sprint!$C78-$K$3+$K$4*$B78</f>
        <v>3.2717319658844515E-2</v>
      </c>
      <c r="E78" s="12">
        <f>Verizon!$C78-$L$3+$L$4*$B78</f>
        <v>4.2835352231282292E-3</v>
      </c>
      <c r="F78" s="12">
        <f>'AT&amp;T'!$C78-$M$3+$M$4*$B78</f>
        <v>9.9546887484934839E-3</v>
      </c>
    </row>
    <row r="79" spans="1:6" x14ac:dyDescent="0.3">
      <c r="A79" s="10">
        <v>42850</v>
      </c>
      <c r="B79" s="20">
        <f>'S&amp;P500'!C79</f>
        <v>6.0906874447222079E-3</v>
      </c>
      <c r="C79" s="12">
        <f>'T-Mobile'!$C79-$J$3+$J$4*$B79</f>
        <v>2.6648944937505758E-2</v>
      </c>
      <c r="D79" s="12">
        <f>Sprint!$C79-$K$3+$K$4*$B79</f>
        <v>3.3457854727592065E-2</v>
      </c>
      <c r="E79" s="12">
        <f>Verizon!$C79-$L$3+$L$4*$B79</f>
        <v>-2.5963907367027817E-3</v>
      </c>
      <c r="F79" s="12">
        <f>'AT&amp;T'!$C79-$M$3+$M$4*$B79</f>
        <v>2.2071444985486289E-3</v>
      </c>
    </row>
    <row r="80" spans="1:6" x14ac:dyDescent="0.3">
      <c r="A80" s="10">
        <v>42851</v>
      </c>
      <c r="B80" s="20">
        <f>'S&amp;P500'!C80</f>
        <v>-4.8570337896502731E-4</v>
      </c>
      <c r="C80" s="12">
        <f>'T-Mobile'!$C80-$J$3+$J$4*$B80</f>
        <v>3.2458650703766794E-3</v>
      </c>
      <c r="D80" s="12">
        <f>Sprint!$C80-$K$3+$K$4*$B80</f>
        <v>-1.4850299321222096E-3</v>
      </c>
      <c r="E80" s="12">
        <f>Verizon!$C80-$L$3+$L$4*$B80</f>
        <v>1.3887961896803372E-2</v>
      </c>
      <c r="F80" s="12">
        <f>'AT&amp;T'!$C80-$M$3+$M$4*$B80</f>
        <v>1.1885789842425432E-2</v>
      </c>
    </row>
    <row r="81" spans="1:6" x14ac:dyDescent="0.3">
      <c r="A81" s="10">
        <v>42852</v>
      </c>
      <c r="B81" s="20">
        <f>'S&amp;P500'!C81</f>
        <v>5.5292007250118717E-4</v>
      </c>
      <c r="C81" s="12">
        <f>'T-Mobile'!$C81-$J$3+$J$4*$B81</f>
        <v>3.0322231064604174E-3</v>
      </c>
      <c r="D81" s="12">
        <f>Sprint!$C81-$K$3+$K$4*$B81</f>
        <v>1.6913273171528697E-2</v>
      </c>
      <c r="E81" s="12">
        <f>Verizon!$C81-$L$3+$L$4*$B81</f>
        <v>-1.4010503521035897E-2</v>
      </c>
      <c r="F81" s="12">
        <f>'AT&amp;T'!$C81-$M$3+$M$4*$B81</f>
        <v>-1.2974260121651095E-2</v>
      </c>
    </row>
    <row r="82" spans="1:6" x14ac:dyDescent="0.3">
      <c r="A82" s="10">
        <v>42853</v>
      </c>
      <c r="B82" s="20">
        <f>'S&amp;P500'!C82</f>
        <v>-1.9131473359665974E-3</v>
      </c>
      <c r="C82" s="12">
        <f>'T-Mobile'!$C82-$J$3+$J$4*$B82</f>
        <v>-8.2535910725462149E-3</v>
      </c>
      <c r="D82" s="12">
        <f>Sprint!$C82-$K$3+$K$4*$B82</f>
        <v>2.3506413738665433E-3</v>
      </c>
      <c r="E82" s="12">
        <f>Verizon!$C82-$L$3+$L$4*$B82</f>
        <v>-1.7633510074374401E-2</v>
      </c>
      <c r="F82" s="12">
        <f>'AT&amp;T'!$C82-$M$3+$M$4*$B82</f>
        <v>-8.6990463300350082E-3</v>
      </c>
    </row>
    <row r="83" spans="1:6" x14ac:dyDescent="0.3">
      <c r="A83" s="10">
        <v>42856</v>
      </c>
      <c r="B83" s="20">
        <f>'S&amp;P500'!C83</f>
        <v>1.7322905313657151E-3</v>
      </c>
      <c r="C83" s="12">
        <f>'T-Mobile'!$C83-$J$3+$J$4*$B83</f>
        <v>1.7071733972819803E-2</v>
      </c>
      <c r="D83" s="12">
        <f>Sprint!$C83-$K$3+$K$4*$B83</f>
        <v>1.2828106951619563E-2</v>
      </c>
      <c r="E83" s="12">
        <f>Verizon!$C83-$L$3+$L$4*$B83</f>
        <v>8.1764933857479639E-4</v>
      </c>
      <c r="F83" s="12">
        <f>'AT&amp;T'!$C83-$M$3+$M$4*$B83</f>
        <v>-1.2374525374819107E-2</v>
      </c>
    </row>
    <row r="84" spans="1:6" x14ac:dyDescent="0.3">
      <c r="A84" s="10">
        <v>42857</v>
      </c>
      <c r="B84" s="20">
        <f>'S&amp;P500'!C84</f>
        <v>1.1890500505600905E-3</v>
      </c>
      <c r="C84" s="12">
        <f>'T-Mobile'!$C84-$J$3+$J$4*$B84</f>
        <v>-1.8880105287573716E-2</v>
      </c>
      <c r="D84" s="12">
        <f>Sprint!$C84-$K$3+$K$4*$B84</f>
        <v>-6.6315935951860399E-4</v>
      </c>
      <c r="E84" s="12">
        <f>Verizon!$C84-$L$3+$L$4*$B84</f>
        <v>1.7045587077056763E-3</v>
      </c>
      <c r="F84" s="12">
        <f>'AT&amp;T'!$C84-$M$3+$M$4*$B84</f>
        <v>-3.2367176522947938E-3</v>
      </c>
    </row>
    <row r="85" spans="1:6" x14ac:dyDescent="0.3">
      <c r="A85" s="10">
        <v>42858</v>
      </c>
      <c r="B85" s="20">
        <f>'S&amp;P500'!C85</f>
        <v>-1.271360505177841E-3</v>
      </c>
      <c r="C85" s="12">
        <f>'T-Mobile'!$C85-$J$3+$J$4*$B85</f>
        <v>-2.4552666584426501E-2</v>
      </c>
      <c r="D85" s="12">
        <f>Sprint!$C85-$K$3+$K$4*$B85</f>
        <v>-0.14069414562105703</v>
      </c>
      <c r="E85" s="12">
        <f>Verizon!$C85-$L$3+$L$4*$B85</f>
        <v>4.3751892788235778E-3</v>
      </c>
      <c r="F85" s="12">
        <f>'AT&amp;T'!$C85-$M$3+$M$4*$B85</f>
        <v>-1.5331626304911018E-2</v>
      </c>
    </row>
    <row r="86" spans="1:6" x14ac:dyDescent="0.3">
      <c r="A86" s="10">
        <v>42859</v>
      </c>
      <c r="B86" s="20">
        <f>'S&amp;P500'!C86</f>
        <v>5.8210276161929663E-4</v>
      </c>
      <c r="C86" s="12">
        <f>'T-Mobile'!$C86-$J$3+$J$4*$B86</f>
        <v>2.6775137394541167E-3</v>
      </c>
      <c r="D86" s="12">
        <f>Sprint!$C86-$K$3+$K$4*$B86</f>
        <v>2.5337234961795081E-2</v>
      </c>
      <c r="E86" s="12">
        <f>Verizon!$C86-$L$3+$L$4*$B86</f>
        <v>-5.2691859970064063E-3</v>
      </c>
      <c r="F86" s="12">
        <f>'AT&amp;T'!$C86-$M$3+$M$4*$B86</f>
        <v>-1.0003498666199607E-2</v>
      </c>
    </row>
    <row r="87" spans="1:6" x14ac:dyDescent="0.3">
      <c r="A87" s="10">
        <v>42860</v>
      </c>
      <c r="B87" s="20">
        <f>'S&amp;P500'!C87</f>
        <v>4.0886951849016303E-3</v>
      </c>
      <c r="C87" s="12">
        <f>'T-Mobile'!$C87-$J$3+$J$4*$B87</f>
        <v>1.8928064868489591E-2</v>
      </c>
      <c r="D87" s="12">
        <f>Sprint!$C87-$K$3+$K$4*$B87</f>
        <v>1.7609149794100165E-2</v>
      </c>
      <c r="E87" s="12">
        <f>Verizon!$C87-$L$3+$L$4*$B87</f>
        <v>2.0948398119394755E-2</v>
      </c>
      <c r="F87" s="12">
        <f>'AT&amp;T'!$C87-$M$3+$M$4*$B87</f>
        <v>1.7202952120268948E-2</v>
      </c>
    </row>
    <row r="88" spans="1:6" x14ac:dyDescent="0.3">
      <c r="A88" s="10">
        <v>42863</v>
      </c>
      <c r="B88" s="20">
        <f>'S&amp;P500'!C88</f>
        <v>3.7446077189371702E-5</v>
      </c>
      <c r="C88" s="12">
        <f>'T-Mobile'!$C88-$J$3+$J$4*$B88</f>
        <v>-4.8626459545848023E-3</v>
      </c>
      <c r="D88" s="12">
        <f>Sprint!$C88-$K$3+$K$4*$B88</f>
        <v>-3.1609415428395071E-2</v>
      </c>
      <c r="E88" s="12">
        <f>Verizon!$C88-$L$3+$L$4*$B88</f>
        <v>-1.1249593409153719E-3</v>
      </c>
      <c r="F88" s="12">
        <f>'AT&amp;T'!$C88-$M$3+$M$4*$B88</f>
        <v>1.1323136334382795E-5</v>
      </c>
    </row>
    <row r="89" spans="1:6" x14ac:dyDescent="0.3">
      <c r="A89" s="10">
        <v>42864</v>
      </c>
      <c r="B89" s="20">
        <f>'S&amp;P500'!C89</f>
        <v>-1.0252486558836506E-3</v>
      </c>
      <c r="C89" s="12">
        <f>'T-Mobile'!$C89-$J$3+$J$4*$B89</f>
        <v>-1.0428573162835783E-2</v>
      </c>
      <c r="D89" s="12">
        <f>Sprint!$C89-$K$3+$K$4*$B89</f>
        <v>2.0785991870687349E-2</v>
      </c>
      <c r="E89" s="12">
        <f>Verizon!$C89-$L$3+$L$4*$B89</f>
        <v>-5.1658082427490726E-3</v>
      </c>
      <c r="F89" s="12">
        <f>'AT&amp;T'!$C89-$M$3+$M$4*$B89</f>
        <v>-1.0104195307803441E-2</v>
      </c>
    </row>
    <row r="90" spans="1:6" x14ac:dyDescent="0.3">
      <c r="A90" s="10">
        <v>42865</v>
      </c>
      <c r="B90" s="20">
        <f>'S&amp;P500'!C90</f>
        <v>1.1306013918641129E-3</v>
      </c>
      <c r="C90" s="12">
        <f>'T-Mobile'!$C90-$J$3+$J$4*$B90</f>
        <v>8.7621249685165339E-3</v>
      </c>
      <c r="D90" s="12">
        <f>Sprint!$C90-$K$3+$K$4*$B90</f>
        <v>1.1700307098162751E-3</v>
      </c>
      <c r="E90" s="12">
        <f>Verizon!$C90-$L$3+$L$4*$B90</f>
        <v>1.4395521859468497E-4</v>
      </c>
      <c r="F90" s="12">
        <f>'AT&amp;T'!$C90-$M$3+$M$4*$B90</f>
        <v>6.5741317631159779E-3</v>
      </c>
    </row>
    <row r="91" spans="1:6" x14ac:dyDescent="0.3">
      <c r="A91" s="10">
        <v>42866</v>
      </c>
      <c r="B91" s="20">
        <f>'S&amp;P500'!C91</f>
        <v>-2.1628093718817775E-3</v>
      </c>
      <c r="C91" s="12">
        <f>'T-Mobile'!$C91-$J$3+$J$4*$B91</f>
        <v>-4.3945539652612388E-3</v>
      </c>
      <c r="D91" s="12">
        <f>Sprint!$C91-$K$3+$K$4*$B91</f>
        <v>9.7078784790365059E-4</v>
      </c>
      <c r="E91" s="12">
        <f>Verizon!$C91-$L$3+$L$4*$B91</f>
        <v>-9.304095083324802E-3</v>
      </c>
      <c r="F91" s="12">
        <f>'AT&amp;T'!$C91-$M$3+$M$4*$B91</f>
        <v>-2.1269752922548988E-3</v>
      </c>
    </row>
    <row r="92" spans="1:6" x14ac:dyDescent="0.3">
      <c r="A92" s="10">
        <v>42867</v>
      </c>
      <c r="B92" s="20">
        <f>'S&amp;P500'!C92</f>
        <v>-1.4784413421209208E-3</v>
      </c>
      <c r="C92" s="12">
        <f>'T-Mobile'!$C92-$J$3+$J$4*$B92</f>
        <v>-4.9169495549811681E-3</v>
      </c>
      <c r="D92" s="12">
        <f>Sprint!$C92-$K$3+$K$4*$B92</f>
        <v>1.2708779446764349E-2</v>
      </c>
      <c r="E92" s="12">
        <f>Verizon!$C92-$L$3+$L$4*$B92</f>
        <v>-4.9240030914723893E-3</v>
      </c>
      <c r="F92" s="12">
        <f>'AT&amp;T'!$C92-$M$3+$M$4*$B92</f>
        <v>-6.2434684364138376E-5</v>
      </c>
    </row>
    <row r="93" spans="1:6" x14ac:dyDescent="0.3">
      <c r="A93" s="10">
        <v>42870</v>
      </c>
      <c r="B93" s="20">
        <f>'S&amp;P500'!C93</f>
        <v>4.7765136426024587E-3</v>
      </c>
      <c r="C93" s="12">
        <f>'T-Mobile'!$C93-$J$3+$J$4*$B93</f>
        <v>6.1915917571225918E-3</v>
      </c>
      <c r="D93" s="12">
        <f>Sprint!$C93-$K$3+$K$4*$B93</f>
        <v>-3.4850367203961667E-3</v>
      </c>
      <c r="E93" s="12">
        <f>Verizon!$C93-$L$3+$L$4*$B93</f>
        <v>-6.2090606867298984E-3</v>
      </c>
      <c r="F93" s="12">
        <f>'AT&amp;T'!$C93-$M$3+$M$4*$B93</f>
        <v>5.8372136760219233E-3</v>
      </c>
    </row>
    <row r="94" spans="1:6" x14ac:dyDescent="0.3">
      <c r="A94" s="10">
        <v>42871</v>
      </c>
      <c r="B94" s="20">
        <f>'S&amp;P500'!C94</f>
        <v>-6.8689681361807189E-4</v>
      </c>
      <c r="C94" s="12">
        <f>'T-Mobile'!$C94-$J$3+$J$4*$B94</f>
        <v>3.0183656088175414E-3</v>
      </c>
      <c r="D94" s="12">
        <f>Sprint!$C94-$K$3+$K$4*$B94</f>
        <v>1.0509152871994158E-2</v>
      </c>
      <c r="E94" s="12">
        <f>Verizon!$C94-$L$3+$L$4*$B94</f>
        <v>-1.9429058923168996E-3</v>
      </c>
      <c r="F94" s="12">
        <f>'AT&amp;T'!$C94-$M$3+$M$4*$B94</f>
        <v>-1.114646866547426E-2</v>
      </c>
    </row>
    <row r="95" spans="1:6" x14ac:dyDescent="0.3">
      <c r="A95" s="10">
        <v>42872</v>
      </c>
      <c r="B95" s="20">
        <f>'S&amp;P500'!C95</f>
        <v>-1.8178214589219161E-2</v>
      </c>
      <c r="C95" s="12">
        <f>'T-Mobile'!$C95-$J$3+$J$4*$B95</f>
        <v>-4.4718940736164996E-2</v>
      </c>
      <c r="D95" s="12">
        <f>Sprint!$C95-$K$3+$K$4*$B95</f>
        <v>-8.0435717563093381E-2</v>
      </c>
      <c r="E95" s="12">
        <f>Verizon!$C95-$L$3+$L$4*$B95</f>
        <v>-3.2249087487325655E-2</v>
      </c>
      <c r="F95" s="12">
        <f>'AT&amp;T'!$C95-$M$3+$M$4*$B95</f>
        <v>-3.2765995867541878E-2</v>
      </c>
    </row>
    <row r="96" spans="1:6" x14ac:dyDescent="0.3">
      <c r="A96" s="10">
        <v>42873</v>
      </c>
      <c r="B96" s="20">
        <f>'S&amp;P500'!C96</f>
        <v>3.686818535649625E-3</v>
      </c>
      <c r="C96" s="12">
        <f>'T-Mobile'!$C96-$J$3+$J$4*$B96</f>
        <v>3.1502011014467875E-2</v>
      </c>
      <c r="D96" s="12">
        <f>Sprint!$C96-$K$3+$K$4*$B96</f>
        <v>7.9768189663472794E-2</v>
      </c>
      <c r="E96" s="12">
        <f>Verizon!$C96-$L$3+$L$4*$B96</f>
        <v>1.5572816298390279E-2</v>
      </c>
      <c r="F96" s="12">
        <f>'AT&amp;T'!$C96-$M$3+$M$4*$B96</f>
        <v>1.5517788277050261E-2</v>
      </c>
    </row>
    <row r="97" spans="1:6" x14ac:dyDescent="0.3">
      <c r="A97" s="10">
        <v>42874</v>
      </c>
      <c r="B97" s="20">
        <f>'S&amp;P500'!C97</f>
        <v>6.7674996179841957E-3</v>
      </c>
      <c r="C97" s="12">
        <f>'T-Mobile'!$C97-$J$3+$J$4*$B97</f>
        <v>1.5544866171153911E-2</v>
      </c>
      <c r="D97" s="12">
        <f>Sprint!$C97-$K$3+$K$4*$B97</f>
        <v>2.9017425911889608E-2</v>
      </c>
      <c r="E97" s="12">
        <f>Verizon!$C97-$L$3+$L$4*$B97</f>
        <v>1.3802942654069606E-2</v>
      </c>
      <c r="F97" s="12">
        <f>'AT&amp;T'!$C97-$M$3+$M$4*$B97</f>
        <v>1.2345857892453554E-2</v>
      </c>
    </row>
    <row r="98" spans="1:6" x14ac:dyDescent="0.3">
      <c r="A98" s="10">
        <v>42877</v>
      </c>
      <c r="B98" s="20">
        <f>'S&amp;P500'!C98</f>
        <v>5.1601315443826519E-3</v>
      </c>
      <c r="C98" s="12">
        <f>'T-Mobile'!$C98-$J$3+$J$4*$B98</f>
        <v>1.7170799341664076E-2</v>
      </c>
      <c r="D98" s="12">
        <f>Sprint!$C98-$K$3+$K$4*$B98</f>
        <v>1.7881845710161361E-2</v>
      </c>
      <c r="E98" s="12">
        <f>Verizon!$C98-$L$3+$L$4*$B98</f>
        <v>5.4436343406435734E-3</v>
      </c>
      <c r="F98" s="12">
        <f>'AT&amp;T'!$C98-$M$3+$M$4*$B98</f>
        <v>3.7829266163372727E-3</v>
      </c>
    </row>
    <row r="99" spans="1:6" x14ac:dyDescent="0.3">
      <c r="A99" s="10">
        <v>42878</v>
      </c>
      <c r="B99" s="20">
        <f>'S&amp;P500'!C99</f>
        <v>1.8378718487074769E-3</v>
      </c>
      <c r="C99" s="12">
        <f>'T-Mobile'!$C99-$J$3+$J$4*$B99</f>
        <v>7.6470428303632813E-3</v>
      </c>
      <c r="D99" s="12">
        <f>Sprint!$C99-$K$3+$K$4*$B99</f>
        <v>5.2396040560588261E-3</v>
      </c>
      <c r="E99" s="12">
        <f>Verizon!$C99-$L$3+$L$4*$B99</f>
        <v>1.5526776899607764E-3</v>
      </c>
      <c r="F99" s="12">
        <f>'AT&amp;T'!$C99-$M$3+$M$4*$B99</f>
        <v>2.6455403128606385E-3</v>
      </c>
    </row>
    <row r="100" spans="1:6" x14ac:dyDescent="0.3">
      <c r="A100" s="10">
        <v>42879</v>
      </c>
      <c r="B100" s="20">
        <f>'S&amp;P500'!C100</f>
        <v>2.4891266726227547E-3</v>
      </c>
      <c r="C100" s="12">
        <f>'T-Mobile'!$C100-$J$3+$J$4*$B100</f>
        <v>6.2121366110686766E-3</v>
      </c>
      <c r="D100" s="12">
        <f>Sprint!$C100-$K$3+$K$4*$B100</f>
        <v>3.0821937566820031E-3</v>
      </c>
      <c r="E100" s="12">
        <f>Verizon!$C100-$L$3+$L$4*$B100</f>
        <v>-7.6180819203122887E-3</v>
      </c>
      <c r="F100" s="12">
        <f>'AT&amp;T'!$C100-$M$3+$M$4*$B100</f>
        <v>-2.620456439472384E-3</v>
      </c>
    </row>
    <row r="101" spans="1:6" x14ac:dyDescent="0.3">
      <c r="A101" s="10">
        <v>42880</v>
      </c>
      <c r="B101" s="20">
        <f>'S&amp;P500'!C101</f>
        <v>4.4419480513928295E-3</v>
      </c>
      <c r="C101" s="12">
        <f>'T-Mobile'!$C101-$J$3+$J$4*$B101</f>
        <v>3.3453490012527341E-3</v>
      </c>
      <c r="D101" s="12">
        <f>Sprint!$C101-$K$3+$K$4*$B101</f>
        <v>2.4755333749574893E-2</v>
      </c>
      <c r="E101" s="12">
        <f>Verizon!$C101-$L$3+$L$4*$B101</f>
        <v>9.5617184456094993E-3</v>
      </c>
      <c r="F101" s="12">
        <f>'AT&amp;T'!$C101-$M$3+$M$4*$B101</f>
        <v>5.0899171028277648E-3</v>
      </c>
    </row>
    <row r="102" spans="1:6" x14ac:dyDescent="0.3">
      <c r="A102" s="10">
        <v>42881</v>
      </c>
      <c r="B102" s="20">
        <f>'S&amp;P500'!C102</f>
        <v>3.1054999601775528E-4</v>
      </c>
      <c r="C102" s="12">
        <f>'T-Mobile'!$C102-$J$3+$J$4*$B102</f>
        <v>-4.1402426838639523E-4</v>
      </c>
      <c r="D102" s="12">
        <f>Sprint!$C102-$K$3+$K$4*$B102</f>
        <v>1.1741039751870359E-2</v>
      </c>
      <c r="E102" s="12">
        <f>Verizon!$C102-$L$3+$L$4*$B102</f>
        <v>5.919142885754613E-4</v>
      </c>
      <c r="F102" s="12">
        <f>'AT&amp;T'!$C102-$M$3+$M$4*$B102</f>
        <v>-2.9242977765880297E-3</v>
      </c>
    </row>
    <row r="103" spans="1:6" x14ac:dyDescent="0.3">
      <c r="A103" s="10">
        <v>42885</v>
      </c>
      <c r="B103" s="20">
        <f>'S&amp;P500'!C103</f>
        <v>-1.2046244828196847E-3</v>
      </c>
      <c r="C103" s="12">
        <f>'T-Mobile'!$C103-$J$3+$J$4*$B103</f>
        <v>-1.1365894343670337E-2</v>
      </c>
      <c r="D103" s="12">
        <f>Sprint!$C103-$K$3+$K$4*$B103</f>
        <v>7.4270396079960882E-3</v>
      </c>
      <c r="E103" s="12">
        <f>Verizon!$C103-$L$3+$L$4*$B103</f>
        <v>1.8616598309844818E-2</v>
      </c>
      <c r="F103" s="12">
        <f>'AT&amp;T'!$C103-$M$3+$M$4*$B103</f>
        <v>1.0118341493916334E-2</v>
      </c>
    </row>
    <row r="104" spans="1:6" x14ac:dyDescent="0.3">
      <c r="A104" s="10">
        <v>42886</v>
      </c>
      <c r="B104" s="20">
        <f>'S&amp;P500'!C104</f>
        <v>-4.5996868531249669E-4</v>
      </c>
      <c r="C104" s="12">
        <f>'T-Mobile'!$C104-$J$3+$J$4*$B104</f>
        <v>4.9199866787408095E-3</v>
      </c>
      <c r="D104" s="12">
        <f>Sprint!$C104-$K$3+$K$4*$B104</f>
        <v>8.9198373375431808E-3</v>
      </c>
      <c r="E104" s="12">
        <f>Verizon!$C104-$L$3+$L$4*$B104</f>
        <v>9.2990287666109631E-3</v>
      </c>
      <c r="F104" s="12">
        <f>'AT&amp;T'!$C104-$M$3+$M$4*$B104</f>
        <v>-1.13263906134714E-3</v>
      </c>
    </row>
    <row r="105" spans="1:6" x14ac:dyDescent="0.3">
      <c r="A105" s="10">
        <v>42887</v>
      </c>
      <c r="B105" s="20">
        <f>'S&amp;P500'!C105</f>
        <v>7.5711127079423849E-3</v>
      </c>
      <c r="C105" s="12">
        <f>'T-Mobile'!$C105-$J$3+$J$4*$B105</f>
        <v>1.3419219571299729E-2</v>
      </c>
      <c r="D105" s="12">
        <f>Sprint!$C105-$K$3+$K$4*$B105</f>
        <v>1.3627576876162594E-2</v>
      </c>
      <c r="E105" s="12">
        <f>Verizon!$C105-$L$3+$L$4*$B105</f>
        <v>3.2002806306555961E-3</v>
      </c>
      <c r="F105" s="12">
        <f>'AT&amp;T'!$C105-$M$3+$M$4*$B105</f>
        <v>1.4119636925556577E-2</v>
      </c>
    </row>
    <row r="106" spans="1:6" x14ac:dyDescent="0.3">
      <c r="A106" s="10">
        <v>42888</v>
      </c>
      <c r="B106" s="20">
        <f>'S&amp;P500'!C106</f>
        <v>3.7077309948083397E-3</v>
      </c>
      <c r="C106" s="12">
        <f>'T-Mobile'!$C106-$J$3+$J$4*$B106</f>
        <v>9.3832467986024095E-3</v>
      </c>
      <c r="D106" s="12">
        <f>Sprint!$C106-$K$3+$K$4*$B106</f>
        <v>4.2272492594830492E-2</v>
      </c>
      <c r="E106" s="12">
        <f>Verizon!$C106-$L$3+$L$4*$B106</f>
        <v>1.4941625061654007E-3</v>
      </c>
      <c r="F106" s="12">
        <f>'AT&amp;T'!$C106-$M$3+$M$4*$B106</f>
        <v>2.4527160476645066E-3</v>
      </c>
    </row>
    <row r="107" spans="1:6" x14ac:dyDescent="0.3">
      <c r="A107" s="10">
        <v>42891</v>
      </c>
      <c r="B107" s="20">
        <f>'S&amp;P500'!C107</f>
        <v>-1.217664895717995E-3</v>
      </c>
      <c r="C107" s="12">
        <f>'T-Mobile'!$C107-$J$3+$J$4*$B107</f>
        <v>-1.4222894039943999E-2</v>
      </c>
      <c r="D107" s="12">
        <f>Sprint!$C107-$K$3+$K$4*$B107</f>
        <v>1.2805908014703155E-2</v>
      </c>
      <c r="E107" s="12">
        <f>Verizon!$C107-$L$3+$L$4*$B107</f>
        <v>-2.3183465586625865E-3</v>
      </c>
      <c r="F107" s="12">
        <f>'AT&amp;T'!$C107-$M$3+$M$4*$B107</f>
        <v>-2.7148761720246638E-3</v>
      </c>
    </row>
    <row r="108" spans="1:6" x14ac:dyDescent="0.3">
      <c r="A108" s="10">
        <v>42892</v>
      </c>
      <c r="B108" s="20">
        <f>'S&amp;P500'!C108</f>
        <v>-2.7790401574869653E-3</v>
      </c>
      <c r="C108" s="12">
        <f>'T-Mobile'!$C108-$J$3+$J$4*$B108</f>
        <v>-2.1149986402386415E-2</v>
      </c>
      <c r="D108" s="12">
        <f>Sprint!$C108-$K$3+$K$4*$B108</f>
        <v>-1.8122989938878214E-2</v>
      </c>
      <c r="E108" s="12">
        <f>Verizon!$C108-$L$3+$L$4*$B108</f>
        <v>-5.091057084050559E-4</v>
      </c>
      <c r="F108" s="12">
        <f>'AT&amp;T'!$C108-$M$3+$M$4*$B108</f>
        <v>-4.381831720766333E-3</v>
      </c>
    </row>
    <row r="109" spans="1:6" x14ac:dyDescent="0.3">
      <c r="A109" s="10">
        <v>42893</v>
      </c>
      <c r="B109" s="20">
        <f>'S&amp;P500'!C109</f>
        <v>1.5682574527445799E-3</v>
      </c>
      <c r="C109" s="12">
        <f>'T-Mobile'!$C109-$J$3+$J$4*$B109</f>
        <v>-1.394112852846079E-3</v>
      </c>
      <c r="D109" s="12">
        <f>Sprint!$C109-$K$3+$K$4*$B109</f>
        <v>-1.2049390735534508E-2</v>
      </c>
      <c r="E109" s="12">
        <f>Verizon!$C109-$L$3+$L$4*$B109</f>
        <v>2.6361206950068381E-3</v>
      </c>
      <c r="F109" s="12">
        <f>'AT&amp;T'!$C109-$M$3+$M$4*$B109</f>
        <v>1.6529944502769447E-3</v>
      </c>
    </row>
    <row r="110" spans="1:6" x14ac:dyDescent="0.3">
      <c r="A110" s="10">
        <v>42894</v>
      </c>
      <c r="B110" s="20">
        <f>'S&amp;P500'!C110</f>
        <v>2.6720452936979968E-4</v>
      </c>
      <c r="C110" s="12">
        <f>'T-Mobile'!$C110-$J$3+$J$4*$B110</f>
        <v>-3.0536995411825133E-3</v>
      </c>
      <c r="D110" s="12">
        <f>Sprint!$C110-$K$3+$K$4*$B110</f>
        <v>-1.3111910622696094E-3</v>
      </c>
      <c r="E110" s="12">
        <f>Verizon!$C110-$L$3+$L$4*$B110</f>
        <v>-6.3290526677057804E-3</v>
      </c>
      <c r="F110" s="12">
        <f>'AT&amp;T'!$C110-$M$3+$M$4*$B110</f>
        <v>-6.7867472979302925E-3</v>
      </c>
    </row>
    <row r="111" spans="1:6" x14ac:dyDescent="0.3">
      <c r="A111" s="10">
        <v>42895</v>
      </c>
      <c r="B111" s="20">
        <f>'S&amp;P500'!C111</f>
        <v>-8.2998901615606764E-4</v>
      </c>
      <c r="C111" s="12">
        <f>'T-Mobile'!$C111-$J$3+$J$4*$B111</f>
        <v>-2.8608228377423505E-2</v>
      </c>
      <c r="D111" s="12">
        <f>Sprint!$C111-$K$3+$K$4*$B111</f>
        <v>-5.2982528439775141E-2</v>
      </c>
      <c r="E111" s="12">
        <f>Verizon!$C111-$L$3+$L$4*$B111</f>
        <v>1.0963297664321855E-2</v>
      </c>
      <c r="F111" s="12">
        <f>'AT&amp;T'!$C111-$M$3+$M$4*$B111</f>
        <v>6.6463576408536951E-3</v>
      </c>
    </row>
    <row r="112" spans="1:6" x14ac:dyDescent="0.3">
      <c r="A112" s="10">
        <v>42898</v>
      </c>
      <c r="B112" s="20">
        <f>'S&amp;P500'!C112</f>
        <v>-9.7876319735198578E-4</v>
      </c>
      <c r="C112" s="12">
        <f>'T-Mobile'!$C112-$J$3+$J$4*$B112</f>
        <v>1.2436154344593399E-2</v>
      </c>
      <c r="D112" s="12">
        <f>Sprint!$C112-$K$3+$K$4*$B112</f>
        <v>1.3849132194172206E-2</v>
      </c>
      <c r="E112" s="12">
        <f>Verizon!$C112-$L$3+$L$4*$B112</f>
        <v>9.4337365894874309E-3</v>
      </c>
      <c r="F112" s="12">
        <f>'AT&amp;T'!$C112-$M$3+$M$4*$B112</f>
        <v>6.2226768018787621E-3</v>
      </c>
    </row>
    <row r="113" spans="1:6" x14ac:dyDescent="0.3">
      <c r="A113" s="10">
        <v>42899</v>
      </c>
      <c r="B113" s="20">
        <f>'S&amp;P500'!C113</f>
        <v>4.5115051443905306E-3</v>
      </c>
      <c r="C113" s="12">
        <f>'T-Mobile'!$C113-$J$3+$J$4*$B113</f>
        <v>-6.3625398702271902E-3</v>
      </c>
      <c r="D113" s="12">
        <f>Sprint!$C113-$K$3+$K$4*$B113</f>
        <v>1.1292498850857466E-2</v>
      </c>
      <c r="E113" s="12">
        <f>Verizon!$C113-$L$3+$L$4*$B113</f>
        <v>-1.1848501877625803E-2</v>
      </c>
      <c r="F113" s="12">
        <f>'AT&amp;T'!$C113-$M$3+$M$4*$B113</f>
        <v>-6.9378183265722832E-3</v>
      </c>
    </row>
    <row r="114" spans="1:6" x14ac:dyDescent="0.3">
      <c r="A114" s="10">
        <v>42900</v>
      </c>
      <c r="B114" s="20">
        <f>'S&amp;P500'!C114</f>
        <v>-9.9583088590096507E-4</v>
      </c>
      <c r="C114" s="12">
        <f>'T-Mobile'!$C114-$J$3+$J$4*$B114</f>
        <v>-1.2139495598699451E-2</v>
      </c>
      <c r="D114" s="12">
        <f>Sprint!$C114-$K$3+$K$4*$B114</f>
        <v>-1.1770032553957583E-2</v>
      </c>
      <c r="E114" s="12">
        <f>Verizon!$C114-$L$3+$L$4*$B114</f>
        <v>4.3111269168199838E-3</v>
      </c>
      <c r="F114" s="12">
        <f>'AT&amp;T'!$C114-$M$3+$M$4*$B114</f>
        <v>2.5860623771802494E-5</v>
      </c>
    </row>
    <row r="115" spans="1:6" x14ac:dyDescent="0.3">
      <c r="A115" s="10">
        <v>42901</v>
      </c>
      <c r="B115" s="20">
        <f>'S&amp;P500'!C115</f>
        <v>-2.2395981716744925E-3</v>
      </c>
      <c r="C115" s="12">
        <f>'T-Mobile'!$C115-$J$3+$J$4*$B115</f>
        <v>3.6383210888973902E-3</v>
      </c>
      <c r="D115" s="12">
        <f>Sprint!$C115-$K$3+$K$4*$B115</f>
        <v>-7.6222708470251831E-3</v>
      </c>
      <c r="E115" s="12">
        <f>Verizon!$C115-$L$3+$L$4*$B115</f>
        <v>-2.6722918211235392E-3</v>
      </c>
      <c r="F115" s="12">
        <f>'AT&amp;T'!$C115-$M$3+$M$4*$B115</f>
        <v>1.1757043297644411E-3</v>
      </c>
    </row>
    <row r="116" spans="1:6" x14ac:dyDescent="0.3">
      <c r="A116" s="10">
        <v>42902</v>
      </c>
      <c r="B116" s="20">
        <f>'S&amp;P500'!C116</f>
        <v>2.8363920108121762E-4</v>
      </c>
      <c r="C116" s="12">
        <f>'T-Mobile'!$C116-$J$3+$J$4*$B116</f>
        <v>-6.9413772492297353E-3</v>
      </c>
      <c r="D116" s="12">
        <f>Sprint!$C116-$K$3+$K$4*$B116</f>
        <v>-2.893233105778778E-2</v>
      </c>
      <c r="E116" s="12">
        <f>Verizon!$C116-$L$3+$L$4*$B116</f>
        <v>1.3606618216578781E-4</v>
      </c>
      <c r="F116" s="12">
        <f>'AT&amp;T'!$C116-$M$3+$M$4*$B116</f>
        <v>3.0228355060158223E-3</v>
      </c>
    </row>
    <row r="117" spans="1:6" x14ac:dyDescent="0.3">
      <c r="A117" s="10">
        <v>42905</v>
      </c>
      <c r="B117" s="20">
        <f>'S&amp;P500'!C117</f>
        <v>8.3472288260190847E-3</v>
      </c>
      <c r="C117" s="12">
        <f>'T-Mobile'!$C117-$J$3+$J$4*$B117</f>
        <v>2.0862258587039717E-2</v>
      </c>
      <c r="D117" s="12">
        <f>Sprint!$C117-$K$3+$K$4*$B117</f>
        <v>2.3571601965117775E-2</v>
      </c>
      <c r="E117" s="12">
        <f>Verizon!$C117-$L$3+$L$4*$B117</f>
        <v>5.3012322685212941E-3</v>
      </c>
      <c r="F117" s="12">
        <f>'AT&amp;T'!$C117-$M$3+$M$4*$B117</f>
        <v>4.5832045181108064E-3</v>
      </c>
    </row>
    <row r="118" spans="1:6" x14ac:dyDescent="0.3">
      <c r="A118" s="10">
        <v>42906</v>
      </c>
      <c r="B118" s="20">
        <f>'S&amp;P500'!C118</f>
        <v>-6.6966375083224797E-3</v>
      </c>
      <c r="C118" s="12">
        <f>'T-Mobile'!$C118-$J$3+$J$4*$B118</f>
        <v>-5.6246453955213086E-3</v>
      </c>
      <c r="D118" s="12">
        <f>Sprint!$C118-$K$3+$K$4*$B118</f>
        <v>2.6709098919983899E-2</v>
      </c>
      <c r="E118" s="12">
        <f>Verizon!$C118-$L$3+$L$4*$B118</f>
        <v>-1.8577296189610699E-2</v>
      </c>
      <c r="F118" s="12">
        <f>'AT&amp;T'!$C118-$M$3+$M$4*$B118</f>
        <v>-1.1628042279216657E-2</v>
      </c>
    </row>
    <row r="119" spans="1:6" x14ac:dyDescent="0.3">
      <c r="A119" s="10">
        <v>42907</v>
      </c>
      <c r="B119" s="20">
        <f>'S&amp;P500'!C119</f>
        <v>-5.8264444143213401E-4</v>
      </c>
      <c r="C119" s="12">
        <f>'T-Mobile'!$C119-$J$3+$J$4*$B119</f>
        <v>-6.6552770759071766E-3</v>
      </c>
      <c r="D119" s="12">
        <f>Sprint!$C119-$K$3+$K$4*$B119</f>
        <v>1.154072298488627E-2</v>
      </c>
      <c r="E119" s="12">
        <f>Verizon!$C119-$L$3+$L$4*$B119</f>
        <v>-1.185656183500749E-2</v>
      </c>
      <c r="F119" s="12">
        <f>'AT&amp;T'!$C119-$M$3+$M$4*$B119</f>
        <v>-1.3896099143033056E-2</v>
      </c>
    </row>
    <row r="120" spans="1:6" x14ac:dyDescent="0.3">
      <c r="A120" s="10">
        <v>42908</v>
      </c>
      <c r="B120" s="20">
        <f>'S&amp;P500'!C120</f>
        <v>-4.5578189908536577E-4</v>
      </c>
      <c r="C120" s="12">
        <f>'T-Mobile'!$C120-$J$3+$J$4*$B120</f>
        <v>-3.0245798859582934E-4</v>
      </c>
      <c r="D120" s="12">
        <f>Sprint!$C120-$K$3+$K$4*$B120</f>
        <v>-1.4054850033551222E-2</v>
      </c>
      <c r="E120" s="12">
        <f>Verizon!$C120-$L$3+$L$4*$B120</f>
        <v>-1.3738325960039569E-6</v>
      </c>
      <c r="F120" s="12">
        <f>'AT&amp;T'!$C120-$M$3+$M$4*$B120</f>
        <v>-1.9215233898875045E-3</v>
      </c>
    </row>
    <row r="121" spans="1:6" x14ac:dyDescent="0.3">
      <c r="A121" s="10">
        <v>42909</v>
      </c>
      <c r="B121" s="20">
        <f>'S&amp;P500'!C121</f>
        <v>1.5609155884164898E-3</v>
      </c>
      <c r="C121" s="12">
        <f>'T-Mobile'!$C121-$J$3+$J$4*$B121</f>
        <v>-1.0432551126797621E-3</v>
      </c>
      <c r="D121" s="12">
        <f>Sprint!$C121-$K$3+$K$4*$B121</f>
        <v>1.4143659664477407E-3</v>
      </c>
      <c r="E121" s="12">
        <f>Verizon!$C121-$L$3+$L$4*$B121</f>
        <v>6.778431941368904E-4</v>
      </c>
      <c r="F121" s="12">
        <f>'AT&amp;T'!$C121-$M$3+$M$4*$B121</f>
        <v>-3.0639821451123178E-3</v>
      </c>
    </row>
    <row r="122" spans="1:6" x14ac:dyDescent="0.3">
      <c r="A122" s="10">
        <v>42912</v>
      </c>
      <c r="B122" s="20">
        <f>'S&amp;P500'!C122</f>
        <v>3.158015767238528E-4</v>
      </c>
      <c r="C122" s="12">
        <f>'T-Mobile'!$C122-$J$3+$J$4*$B122</f>
        <v>-3.4688815133897344E-3</v>
      </c>
      <c r="D122" s="12">
        <f>Sprint!$C122-$K$3+$K$4*$B122</f>
        <v>-1.6289346622941014E-3</v>
      </c>
      <c r="E122" s="12">
        <f>Verizon!$C122-$L$3+$L$4*$B122</f>
        <v>8.3066754122203615E-3</v>
      </c>
      <c r="F122" s="12">
        <f>'AT&amp;T'!$C122-$M$3+$M$4*$B122</f>
        <v>5.2271098426077542E-3</v>
      </c>
    </row>
    <row r="123" spans="1:6" x14ac:dyDescent="0.3">
      <c r="A123" s="10">
        <v>42913</v>
      </c>
      <c r="B123" s="20">
        <f>'S&amp;P500'!C123</f>
        <v>-8.0728246631084181E-3</v>
      </c>
      <c r="C123" s="12">
        <f>'T-Mobile'!$C123-$J$3+$J$4*$B123</f>
        <v>-4.014850687852093E-2</v>
      </c>
      <c r="D123" s="12">
        <f>Sprint!$C123-$K$3+$K$4*$B123</f>
        <v>2.0840003598819684E-2</v>
      </c>
      <c r="E123" s="12">
        <f>Verizon!$C123-$L$3+$L$4*$B123</f>
        <v>-2.6004517545767582E-2</v>
      </c>
      <c r="F123" s="12">
        <f>'AT&amp;T'!$C123-$M$3+$M$4*$B123</f>
        <v>-1.8011001531407028E-2</v>
      </c>
    </row>
    <row r="124" spans="1:6" x14ac:dyDescent="0.3">
      <c r="A124" s="10">
        <v>42914</v>
      </c>
      <c r="B124" s="20">
        <f>'S&amp;P500'!C124</f>
        <v>8.8080661287370157E-3</v>
      </c>
      <c r="C124" s="12">
        <f>'T-Mobile'!$C124-$J$3+$J$4*$B124</f>
        <v>1.4996446554394707E-2</v>
      </c>
      <c r="D124" s="12">
        <f>Sprint!$C124-$K$3+$K$4*$B124</f>
        <v>1.933442695962494E-2</v>
      </c>
      <c r="E124" s="12">
        <f>Verizon!$C124-$L$3+$L$4*$B124</f>
        <v>6.9445265012397376E-3</v>
      </c>
      <c r="F124" s="12">
        <f>'AT&amp;T'!$C124-$M$3+$M$4*$B124</f>
        <v>1.2571552026248326E-2</v>
      </c>
    </row>
    <row r="125" spans="1:6" x14ac:dyDescent="0.3">
      <c r="A125" s="10">
        <v>42915</v>
      </c>
      <c r="B125" s="20">
        <f>'S&amp;P500'!C125</f>
        <v>-8.6000231522239193E-3</v>
      </c>
      <c r="C125" s="12">
        <f>'T-Mobile'!$C125-$J$3+$J$4*$B125</f>
        <v>-2.5877411788931933E-2</v>
      </c>
      <c r="D125" s="12">
        <f>Sprint!$C125-$K$3+$K$4*$B125</f>
        <v>-1.6317958814569069E-2</v>
      </c>
      <c r="E125" s="12">
        <f>Verizon!$C125-$L$3+$L$4*$B125</f>
        <v>-1.6111243194972171E-2</v>
      </c>
      <c r="F125" s="12">
        <f>'AT&amp;T'!$C125-$M$3+$M$4*$B125</f>
        <v>-1.5037816495819315E-2</v>
      </c>
    </row>
    <row r="126" spans="1:6" x14ac:dyDescent="0.3">
      <c r="A126" s="10">
        <v>42916</v>
      </c>
      <c r="B126" s="20">
        <f>'S&amp;P500'!C126</f>
        <v>1.5332318366443696E-3</v>
      </c>
      <c r="C126" s="12">
        <f>'T-Mobile'!$C126-$J$3+$J$4*$B126</f>
        <v>6.758607791917436E-3</v>
      </c>
      <c r="D126" s="12">
        <f>Sprint!$C126-$K$3+$K$4*$B126</f>
        <v>1.1242355859698993E-2</v>
      </c>
      <c r="E126" s="12">
        <f>Verizon!$C126-$L$3+$L$4*$B126</f>
        <v>6.9462623768856389E-3</v>
      </c>
      <c r="F126" s="12">
        <f>'AT&amp;T'!$C126-$M$3+$M$4*$B126</f>
        <v>3.7766902005409841E-3</v>
      </c>
    </row>
    <row r="127" spans="1:6" x14ac:dyDescent="0.3">
      <c r="A127" s="10">
        <v>42919</v>
      </c>
      <c r="B127" s="20">
        <f>'S&amp;P500'!C127</f>
        <v>2.3108339915050612E-3</v>
      </c>
      <c r="C127" s="12">
        <f>'T-Mobile'!$C127-$J$3+$J$4*$B127</f>
        <v>-8.1514877194811403E-3</v>
      </c>
      <c r="D127" s="12">
        <f>Sprint!$C127-$K$3+$K$4*$B127</f>
        <v>-3.0826122683927761E-3</v>
      </c>
      <c r="E127" s="12">
        <f>Verizon!$C127-$L$3+$L$4*$B127</f>
        <v>9.5315825573818007E-3</v>
      </c>
      <c r="F127" s="12">
        <f>'AT&amp;T'!$C127-$M$3+$M$4*$B127</f>
        <v>1.149660030543719E-2</v>
      </c>
    </row>
    <row r="128" spans="1:6" x14ac:dyDescent="0.3">
      <c r="A128" s="10">
        <v>42921</v>
      </c>
      <c r="B128" s="20">
        <f>'S&amp;P500'!C128</f>
        <v>1.4532789018848109E-3</v>
      </c>
      <c r="C128" s="12">
        <f>'T-Mobile'!$C128-$J$3+$J$4*$B128</f>
        <v>5.5429764796012765E-4</v>
      </c>
      <c r="D128" s="12">
        <f>Sprint!$C128-$K$3+$K$4*$B128</f>
        <v>1.3660854718857366E-2</v>
      </c>
      <c r="E128" s="12">
        <f>Verizon!$C128-$L$3+$L$4*$B128</f>
        <v>-6.5224814579270462E-3</v>
      </c>
      <c r="F128" s="12">
        <f>'AT&amp;T'!$C128-$M$3+$M$4*$B128</f>
        <v>1.0560533377264457E-3</v>
      </c>
    </row>
    <row r="129" spans="1:6" x14ac:dyDescent="0.3">
      <c r="A129" s="10">
        <v>42922</v>
      </c>
      <c r="B129" s="20">
        <f>'S&amp;P500'!C129</f>
        <v>-9.3688237951342433E-3</v>
      </c>
      <c r="C129" s="12">
        <f>'T-Mobile'!$C129-$J$3+$J$4*$B129</f>
        <v>-1.564171389244276E-2</v>
      </c>
      <c r="D129" s="12">
        <f>Sprint!$C129-$K$3+$K$4*$B129</f>
        <v>-2.4044994564331842E-2</v>
      </c>
      <c r="E129" s="12">
        <f>Verizon!$C129-$L$3+$L$4*$B129</f>
        <v>-1.9652514567753607E-2</v>
      </c>
      <c r="F129" s="12">
        <f>'AT&amp;T'!$C129-$M$3+$M$4*$B129</f>
        <v>-1.9127737104479535E-2</v>
      </c>
    </row>
    <row r="130" spans="1:6" x14ac:dyDescent="0.3">
      <c r="A130" s="10">
        <v>42923</v>
      </c>
      <c r="B130" s="20">
        <f>'S&amp;P500'!C130</f>
        <v>6.4031256354393643E-3</v>
      </c>
      <c r="C130" s="12">
        <f>'T-Mobile'!$C130-$J$3+$J$4*$B130</f>
        <v>1.4781466215598556E-2</v>
      </c>
      <c r="D130" s="12">
        <f>Sprint!$C130-$K$3+$K$4*$B130</f>
        <v>1.7236032132918279E-2</v>
      </c>
      <c r="E130" s="12">
        <f>Verizon!$C130-$L$3+$L$4*$B130</f>
        <v>4.1649493330571776E-3</v>
      </c>
      <c r="F130" s="12">
        <f>'AT&amp;T'!$C130-$M$3+$M$4*$B130</f>
        <v>-9.4304708328320826E-4</v>
      </c>
    </row>
    <row r="131" spans="1:6" x14ac:dyDescent="0.3">
      <c r="A131" s="10">
        <v>42926</v>
      </c>
      <c r="B131" s="20">
        <f>'S&amp;P500'!C131</f>
        <v>9.2776621244118065E-4</v>
      </c>
      <c r="C131" s="12">
        <f>'T-Mobile'!$C131-$J$3+$J$4*$B131</f>
        <v>1.4130170909804694E-2</v>
      </c>
      <c r="D131" s="12">
        <f>Sprint!$C131-$K$3+$K$4*$B131</f>
        <v>1.5911766419224257E-2</v>
      </c>
      <c r="E131" s="12">
        <f>Verizon!$C131-$L$3+$L$4*$B131</f>
        <v>-5.5909969635203425E-3</v>
      </c>
      <c r="F131" s="12">
        <f>'AT&amp;T'!$C131-$M$3+$M$4*$B131</f>
        <v>-3.6491897051154484E-3</v>
      </c>
    </row>
    <row r="132" spans="1:6" x14ac:dyDescent="0.3">
      <c r="A132" s="10">
        <v>42927</v>
      </c>
      <c r="B132" s="20">
        <f>'S&amp;P500'!C132</f>
        <v>-7.8268088192956942E-4</v>
      </c>
      <c r="C132" s="12">
        <f>'T-Mobile'!$C132-$J$3+$J$4*$B132</f>
        <v>6.6647516267085635E-3</v>
      </c>
      <c r="D132" s="12">
        <f>Sprint!$C132-$K$3+$K$4*$B132</f>
        <v>-8.0831776522359011E-3</v>
      </c>
      <c r="E132" s="12">
        <f>Verizon!$C132-$L$3+$L$4*$B132</f>
        <v>-7.6505004216848947E-3</v>
      </c>
      <c r="F132" s="12">
        <f>'AT&amp;T'!$C132-$M$3+$M$4*$B132</f>
        <v>-7.0963335302646237E-3</v>
      </c>
    </row>
    <row r="133" spans="1:6" x14ac:dyDescent="0.3">
      <c r="A133" s="10">
        <v>42928</v>
      </c>
      <c r="B133" s="20">
        <f>'S&amp;P500'!C133</f>
        <v>7.3056077591855647E-3</v>
      </c>
      <c r="C133" s="12">
        <f>'T-Mobile'!$C133-$J$3+$J$4*$B133</f>
        <v>1.065932664554276E-2</v>
      </c>
      <c r="D133" s="12">
        <f>Sprint!$C133-$K$3+$K$4*$B133</f>
        <v>1.7499099904743798E-2</v>
      </c>
      <c r="E133" s="12">
        <f>Verizon!$C133-$L$3+$L$4*$B133</f>
        <v>1.3476506699119827E-2</v>
      </c>
      <c r="F133" s="12">
        <f>'AT&amp;T'!$C133-$M$3+$M$4*$B133</f>
        <v>1.138427447327571E-2</v>
      </c>
    </row>
    <row r="134" spans="1:6" x14ac:dyDescent="0.3">
      <c r="A134" s="10">
        <v>42929</v>
      </c>
      <c r="B134" s="20">
        <f>'S&amp;P500'!C134</f>
        <v>1.8745842627647428E-3</v>
      </c>
      <c r="C134" s="12">
        <f>'T-Mobile'!$C134-$J$3+$J$4*$B134</f>
        <v>-8.0285997109777393E-3</v>
      </c>
      <c r="D134" s="12">
        <f>Sprint!$C134-$K$3+$K$4*$B134</f>
        <v>3.8670897545340483E-4</v>
      </c>
      <c r="E134" s="12">
        <f>Verizon!$C134-$L$3+$L$4*$B134</f>
        <v>7.8281879794882617E-3</v>
      </c>
      <c r="F134" s="12">
        <f>'AT&amp;T'!$C134-$M$3+$M$4*$B134</f>
        <v>-1.5730202650408819E-2</v>
      </c>
    </row>
    <row r="135" spans="1:6" x14ac:dyDescent="0.3">
      <c r="A135" s="10">
        <v>42930</v>
      </c>
      <c r="B135" s="20">
        <f>'S&amp;P500'!C135</f>
        <v>4.6735033214997425E-3</v>
      </c>
      <c r="C135" s="12">
        <f>'T-Mobile'!$C135-$J$3+$J$4*$B135</f>
        <v>9.3909885298425755E-3</v>
      </c>
      <c r="D135" s="12">
        <f>Sprint!$C135-$K$3+$K$4*$B135</f>
        <v>4.7957198155787216E-2</v>
      </c>
      <c r="E135" s="12">
        <f>Verizon!$C135-$L$3+$L$4*$B135</f>
        <v>5.3556670519034249E-3</v>
      </c>
      <c r="F135" s="12">
        <f>'AT&amp;T'!$C135-$M$3+$M$4*$B135</f>
        <v>5.6488356736371882E-3</v>
      </c>
    </row>
    <row r="136" spans="1:6" x14ac:dyDescent="0.3">
      <c r="A136" s="10">
        <v>42933</v>
      </c>
      <c r="B136" s="20">
        <f>'S&amp;P500'!C136</f>
        <v>-5.2912855823738372E-5</v>
      </c>
      <c r="C136" s="12">
        <f>'T-Mobile'!$C136-$J$3+$J$4*$B136</f>
        <v>2.4643670623754692E-3</v>
      </c>
      <c r="D136" s="12">
        <f>Sprint!$C136-$K$3+$K$4*$B136</f>
        <v>-1.5537102876426552E-2</v>
      </c>
      <c r="E136" s="12">
        <f>Verizon!$C136-$L$3+$L$4*$B136</f>
        <v>2.3857462234165789E-3</v>
      </c>
      <c r="F136" s="12">
        <f>'AT&amp;T'!$C136-$M$3+$M$4*$B136</f>
        <v>2.1649610861701652E-3</v>
      </c>
    </row>
    <row r="137" spans="1:6" x14ac:dyDescent="0.3">
      <c r="A137" s="10">
        <v>42934</v>
      </c>
      <c r="B137" s="20">
        <f>'S&amp;P500'!C137</f>
        <v>5.9785700040284034E-4</v>
      </c>
      <c r="C137" s="12">
        <f>'T-Mobile'!$C137-$J$3+$J$4*$B137</f>
        <v>8.6368469890433608E-4</v>
      </c>
      <c r="D137" s="12">
        <f>Sprint!$C137-$K$3+$K$4*$B137</f>
        <v>1.0616576627994095E-2</v>
      </c>
      <c r="E137" s="12">
        <f>Verizon!$C137-$L$3+$L$4*$B137</f>
        <v>-6.2777495933302998E-3</v>
      </c>
      <c r="F137" s="12">
        <f>'AT&amp;T'!$C137-$M$3+$M$4*$B137</f>
        <v>-1.0827729568293431E-2</v>
      </c>
    </row>
    <row r="138" spans="1:6" x14ac:dyDescent="0.3">
      <c r="A138" s="10">
        <v>42935</v>
      </c>
      <c r="B138" s="20">
        <f>'S&amp;P500'!C138</f>
        <v>5.3726394776610524E-3</v>
      </c>
      <c r="C138" s="12">
        <f>'T-Mobile'!$C138-$J$3+$J$4*$B138</f>
        <v>1.3982286674692871E-2</v>
      </c>
      <c r="D138" s="12">
        <f>Sprint!$C138-$K$3+$K$4*$B138</f>
        <v>8.5087049591180261E-4</v>
      </c>
      <c r="E138" s="12">
        <f>Verizon!$C138-$L$3+$L$4*$B138</f>
        <v>6.362680108764689E-3</v>
      </c>
      <c r="F138" s="12">
        <f>'AT&amp;T'!$C138-$M$3+$M$4*$B138</f>
        <v>7.5678014711787114E-3</v>
      </c>
    </row>
    <row r="139" spans="1:6" x14ac:dyDescent="0.3">
      <c r="A139" s="10">
        <v>42936</v>
      </c>
      <c r="B139" s="20">
        <f>'S&amp;P500'!C139</f>
        <v>-1.5365930076621139E-4</v>
      </c>
      <c r="C139" s="12">
        <f>'T-Mobile'!$C139-$J$3+$J$4*$B139</f>
        <v>-1.3618939576946276E-2</v>
      </c>
      <c r="D139" s="12">
        <f>Sprint!$C139-$K$3+$K$4*$B139</f>
        <v>-4.3555303864179575E-4</v>
      </c>
      <c r="E139" s="12">
        <f>Verizon!$C139-$L$3+$L$4*$B139</f>
        <v>1.7733567245011246E-2</v>
      </c>
      <c r="F139" s="12">
        <f>'AT&amp;T'!$C139-$M$3+$M$4*$B139</f>
        <v>1.040585608074642E-2</v>
      </c>
    </row>
    <row r="140" spans="1:6" x14ac:dyDescent="0.3">
      <c r="A140" s="10">
        <v>42937</v>
      </c>
      <c r="B140" s="20">
        <f>'S&amp;P500'!C140</f>
        <v>-3.6787160364098131E-4</v>
      </c>
      <c r="C140" s="12">
        <f>'T-Mobile'!$C140-$J$3+$J$4*$B140</f>
        <v>2.38129002177941E-2</v>
      </c>
      <c r="D140" s="12">
        <f>Sprint!$C140-$K$3+$K$4*$B140</f>
        <v>2.0936307375906019E-2</v>
      </c>
      <c r="E140" s="12">
        <f>Verizon!$C140-$L$3+$L$4*$B140</f>
        <v>7.2531822768402698E-5</v>
      </c>
      <c r="F140" s="12">
        <f>'AT&amp;T'!$C140-$M$3+$M$4*$B140</f>
        <v>-8.1981620815562762E-4</v>
      </c>
    </row>
    <row r="141" spans="1:6" x14ac:dyDescent="0.3">
      <c r="A141" s="10">
        <v>42940</v>
      </c>
      <c r="B141" s="20">
        <f>'S&amp;P500'!C141</f>
        <v>-1.0637348469647581E-3</v>
      </c>
      <c r="C141" s="12">
        <f>'T-Mobile'!$C141-$J$3+$J$4*$B141</f>
        <v>-1.4323162508936527E-3</v>
      </c>
      <c r="D141" s="12">
        <f>Sprint!$C141-$K$3+$K$4*$B141</f>
        <v>3.9000047563450503E-3</v>
      </c>
      <c r="E141" s="12">
        <f>Verizon!$C141-$L$3+$L$4*$B141</f>
        <v>-1.2448603980711797E-2</v>
      </c>
      <c r="F141" s="12">
        <f>'AT&amp;T'!$C141-$M$3+$M$4*$B141</f>
        <v>-8.7273054124423072E-3</v>
      </c>
    </row>
    <row r="142" spans="1:6" x14ac:dyDescent="0.3">
      <c r="A142" s="10">
        <v>42941</v>
      </c>
      <c r="B142" s="20">
        <f>'S&amp;P500'!C142</f>
        <v>2.9231717986643664E-3</v>
      </c>
      <c r="C142" s="12">
        <f>'T-Mobile'!$C142-$J$3+$J$4*$B142</f>
        <v>-1.5087468109842381E-4</v>
      </c>
      <c r="D142" s="12">
        <f>Sprint!$C142-$K$3+$K$4*$B142</f>
        <v>2.3232711130074832E-2</v>
      </c>
      <c r="E142" s="12">
        <f>Verizon!$C142-$L$3+$L$4*$B142</f>
        <v>8.5692999298211982E-3</v>
      </c>
      <c r="F142" s="12">
        <f>'AT&amp;T'!$C142-$M$3+$M$4*$B142</f>
        <v>1.5993669816762549E-3</v>
      </c>
    </row>
    <row r="143" spans="1:6" x14ac:dyDescent="0.3">
      <c r="A143" s="10">
        <v>42942</v>
      </c>
      <c r="B143" s="20">
        <f>'S&amp;P500'!C143</f>
        <v>2.826638218711014E-4</v>
      </c>
      <c r="C143" s="12">
        <f>'T-Mobile'!$C143-$J$3+$J$4*$B143</f>
        <v>9.2877532453191573E-4</v>
      </c>
      <c r="D143" s="12">
        <f>Sprint!$C143-$K$3+$K$4*$B143</f>
        <v>-1.3916078795546596E-2</v>
      </c>
      <c r="E143" s="12">
        <f>Verizon!$C143-$L$3+$L$4*$B143</f>
        <v>9.8994326299288189E-3</v>
      </c>
      <c r="F143" s="12">
        <f>'AT&amp;T'!$C143-$M$3+$M$4*$B143</f>
        <v>4.9904834216728554E-2</v>
      </c>
    </row>
    <row r="144" spans="1:6" x14ac:dyDescent="0.3">
      <c r="A144" s="10">
        <v>42943</v>
      </c>
      <c r="B144" s="20">
        <f>'S&amp;P500'!C144</f>
        <v>-9.7268816832883544E-4</v>
      </c>
      <c r="C144" s="12">
        <f>'T-Mobile'!$C144-$J$3+$J$4*$B144</f>
        <v>-1.2901911458704552E-2</v>
      </c>
      <c r="D144" s="12">
        <f>Sprint!$C144-$K$3+$K$4*$B144</f>
        <v>-3.8167587627389796E-2</v>
      </c>
      <c r="E144" s="12">
        <f>Verizon!$C144-$L$3+$L$4*$B144</f>
        <v>7.6180451714521452E-2</v>
      </c>
      <c r="F144" s="12">
        <f>'AT&amp;T'!$C144-$M$3+$M$4*$B144</f>
        <v>3.5295872708526126E-2</v>
      </c>
    </row>
    <row r="145" spans="1:6" x14ac:dyDescent="0.3">
      <c r="A145" s="10">
        <v>42944</v>
      </c>
      <c r="B145" s="20">
        <f>'S&amp;P500'!C145</f>
        <v>-1.3411154893339964E-3</v>
      </c>
      <c r="C145" s="12">
        <f>'T-Mobile'!$C145-$J$3+$J$4*$B145</f>
        <v>1.7405602047421099E-3</v>
      </c>
      <c r="D145" s="12">
        <f>Sprint!$C145-$K$3+$K$4*$B145</f>
        <v>5.0435746971417336E-3</v>
      </c>
      <c r="E145" s="12">
        <f>Verizon!$C145-$L$3+$L$4*$B145</f>
        <v>1.8125642421007667E-3</v>
      </c>
      <c r="F145" s="12">
        <f>'AT&amp;T'!$C145-$M$3+$M$4*$B145</f>
        <v>-1.166559966456376E-2</v>
      </c>
    </row>
    <row r="146" spans="1:6" x14ac:dyDescent="0.3">
      <c r="A146" s="10">
        <v>42947</v>
      </c>
      <c r="B146" s="20">
        <f>'S&amp;P500'!C146</f>
        <v>-7.2814567721437976E-4</v>
      </c>
      <c r="C146" s="12">
        <f>'T-Mobile'!$C146-$J$3+$J$4*$B146</f>
        <v>-2.3062071688968464E-3</v>
      </c>
      <c r="D146" s="12">
        <f>Sprint!$C146-$K$3+$K$4*$B146</f>
        <v>-2.6320449834480529E-2</v>
      </c>
      <c r="E146" s="12">
        <f>Verizon!$C146-$L$3+$L$4*$B146</f>
        <v>9.1630459701749611E-3</v>
      </c>
      <c r="F146" s="12">
        <f>'AT&amp;T'!$C146-$M$3+$M$4*$B146</f>
        <v>-8.1124399612919791E-4</v>
      </c>
    </row>
    <row r="147" spans="1:6" x14ac:dyDescent="0.3">
      <c r="A147" s="10">
        <v>42948</v>
      </c>
      <c r="B147" s="20">
        <f>'S&amp;P500'!C147</f>
        <v>2.4491150386565632E-3</v>
      </c>
      <c r="C147" s="12">
        <f>'T-Mobile'!$C147-$J$3+$J$4*$B147</f>
        <v>2.505450618178736E-2</v>
      </c>
      <c r="D147" s="12">
        <f>Sprint!$C147-$K$3+$K$4*$B147</f>
        <v>0.1158157496544349</v>
      </c>
      <c r="E147" s="12">
        <f>Verizon!$C147-$L$3+$L$4*$B147</f>
        <v>1.214947594384733E-2</v>
      </c>
      <c r="F147" s="12">
        <f>'AT&amp;T'!$C147-$M$3+$M$4*$B147</f>
        <v>-1.5502184514008996E-3</v>
      </c>
    </row>
    <row r="148" spans="1:6" x14ac:dyDescent="0.3">
      <c r="A148" s="10">
        <v>42949</v>
      </c>
      <c r="B148" s="20">
        <f>'S&amp;P500'!C148</f>
        <v>4.9264843488220831E-4</v>
      </c>
      <c r="C148" s="12">
        <f>'T-Mobile'!$C148-$J$3+$J$4*$B148</f>
        <v>9.495365182091757E-3</v>
      </c>
      <c r="D148" s="12">
        <f>Sprint!$C148-$K$3+$K$4*$B148</f>
        <v>-5.6006589173792209E-3</v>
      </c>
      <c r="E148" s="12">
        <f>Verizon!$C148-$L$3+$L$4*$B148</f>
        <v>-1.3396791985236771E-2</v>
      </c>
      <c r="F148" s="12">
        <f>'AT&amp;T'!$C148-$M$3+$M$4*$B148</f>
        <v>-1.5602278269695022E-2</v>
      </c>
    </row>
    <row r="149" spans="1:6" x14ac:dyDescent="0.3">
      <c r="A149" s="10">
        <v>42950</v>
      </c>
      <c r="B149" s="20">
        <f>'S&amp;P500'!C149</f>
        <v>-2.1836540850556948E-3</v>
      </c>
      <c r="C149" s="12">
        <f>'T-Mobile'!$C149-$J$3+$J$4*$B149</f>
        <v>3.9098027166365075E-5</v>
      </c>
      <c r="D149" s="12">
        <f>Sprint!$C149-$K$3+$K$4*$B149</f>
        <v>-2.6210839698078907E-2</v>
      </c>
      <c r="E149" s="12">
        <f>Verizon!$C149-$L$3+$L$4*$B149</f>
        <v>6.7389299540181347E-3</v>
      </c>
      <c r="F149" s="12">
        <f>'AT&amp;T'!$C149-$M$3+$M$4*$B149</f>
        <v>-1.6211818012154384E-3</v>
      </c>
    </row>
    <row r="150" spans="1:6" x14ac:dyDescent="0.3">
      <c r="A150" s="10">
        <v>42951</v>
      </c>
      <c r="B150" s="20">
        <f>'S&amp;P500'!C150</f>
        <v>1.889103523332224E-3</v>
      </c>
      <c r="C150" s="12">
        <f>'T-Mobile'!$C150-$J$3+$J$4*$B150</f>
        <v>1.4133535782899626E-2</v>
      </c>
      <c r="D150" s="12">
        <f>Sprint!$C150-$K$3+$K$4*$B150</f>
        <v>2.2773717152700088E-2</v>
      </c>
      <c r="E150" s="12">
        <f>Verizon!$C150-$L$3+$L$4*$B150</f>
        <v>7.7638766104844046E-3</v>
      </c>
      <c r="F150" s="12">
        <f>'AT&amp;T'!$C150-$M$3+$M$4*$B150</f>
        <v>5.0331791163865883E-3</v>
      </c>
    </row>
    <row r="151" spans="1:6" x14ac:dyDescent="0.3">
      <c r="A151" s="10">
        <v>42954</v>
      </c>
      <c r="B151" s="20">
        <f>'S&amp;P500'!C151</f>
        <v>1.6471997963197051E-3</v>
      </c>
      <c r="C151" s="12">
        <f>'T-Mobile'!$C151-$J$3+$J$4*$B151</f>
        <v>-2.4863678906367264E-3</v>
      </c>
      <c r="D151" s="12">
        <f>Sprint!$C151-$K$3+$K$4*$B151</f>
        <v>-5.264422440508283E-3</v>
      </c>
      <c r="E151" s="12">
        <f>Verizon!$C151-$L$3+$L$4*$B151</f>
        <v>3.8288899060502559E-4</v>
      </c>
      <c r="F151" s="12">
        <f>'AT&amp;T'!$C151-$M$3+$M$4*$B151</f>
        <v>3.2784723762889299E-3</v>
      </c>
    </row>
    <row r="152" spans="1:6" x14ac:dyDescent="0.3">
      <c r="A152" s="10">
        <v>42955</v>
      </c>
      <c r="B152" s="20">
        <f>'S&amp;P500'!C152</f>
        <v>-2.4144326930320369E-3</v>
      </c>
      <c r="C152" s="12">
        <f>'T-Mobile'!$C152-$J$3+$J$4*$B152</f>
        <v>-7.3200043705884893E-3</v>
      </c>
      <c r="D152" s="12">
        <f>Sprint!$C152-$K$3+$K$4*$B152</f>
        <v>-2.3393906935055522E-2</v>
      </c>
      <c r="E152" s="12">
        <f>Verizon!$C152-$L$3+$L$4*$B152</f>
        <v>-7.058049703089664E-3</v>
      </c>
      <c r="F152" s="12">
        <f>'AT&amp;T'!$C152-$M$3+$M$4*$B152</f>
        <v>-6.2057805241012374E-3</v>
      </c>
    </row>
    <row r="153" spans="1:6" x14ac:dyDescent="0.3">
      <c r="A153" s="10">
        <v>42956</v>
      </c>
      <c r="B153" s="20">
        <f>'S&amp;P500'!C153</f>
        <v>-3.6360853213904953E-4</v>
      </c>
      <c r="C153" s="12">
        <f>'T-Mobile'!$C153-$J$3+$J$4*$B153</f>
        <v>-1.6361531264220792E-3</v>
      </c>
      <c r="D153" s="12">
        <f>Sprint!$C153-$K$3+$K$4*$B153</f>
        <v>-1.839013313100862E-2</v>
      </c>
      <c r="E153" s="12">
        <f>Verizon!$C153-$L$3+$L$4*$B153</f>
        <v>-7.9692478932904161E-3</v>
      </c>
      <c r="F153" s="12">
        <f>'AT&amp;T'!$C153-$M$3+$M$4*$B153</f>
        <v>-5.4301411419653523E-4</v>
      </c>
    </row>
    <row r="154" spans="1:6" x14ac:dyDescent="0.3">
      <c r="A154" s="10">
        <v>42957</v>
      </c>
      <c r="B154" s="20">
        <f>'S&amp;P500'!C154</f>
        <v>-1.4474441884265719E-2</v>
      </c>
      <c r="C154" s="12">
        <f>'T-Mobile'!$C154-$J$3+$J$4*$B154</f>
        <v>-3.2247085055551676E-2</v>
      </c>
      <c r="D154" s="12">
        <f>Sprint!$C154-$K$3+$K$4*$B154</f>
        <v>-2.6339321080937145E-2</v>
      </c>
      <c r="E154" s="12">
        <f>Verizon!$C154-$L$3+$L$4*$B154</f>
        <v>-1.5213482485368888E-2</v>
      </c>
      <c r="F154" s="12">
        <f>'AT&amp;T'!$C154-$M$3+$M$4*$B154</f>
        <v>-1.5357541505048563E-2</v>
      </c>
    </row>
    <row r="155" spans="1:6" x14ac:dyDescent="0.3">
      <c r="A155" s="10">
        <v>42958</v>
      </c>
      <c r="B155" s="20">
        <f>'S&amp;P500'!C155</f>
        <v>1.2755698031536222E-3</v>
      </c>
      <c r="C155" s="12">
        <f>'T-Mobile'!$C155-$J$3+$J$4*$B155</f>
        <v>1.9493691144352742E-2</v>
      </c>
      <c r="D155" s="12">
        <f>Sprint!$C155-$K$3+$K$4*$B155</f>
        <v>3.8635264050130937E-2</v>
      </c>
      <c r="E155" s="12">
        <f>Verizon!$C155-$L$3+$L$4*$B155</f>
        <v>1.9506699809546926E-3</v>
      </c>
      <c r="F155" s="12">
        <f>'AT&amp;T'!$C155-$M$3+$M$4*$B155</f>
        <v>-1.6935514332671094E-3</v>
      </c>
    </row>
    <row r="156" spans="1:6" x14ac:dyDescent="0.3">
      <c r="A156" s="10">
        <v>42961</v>
      </c>
      <c r="B156" s="20">
        <f>'S&amp;P500'!C156</f>
        <v>1.0043754738020664E-2</v>
      </c>
      <c r="C156" s="12">
        <f>'T-Mobile'!$C156-$J$3+$J$4*$B156</f>
        <v>1.0957394594941777E-2</v>
      </c>
      <c r="D156" s="12">
        <f>Sprint!$C156-$K$3+$K$4*$B156</f>
        <v>1.9691670031382884E-2</v>
      </c>
      <c r="E156" s="12">
        <f>Verizon!$C156-$L$3+$L$4*$B156</f>
        <v>2.2881700214136245E-2</v>
      </c>
      <c r="F156" s="12">
        <f>'AT&amp;T'!$C156-$M$3+$M$4*$B156</f>
        <v>1.7613503602892384E-2</v>
      </c>
    </row>
    <row r="157" spans="1:6" x14ac:dyDescent="0.3">
      <c r="A157" s="10">
        <v>42962</v>
      </c>
      <c r="B157" s="20">
        <f>'S&amp;P500'!C157</f>
        <v>-4.9880809626936054E-4</v>
      </c>
      <c r="C157" s="12">
        <f>'T-Mobile'!$C157-$J$3+$J$4*$B157</f>
        <v>1.3882085411093138E-3</v>
      </c>
      <c r="D157" s="12">
        <f>Sprint!$C157-$K$3+$K$4*$B157</f>
        <v>-1.010124006950746E-2</v>
      </c>
      <c r="E157" s="12">
        <f>Verizon!$C157-$L$3+$L$4*$B157</f>
        <v>-6.4049397192067481E-3</v>
      </c>
      <c r="F157" s="12">
        <f>'AT&amp;T'!$C157-$M$3+$M$4*$B157</f>
        <v>-9.4734387121069939E-3</v>
      </c>
    </row>
    <row r="158" spans="1:6" x14ac:dyDescent="0.3">
      <c r="A158" s="10">
        <v>42963</v>
      </c>
      <c r="B158" s="20">
        <f>'S&amp;P500'!C158</f>
        <v>1.4201029160999055E-3</v>
      </c>
      <c r="C158" s="12">
        <f>'T-Mobile'!$C158-$J$3+$J$4*$B158</f>
        <v>7.6226867386908741E-3</v>
      </c>
      <c r="D158" s="12">
        <f>Sprint!$C158-$K$3+$K$4*$B158</f>
        <v>3.8301779066839329E-3</v>
      </c>
      <c r="E158" s="12">
        <f>Verizon!$C158-$L$3+$L$4*$B158</f>
        <v>-2.1438193060148306E-4</v>
      </c>
      <c r="F158" s="12">
        <f>'AT&amp;T'!$C158-$M$3+$M$4*$B158</f>
        <v>2.6037126249900638E-3</v>
      </c>
    </row>
    <row r="159" spans="1:6" x14ac:dyDescent="0.3">
      <c r="A159" s="10">
        <v>42964</v>
      </c>
      <c r="B159" s="20">
        <f>'S&amp;P500'!C159</f>
        <v>-1.5436951897705593E-2</v>
      </c>
      <c r="C159" s="12">
        <f>'T-Mobile'!$C159-$J$3+$J$4*$B159</f>
        <v>-3.2241922642240413E-2</v>
      </c>
      <c r="D159" s="12">
        <f>Sprint!$C159-$K$3+$K$4*$B159</f>
        <v>-2.8953401935971172E-2</v>
      </c>
      <c r="E159" s="12">
        <f>Verizon!$C159-$L$3+$L$4*$B159</f>
        <v>-2.2551997553155807E-2</v>
      </c>
      <c r="F159" s="12">
        <f>'AT&amp;T'!$C159-$M$3+$M$4*$B159</f>
        <v>-2.8113398876541927E-2</v>
      </c>
    </row>
    <row r="160" spans="1:6" x14ac:dyDescent="0.3">
      <c r="A160" s="10">
        <v>42965</v>
      </c>
      <c r="B160" s="20">
        <f>'S&amp;P500'!C160</f>
        <v>-1.8353673366143957E-3</v>
      </c>
      <c r="C160" s="12">
        <f>'T-Mobile'!$C160-$J$3+$J$4*$B160</f>
        <v>-1.0941096213267249E-3</v>
      </c>
      <c r="D160" s="12">
        <f>Sprint!$C160-$K$3+$K$4*$B160</f>
        <v>-8.7022146745121881E-5</v>
      </c>
      <c r="E160" s="12">
        <f>Verizon!$C160-$L$3+$L$4*$B160</f>
        <v>-5.4650292304609565E-3</v>
      </c>
      <c r="F160" s="12">
        <f>'AT&amp;T'!$C160-$M$3+$M$4*$B160</f>
        <v>-7.7430212314576682E-3</v>
      </c>
    </row>
    <row r="161" spans="1:6" x14ac:dyDescent="0.3">
      <c r="A161" s="10">
        <v>42968</v>
      </c>
      <c r="B161" s="20">
        <f>'S&amp;P500'!C161</f>
        <v>1.1626509216590452E-3</v>
      </c>
      <c r="C161" s="12">
        <f>'T-Mobile'!$C161-$J$3+$J$4*$B161</f>
        <v>-1.544111266261076E-3</v>
      </c>
      <c r="D161" s="12">
        <f>Sprint!$C161-$K$3+$K$4*$B161</f>
        <v>4.9550595420517754E-3</v>
      </c>
      <c r="E161" s="12">
        <f>Verizon!$C161-$L$3+$L$4*$B161</f>
        <v>1.0466138236446612E-2</v>
      </c>
      <c r="F161" s="12">
        <f>'AT&amp;T'!$C161-$M$3+$M$4*$B161</f>
        <v>6.1996331201878288E-3</v>
      </c>
    </row>
    <row r="162" spans="1:6" x14ac:dyDescent="0.3">
      <c r="A162" s="10">
        <v>42969</v>
      </c>
      <c r="B162" s="20">
        <f>'S&amp;P500'!C162</f>
        <v>9.9407799622498929E-3</v>
      </c>
      <c r="C162" s="12">
        <f>'T-Mobile'!$C162-$J$3+$J$4*$B162</f>
        <v>3.2871875458529022E-2</v>
      </c>
      <c r="D162" s="12">
        <f>Sprint!$C162-$K$3+$K$4*$B162</f>
        <v>2.4939000738439063E-2</v>
      </c>
      <c r="E162" s="12">
        <f>Verizon!$C162-$L$3+$L$4*$B162</f>
        <v>1.218319010510429E-2</v>
      </c>
      <c r="F162" s="12">
        <f>'AT&amp;T'!$C162-$M$3+$M$4*$B162</f>
        <v>1.7683004527990806E-2</v>
      </c>
    </row>
    <row r="163" spans="1:6" x14ac:dyDescent="0.3">
      <c r="A163" s="10">
        <v>42970</v>
      </c>
      <c r="B163" s="20">
        <f>'S&amp;P500'!C163</f>
        <v>-3.4535928356924368E-3</v>
      </c>
      <c r="C163" s="12">
        <f>'T-Mobile'!$C163-$J$3+$J$4*$B163</f>
        <v>-8.454511119723656E-3</v>
      </c>
      <c r="D163" s="12">
        <f>Sprint!$C163-$K$3+$K$4*$B163</f>
        <v>1.0182695798616394E-2</v>
      </c>
      <c r="E163" s="12">
        <f>Verizon!$C163-$L$3+$L$4*$B163</f>
        <v>-3.9884376952524494E-3</v>
      </c>
      <c r="F163" s="12">
        <f>'AT&amp;T'!$C163-$M$3+$M$4*$B163</f>
        <v>-4.3965416688577005E-3</v>
      </c>
    </row>
    <row r="164" spans="1:6" x14ac:dyDescent="0.3">
      <c r="A164" s="10">
        <v>42971</v>
      </c>
      <c r="B164" s="20">
        <f>'S&amp;P500'!C164</f>
        <v>-2.0744619233302145E-3</v>
      </c>
      <c r="C164" s="12">
        <f>'T-Mobile'!$C164-$J$3+$J$4*$B164</f>
        <v>-1.9135361673461573E-3</v>
      </c>
      <c r="D164" s="12">
        <f>Sprint!$C164-$K$3+$K$4*$B164</f>
        <v>1.7960582370571746E-2</v>
      </c>
      <c r="E164" s="12">
        <f>Verizon!$C164-$L$3+$L$4*$B164</f>
        <v>-8.5228031707164711E-4</v>
      </c>
      <c r="F164" s="12">
        <f>'AT&amp;T'!$C164-$M$3+$M$4*$B164</f>
        <v>-8.1309185573992145E-3</v>
      </c>
    </row>
    <row r="165" spans="1:6" x14ac:dyDescent="0.3">
      <c r="A165" s="10">
        <v>42972</v>
      </c>
      <c r="B165" s="20">
        <f>'S&amp;P500'!C165</f>
        <v>1.6728693048758973E-3</v>
      </c>
      <c r="C165" s="12">
        <f>'T-Mobile'!$C165-$J$3+$J$4*$B165</f>
        <v>-2.0314966584308487E-3</v>
      </c>
      <c r="D165" s="12">
        <f>Sprint!$C165-$K$3+$K$4*$B165</f>
        <v>5.1300222910935934E-3</v>
      </c>
      <c r="E165" s="12">
        <f>Verizon!$C165-$L$3+$L$4*$B165</f>
        <v>9.0838381594177016E-3</v>
      </c>
      <c r="F165" s="12">
        <f>'AT&amp;T'!$C165-$M$3+$M$4*$B165</f>
        <v>9.1826206124325203E-3</v>
      </c>
    </row>
    <row r="166" spans="1:6" x14ac:dyDescent="0.3">
      <c r="A166" s="10">
        <v>42975</v>
      </c>
      <c r="B166" s="20">
        <f>'S&amp;P500'!C166</f>
        <v>4.8707188806351378E-4</v>
      </c>
      <c r="C166" s="12">
        <f>'T-Mobile'!$C166-$J$3+$J$4*$B166</f>
        <v>2.9805823223616018E-4</v>
      </c>
      <c r="D166" s="12">
        <f>Sprint!$C166-$K$3+$K$4*$B166</f>
        <v>-1.319132314897376E-2</v>
      </c>
      <c r="E166" s="12">
        <f>Verizon!$C166-$L$3+$L$4*$B166</f>
        <v>-9.3011628861710389E-4</v>
      </c>
      <c r="F166" s="12">
        <f>'AT&amp;T'!$C166-$M$3+$M$4*$B166</f>
        <v>-1.2332456539926625E-3</v>
      </c>
    </row>
    <row r="167" spans="1:6" x14ac:dyDescent="0.3">
      <c r="A167" s="10">
        <v>42976</v>
      </c>
      <c r="B167" s="20">
        <f>'S&amp;P500'!C167</f>
        <v>8.4282190309794831E-4</v>
      </c>
      <c r="C167" s="12">
        <f>'T-Mobile'!$C167-$J$3+$J$4*$B167</f>
        <v>-3.0259352769018357E-3</v>
      </c>
      <c r="D167" s="12">
        <f>Sprint!$C167-$K$3+$K$4*$B167</f>
        <v>1.1613937803338502E-3</v>
      </c>
      <c r="E167" s="12">
        <f>Verizon!$C167-$L$3+$L$4*$B167</f>
        <v>-1.2742550067351558E-3</v>
      </c>
      <c r="F167" s="12">
        <f>'AT&amp;T'!$C167-$M$3+$M$4*$B167</f>
        <v>-2.027500304361855E-3</v>
      </c>
    </row>
    <row r="168" spans="1:6" x14ac:dyDescent="0.3">
      <c r="A168" s="10">
        <v>42977</v>
      </c>
      <c r="B168" s="20">
        <f>'S&amp;P500'!C168</f>
        <v>4.6151489080888206E-3</v>
      </c>
      <c r="C168" s="12">
        <f>'T-Mobile'!$C168-$J$3+$J$4*$B168</f>
        <v>1.6215528039576564E-2</v>
      </c>
      <c r="D168" s="12">
        <f>Sprint!$C168-$K$3+$K$4*$B168</f>
        <v>2.8299897493717901E-3</v>
      </c>
      <c r="E168" s="12">
        <f>Verizon!$C168-$L$3+$L$4*$B168</f>
        <v>-4.3385242379497492E-3</v>
      </c>
      <c r="F168" s="12">
        <f>'AT&amp;T'!$C168-$M$3+$M$4*$B168</f>
        <v>-1.635228500018837E-3</v>
      </c>
    </row>
    <row r="169" spans="1:6" x14ac:dyDescent="0.3">
      <c r="A169" s="10">
        <v>42978</v>
      </c>
      <c r="B169" s="20">
        <f>'S&amp;P500'!C169</f>
        <v>5.7209760360980863E-3</v>
      </c>
      <c r="C169" s="12">
        <f>'T-Mobile'!$C169-$J$3+$J$4*$B169</f>
        <v>1.1973657383212953E-2</v>
      </c>
      <c r="D169" s="12">
        <f>Sprint!$C169-$K$3+$K$4*$B169</f>
        <v>5.7392151594688346E-3</v>
      </c>
      <c r="E169" s="12">
        <f>Verizon!$C169-$L$3+$L$4*$B169</f>
        <v>1.4393653535269501E-3</v>
      </c>
      <c r="F169" s="12">
        <f>'AT&amp;T'!$C169-$M$3+$M$4*$B169</f>
        <v>-1.6405484588300949E-3</v>
      </c>
    </row>
    <row r="170" spans="1:6" x14ac:dyDescent="0.3">
      <c r="A170" s="10">
        <v>42979</v>
      </c>
      <c r="B170" s="20">
        <f>'S&amp;P500'!C170</f>
        <v>1.9825408914242878E-3</v>
      </c>
      <c r="C170" s="12">
        <f>'T-Mobile'!$C170-$J$3+$J$4*$B170</f>
        <v>-6.6868242732747944E-3</v>
      </c>
      <c r="D170" s="12">
        <f>Sprint!$C170-$K$3+$K$4*$B170</f>
        <v>6.5040708128906782E-3</v>
      </c>
      <c r="E170" s="12">
        <f>Verizon!$C170-$L$3+$L$4*$B170</f>
        <v>6.2208561130129418E-4</v>
      </c>
      <c r="F170" s="12">
        <f>'AT&amp;T'!$C170-$M$3+$M$4*$B170</f>
        <v>1.7171300043103237E-3</v>
      </c>
    </row>
    <row r="171" spans="1:6" x14ac:dyDescent="0.3">
      <c r="A171" s="10">
        <v>42983</v>
      </c>
      <c r="B171" s="20">
        <f>'S&amp;P500'!C171</f>
        <v>-7.5508068199755798E-3</v>
      </c>
      <c r="C171" s="12">
        <f>'T-Mobile'!$C171-$J$3+$J$4*$B171</f>
        <v>-1.3946563820329459E-2</v>
      </c>
      <c r="D171" s="12">
        <f>Sprint!$C171-$K$3+$K$4*$B171</f>
        <v>-1.1034466531985743E-2</v>
      </c>
      <c r="E171" s="12">
        <f>Verizon!$C171-$L$3+$L$4*$B171</f>
        <v>-1.739608329044225E-2</v>
      </c>
      <c r="F171" s="12">
        <f>'AT&amp;T'!$C171-$M$3+$M$4*$B171</f>
        <v>-1.6236890132608872E-2</v>
      </c>
    </row>
    <row r="172" spans="1:6" x14ac:dyDescent="0.3">
      <c r="A172" s="10">
        <v>42984</v>
      </c>
      <c r="B172" s="20">
        <f>'S&amp;P500'!C172</f>
        <v>3.1287266079642298E-3</v>
      </c>
      <c r="C172" s="12">
        <f>'T-Mobile'!$C172-$J$3+$J$4*$B172</f>
        <v>5.0898675873108055E-3</v>
      </c>
      <c r="D172" s="12">
        <f>Sprint!$C172-$K$3+$K$4*$B172</f>
        <v>-1.5238812761781484E-3</v>
      </c>
      <c r="E172" s="12">
        <f>Verizon!$C172-$L$3+$L$4*$B172</f>
        <v>-6.9503917755295115E-3</v>
      </c>
      <c r="F172" s="12">
        <f>'AT&amp;T'!$C172-$M$3+$M$4*$B172</f>
        <v>-1.1993285793792057E-2</v>
      </c>
    </row>
    <row r="173" spans="1:6" x14ac:dyDescent="0.3">
      <c r="A173" s="10">
        <v>42985</v>
      </c>
      <c r="B173" s="20">
        <f>'S&amp;P500'!C173</f>
        <v>-1.784359584679573E-4</v>
      </c>
      <c r="C173" s="12">
        <f>'T-Mobile'!$C173-$J$3+$J$4*$B173</f>
        <v>-6.9768991150436803E-3</v>
      </c>
      <c r="D173" s="12">
        <f>Sprint!$C173-$K$3+$K$4*$B173</f>
        <v>-1.6559565579511017E-2</v>
      </c>
      <c r="E173" s="12">
        <f>Verizon!$C173-$L$3+$L$4*$B173</f>
        <v>-1.5142436076828285E-2</v>
      </c>
      <c r="F173" s="12">
        <f>'AT&amp;T'!$C173-$M$3+$M$4*$B173</f>
        <v>-2.6931307509212694E-2</v>
      </c>
    </row>
    <row r="174" spans="1:6" x14ac:dyDescent="0.3">
      <c r="A174" s="10">
        <v>42986</v>
      </c>
      <c r="B174" s="20">
        <f>'S&amp;P500'!C174</f>
        <v>-1.4888506973723228E-3</v>
      </c>
      <c r="C174" s="12">
        <f>'T-Mobile'!$C174-$J$3+$J$4*$B174</f>
        <v>-1.0447271211247741E-2</v>
      </c>
      <c r="D174" s="12">
        <f>Sprint!$C174-$K$3+$K$4*$B174</f>
        <v>-2.6319243537469533E-2</v>
      </c>
      <c r="E174" s="12">
        <f>Verizon!$C174-$L$3+$L$4*$B174</f>
        <v>-2.9688643098762083E-3</v>
      </c>
      <c r="F174" s="12">
        <f>'AT&amp;T'!$C174-$M$3+$M$4*$B174</f>
        <v>-1.6517154874228291E-3</v>
      </c>
    </row>
    <row r="175" spans="1:6" x14ac:dyDescent="0.3">
      <c r="A175" s="10">
        <v>42989</v>
      </c>
      <c r="B175" s="20">
        <f>'S&amp;P500'!C175</f>
        <v>1.0839298999797799E-2</v>
      </c>
      <c r="C175" s="12">
        <f>'T-Mobile'!$C175-$J$3+$J$4*$B175</f>
        <v>1.3545833816709136E-2</v>
      </c>
      <c r="D175" s="12">
        <f>Sprint!$C175-$K$3+$K$4*$B175</f>
        <v>-8.7847701049307836E-3</v>
      </c>
      <c r="E175" s="12">
        <f>Verizon!$C175-$L$3+$L$4*$B175</f>
        <v>1.2636292894129101E-2</v>
      </c>
      <c r="F175" s="12">
        <f>'AT&amp;T'!$C175-$M$3+$M$4*$B175</f>
        <v>1.1914877712833092E-2</v>
      </c>
    </row>
    <row r="176" spans="1:6" x14ac:dyDescent="0.3">
      <c r="A176" s="10">
        <v>42990</v>
      </c>
      <c r="B176" s="20">
        <f>'S&amp;P500'!C176</f>
        <v>3.3639479926762333E-3</v>
      </c>
      <c r="C176" s="12">
        <f>'T-Mobile'!$C176-$J$3+$J$4*$B176</f>
        <v>2.1284295437658403E-3</v>
      </c>
      <c r="D176" s="12">
        <f>Sprint!$C176-$K$3+$K$4*$B176</f>
        <v>4.2800749310014388E-2</v>
      </c>
      <c r="E176" s="12">
        <f>Verizon!$C176-$L$3+$L$4*$B176</f>
        <v>1.3316546219106065E-2</v>
      </c>
      <c r="F176" s="12">
        <f>'AT&amp;T'!$C176-$M$3+$M$4*$B176</f>
        <v>1.6749054155621557E-2</v>
      </c>
    </row>
    <row r="177" spans="1:6" x14ac:dyDescent="0.3">
      <c r="A177" s="10">
        <v>42991</v>
      </c>
      <c r="B177" s="20">
        <f>'S&amp;P500'!C177</f>
        <v>7.571208321886354E-4</v>
      </c>
      <c r="C177" s="12">
        <f>'T-Mobile'!$C177-$J$3+$J$4*$B177</f>
        <v>-2.0293956705656931E-3</v>
      </c>
      <c r="D177" s="12">
        <f>Sprint!$C177-$K$3+$K$4*$B177</f>
        <v>-2.7932152162184203E-3</v>
      </c>
      <c r="E177" s="12">
        <f>Verizon!$C177-$L$3+$L$4*$B177</f>
        <v>1.0547727521754277E-2</v>
      </c>
      <c r="F177" s="12">
        <f>'AT&amp;T'!$C177-$M$3+$M$4*$B177</f>
        <v>8.2795026961097577E-3</v>
      </c>
    </row>
    <row r="178" spans="1:6" x14ac:dyDescent="0.3">
      <c r="A178" s="10">
        <v>42992</v>
      </c>
      <c r="B178" s="20">
        <f>'S&amp;P500'!C178</f>
        <v>-1.1007176163722904E-3</v>
      </c>
      <c r="C178" s="12">
        <f>'T-Mobile'!$C178-$J$3+$J$4*$B178</f>
        <v>-2.6618414770512227E-2</v>
      </c>
      <c r="D178" s="12">
        <f>Sprint!$C178-$K$3+$K$4*$B178</f>
        <v>-1.002759730607131E-2</v>
      </c>
      <c r="E178" s="12">
        <f>Verizon!$C178-$L$3+$L$4*$B178</f>
        <v>-2.2018798760737352E-3</v>
      </c>
      <c r="F178" s="12">
        <f>'AT&amp;T'!$C178-$M$3+$M$4*$B178</f>
        <v>-7.3781007882189826E-3</v>
      </c>
    </row>
    <row r="179" spans="1:6" x14ac:dyDescent="0.3">
      <c r="A179" s="10">
        <v>42993</v>
      </c>
      <c r="B179" s="20">
        <f>'S&amp;P500'!C179</f>
        <v>1.8471813753215278E-3</v>
      </c>
      <c r="C179" s="12">
        <f>'T-Mobile'!$C179-$J$3+$J$4*$B179</f>
        <v>1.7038778287614071E-3</v>
      </c>
      <c r="D179" s="12">
        <f>Sprint!$C179-$K$3+$K$4*$B179</f>
        <v>-3.7221893974783028E-3</v>
      </c>
      <c r="E179" s="12">
        <f>Verizon!$C179-$L$3+$L$4*$B179</f>
        <v>1.5972765030838651E-2</v>
      </c>
      <c r="F179" s="12">
        <f>'AT&amp;T'!$C179-$M$3+$M$4*$B179</f>
        <v>2.2559453634636451E-2</v>
      </c>
    </row>
    <row r="180" spans="1:6" x14ac:dyDescent="0.3">
      <c r="A180" s="10">
        <v>42996</v>
      </c>
      <c r="B180" s="20">
        <f>'S&amp;P500'!C180</f>
        <v>1.4559208669275567E-3</v>
      </c>
      <c r="C180" s="12">
        <f>'T-Mobile'!$C180-$J$3+$J$4*$B180</f>
        <v>1.1688918485708254E-2</v>
      </c>
      <c r="D180" s="12">
        <f>Sprint!$C180-$K$3+$K$4*$B180</f>
        <v>2.5456863759451918E-3</v>
      </c>
      <c r="E180" s="12">
        <f>Verizon!$C180-$L$3+$L$4*$B180</f>
        <v>6.0628349375914702E-3</v>
      </c>
      <c r="F180" s="12">
        <f>'AT&amp;T'!$C180-$M$3+$M$4*$B180</f>
        <v>9.4211094691395575E-3</v>
      </c>
    </row>
    <row r="181" spans="1:6" x14ac:dyDescent="0.3">
      <c r="A181" s="10">
        <v>42997</v>
      </c>
      <c r="B181" s="20">
        <f>'S&amp;P500'!C181</f>
        <v>1.1101953656169517E-3</v>
      </c>
      <c r="C181" s="12">
        <f>'T-Mobile'!$C181-$J$3+$J$4*$B181</f>
        <v>5.9688189770821402E-2</v>
      </c>
      <c r="D181" s="12">
        <f>Sprint!$C181-$K$3+$K$4*$B181</f>
        <v>7.1400951948616523E-2</v>
      </c>
      <c r="E181" s="12">
        <f>Verizon!$C181-$L$3+$L$4*$B181</f>
        <v>2.698264355908608E-2</v>
      </c>
      <c r="F181" s="12">
        <f>'AT&amp;T'!$C181-$M$3+$M$4*$B181</f>
        <v>2.1653184178250375E-2</v>
      </c>
    </row>
    <row r="182" spans="1:6" x14ac:dyDescent="0.3">
      <c r="A182" s="10">
        <v>42998</v>
      </c>
      <c r="B182" s="20">
        <f>'S&amp;P500'!C182</f>
        <v>6.3434785955997588E-4</v>
      </c>
      <c r="C182" s="12">
        <f>'T-Mobile'!$C182-$J$3+$J$4*$B182</f>
        <v>-2.8312980193875483E-2</v>
      </c>
      <c r="D182" s="12">
        <f>Sprint!$C182-$K$3+$K$4*$B182</f>
        <v>-1.7250304096981119E-2</v>
      </c>
      <c r="E182" s="12">
        <f>Verizon!$C182-$L$3+$L$4*$B182</f>
        <v>3.459151949573463E-3</v>
      </c>
      <c r="F182" s="12">
        <f>'AT&amp;T'!$C182-$M$3+$M$4*$B182</f>
        <v>5.9489232400742123E-3</v>
      </c>
    </row>
    <row r="183" spans="1:6" x14ac:dyDescent="0.3">
      <c r="A183" s="10">
        <v>42999</v>
      </c>
      <c r="B183" s="20">
        <f>'S&amp;P500'!C183</f>
        <v>-3.0459174682085127E-3</v>
      </c>
      <c r="C183" s="12">
        <f>'T-Mobile'!$C183-$J$3+$J$4*$B183</f>
        <v>-4.2713967605525005E-3</v>
      </c>
      <c r="D183" s="12">
        <f>Sprint!$C183-$K$3+$K$4*$B183</f>
        <v>1.8478364035834835E-3</v>
      </c>
      <c r="E183" s="12">
        <f>Verizon!$C183-$L$3+$L$4*$B183</f>
        <v>-1.3138744742159567E-2</v>
      </c>
      <c r="F183" s="12">
        <f>'AT&amp;T'!$C183-$M$3+$M$4*$B183</f>
        <v>-7.9811779331667998E-3</v>
      </c>
    </row>
    <row r="184" spans="1:6" x14ac:dyDescent="0.3">
      <c r="A184" s="10">
        <v>43000</v>
      </c>
      <c r="B184" s="20">
        <f>'S&amp;P500'!C184</f>
        <v>6.4779370411753774E-4</v>
      </c>
      <c r="C184" s="12">
        <f>'T-Mobile'!$C184-$J$3+$J$4*$B184</f>
        <v>1.1310366695291393E-2</v>
      </c>
      <c r="D184" s="12">
        <f>Sprint!$C184-$K$3+$K$4*$B184</f>
        <v>6.4508542064529564E-2</v>
      </c>
      <c r="E184" s="12">
        <f>Verizon!$C184-$L$3+$L$4*$B184</f>
        <v>2.0247971574519595E-2</v>
      </c>
      <c r="F184" s="12">
        <f>'AT&amp;T'!$C184-$M$3+$M$4*$B184</f>
        <v>9.8820882059712511E-3</v>
      </c>
    </row>
    <row r="185" spans="1:6" x14ac:dyDescent="0.3">
      <c r="A185" s="10">
        <v>43003</v>
      </c>
      <c r="B185" s="20">
        <f>'S&amp;P500'!C185</f>
        <v>-2.2220504449806063E-3</v>
      </c>
      <c r="C185" s="12">
        <f>'T-Mobile'!$C185-$J$3+$J$4*$B185</f>
        <v>-1.9827412663891018E-2</v>
      </c>
      <c r="D185" s="12">
        <f>Sprint!$C185-$K$3+$K$4*$B185</f>
        <v>-7.9946096487212737E-2</v>
      </c>
      <c r="E185" s="12">
        <f>Verizon!$C185-$L$3+$L$4*$B185</f>
        <v>-1.587907251240357E-3</v>
      </c>
      <c r="F185" s="12">
        <f>'AT&amp;T'!$C185-$M$3+$M$4*$B185</f>
        <v>1.1823629404806033E-2</v>
      </c>
    </row>
    <row r="186" spans="1:6" x14ac:dyDescent="0.3">
      <c r="A186" s="10">
        <v>43004</v>
      </c>
      <c r="B186" s="20">
        <f>'S&amp;P500'!C186</f>
        <v>7.2166817408268093E-5</v>
      </c>
      <c r="C186" s="12">
        <f>'T-Mobile'!$C186-$J$3+$J$4*$B186</f>
        <v>2.5048312778686295E-3</v>
      </c>
      <c r="D186" s="12">
        <f>Sprint!$C186-$K$3+$K$4*$B186</f>
        <v>1.2183273433191116E-2</v>
      </c>
      <c r="E186" s="12">
        <f>Verizon!$C186-$L$3+$L$4*$B186</f>
        <v>-7.6288358631460516E-3</v>
      </c>
      <c r="F186" s="12">
        <f>'AT&amp;T'!$C186-$M$3+$M$4*$B186</f>
        <v>-1.0447308130273569E-2</v>
      </c>
    </row>
    <row r="187" spans="1:6" x14ac:dyDescent="0.3">
      <c r="A187" s="10">
        <v>43005</v>
      </c>
      <c r="B187" s="20">
        <f>'S&amp;P500'!C187</f>
        <v>4.0851438780648321E-3</v>
      </c>
      <c r="C187" s="12">
        <f>'T-Mobile'!$C187-$J$3+$J$4*$B187</f>
        <v>-6.6531616512690711E-3</v>
      </c>
      <c r="D187" s="12">
        <f>Sprint!$C187-$K$3+$K$4*$B187</f>
        <v>-5.6593461698785721E-5</v>
      </c>
      <c r="E187" s="12">
        <f>Verizon!$C187-$L$3+$L$4*$B187</f>
        <v>3.2910727092829014E-3</v>
      </c>
      <c r="F187" s="12">
        <f>'AT&amp;T'!$C187-$M$3+$M$4*$B187</f>
        <v>4.0217760331834008E-3</v>
      </c>
    </row>
    <row r="188" spans="1:6" x14ac:dyDescent="0.3">
      <c r="A188" s="10">
        <v>43006</v>
      </c>
      <c r="B188" s="20">
        <f>'S&amp;P500'!C188</f>
        <v>1.2046157831625804E-3</v>
      </c>
      <c r="C188" s="12">
        <f>'T-Mobile'!$C188-$J$3+$J$4*$B188</f>
        <v>-6.3453114938438592E-3</v>
      </c>
      <c r="D188" s="12">
        <f>Sprint!$C188-$K$3+$K$4*$B188</f>
        <v>-9.0043243061453809E-3</v>
      </c>
      <c r="E188" s="12">
        <f>Verizon!$C188-$L$3+$L$4*$B188</f>
        <v>-9.5681919642638062E-4</v>
      </c>
      <c r="F188" s="12">
        <f>'AT&amp;T'!$C188-$M$3+$M$4*$B188</f>
        <v>7.5749747348790074E-3</v>
      </c>
    </row>
    <row r="189" spans="1:6" x14ac:dyDescent="0.3">
      <c r="A189" s="10">
        <v>43007</v>
      </c>
      <c r="B189" s="20">
        <f>'S&amp;P500'!C189</f>
        <v>3.7051097509217252E-3</v>
      </c>
      <c r="C189" s="12">
        <f>'T-Mobile'!$C189-$J$3+$J$4*$B189</f>
        <v>-1.0033294100960425E-3</v>
      </c>
      <c r="D189" s="12">
        <f>Sprint!$C189-$K$3+$K$4*$B189</f>
        <v>8.7153962551439253E-3</v>
      </c>
      <c r="E189" s="12">
        <f>Verizon!$C189-$L$3+$L$4*$B189</f>
        <v>4.6161162930091048E-3</v>
      </c>
      <c r="F189" s="12">
        <f>'AT&amp;T'!$C189-$M$3+$M$4*$B189</f>
        <v>5.7806605143477536E-3</v>
      </c>
    </row>
    <row r="190" spans="1:6" x14ac:dyDescent="0.3">
      <c r="A190" s="10">
        <v>43010</v>
      </c>
      <c r="B190" s="20">
        <f>'S&amp;P500'!C190</f>
        <v>3.8740035506960443E-3</v>
      </c>
      <c r="C190" s="12">
        <f>'T-Mobile'!$C190-$J$3+$J$4*$B190</f>
        <v>1.0606935992565221E-3</v>
      </c>
      <c r="D190" s="12">
        <f>Sprint!$C190-$K$3+$K$4*$B190</f>
        <v>-6.6487276475162352E-3</v>
      </c>
      <c r="E190" s="12">
        <f>Verizon!$C190-$L$3+$L$4*$B190</f>
        <v>5.0096217798252475E-4</v>
      </c>
      <c r="F190" s="12">
        <f>'AT&amp;T'!$C190-$M$3+$M$4*$B190</f>
        <v>1.0432801438636967E-3</v>
      </c>
    </row>
    <row r="191" spans="1:6" x14ac:dyDescent="0.3">
      <c r="A191" s="10">
        <v>43011</v>
      </c>
      <c r="B191" s="20">
        <f>'S&amp;P500'!C191</f>
        <v>2.1588381521699079E-3</v>
      </c>
      <c r="C191" s="12">
        <f>'T-Mobile'!$C191-$J$3+$J$4*$B191</f>
        <v>4.5548866704104296E-3</v>
      </c>
      <c r="D191" s="12">
        <f>Sprint!$C191-$K$3+$K$4*$B191</f>
        <v>3.1466274268176282E-2</v>
      </c>
      <c r="E191" s="12">
        <f>Verizon!$C191-$L$3+$L$4*$B191</f>
        <v>1.1727857385052396E-2</v>
      </c>
      <c r="F191" s="12">
        <f>'AT&amp;T'!$C191-$M$3+$M$4*$B191</f>
        <v>1.0773517435026875E-2</v>
      </c>
    </row>
    <row r="192" spans="1:6" x14ac:dyDescent="0.3">
      <c r="A192" s="10">
        <v>43012</v>
      </c>
      <c r="B192" s="20">
        <f>'S&amp;P500'!C192</f>
        <v>1.2467201282878846E-3</v>
      </c>
      <c r="C192" s="12">
        <f>'T-Mobile'!$C192-$J$3+$J$4*$B192</f>
        <v>-1.6965192524751981E-3</v>
      </c>
      <c r="D192" s="12">
        <f>Sprint!$C192-$K$3+$K$4*$B192</f>
        <v>-3.6753110976033558E-2</v>
      </c>
      <c r="E192" s="12">
        <f>Verizon!$C192-$L$3+$L$4*$B192</f>
        <v>2.0984887111154546E-3</v>
      </c>
      <c r="F192" s="12">
        <f>'AT&amp;T'!$C192-$M$3+$M$4*$B192</f>
        <v>1.1485015647214577E-3</v>
      </c>
    </row>
    <row r="193" spans="1:6" x14ac:dyDescent="0.3">
      <c r="A193" s="10">
        <v>43013</v>
      </c>
      <c r="B193" s="20">
        <f>'S&amp;P500'!C193</f>
        <v>5.6467873211865005E-3</v>
      </c>
      <c r="C193" s="12">
        <f>'T-Mobile'!$C193-$J$3+$J$4*$B193</f>
        <v>5.0797771535595719E-3</v>
      </c>
      <c r="D193" s="12">
        <f>Sprint!$C193-$K$3+$K$4*$B193</f>
        <v>-4.8478048452712356E-3</v>
      </c>
      <c r="E193" s="12">
        <f>Verizon!$C193-$L$3+$L$4*$B193</f>
        <v>1.8938744131028621E-3</v>
      </c>
      <c r="F193" s="12">
        <f>'AT&amp;T'!$C193-$M$3+$M$4*$B193</f>
        <v>4.132619781927931E-3</v>
      </c>
    </row>
    <row r="194" spans="1:6" x14ac:dyDescent="0.3">
      <c r="A194" s="10">
        <v>43014</v>
      </c>
      <c r="B194" s="20">
        <f>'S&amp;P500'!C194</f>
        <v>-1.0736343152785389E-3</v>
      </c>
      <c r="C194" s="12">
        <f>'T-Mobile'!$C194-$J$3+$J$4*$B194</f>
        <v>1.382560075980733E-2</v>
      </c>
      <c r="D194" s="12">
        <f>Sprint!$C194-$K$3+$K$4*$B194</f>
        <v>-1.5943388949905091E-2</v>
      </c>
      <c r="E194" s="12">
        <f>Verizon!$C194-$L$3+$L$4*$B194</f>
        <v>-8.2227831783837722E-3</v>
      </c>
      <c r="F194" s="12">
        <f>'AT&amp;T'!$C194-$M$3+$M$4*$B194</f>
        <v>-1.2085358985785328E-2</v>
      </c>
    </row>
    <row r="195" spans="1:6" x14ac:dyDescent="0.3">
      <c r="A195" s="10">
        <v>43017</v>
      </c>
      <c r="B195" s="20">
        <f>'S&amp;P500'!C195</f>
        <v>-1.8044340510071403E-3</v>
      </c>
      <c r="C195" s="12">
        <f>'T-Mobile'!$C195-$J$3+$J$4*$B195</f>
        <v>-1.4847593168143502E-2</v>
      </c>
      <c r="D195" s="12">
        <f>Sprint!$C195-$K$3+$K$4*$B195</f>
        <v>-3.0358864490984631E-3</v>
      </c>
      <c r="E195" s="12">
        <f>Verizon!$C195-$L$3+$L$4*$B195</f>
        <v>3.6520858646699383E-3</v>
      </c>
      <c r="F195" s="12">
        <f>'AT&amp;T'!$C195-$M$3+$M$4*$B195</f>
        <v>-9.1181144151945542E-3</v>
      </c>
    </row>
    <row r="196" spans="1:6" x14ac:dyDescent="0.3">
      <c r="A196" s="10">
        <v>43018</v>
      </c>
      <c r="B196" s="20">
        <f>'S&amp;P500'!C196</f>
        <v>2.3224126121231771E-3</v>
      </c>
      <c r="C196" s="12">
        <f>'T-Mobile'!$C196-$J$3+$J$4*$B196</f>
        <v>-3.2751998933244547E-3</v>
      </c>
      <c r="D196" s="12">
        <f>Sprint!$C196-$K$3+$K$4*$B196</f>
        <v>-2.0359475997523635E-2</v>
      </c>
      <c r="E196" s="12">
        <f>Verizon!$C196-$L$3+$L$4*$B196</f>
        <v>3.7624418702194504E-3</v>
      </c>
      <c r="F196" s="12">
        <f>'AT&amp;T'!$C196-$M$3+$M$4*$B196</f>
        <v>6.6552632692669055E-3</v>
      </c>
    </row>
    <row r="197" spans="1:6" x14ac:dyDescent="0.3">
      <c r="A197" s="10">
        <v>43019</v>
      </c>
      <c r="B197" s="20">
        <f>'S&amp;P500'!C197</f>
        <v>1.8035070386158997E-3</v>
      </c>
      <c r="C197" s="12">
        <f>'T-Mobile'!$C197-$J$3+$J$4*$B197</f>
        <v>8.5221861722094099E-4</v>
      </c>
      <c r="D197" s="12">
        <f>Sprint!$C197-$K$3+$K$4*$B197</f>
        <v>1.1003161390650681E-2</v>
      </c>
      <c r="E197" s="12">
        <f>Verizon!$C197-$L$3+$L$4*$B197</f>
        <v>-4.1720286884629788E-3</v>
      </c>
      <c r="F197" s="12">
        <f>'AT&amp;T'!$C197-$M$3+$M$4*$B197</f>
        <v>-7.0004085635213585E-3</v>
      </c>
    </row>
    <row r="198" spans="1:6" x14ac:dyDescent="0.3">
      <c r="A198" s="10">
        <v>43020</v>
      </c>
      <c r="B198" s="20">
        <f>'S&amp;P500'!C198</f>
        <v>-1.6867527186751748E-3</v>
      </c>
      <c r="C198" s="12">
        <f>'T-Mobile'!$C198-$J$3+$J$4*$B198</f>
        <v>5.0099389868662374E-4</v>
      </c>
      <c r="D198" s="12">
        <f>Sprint!$C198-$K$3+$K$4*$B198</f>
        <v>-4.5029713100651677E-3</v>
      </c>
      <c r="E198" s="12">
        <f>Verizon!$C198-$L$3+$L$4*$B198</f>
        <v>-1.1611801715539844E-2</v>
      </c>
      <c r="F198" s="12">
        <f>'AT&amp;T'!$C198-$M$3+$M$4*$B198</f>
        <v>-6.2527184149372597E-2</v>
      </c>
    </row>
    <row r="199" spans="1:6" x14ac:dyDescent="0.3">
      <c r="A199" s="10">
        <v>43021</v>
      </c>
      <c r="B199" s="20">
        <f>'S&amp;P500'!C199</f>
        <v>8.7810722352684139E-4</v>
      </c>
      <c r="C199" s="12">
        <f>'T-Mobile'!$C199-$J$3+$J$4*$B199</f>
        <v>2.7208493094136358E-3</v>
      </c>
      <c r="D199" s="12">
        <f>Sprint!$C199-$K$3+$K$4*$B199</f>
        <v>7.8848073394155341E-4</v>
      </c>
      <c r="E199" s="12">
        <f>Verizon!$C199-$L$3+$L$4*$B199</f>
        <v>-9.3241586132735976E-3</v>
      </c>
      <c r="F199" s="12">
        <f>'AT&amp;T'!$C199-$M$3+$M$4*$B199</f>
        <v>-4.0912268368476397E-3</v>
      </c>
    </row>
    <row r="200" spans="1:6" x14ac:dyDescent="0.3">
      <c r="A200" s="10">
        <v>43024</v>
      </c>
      <c r="B200" s="20">
        <f>'S&amp;P500'!C200</f>
        <v>1.7507534306602202E-3</v>
      </c>
      <c r="C200" s="12">
        <f>'T-Mobile'!$C200-$J$3+$J$4*$B200</f>
        <v>-5.2150166406000602E-3</v>
      </c>
      <c r="D200" s="12">
        <f>Sprint!$C200-$K$3+$K$4*$B200</f>
        <v>8.1904275655817829E-3</v>
      </c>
      <c r="E200" s="12">
        <f>Verizon!$C200-$L$3+$L$4*$B200</f>
        <v>6.2908621329087538E-3</v>
      </c>
      <c r="F200" s="12">
        <f>'AT&amp;T'!$C200-$M$3+$M$4*$B200</f>
        <v>1.4177898562982204E-2</v>
      </c>
    </row>
    <row r="201" spans="1:6" x14ac:dyDescent="0.3">
      <c r="A201" s="10">
        <v>43025</v>
      </c>
      <c r="B201" s="20">
        <f>'S&amp;P500'!C201</f>
        <v>6.7257865530952665E-4</v>
      </c>
      <c r="C201" s="12">
        <f>'T-Mobile'!$C201-$J$3+$J$4*$B201</f>
        <v>2.6871357301428919E-4</v>
      </c>
      <c r="D201" s="12">
        <f>Sprint!$C201-$K$3+$K$4*$B201</f>
        <v>-4.8932355908630947E-3</v>
      </c>
      <c r="E201" s="12">
        <f>Verizon!$C201-$L$3+$L$4*$B201</f>
        <v>7.0975425596944228E-3</v>
      </c>
      <c r="F201" s="12">
        <f>'AT&amp;T'!$C201-$M$3+$M$4*$B201</f>
        <v>1.8783526158447439E-3</v>
      </c>
    </row>
    <row r="202" spans="1:6" x14ac:dyDescent="0.3">
      <c r="A202" s="10">
        <v>43026</v>
      </c>
      <c r="B202" s="20">
        <f>'S&amp;P500'!C202</f>
        <v>7.423351621382425E-4</v>
      </c>
      <c r="C202" s="12">
        <f>'T-Mobile'!$C202-$J$3+$J$4*$B202</f>
        <v>-3.4496762945290384E-3</v>
      </c>
      <c r="D202" s="12">
        <f>Sprint!$C202-$K$3+$K$4*$B202</f>
        <v>-2.1124131796176411E-3</v>
      </c>
      <c r="E202" s="12">
        <f>Verizon!$C202-$L$3+$L$4*$B202</f>
        <v>5.8706201162821697E-3</v>
      </c>
      <c r="F202" s="12">
        <f>'AT&amp;T'!$C202-$M$3+$M$4*$B202</f>
        <v>-1.4081987588950445E-2</v>
      </c>
    </row>
    <row r="203" spans="1:6" x14ac:dyDescent="0.3">
      <c r="A203" s="10">
        <v>43027</v>
      </c>
      <c r="B203" s="20">
        <f>'S&amp;P500'!C203</f>
        <v>3.2799793723399577E-4</v>
      </c>
      <c r="C203" s="12">
        <f>'T-Mobile'!$C203-$J$3+$J$4*$B203</f>
        <v>1.4162407960492132E-2</v>
      </c>
      <c r="D203" s="12">
        <f>Sprint!$C203-$K$3+$K$4*$B203</f>
        <v>6.1823024929229271E-3</v>
      </c>
      <c r="E203" s="12">
        <f>Verizon!$C203-$L$3+$L$4*$B203</f>
        <v>1.1895387418841219E-2</v>
      </c>
      <c r="F203" s="12">
        <f>'AT&amp;T'!$C203-$M$3+$M$4*$B203</f>
        <v>-5.9407516031937508E-4</v>
      </c>
    </row>
    <row r="204" spans="1:6" x14ac:dyDescent="0.3">
      <c r="A204" s="10">
        <v>43028</v>
      </c>
      <c r="B204" s="20">
        <f>'S&amp;P500'!C204</f>
        <v>5.1168426285272059E-3</v>
      </c>
      <c r="C204" s="12">
        <f>'T-Mobile'!$C204-$J$3+$J$4*$B204</f>
        <v>-1.2741296995654277E-2</v>
      </c>
      <c r="D204" s="12">
        <f>Sprint!$C204-$K$3+$K$4*$B204</f>
        <v>-1.4330922956379876E-2</v>
      </c>
      <c r="E204" s="12">
        <f>Verizon!$C204-$L$3+$L$4*$B204</f>
        <v>1.059187163479889E-2</v>
      </c>
      <c r="F204" s="12">
        <f>'AT&amp;T'!$C204-$M$3+$M$4*$B204</f>
        <v>-7.1325253903258522E-4</v>
      </c>
    </row>
    <row r="205" spans="1:6" x14ac:dyDescent="0.3">
      <c r="A205" s="10">
        <v>43031</v>
      </c>
      <c r="B205" s="20">
        <f>'S&amp;P500'!C205</f>
        <v>-3.9724842459165806E-3</v>
      </c>
      <c r="C205" s="12">
        <f>'T-Mobile'!$C205-$J$3+$J$4*$B205</f>
        <v>1.3736572883743872E-2</v>
      </c>
      <c r="D205" s="12">
        <f>Sprint!$C205-$K$3+$K$4*$B205</f>
        <v>-8.6644507675667261E-3</v>
      </c>
      <c r="E205" s="12">
        <f>Verizon!$C205-$L$3+$L$4*$B205</f>
        <v>-1.3844387511887334E-2</v>
      </c>
      <c r="F205" s="12">
        <f>'AT&amp;T'!$C205-$M$3+$M$4*$B205</f>
        <v>-1.1358337132664511E-2</v>
      </c>
    </row>
    <row r="206" spans="1:6" x14ac:dyDescent="0.3">
      <c r="A206" s="10">
        <v>43032</v>
      </c>
      <c r="B206" s="20">
        <f>'S&amp;P500'!C206</f>
        <v>1.6179085343192405E-3</v>
      </c>
      <c r="C206" s="12">
        <f>'T-Mobile'!$C206-$J$3+$J$4*$B206</f>
        <v>1.4696921959244496E-2</v>
      </c>
      <c r="D206" s="12">
        <f>Sprint!$C206-$K$3+$K$4*$B206</f>
        <v>2.432614155192566E-2</v>
      </c>
      <c r="E206" s="12">
        <f>Verizon!$C206-$L$3+$L$4*$B206</f>
        <v>3.6185442819528283E-4</v>
      </c>
      <c r="F206" s="12">
        <f>'AT&amp;T'!$C206-$M$3+$M$4*$B206</f>
        <v>-1.01488692037953E-2</v>
      </c>
    </row>
    <row r="207" spans="1:6" x14ac:dyDescent="0.3">
      <c r="A207" s="11">
        <v>43033</v>
      </c>
      <c r="B207" s="20">
        <f>'S&amp;P500'!C207</f>
        <v>-4.6630499607169737E-3</v>
      </c>
      <c r="C207" s="12">
        <f>'T-Mobile'!$C207-$J$3+$J$4*$B207</f>
        <v>-9.1429396549882469E-3</v>
      </c>
      <c r="D207" s="12">
        <f>Sprint!$C207-$K$3+$K$4*$B207</f>
        <v>1.5415750818259242E-2</v>
      </c>
      <c r="E207" s="12">
        <f>Verizon!$C207-$L$3+$L$4*$B207</f>
        <v>-9.6061110499853879E-3</v>
      </c>
      <c r="F207" s="12">
        <f>'AT&amp;T'!$C207-$M$3+$M$4*$B207</f>
        <v>-4.3006686622155225E-2</v>
      </c>
    </row>
    <row r="208" spans="1:6" x14ac:dyDescent="0.3">
      <c r="A208" s="10">
        <v>43034</v>
      </c>
      <c r="B208" s="20">
        <f>'S&amp;P500'!C208</f>
        <v>1.2709462192490584E-3</v>
      </c>
      <c r="C208" s="12">
        <f>'T-Mobile'!$C208-$J$3+$J$4*$B208</f>
        <v>-1.9882328421644184E-3</v>
      </c>
      <c r="D208" s="12">
        <f>Sprint!$C208-$K$3+$K$4*$B208</f>
        <v>-1.0320535620356685E-2</v>
      </c>
      <c r="E208" s="12">
        <f>Verizon!$C208-$L$3+$L$4*$B208</f>
        <v>6.2540441637201401E-3</v>
      </c>
      <c r="F208" s="12">
        <f>'AT&amp;T'!$C208-$M$3+$M$4*$B208</f>
        <v>6.3330888320052466E-3</v>
      </c>
    </row>
    <row r="209" spans="1:6" x14ac:dyDescent="0.3">
      <c r="A209" s="10">
        <v>43035</v>
      </c>
      <c r="B209" s="20">
        <f>'S&amp;P500'!C209</f>
        <v>8.0730224930308098E-3</v>
      </c>
      <c r="C209" s="12">
        <f>'T-Mobile'!$C209-$J$3+$J$4*$B209</f>
        <v>2.6466095654532427E-2</v>
      </c>
      <c r="D209" s="12">
        <f>Sprint!$C209-$K$3+$K$4*$B209</f>
        <v>5.3546513501148123E-3</v>
      </c>
      <c r="E209" s="12">
        <f>Verizon!$C209-$L$3+$L$4*$B209</f>
        <v>5.9667779514481038E-3</v>
      </c>
      <c r="F209" s="12">
        <f>'AT&amp;T'!$C209-$M$3+$M$4*$B209</f>
        <v>1.4275158113544587E-2</v>
      </c>
    </row>
    <row r="210" spans="1:6" x14ac:dyDescent="0.3">
      <c r="A210" s="10">
        <v>43038</v>
      </c>
      <c r="B210" s="20">
        <f>'S&amp;P500'!C210</f>
        <v>-3.1924704804255763E-3</v>
      </c>
      <c r="C210" s="12">
        <f>'T-Mobile'!$C210-$J$3+$J$4*$B210</f>
        <v>-5.5876983138982435E-2</v>
      </c>
      <c r="D210" s="12">
        <f>Sprint!$C210-$K$3+$K$4*$B210</f>
        <v>-9.1207200072286207E-2</v>
      </c>
      <c r="E210" s="12">
        <f>Verizon!$C210-$L$3+$L$4*$B210</f>
        <v>-2.3619434782430167E-2</v>
      </c>
      <c r="F210" s="12">
        <f>'AT&amp;T'!$C210-$M$3+$M$4*$B210</f>
        <v>-1.5282767462659198E-2</v>
      </c>
    </row>
    <row r="211" spans="1:6" x14ac:dyDescent="0.3">
      <c r="A211" s="10">
        <v>43039</v>
      </c>
      <c r="B211" s="20">
        <f>'S&amp;P500'!C211</f>
        <v>9.4445879686268501E-4</v>
      </c>
      <c r="C211" s="12">
        <f>'T-Mobile'!$C211-$J$3+$J$4*$B211</f>
        <v>4.1680395806361339E-3</v>
      </c>
      <c r="D211" s="12">
        <f>Sprint!$C211-$K$3+$K$4*$B211</f>
        <v>3.5164794114133063E-2</v>
      </c>
      <c r="E211" s="12">
        <f>Verizon!$C211-$L$3+$L$4*$B211</f>
        <v>1.6977426420617127E-3</v>
      </c>
      <c r="F211" s="12">
        <f>'AT&amp;T'!$C211-$M$3+$M$4*$B211</f>
        <v>3.6993634594073726E-3</v>
      </c>
    </row>
    <row r="212" spans="1:6" x14ac:dyDescent="0.3">
      <c r="A212" s="10">
        <v>43040</v>
      </c>
      <c r="B212" s="20">
        <f>'S&amp;P500'!C212</f>
        <v>1.5921099166992482E-3</v>
      </c>
      <c r="C212" s="12">
        <f>'T-Mobile'!$C212-$J$3+$J$4*$B212</f>
        <v>1.1644654327722446E-3</v>
      </c>
      <c r="D212" s="12">
        <f>Sprint!$C212-$K$3+$K$4*$B212</f>
        <v>-8.3258889001167607E-3</v>
      </c>
      <c r="E212" s="12">
        <f>Verizon!$C212-$L$3+$L$4*$B212</f>
        <v>5.2709353483748633E-4</v>
      </c>
      <c r="F212" s="12">
        <f>'AT&amp;T'!$C212-$M$3+$M$4*$B212</f>
        <v>-2.075950598187474E-3</v>
      </c>
    </row>
    <row r="213" spans="1:6" x14ac:dyDescent="0.3">
      <c r="A213" s="10">
        <v>43041</v>
      </c>
      <c r="B213" s="20">
        <f>'S&amp;P500'!C213</f>
        <v>1.8996610774515562E-4</v>
      </c>
      <c r="C213" s="12">
        <f>'T-Mobile'!$C213-$J$3+$J$4*$B213</f>
        <v>-2.3894496183640545E-2</v>
      </c>
      <c r="D213" s="12">
        <f>Sprint!$C213-$K$3+$K$4*$B213</f>
        <v>-1.359808255403179E-3</v>
      </c>
      <c r="E213" s="12">
        <f>Verizon!$C213-$L$3+$L$4*$B213</f>
        <v>-7.457919994233707E-3</v>
      </c>
      <c r="F213" s="12">
        <f>'AT&amp;T'!$C213-$M$3+$M$4*$B213</f>
        <v>-1.1462160443954544E-2</v>
      </c>
    </row>
    <row r="214" spans="1:6" x14ac:dyDescent="0.3">
      <c r="A214" s="10">
        <v>43042</v>
      </c>
      <c r="B214" s="20">
        <f>'S&amp;P500'!C214</f>
        <v>3.0970752937134545E-3</v>
      </c>
      <c r="C214" s="12">
        <f>'T-Mobile'!$C214-$J$3+$J$4*$B214</f>
        <v>1.31705542911495E-2</v>
      </c>
      <c r="D214" s="12">
        <f>Sprint!$C214-$K$3+$K$4*$B214</f>
        <v>4.1899577908833766E-2</v>
      </c>
      <c r="E214" s="12">
        <f>Verizon!$C214-$L$3+$L$4*$B214</f>
        <v>1.6838331548938155E-3</v>
      </c>
      <c r="F214" s="12">
        <f>'AT&amp;T'!$C214-$M$3+$M$4*$B214</f>
        <v>5.9226635121776474E-3</v>
      </c>
    </row>
    <row r="215" spans="1:6" x14ac:dyDescent="0.3">
      <c r="A215" s="10">
        <v>43045</v>
      </c>
      <c r="B215" s="20">
        <f>'S&amp;P500'!C215</f>
        <v>1.2712512706079312E-3</v>
      </c>
      <c r="C215" s="12">
        <f>'T-Mobile'!$C215-$J$3+$J$4*$B215</f>
        <v>-5.5964425650449241E-2</v>
      </c>
      <c r="D215" s="12">
        <f>Sprint!$C215-$K$3+$K$4*$B215</f>
        <v>-0.11167817203490905</v>
      </c>
      <c r="E215" s="12">
        <f>Verizon!$C215-$L$3+$L$4*$B215</f>
        <v>-3.8742111645681268E-2</v>
      </c>
      <c r="F215" s="12">
        <f>'AT&amp;T'!$C215-$M$3+$M$4*$B215</f>
        <v>-1.2553227069118031E-2</v>
      </c>
    </row>
    <row r="216" spans="1:6" x14ac:dyDescent="0.3">
      <c r="A216" s="10">
        <v>43046</v>
      </c>
      <c r="B216" s="20">
        <f>'S&amp;P500'!C216</f>
        <v>-1.8910283240326255E-4</v>
      </c>
      <c r="C216" s="12">
        <f>'T-Mobile'!$C216-$J$3+$J$4*$B216</f>
        <v>-3.1719581158930056E-3</v>
      </c>
      <c r="D216" s="12">
        <f>Sprint!$C216-$K$3+$K$4*$B216</f>
        <v>-2.2307832318015856E-2</v>
      </c>
      <c r="E216" s="12">
        <f>Verizon!$C216-$L$3+$L$4*$B216</f>
        <v>8.6326837753285582E-4</v>
      </c>
      <c r="F216" s="12">
        <f>'AT&amp;T'!$C216-$M$3+$M$4*$B216</f>
        <v>5.9760270221223873E-3</v>
      </c>
    </row>
    <row r="217" spans="1:6" x14ac:dyDescent="0.3">
      <c r="A217" s="10">
        <v>43047</v>
      </c>
      <c r="B217" s="20">
        <f>'S&amp;P500'!C217</f>
        <v>1.4436549093934741E-3</v>
      </c>
      <c r="C217" s="12">
        <f>'T-Mobile'!$C217-$J$3+$J$4*$B217</f>
        <v>1.6914569030469409E-2</v>
      </c>
      <c r="D217" s="12">
        <f>Sprint!$C217-$K$3+$K$4*$B217</f>
        <v>4.5579762412377371E-2</v>
      </c>
      <c r="E217" s="12">
        <f>Verizon!$C217-$L$3+$L$4*$B217</f>
        <v>-1.1662094844741605E-3</v>
      </c>
      <c r="F217" s="12">
        <f>'AT&amp;T'!$C217-$M$3+$M$4*$B217</f>
        <v>1.1975157444396901E-2</v>
      </c>
    </row>
    <row r="218" spans="1:6" x14ac:dyDescent="0.3">
      <c r="A218" s="10">
        <v>43048</v>
      </c>
      <c r="B218" s="20">
        <f>'S&amp;P500'!C218</f>
        <v>-3.7618877882734979E-3</v>
      </c>
      <c r="C218" s="12">
        <f>'T-Mobile'!$C218-$J$3+$J$4*$B218</f>
        <v>-6.7128485380179223E-3</v>
      </c>
      <c r="D218" s="12">
        <f>Sprint!$C218-$K$3+$K$4*$B218</f>
        <v>3.1580120681604894E-2</v>
      </c>
      <c r="E218" s="12">
        <f>Verizon!$C218-$L$3+$L$4*$B218</f>
        <v>-1.1358112745997569E-2</v>
      </c>
      <c r="F218" s="12">
        <f>'AT&amp;T'!$C218-$M$3+$M$4*$B218</f>
        <v>1.3703004148283158E-2</v>
      </c>
    </row>
    <row r="219" spans="1:6" x14ac:dyDescent="0.3">
      <c r="A219" s="10">
        <v>43049</v>
      </c>
      <c r="B219" s="20">
        <f>'S&amp;P500'!C219</f>
        <v>-8.9764371357324384E-4</v>
      </c>
      <c r="C219" s="12">
        <f>'T-Mobile'!$C219-$J$3+$J$4*$B219</f>
        <v>1.3785759641179653E-2</v>
      </c>
      <c r="D219" s="12">
        <f>Sprint!$C219-$K$3+$K$4*$B219</f>
        <v>6.0428861070831548E-3</v>
      </c>
      <c r="E219" s="12">
        <f>Verizon!$C219-$L$3+$L$4*$B219</f>
        <v>-4.7789210284419426E-3</v>
      </c>
      <c r="F219" s="12">
        <f>'AT&amp;T'!$C219-$M$3+$M$4*$B219</f>
        <v>5.5347235578772445E-3</v>
      </c>
    </row>
    <row r="220" spans="1:6" x14ac:dyDescent="0.3">
      <c r="A220" s="10">
        <v>43052</v>
      </c>
      <c r="B220" s="20">
        <f>'S&amp;P500'!C220</f>
        <v>9.8363433830379746E-4</v>
      </c>
      <c r="C220" s="12">
        <f>'T-Mobile'!$C220-$J$3+$J$4*$B220</f>
        <v>-5.3274906539566144E-3</v>
      </c>
      <c r="D220" s="12">
        <f>Sprint!$C220-$K$3+$K$4*$B220</f>
        <v>-2.2211700448735296E-2</v>
      </c>
      <c r="E220" s="12">
        <f>Verizon!$C220-$L$3+$L$4*$B220</f>
        <v>-2.0047650504659924E-3</v>
      </c>
      <c r="F220" s="12">
        <f>'AT&amp;T'!$C220-$M$3+$M$4*$B220</f>
        <v>-1.012950051385586E-3</v>
      </c>
    </row>
    <row r="221" spans="1:6" x14ac:dyDescent="0.3">
      <c r="A221" s="10">
        <v>43053</v>
      </c>
      <c r="B221" s="20">
        <f>'S&amp;P500'!C221</f>
        <v>-2.3096094136404416E-3</v>
      </c>
      <c r="C221" s="12">
        <f>'T-Mobile'!$C221-$J$3+$J$4*$B221</f>
        <v>1.3822727621198025E-4</v>
      </c>
      <c r="D221" s="12">
        <f>Sprint!$C221-$K$3+$K$4*$B221</f>
        <v>-1.4409084977656727E-2</v>
      </c>
      <c r="E221" s="12">
        <f>Verizon!$C221-$L$3+$L$4*$B221</f>
        <v>-1.3499209841831216E-2</v>
      </c>
      <c r="F221" s="12">
        <f>'AT&amp;T'!$C221-$M$3+$M$4*$B221</f>
        <v>-1.5144248433122332E-2</v>
      </c>
    </row>
    <row r="222" spans="1:6" x14ac:dyDescent="0.3">
      <c r="A222" s="10">
        <v>43054</v>
      </c>
      <c r="B222" s="20">
        <f>'S&amp;P500'!C222</f>
        <v>-5.5256757236680949E-3</v>
      </c>
      <c r="C222" s="12">
        <f>'T-Mobile'!$C222-$J$3+$J$4*$B222</f>
        <v>-1.5628208887271608E-3</v>
      </c>
      <c r="D222" s="12">
        <f>Sprint!$C222-$K$3+$K$4*$B222</f>
        <v>3.9532975828600055E-2</v>
      </c>
      <c r="E222" s="12">
        <f>Verizon!$C222-$L$3+$L$4*$B222</f>
        <v>-6.6310621120490316E-3</v>
      </c>
      <c r="F222" s="12">
        <f>'AT&amp;T'!$C222-$M$3+$M$4*$B222</f>
        <v>-1.6723684707922425E-3</v>
      </c>
    </row>
    <row r="223" spans="1:6" x14ac:dyDescent="0.3">
      <c r="A223" s="10">
        <v>43055</v>
      </c>
      <c r="B223" s="20">
        <f>'S&amp;P500'!C223</f>
        <v>8.1960583014486638E-3</v>
      </c>
      <c r="C223" s="12">
        <f>'T-Mobile'!$C223-$J$3+$J$4*$B223</f>
        <v>6.1661143106436944E-2</v>
      </c>
      <c r="D223" s="12">
        <f>Sprint!$C223-$K$3+$K$4*$B223</f>
        <v>2.1448224542269544E-2</v>
      </c>
      <c r="E223" s="12">
        <f>Verizon!$C223-$L$3+$L$4*$B223</f>
        <v>2.1433696531175335E-2</v>
      </c>
      <c r="F223" s="12">
        <f>'AT&amp;T'!$C223-$M$3+$M$4*$B223</f>
        <v>2.6755010472864001E-2</v>
      </c>
    </row>
    <row r="224" spans="1:6" x14ac:dyDescent="0.3">
      <c r="A224" s="10">
        <v>43056</v>
      </c>
      <c r="B224" s="20">
        <f>'S&amp;P500'!C224</f>
        <v>-2.6259631197607532E-3</v>
      </c>
      <c r="C224" s="12">
        <f>'T-Mobile'!$C224-$J$3+$J$4*$B224</f>
        <v>1.7913455414326285E-3</v>
      </c>
      <c r="D224" s="12">
        <f>Sprint!$C224-$K$3+$K$4*$B224</f>
        <v>-1.1657576101696083E-3</v>
      </c>
      <c r="E224" s="12">
        <f>Verizon!$C224-$L$3+$L$4*$B224</f>
        <v>1.2618361855219652E-2</v>
      </c>
      <c r="F224" s="12">
        <f>'AT&amp;T'!$C224-$M$3+$M$4*$B224</f>
        <v>-2.497472134289937E-3</v>
      </c>
    </row>
    <row r="225" spans="1:6" x14ac:dyDescent="0.3">
      <c r="A225" s="10">
        <v>43059</v>
      </c>
      <c r="B225" s="20">
        <f>'S&amp;P500'!C225</f>
        <v>1.2756829109809469E-3</v>
      </c>
      <c r="C225" s="12">
        <f>'T-Mobile'!$C225-$J$3+$J$4*$B225</f>
        <v>5.910117814352943E-3</v>
      </c>
      <c r="D225" s="12">
        <f>Sprint!$C225-$K$3+$K$4*$B225</f>
        <v>5.5580103364423082E-4</v>
      </c>
      <c r="E225" s="12">
        <f>Verizon!$C225-$L$3+$L$4*$B225</f>
        <v>1.829077527765682E-2</v>
      </c>
      <c r="F225" s="12">
        <f>'AT&amp;T'!$C225-$M$3+$M$4*$B225</f>
        <v>4.4304057687752666E-3</v>
      </c>
    </row>
    <row r="226" spans="1:6" x14ac:dyDescent="0.3">
      <c r="A226" s="10">
        <v>43060</v>
      </c>
      <c r="B226" s="20">
        <f>'S&amp;P500'!C226</f>
        <v>6.5411390164366989E-3</v>
      </c>
      <c r="C226" s="12">
        <f>'T-Mobile'!$C226-$J$3+$J$4*$B226</f>
        <v>7.2968759885759377E-3</v>
      </c>
      <c r="D226" s="12">
        <f>Sprint!$C226-$K$3+$K$4*$B226</f>
        <v>-1.4830714894909334E-2</v>
      </c>
      <c r="E226" s="12">
        <f>Verizon!$C226-$L$3+$L$4*$B226</f>
        <v>4.7580452544891717E-3</v>
      </c>
      <c r="F226" s="12">
        <f>'AT&amp;T'!$C226-$M$3+$M$4*$B226</f>
        <v>-4.4116597933876057E-3</v>
      </c>
    </row>
    <row r="227" spans="1:6" x14ac:dyDescent="0.3">
      <c r="A227" s="10">
        <v>43061</v>
      </c>
      <c r="B227" s="20">
        <f>'S&amp;P500'!C227</f>
        <v>-7.5026105056212708E-4</v>
      </c>
      <c r="C227" s="12">
        <f>'T-Mobile'!$C227-$J$3+$J$4*$B227</f>
        <v>1.5178701045559536E-2</v>
      </c>
      <c r="D227" s="12">
        <f>Sprint!$C227-$K$3+$K$4*$B227</f>
        <v>1.4379971956718147E-2</v>
      </c>
      <c r="E227" s="12">
        <f>Verizon!$C227-$L$3+$L$4*$B227</f>
        <v>1.9472568378689496E-2</v>
      </c>
      <c r="F227" s="12">
        <f>'AT&amp;T'!$C227-$M$3+$M$4*$B227</f>
        <v>1.4902157923677129E-2</v>
      </c>
    </row>
    <row r="228" spans="1:6" x14ac:dyDescent="0.3">
      <c r="A228" s="10">
        <v>43063</v>
      </c>
      <c r="B228" s="20">
        <f>'S&amp;P500'!C228</f>
        <v>2.0560952452849568E-3</v>
      </c>
      <c r="C228" s="12">
        <f>'T-Mobile'!$C228-$J$3+$J$4*$B228</f>
        <v>7.2506202406448523E-3</v>
      </c>
      <c r="D228" s="12">
        <f>Sprint!$C228-$K$3+$K$4*$B228</f>
        <v>4.1124771085027986E-3</v>
      </c>
      <c r="E228" s="12">
        <f>Verizon!$C228-$L$3+$L$4*$B228</f>
        <v>-1.8927126346560802E-4</v>
      </c>
      <c r="F228" s="12">
        <f>'AT&amp;T'!$C228-$M$3+$M$4*$B228</f>
        <v>-4.8335037074913345E-4</v>
      </c>
    </row>
    <row r="229" spans="1:6" x14ac:dyDescent="0.3">
      <c r="A229" s="10">
        <v>43066</v>
      </c>
      <c r="B229" s="20">
        <f>'S&amp;P500'!C229</f>
        <v>-3.8425774086123829E-4</v>
      </c>
      <c r="C229" s="12">
        <f>'T-Mobile'!$C229-$J$3+$J$4*$B229</f>
        <v>1.7746225420222323E-2</v>
      </c>
      <c r="D229" s="12">
        <f>Sprint!$C229-$K$3+$K$4*$B229</f>
        <v>3.0292726915122472E-3</v>
      </c>
      <c r="E229" s="12">
        <f>Verizon!$C229-$L$3+$L$4*$B229</f>
        <v>1.3660552736212524E-2</v>
      </c>
      <c r="F229" s="12">
        <f>'AT&amp;T'!$C229-$M$3+$M$4*$B229</f>
        <v>-4.2926201947641506E-3</v>
      </c>
    </row>
    <row r="230" spans="1:6" x14ac:dyDescent="0.3">
      <c r="A230" s="10">
        <v>43067</v>
      </c>
      <c r="B230" s="20">
        <f>'S&amp;P500'!C230</f>
        <v>9.8485126462408701E-3</v>
      </c>
      <c r="C230" s="12">
        <f>'T-Mobile'!$C230-$J$3+$J$4*$B230</f>
        <v>-1.4171933244020659E-2</v>
      </c>
      <c r="D230" s="12">
        <f>Sprint!$C230-$K$3+$K$4*$B230</f>
        <v>-5.4368168963502654E-3</v>
      </c>
      <c r="E230" s="12">
        <f>Verizon!$C230-$L$3+$L$4*$B230</f>
        <v>3.2088430918945497E-2</v>
      </c>
      <c r="F230" s="12">
        <f>'AT&amp;T'!$C230-$M$3+$M$4*$B230</f>
        <v>2.8308916891689642E-2</v>
      </c>
    </row>
    <row r="231" spans="1:6" x14ac:dyDescent="0.3">
      <c r="A231" s="10">
        <v>43068</v>
      </c>
      <c r="B231" s="20">
        <f>'S&amp;P500'!C231</f>
        <v>-3.6922581521414976E-4</v>
      </c>
      <c r="C231" s="12">
        <f>'T-Mobile'!$C231-$J$3+$J$4*$B231</f>
        <v>7.2557233660663105E-3</v>
      </c>
      <c r="D231" s="12">
        <f>Sprint!$C231-$K$3+$K$4*$B231</f>
        <v>3.0359449427600116E-3</v>
      </c>
      <c r="E231" s="12">
        <f>Verizon!$C231-$L$3+$L$4*$B231</f>
        <v>2.1967544920106157E-2</v>
      </c>
      <c r="F231" s="12">
        <f>'AT&amp;T'!$C231-$M$3+$M$4*$B231</f>
        <v>2.9379463820231565E-2</v>
      </c>
    </row>
    <row r="232" spans="1:6" x14ac:dyDescent="0.3">
      <c r="A232" s="10">
        <v>43069</v>
      </c>
      <c r="B232" s="20">
        <f>'S&amp;P500'!C232</f>
        <v>8.1909505241731292E-3</v>
      </c>
      <c r="C232" s="12">
        <f>'T-Mobile'!$C232-$J$3+$J$4*$B232</f>
        <v>-5.4945222116974052E-3</v>
      </c>
      <c r="D232" s="12">
        <f>Sprint!$C232-$K$3+$K$4*$B232</f>
        <v>-6.344003931473715E-3</v>
      </c>
      <c r="E232" s="12">
        <f>Verizon!$C232-$L$3+$L$4*$B232</f>
        <v>2.6306766724347293E-2</v>
      </c>
      <c r="F232" s="12">
        <f>'AT&amp;T'!$C232-$M$3+$M$4*$B232</f>
        <v>3.0104133918805705E-3</v>
      </c>
    </row>
    <row r="233" spans="1:6" x14ac:dyDescent="0.3">
      <c r="A233" s="10">
        <v>43070</v>
      </c>
      <c r="B233" s="20">
        <f>'S&amp;P500'!C233</f>
        <v>-2.0245306438659381E-3</v>
      </c>
      <c r="C233" s="12">
        <f>'T-Mobile'!$C233-$J$3+$J$4*$B233</f>
        <v>-4.1883701644295831E-3</v>
      </c>
      <c r="D233" s="12">
        <f>Sprint!$C233-$K$3+$K$4*$B233</f>
        <v>-1.0376967239541903E-3</v>
      </c>
      <c r="E233" s="12">
        <f>Verizon!$C233-$L$3+$L$4*$B233</f>
        <v>5.6389726229981634E-3</v>
      </c>
      <c r="F233" s="12">
        <f>'AT&amp;T'!$C233-$M$3+$M$4*$B233</f>
        <v>1.5332515392660849E-3</v>
      </c>
    </row>
    <row r="234" spans="1:6" x14ac:dyDescent="0.3">
      <c r="A234" s="10">
        <v>43073</v>
      </c>
      <c r="B234" s="20">
        <f>'S&amp;P500'!C234</f>
        <v>-1.0521569099138026E-3</v>
      </c>
      <c r="C234" s="12">
        <f>'T-Mobile'!$C234-$J$3+$J$4*$B234</f>
        <v>-1.1461433193803629E-2</v>
      </c>
      <c r="D234" s="12">
        <f>Sprint!$C234-$K$3+$K$4*$B234</f>
        <v>-6.172728159624392E-4</v>
      </c>
      <c r="E234" s="12">
        <f>Verizon!$C234-$L$3+$L$4*$B234</f>
        <v>8.487851115946821E-3</v>
      </c>
      <c r="F234" s="12">
        <f>'AT&amp;T'!$C234-$M$3+$M$4*$B234</f>
        <v>2.0046279648438466E-2</v>
      </c>
    </row>
    <row r="235" spans="1:6" x14ac:dyDescent="0.3">
      <c r="A235" s="10">
        <v>43074</v>
      </c>
      <c r="B235" s="20">
        <f>'S&amp;P500'!C235</f>
        <v>-3.7393815432908528E-3</v>
      </c>
      <c r="C235" s="12">
        <f>'T-Mobile'!$C235-$J$3+$J$4*$B235</f>
        <v>9.1705785866390693E-3</v>
      </c>
      <c r="D235" s="12">
        <f>Sprint!$C235-$K$3+$K$4*$B235</f>
        <v>-3.3754090545415581E-2</v>
      </c>
      <c r="E235" s="12">
        <f>Verizon!$C235-$L$3+$L$4*$B235</f>
        <v>-1.8229539074011612E-2</v>
      </c>
      <c r="F235" s="12">
        <f>'AT&amp;T'!$C235-$M$3+$M$4*$B235</f>
        <v>-2.2345475414335157E-2</v>
      </c>
    </row>
    <row r="236" spans="1:6" x14ac:dyDescent="0.3">
      <c r="A236" s="10">
        <v>43075</v>
      </c>
      <c r="B236" s="20">
        <f>'S&amp;P500'!C236</f>
        <v>-1.1410534507196889E-4</v>
      </c>
      <c r="C236" s="12">
        <f>'T-Mobile'!$C236-$J$3+$J$4*$B236</f>
        <v>1.9158036316799906E-2</v>
      </c>
      <c r="D236" s="12">
        <f>Sprint!$C236-$K$3+$K$4*$B236</f>
        <v>-5.5616156117569947E-3</v>
      </c>
      <c r="E236" s="12">
        <f>Verizon!$C236-$L$3+$L$4*$B236</f>
        <v>-4.6705687658526755E-3</v>
      </c>
      <c r="F236" s="12">
        <f>'AT&amp;T'!$C236-$M$3+$M$4*$B236</f>
        <v>-1.2397652565152401E-2</v>
      </c>
    </row>
    <row r="237" spans="1:6" x14ac:dyDescent="0.3">
      <c r="A237" s="10">
        <v>43076</v>
      </c>
      <c r="B237" s="20">
        <f>'S&amp;P500'!C237</f>
        <v>2.9323576282972025E-3</v>
      </c>
      <c r="C237" s="12">
        <f>'T-Mobile'!$C237-$J$3+$J$4*$B237</f>
        <v>-6.4442747730139452E-4</v>
      </c>
      <c r="D237" s="12">
        <f>Sprint!$C237-$K$3+$K$4*$B237</f>
        <v>-3.5920367153429708E-2</v>
      </c>
      <c r="E237" s="12">
        <f>Verizon!$C237-$L$3+$L$4*$B237</f>
        <v>-2.7310342110596305E-3</v>
      </c>
      <c r="F237" s="12">
        <f>'AT&amp;T'!$C237-$M$3+$M$4*$B237</f>
        <v>3.5436409558567469E-3</v>
      </c>
    </row>
    <row r="238" spans="1:6" x14ac:dyDescent="0.3">
      <c r="A238" s="10">
        <v>43077</v>
      </c>
      <c r="B238" s="20">
        <f>'S&amp;P500'!C238</f>
        <v>5.5063064983906064E-3</v>
      </c>
      <c r="C238" s="12">
        <f>'T-Mobile'!$C238-$J$3+$J$4*$B238</f>
        <v>1.4654750797389329E-2</v>
      </c>
      <c r="D238" s="12">
        <f>Sprint!$C238-$K$3+$K$4*$B238</f>
        <v>1.9809256944693363E-3</v>
      </c>
      <c r="E238" s="12">
        <f>Verizon!$C238-$L$3+$L$4*$B238</f>
        <v>1.7678929165983275E-2</v>
      </c>
      <c r="F238" s="12">
        <f>'AT&amp;T'!$C238-$M$3+$M$4*$B238</f>
        <v>1.9258684592026617E-2</v>
      </c>
    </row>
    <row r="239" spans="1:6" x14ac:dyDescent="0.3">
      <c r="A239" s="10">
        <v>43080</v>
      </c>
      <c r="B239" s="20">
        <f>'S&amp;P500'!C239</f>
        <v>3.2019573826136279E-3</v>
      </c>
      <c r="C239" s="12">
        <f>'T-Mobile'!$C239-$J$3+$J$4*$B239</f>
        <v>1.126618494207339E-2</v>
      </c>
      <c r="D239" s="12">
        <f>Sprint!$C239-$K$3+$K$4*$B239</f>
        <v>4.6210932535698931E-3</v>
      </c>
      <c r="E239" s="12">
        <f>Verizon!$C239-$L$3+$L$4*$B239</f>
        <v>1.728784856807589E-2</v>
      </c>
      <c r="F239" s="12">
        <f>'AT&amp;T'!$C239-$M$3+$M$4*$B239</f>
        <v>6.7090007630541751E-3</v>
      </c>
    </row>
    <row r="240" spans="1:6" x14ac:dyDescent="0.3">
      <c r="A240" s="10">
        <v>43081</v>
      </c>
      <c r="B240" s="20">
        <f>'S&amp;P500'!C240</f>
        <v>1.5489219942515409E-3</v>
      </c>
      <c r="C240" s="12">
        <f>'T-Mobile'!$C240-$J$3+$J$4*$B240</f>
        <v>7.9651194566071823E-3</v>
      </c>
      <c r="D240" s="12">
        <f>Sprint!$C240-$K$3+$K$4*$B240</f>
        <v>4.8005004150337829E-2</v>
      </c>
      <c r="E240" s="12">
        <f>Verizon!$C240-$L$3+$L$4*$B240</f>
        <v>2.7370687264818751E-2</v>
      </c>
      <c r="F240" s="12">
        <f>'AT&amp;T'!$C240-$M$3+$M$4*$B240</f>
        <v>3.3384428903270764E-2</v>
      </c>
    </row>
    <row r="241" spans="1:6" x14ac:dyDescent="0.3">
      <c r="A241" s="10">
        <v>43082</v>
      </c>
      <c r="B241" s="20">
        <f>'S&amp;P500'!C241</f>
        <v>-4.7295680335785833E-4</v>
      </c>
      <c r="C241" s="12">
        <f>'T-Mobile'!$C241-$J$3+$J$4*$B241</f>
        <v>5.3546225699590867E-3</v>
      </c>
      <c r="D241" s="12">
        <f>Sprint!$C241-$K$3+$K$4*$B241</f>
        <v>4.7504650394783639E-3</v>
      </c>
      <c r="E241" s="12">
        <f>Verizon!$C241-$L$3+$L$4*$B241</f>
        <v>-5.8749562228011106E-3</v>
      </c>
      <c r="F241" s="12">
        <f>'AT&amp;T'!$C241-$M$3+$M$4*$B241</f>
        <v>-2.1981464714555259E-3</v>
      </c>
    </row>
    <row r="242" spans="1:6" x14ac:dyDescent="0.3">
      <c r="A242" s="10">
        <v>43083</v>
      </c>
      <c r="B242" s="20">
        <f>'S&amp;P500'!C242</f>
        <v>-4.0708592677228218E-3</v>
      </c>
      <c r="C242" s="12">
        <f>'T-Mobile'!$C242-$J$3+$J$4*$B242</f>
        <v>-2.2944320645715933E-2</v>
      </c>
      <c r="D242" s="12">
        <f>Sprint!$C242-$K$3+$K$4*$B242</f>
        <v>-9.151922052235844E-3</v>
      </c>
      <c r="E242" s="12">
        <f>Verizon!$C242-$L$3+$L$4*$B242</f>
        <v>-1.3416969332666574E-2</v>
      </c>
      <c r="F242" s="12">
        <f>'AT&amp;T'!$C242-$M$3+$M$4*$B242</f>
        <v>-1.1157238697718371E-2</v>
      </c>
    </row>
    <row r="243" spans="1:6" x14ac:dyDescent="0.3">
      <c r="A243" s="10">
        <v>43084</v>
      </c>
      <c r="B243" s="20">
        <f>'S&amp;P500'!C243</f>
        <v>8.9743435772325561E-3</v>
      </c>
      <c r="C243" s="12">
        <f>'T-Mobile'!$C243-$J$3+$J$4*$B243</f>
        <v>9.0247116781657036E-3</v>
      </c>
      <c r="D243" s="12">
        <f>Sprint!$C243-$K$3+$K$4*$B243</f>
        <v>-1.7683491088153206E-2</v>
      </c>
      <c r="E243" s="12">
        <f>Verizon!$C243-$L$3+$L$4*$B243</f>
        <v>1.3378000636579193E-2</v>
      </c>
      <c r="F243" s="12">
        <f>'AT&amp;T'!$C243-$M$3+$M$4*$B243</f>
        <v>1.9576496985600711E-2</v>
      </c>
    </row>
    <row r="244" spans="1:6" x14ac:dyDescent="0.3">
      <c r="A244" s="10">
        <v>43087</v>
      </c>
      <c r="B244" s="20">
        <f>'S&amp;P500'!C244</f>
        <v>5.3628070317378856E-3</v>
      </c>
      <c r="C244" s="12">
        <f>'T-Mobile'!$C244-$J$3+$J$4*$B244</f>
        <v>1.7453489767674413E-2</v>
      </c>
      <c r="D244" s="12">
        <f>Sprint!$C244-$K$3+$K$4*$B244</f>
        <v>2.5616663831394191E-2</v>
      </c>
      <c r="E244" s="12">
        <f>Verizon!$C244-$L$3+$L$4*$B244</f>
        <v>1.5291346304725124E-2</v>
      </c>
      <c r="F244" s="12">
        <f>'AT&amp;T'!$C244-$M$3+$M$4*$B244</f>
        <v>9.4236223985749348E-3</v>
      </c>
    </row>
    <row r="245" spans="1:6" x14ac:dyDescent="0.3">
      <c r="A245" s="10">
        <v>43088</v>
      </c>
      <c r="B245" s="20">
        <f>'S&amp;P500'!C245</f>
        <v>-3.2302693089867477E-3</v>
      </c>
      <c r="C245" s="12">
        <f>'T-Mobile'!$C245-$J$3+$J$4*$B245</f>
        <v>3.0560195320664292E-4</v>
      </c>
      <c r="D245" s="12">
        <f>Sprint!$C245-$K$3+$K$4*$B245</f>
        <v>-1.8054207923698085E-3</v>
      </c>
      <c r="E245" s="12">
        <f>Verizon!$C245-$L$3+$L$4*$B245</f>
        <v>-1.0255084719569306E-2</v>
      </c>
      <c r="F245" s="12">
        <f>'AT&amp;T'!$C245-$M$3+$M$4*$B245</f>
        <v>-1.3312883055528203E-2</v>
      </c>
    </row>
    <row r="246" spans="1:6" x14ac:dyDescent="0.3">
      <c r="A246" s="10">
        <v>43089</v>
      </c>
      <c r="B246" s="20">
        <f>'S&amp;P500'!C246</f>
        <v>-8.2789329136961898E-4</v>
      </c>
      <c r="C246" s="12">
        <f>'T-Mobile'!$C246-$J$3+$J$4*$B246</f>
        <v>-1.2071794331133702E-2</v>
      </c>
      <c r="D246" s="12">
        <f>Sprint!$C246-$K$3+$K$4*$B246</f>
        <v>2.8323552821977881E-3</v>
      </c>
      <c r="E246" s="12">
        <f>Verizon!$C246-$L$3+$L$4*$B246</f>
        <v>-1.6452346103096919E-3</v>
      </c>
      <c r="F246" s="12">
        <f>'AT&amp;T'!$C246-$M$3+$M$4*$B246</f>
        <v>1.2256093512678206E-2</v>
      </c>
    </row>
    <row r="247" spans="1:6" x14ac:dyDescent="0.3">
      <c r="A247" s="10">
        <v>43090</v>
      </c>
      <c r="B247" s="20">
        <f>'S&amp;P500'!C247</f>
        <v>1.9856556872258997E-3</v>
      </c>
      <c r="C247" s="12">
        <f>'T-Mobile'!$C247-$J$3+$J$4*$B247</f>
        <v>1.1671942208308039E-2</v>
      </c>
      <c r="D247" s="12">
        <f>Sprint!$C247-$K$3+$K$4*$B247</f>
        <v>1.1249669740724264E-2</v>
      </c>
      <c r="E247" s="12">
        <f>Verizon!$C247-$L$3+$L$4*$B247</f>
        <v>6.2150396077046716E-3</v>
      </c>
      <c r="F247" s="12">
        <f>'AT&amp;T'!$C247-$M$3+$M$4*$B247</f>
        <v>9.7459404979797788E-3</v>
      </c>
    </row>
    <row r="248" spans="1:6" x14ac:dyDescent="0.3">
      <c r="A248" s="10">
        <v>43091</v>
      </c>
      <c r="B248" s="20">
        <f>'S&amp;P500'!C248</f>
        <v>-4.5816647315761875E-4</v>
      </c>
      <c r="C248" s="12">
        <f>'T-Mobile'!$C248-$J$3+$J$4*$B248</f>
        <v>1.4272101784096713E-3</v>
      </c>
      <c r="D248" s="12">
        <f>Sprint!$C248-$K$3+$K$4*$B248</f>
        <v>6.5551855341944481E-3</v>
      </c>
      <c r="E248" s="12">
        <f>Verizon!$C248-$L$3+$L$4*$B248</f>
        <v>3.1721378806814191E-3</v>
      </c>
      <c r="F248" s="12">
        <f>'AT&amp;T'!$C248-$M$3+$M$4*$B248</f>
        <v>9.3040948208410006E-4</v>
      </c>
    </row>
    <row r="249" spans="1:6" x14ac:dyDescent="0.3">
      <c r="A249" s="10">
        <v>43095</v>
      </c>
      <c r="B249" s="20">
        <f>'S&amp;P500'!C249</f>
        <v>-1.0584152238849284E-3</v>
      </c>
      <c r="C249" s="12">
        <f>'T-Mobile'!$C249-$J$3+$J$4*$B249</f>
        <v>2.0431272516137503E-3</v>
      </c>
      <c r="D249" s="12">
        <f>Sprint!$C249-$K$3+$K$4*$B249</f>
        <v>2.932577772649899E-2</v>
      </c>
      <c r="E249" s="12">
        <f>Verizon!$C249-$L$3+$L$4*$B249</f>
        <v>-1.2358929578921052E-4</v>
      </c>
      <c r="F249" s="12">
        <f>'AT&amp;T'!$C249-$M$3+$M$4*$B249</f>
        <v>2.0275850257589724E-3</v>
      </c>
    </row>
    <row r="250" spans="1:6" x14ac:dyDescent="0.3">
      <c r="A250" s="10">
        <v>43096</v>
      </c>
      <c r="B250" s="20">
        <f>'S&amp;P500'!C250</f>
        <v>7.9094086924078955E-4</v>
      </c>
      <c r="C250" s="12">
        <f>'T-Mobile'!$C250-$J$3+$J$4*$B250</f>
        <v>5.8722846043637953E-3</v>
      </c>
      <c r="D250" s="12">
        <f>Sprint!$C250-$K$3+$K$4*$B250</f>
        <v>1.218648905986437E-2</v>
      </c>
      <c r="E250" s="12">
        <f>Verizon!$C250-$L$3+$L$4*$B250</f>
        <v>1.8700648567948266E-3</v>
      </c>
      <c r="F250" s="12">
        <f>'AT&amp;T'!$C250-$M$3+$M$4*$B250</f>
        <v>-4.045936906555728E-3</v>
      </c>
    </row>
    <row r="251" spans="1:6" x14ac:dyDescent="0.3">
      <c r="A251" s="10">
        <v>43097</v>
      </c>
      <c r="B251" s="20">
        <f>'S&amp;P500'!C251</f>
        <v>1.8339987718805444E-3</v>
      </c>
      <c r="C251" s="12">
        <f>'T-Mobile'!$C251-$J$3+$J$4*$B251</f>
        <v>5.4368124360319797E-3</v>
      </c>
      <c r="D251" s="12">
        <f>Sprint!$C251-$K$3+$K$4*$B251</f>
        <v>1.6000196067396864E-2</v>
      </c>
      <c r="E251" s="12">
        <f>Verizon!$C251-$L$3+$L$4*$B251</f>
        <v>4.365063229530502E-3</v>
      </c>
      <c r="F251" s="12">
        <f>'AT&amp;T'!$C251-$M$3+$M$4*$B251</f>
        <v>8.5310727969895497E-3</v>
      </c>
    </row>
    <row r="252" spans="1:6" x14ac:dyDescent="0.3">
      <c r="A252" s="10">
        <v>43098</v>
      </c>
      <c r="B252" s="20">
        <f>'S&amp;P500'!C252</f>
        <v>-5.1831532918047846E-3</v>
      </c>
      <c r="C252" s="12">
        <f>'T-Mobile'!$C252-$J$3+$J$4*$B252</f>
        <v>-1.699437738151955E-2</v>
      </c>
      <c r="D252" s="12">
        <f>Sprint!$C252-$K$3+$K$4*$B252</f>
        <v>-2.484917539888908E-3</v>
      </c>
      <c r="E252" s="12">
        <f>Verizon!$C252-$L$3+$L$4*$B252</f>
        <v>-1.3236501641030846E-2</v>
      </c>
      <c r="F252" s="12">
        <f>'AT&amp;T'!$C252-$M$3+$M$4*$B252</f>
        <v>-1.1746182082028104E-2</v>
      </c>
    </row>
    <row r="253" spans="1:6" x14ac:dyDescent="0.3">
      <c r="A253" s="10">
        <v>43102</v>
      </c>
      <c r="B253" s="20">
        <f>'S&amp;P500'!C253</f>
        <v>8.3033617885705947E-3</v>
      </c>
      <c r="C253" s="12">
        <f>'T-Mobile'!$C253-$J$3+$J$4*$B253</f>
        <v>1.5232722265521817E-2</v>
      </c>
      <c r="D253" s="12">
        <f>Sprint!$C253-$K$3+$K$4*$B253</f>
        <v>1.367663542487213E-2</v>
      </c>
      <c r="E253" s="12">
        <f>Verizon!$C253-$L$3+$L$4*$B253</f>
        <v>1.7889764253373783E-2</v>
      </c>
      <c r="F253" s="12">
        <f>'AT&amp;T'!$C253-$M$3+$M$4*$B253</f>
        <v>-2.9106782110335612E-3</v>
      </c>
    </row>
    <row r="254" spans="1:6" x14ac:dyDescent="0.3">
      <c r="A254" s="10">
        <v>43103</v>
      </c>
      <c r="B254" s="20">
        <f>'S&amp;P500'!C254</f>
        <v>6.3988187678173511E-3</v>
      </c>
      <c r="C254" s="12">
        <f>'T-Mobile'!$C254-$J$3+$J$4*$B254</f>
        <v>-1.3561748418211717E-3</v>
      </c>
      <c r="D254" s="12">
        <f>Sprint!$C254-$K$3+$K$4*$B254</f>
        <v>9.8106866169906043E-4</v>
      </c>
      <c r="E254" s="12">
        <f>Verizon!$C254-$L$3+$L$4*$B254</f>
        <v>-1.5468312825799076E-2</v>
      </c>
      <c r="F254" s="12">
        <f>'AT&amp;T'!$C254-$M$3+$M$4*$B254</f>
        <v>-1.8659965507997783E-2</v>
      </c>
    </row>
    <row r="255" spans="1:6" x14ac:dyDescent="0.3">
      <c r="A255" s="10">
        <v>43104</v>
      </c>
      <c r="B255" s="20">
        <f>'S&amp;P500'!C255</f>
        <v>4.0286358437744132E-3</v>
      </c>
      <c r="C255" s="12">
        <f>'T-Mobile'!$C255-$J$3+$J$4*$B255</f>
        <v>-6.134339434251285E-3</v>
      </c>
      <c r="D255" s="12">
        <f>Sprint!$C255-$K$3+$K$4*$B255</f>
        <v>-4.0774679169844688E-2</v>
      </c>
      <c r="E255" s="12">
        <f>Verizon!$C255-$L$3+$L$4*$B255</f>
        <v>6.4897497059257219E-3</v>
      </c>
      <c r="F255" s="12">
        <f>'AT&amp;T'!$C255-$M$3+$M$4*$B255</f>
        <v>1.1984800049254663E-2</v>
      </c>
    </row>
    <row r="256" spans="1:6" x14ac:dyDescent="0.3">
      <c r="A256" s="10">
        <v>43105</v>
      </c>
      <c r="B256" s="20">
        <f>'S&amp;P500'!C256</f>
        <v>7.0337674038222428E-3</v>
      </c>
      <c r="C256" s="12">
        <f>'T-Mobile'!$C256-$J$3+$J$4*$B256</f>
        <v>3.1264971107896118E-2</v>
      </c>
      <c r="D256" s="12">
        <f>Sprint!$C256-$K$3+$K$4*$B256</f>
        <v>3.6517308402513653E-2</v>
      </c>
      <c r="E256" s="12">
        <f>Verizon!$C256-$L$3+$L$4*$B256</f>
        <v>3.2905733964732767E-3</v>
      </c>
      <c r="F256" s="12">
        <f>'AT&amp;T'!$C256-$M$3+$M$4*$B256</f>
        <v>8.584359597081738E-3</v>
      </c>
    </row>
    <row r="257" spans="1:6" x14ac:dyDescent="0.3">
      <c r="A257" s="10">
        <v>43108</v>
      </c>
      <c r="B257" s="20">
        <f>'S&amp;P500'!C257</f>
        <v>1.6623440799480996E-3</v>
      </c>
      <c r="C257" s="12">
        <f>'T-Mobile'!$C257-$J$3+$J$4*$B257</f>
        <v>9.2954106512790416E-3</v>
      </c>
      <c r="D257" s="12">
        <f>Sprint!$C257-$K$3+$K$4*$B257</f>
        <v>3.9377019821545366E-3</v>
      </c>
      <c r="E257" s="12">
        <f>Verizon!$C257-$L$3+$L$4*$B257</f>
        <v>-2.9805862126194241E-4</v>
      </c>
      <c r="F257" s="12">
        <f>'AT&amp;T'!$C257-$M$3+$M$4*$B257</f>
        <v>3.8318694376660669E-3</v>
      </c>
    </row>
    <row r="258" spans="1:6" x14ac:dyDescent="0.3">
      <c r="A258" s="10">
        <v>43109</v>
      </c>
      <c r="B258" s="20">
        <f>'S&amp;P500'!C258</f>
        <v>1.3029315505691242E-3</v>
      </c>
      <c r="C258" s="12">
        <f>'T-Mobile'!$C258-$J$3+$J$4*$B258</f>
        <v>8.9473925120725339E-3</v>
      </c>
      <c r="D258" s="12">
        <f>Sprint!$C258-$K$3+$K$4*$B258</f>
        <v>-1.5187348425760501E-2</v>
      </c>
      <c r="E258" s="12">
        <f>Verizon!$C258-$L$3+$L$4*$B258</f>
        <v>-2.5289772568161816E-3</v>
      </c>
      <c r="F258" s="12">
        <f>'AT&amp;T'!$C258-$M$3+$M$4*$B258</f>
        <v>-6.2042848870907221E-3</v>
      </c>
    </row>
    <row r="259" spans="1:6" x14ac:dyDescent="0.3">
      <c r="A259" s="10">
        <v>43110</v>
      </c>
      <c r="B259" s="20">
        <f>'S&amp;P500'!C259</f>
        <v>-1.1122269759360366E-3</v>
      </c>
      <c r="C259" s="12">
        <f>'T-Mobile'!$C259-$J$3+$J$4*$B259</f>
        <v>-2.6739283984410899E-2</v>
      </c>
      <c r="D259" s="12">
        <f>Sprint!$C259-$K$3+$K$4*$B259</f>
        <v>-9.5961371956181825E-3</v>
      </c>
      <c r="E259" s="12">
        <f>Verizon!$C259-$L$3+$L$4*$B259</f>
        <v>8.2066880454210371E-4</v>
      </c>
      <c r="F259" s="12">
        <f>'AT&amp;T'!$C259-$M$3+$M$4*$B259</f>
        <v>-2.4299971644373742E-2</v>
      </c>
    </row>
    <row r="260" spans="1:6" x14ac:dyDescent="0.3">
      <c r="A260" s="10">
        <v>43111</v>
      </c>
      <c r="B260" s="20">
        <f>'S&amp;P500'!C260</f>
        <v>7.0336467983657764E-3</v>
      </c>
      <c r="C260" s="12">
        <f>'T-Mobile'!$C260-$J$3+$J$4*$B260</f>
        <v>5.0855011775708392E-3</v>
      </c>
      <c r="D260" s="12">
        <f>Sprint!$C260-$K$3+$K$4*$B260</f>
        <v>1.8777389000589766E-2</v>
      </c>
      <c r="E260" s="12">
        <f>Verizon!$C260-$L$3+$L$4*$B260</f>
        <v>1.3697248553466768E-2</v>
      </c>
      <c r="F260" s="12">
        <f>'AT&amp;T'!$C260-$M$3+$M$4*$B260</f>
        <v>1.0768237738487604E-3</v>
      </c>
    </row>
    <row r="261" spans="1:6" x14ac:dyDescent="0.3">
      <c r="A261" s="10">
        <v>43112</v>
      </c>
      <c r="B261" s="20">
        <f>'S&amp;P500'!C261</f>
        <v>6.7496027554139974E-3</v>
      </c>
      <c r="C261" s="12">
        <f>'T-Mobile'!$C261-$J$3+$J$4*$B261</f>
        <v>3.1337565607234569E-3</v>
      </c>
      <c r="D261" s="12">
        <f>Sprint!$C261-$K$3+$K$4*$B261</f>
        <v>6.1957937823659513E-3</v>
      </c>
      <c r="E261" s="12">
        <f>Verizon!$C261-$L$3+$L$4*$B261</f>
        <v>5.5466612609483389E-4</v>
      </c>
      <c r="F261" s="12">
        <f>'AT&amp;T'!$C261-$M$3+$M$4*$B261</f>
        <v>1.6204254589633042E-2</v>
      </c>
    </row>
    <row r="262" spans="1:6" x14ac:dyDescent="0.3">
      <c r="A262" s="10">
        <v>43116</v>
      </c>
      <c r="B262" s="20">
        <f>'S&amp;P500'!C262</f>
        <v>-3.5244874939864717E-3</v>
      </c>
      <c r="C262" s="12">
        <f>'T-Mobile'!$C262-$J$3+$J$4*$B262</f>
        <v>-1.3758506229045002E-2</v>
      </c>
      <c r="D262" s="12">
        <f>Sprint!$C262-$K$3+$K$4*$B262</f>
        <v>-1.4181810640538282E-2</v>
      </c>
      <c r="E262" s="12">
        <f>Verizon!$C262-$L$3+$L$4*$B262</f>
        <v>-6.4519152871826534E-3</v>
      </c>
      <c r="F262" s="12">
        <f>'AT&amp;T'!$C262-$M$3+$M$4*$B262</f>
        <v>-7.7470365571070537E-3</v>
      </c>
    </row>
    <row r="263" spans="1:6" x14ac:dyDescent="0.3">
      <c r="A263" s="10">
        <v>43117</v>
      </c>
      <c r="B263" s="20">
        <f>'S&amp;P500'!C263</f>
        <v>9.4150516616268061E-3</v>
      </c>
      <c r="C263" s="12">
        <f>'T-Mobile'!$C263-$J$3+$J$4*$B263</f>
        <v>2.0325714682438375E-2</v>
      </c>
      <c r="D263" s="12">
        <f>Sprint!$C263-$K$3+$K$4*$B263</f>
        <v>-1.2263945162073471E-2</v>
      </c>
      <c r="E263" s="12">
        <f>Verizon!$C263-$L$3+$L$4*$B263</f>
        <v>8.5755674463356257E-3</v>
      </c>
      <c r="F263" s="12">
        <f>'AT&amp;T'!$C263-$M$3+$M$4*$B263</f>
        <v>1.0192478827252265E-2</v>
      </c>
    </row>
    <row r="264" spans="1:6" x14ac:dyDescent="0.3">
      <c r="A264" s="10">
        <v>43118</v>
      </c>
      <c r="B264" s="20">
        <f>'S&amp;P500'!C264</f>
        <v>-1.6163899808150006E-3</v>
      </c>
      <c r="C264" s="12">
        <f>'T-Mobile'!$C264-$J$3+$J$4*$B264</f>
        <v>-1.4878726707533213E-2</v>
      </c>
      <c r="D264" s="12">
        <f>Sprint!$C264-$K$3+$K$4*$B264</f>
        <v>-2.4840040710123149E-2</v>
      </c>
      <c r="E264" s="12">
        <f>Verizon!$C264-$L$3+$L$4*$B264</f>
        <v>-4.4064828831266185E-3</v>
      </c>
      <c r="F264" s="12">
        <f>'AT&amp;T'!$C264-$M$3+$M$4*$B264</f>
        <v>6.676403638614721E-3</v>
      </c>
    </row>
    <row r="265" spans="1:6" x14ac:dyDescent="0.3">
      <c r="A265" s="10">
        <v>43119</v>
      </c>
      <c r="B265" s="20">
        <f>'S&amp;P500'!C265</f>
        <v>4.385235280832624E-3</v>
      </c>
      <c r="C265" s="12">
        <f>'T-Mobile'!$C265-$J$3+$J$4*$B265</f>
        <v>1.6941389802698541E-2</v>
      </c>
      <c r="D265" s="12">
        <f>Sprint!$C265-$K$3+$K$4*$B265</f>
        <v>2.9490886496507954E-2</v>
      </c>
      <c r="E265" s="12">
        <f>Verizon!$C265-$L$3+$L$4*$B265</f>
        <v>1.0506795911384729E-2</v>
      </c>
      <c r="F265" s="12">
        <f>'AT&amp;T'!$C265-$M$3+$M$4*$B265</f>
        <v>4.5662195665232188E-3</v>
      </c>
    </row>
    <row r="266" spans="1:6" x14ac:dyDescent="0.3">
      <c r="A266" s="10">
        <v>43122</v>
      </c>
      <c r="B266" s="20">
        <f>'S&amp;P500'!C266</f>
        <v>8.0667265433336088E-3</v>
      </c>
      <c r="C266" s="12">
        <f>'T-Mobile'!$C266-$J$3+$J$4*$B266</f>
        <v>1.0307646659991034E-2</v>
      </c>
      <c r="D266" s="12">
        <f>Sprint!$C266-$K$3+$K$4*$B266</f>
        <v>-2.0641875290734774E-2</v>
      </c>
      <c r="E266" s="12">
        <f>Verizon!$C266-$L$3+$L$4*$B266</f>
        <v>3.6230399343158963E-2</v>
      </c>
      <c r="F266" s="12">
        <f>'AT&amp;T'!$C266-$M$3+$M$4*$B266</f>
        <v>2.3397385781216966E-2</v>
      </c>
    </row>
    <row r="267" spans="1:6" x14ac:dyDescent="0.3">
      <c r="A267" s="10">
        <v>43123</v>
      </c>
      <c r="B267" s="20">
        <f>'S&amp;P500'!C267</f>
        <v>2.1743654408824219E-3</v>
      </c>
      <c r="C267" s="12">
        <f>'T-Mobile'!$C267-$J$3+$J$4*$B267</f>
        <v>1.1193974098088779E-2</v>
      </c>
      <c r="D267" s="12">
        <f>Sprint!$C267-$K$3+$K$4*$B267</f>
        <v>4.0557544325205001E-4</v>
      </c>
      <c r="E267" s="12">
        <f>Verizon!$C267-$L$3+$L$4*$B267</f>
        <v>-2.4893089092011705E-3</v>
      </c>
      <c r="F267" s="12">
        <f>'AT&amp;T'!$C267-$M$3+$M$4*$B267</f>
        <v>-1.6631767646736538E-2</v>
      </c>
    </row>
    <row r="268" spans="1:6" x14ac:dyDescent="0.3">
      <c r="A268" s="10">
        <v>43124</v>
      </c>
      <c r="B268" s="20">
        <f>'S&amp;P500'!C268</f>
        <v>-5.5997579030099087E-4</v>
      </c>
      <c r="C268" s="12">
        <f>'T-Mobile'!$C268-$J$3+$J$4*$B268</f>
        <v>7.0546257892399652E-3</v>
      </c>
      <c r="D268" s="12">
        <f>Sprint!$C268-$K$3+$K$4*$B268</f>
        <v>-4.5958934459050466E-3</v>
      </c>
      <c r="E268" s="12">
        <f>Verizon!$C268-$L$3+$L$4*$B268</f>
        <v>1.8296335170759574E-2</v>
      </c>
      <c r="F268" s="12">
        <f>'AT&amp;T'!$C268-$M$3+$M$4*$B268</f>
        <v>-5.2586661105549909E-3</v>
      </c>
    </row>
    <row r="269" spans="1:6" x14ac:dyDescent="0.3">
      <c r="A269" s="10">
        <v>43125</v>
      </c>
      <c r="B269" s="20">
        <f>'S&amp;P500'!C269</f>
        <v>6.0262092393333847E-4</v>
      </c>
      <c r="C269" s="12">
        <f>'T-Mobile'!$C269-$J$3+$J$4*$B269</f>
        <v>-8.6800080567798026E-3</v>
      </c>
      <c r="D269" s="12">
        <f>Sprint!$C269-$K$3+$K$4*$B269</f>
        <v>1.86764459962745E-2</v>
      </c>
      <c r="E269" s="12">
        <f>Verizon!$C269-$L$3+$L$4*$B269</f>
        <v>1.8881658517245078E-3</v>
      </c>
      <c r="F269" s="12">
        <f>'AT&amp;T'!$C269-$M$3+$M$4*$B269</f>
        <v>1.1783472932510516E-2</v>
      </c>
    </row>
    <row r="270" spans="1:6" x14ac:dyDescent="0.3">
      <c r="A270" s="10">
        <v>43126</v>
      </c>
      <c r="B270" s="20">
        <f>'S&amp;P500'!C270</f>
        <v>1.1841196442722527E-2</v>
      </c>
      <c r="C270" s="12">
        <f>'T-Mobile'!$C270-$J$3+$J$4*$B270</f>
        <v>2.3550074958790218E-2</v>
      </c>
      <c r="D270" s="12">
        <f>Sprint!$C270-$K$3+$K$4*$B270</f>
        <v>1.4073787301143965E-2</v>
      </c>
      <c r="E270" s="12">
        <f>Verizon!$C270-$L$3+$L$4*$B270</f>
        <v>1.7211239251945447E-2</v>
      </c>
      <c r="F270" s="12">
        <f>'AT&amp;T'!$C270-$M$3+$M$4*$B270</f>
        <v>1.8317053201316189E-2</v>
      </c>
    </row>
    <row r="271" spans="1:6" x14ac:dyDescent="0.3">
      <c r="A271" s="10">
        <v>43129</v>
      </c>
      <c r="B271" s="20">
        <f>'S&amp;P500'!C271</f>
        <v>-6.731974371398261E-3</v>
      </c>
      <c r="C271" s="12">
        <f>'T-Mobile'!$C271-$J$3+$J$4*$B271</f>
        <v>-1.560099143788642E-2</v>
      </c>
      <c r="D271" s="12">
        <f>Sprint!$C271-$K$3+$K$4*$B271</f>
        <v>-1.8410275060460734E-2</v>
      </c>
      <c r="E271" s="12">
        <f>Verizon!$C271-$L$3+$L$4*$B271</f>
        <v>-1.5858678327984918E-2</v>
      </c>
      <c r="F271" s="12">
        <f>'AT&amp;T'!$C271-$M$3+$M$4*$B271</f>
        <v>-2.0035815086332023E-2</v>
      </c>
    </row>
    <row r="272" spans="1:6" x14ac:dyDescent="0.3">
      <c r="A272" s="10">
        <v>43130</v>
      </c>
      <c r="B272" s="20">
        <f>'S&amp;P500'!C272</f>
        <v>-1.0898815391439502E-2</v>
      </c>
      <c r="C272" s="12">
        <f>'T-Mobile'!$C272-$J$3+$J$4*$B272</f>
        <v>-6.0530154960388004E-3</v>
      </c>
      <c r="D272" s="12">
        <f>Sprint!$C272-$K$3+$K$4*$B272</f>
        <v>2.1572211290188659E-3</v>
      </c>
      <c r="E272" s="12">
        <f>Verizon!$C272-$L$3+$L$4*$B272</f>
        <v>-1.2549014613430715E-2</v>
      </c>
      <c r="F272" s="12">
        <f>'AT&amp;T'!$C272-$M$3+$M$4*$B272</f>
        <v>-3.4641419847045917E-3</v>
      </c>
    </row>
    <row r="273" spans="1:6" x14ac:dyDescent="0.3">
      <c r="A273" s="10">
        <v>43131</v>
      </c>
      <c r="B273" s="20">
        <f>'S&amp;P500'!C273</f>
        <v>4.88985389629117E-4</v>
      </c>
      <c r="C273" s="12">
        <f>'T-Mobile'!$C273-$J$3+$J$4*$B273</f>
        <v>5.8634774551370693E-3</v>
      </c>
      <c r="D273" s="12">
        <f>Sprint!$C273-$K$3+$K$4*$B273</f>
        <v>1.0978317559451771E-2</v>
      </c>
      <c r="E273" s="12">
        <f>Verizon!$C273-$L$3+$L$4*$B273</f>
        <v>3.6633206585435624E-3</v>
      </c>
      <c r="F273" s="12">
        <f>'AT&amp;T'!$C273-$M$3+$M$4*$B273</f>
        <v>3.5166390600005991E-4</v>
      </c>
    </row>
    <row r="274" spans="1:6" x14ac:dyDescent="0.3">
      <c r="A274" s="10">
        <v>43132</v>
      </c>
      <c r="B274" s="20">
        <f>'S&amp;P500'!C274</f>
        <v>-6.4808856182342871E-4</v>
      </c>
      <c r="C274" s="12">
        <f>'T-Mobile'!$C274-$J$3+$J$4*$B274</f>
        <v>-2.0422411851437328E-2</v>
      </c>
      <c r="D274" s="12">
        <f>Sprint!$C274-$K$3+$K$4*$B274</f>
        <v>-4.0239804409977507E-2</v>
      </c>
      <c r="E274" s="12">
        <f>Verizon!$C274-$L$3+$L$4*$B274</f>
        <v>3.8833134906265882E-3</v>
      </c>
      <c r="F274" s="12">
        <f>'AT&amp;T'!$C274-$M$3+$M$4*$B274</f>
        <v>4.4908325061376646E-2</v>
      </c>
    </row>
    <row r="275" spans="1:6" x14ac:dyDescent="0.3">
      <c r="A275" s="10">
        <v>43133</v>
      </c>
      <c r="B275" s="20">
        <f>'S&amp;P500'!C275</f>
        <v>-2.1208547694941481E-2</v>
      </c>
      <c r="C275" s="12">
        <f>'T-Mobile'!$C275-$J$3+$J$4*$B275</f>
        <v>-1.9942824572423093E-2</v>
      </c>
      <c r="D275" s="12">
        <f>Sprint!$C275-$K$3+$K$4*$B275</f>
        <v>4.4766345137248573E-2</v>
      </c>
      <c r="E275" s="12">
        <f>Verizon!$C275-$L$3+$L$4*$B275</f>
        <v>-4.0584425353026081E-2</v>
      </c>
      <c r="F275" s="12">
        <f>'AT&amp;T'!$C275-$M$3+$M$4*$B275</f>
        <v>-4.3715322566523079E-2</v>
      </c>
    </row>
    <row r="276" spans="1:6" x14ac:dyDescent="0.3">
      <c r="A276" s="10">
        <v>43136</v>
      </c>
      <c r="B276" s="20">
        <f>'S&amp;P500'!C276</f>
        <v>-4.0979225016407377E-2</v>
      </c>
      <c r="C276" s="12">
        <f>'T-Mobile'!$C276-$J$3+$J$4*$B276</f>
        <v>-6.4919116373600358E-2</v>
      </c>
      <c r="D276" s="12">
        <f>Sprint!$C276-$K$3+$K$4*$B276</f>
        <v>-5.7900145321153576E-2</v>
      </c>
      <c r="E276" s="12">
        <f>Verizon!$C276-$L$3+$L$4*$B276</f>
        <v>-7.8378928051643676E-2</v>
      </c>
      <c r="F276" s="12">
        <f>'AT&amp;T'!$C276-$M$3+$M$4*$B276</f>
        <v>-6.8253505978186468E-2</v>
      </c>
    </row>
    <row r="277" spans="1:6" x14ac:dyDescent="0.3">
      <c r="A277" s="10">
        <v>43137</v>
      </c>
      <c r="B277" s="20">
        <f>'S&amp;P500'!C277</f>
        <v>1.7440920907613715E-2</v>
      </c>
      <c r="C277" s="12">
        <f>'T-Mobile'!$C277-$J$3+$J$4*$B277</f>
        <v>3.0117920888744782E-3</v>
      </c>
      <c r="D277" s="12">
        <f>Sprint!$C277-$K$3+$K$4*$B277</f>
        <v>5.0934175836027306E-3</v>
      </c>
      <c r="E277" s="12">
        <f>Verizon!$C277-$L$3+$L$4*$B277</f>
        <v>2.0157225859366738E-2</v>
      </c>
      <c r="F277" s="12">
        <f>'AT&amp;T'!$C277-$M$3+$M$4*$B277</f>
        <v>1.8017732405558297E-2</v>
      </c>
    </row>
    <row r="278" spans="1:6" x14ac:dyDescent="0.3">
      <c r="A278" s="10">
        <v>43138</v>
      </c>
      <c r="B278" s="20">
        <f>'S&amp;P500'!C278</f>
        <v>-5.0015886132705294E-3</v>
      </c>
      <c r="C278" s="12">
        <f>'T-Mobile'!$C278-$J$3+$J$4*$B278</f>
        <v>1.609002697680462E-2</v>
      </c>
      <c r="D278" s="12">
        <f>Sprint!$C278-$K$3+$K$4*$B278</f>
        <v>8.1371925558690342E-2</v>
      </c>
      <c r="E278" s="12">
        <f>Verizon!$C278-$L$3+$L$4*$B278</f>
        <v>-1.9690001304312416E-4</v>
      </c>
      <c r="F278" s="12">
        <f>'AT&amp;T'!$C278-$M$3+$M$4*$B278</f>
        <v>-1.2405060309006355E-3</v>
      </c>
    </row>
    <row r="279" spans="1:6" x14ac:dyDescent="0.3">
      <c r="A279" s="10">
        <v>43139</v>
      </c>
      <c r="B279" s="20">
        <f>'S&amp;P500'!C279</f>
        <v>-3.7536419718832745E-2</v>
      </c>
      <c r="C279" s="12">
        <f>'T-Mobile'!$C279-$J$3+$J$4*$B279</f>
        <v>-8.1157871271289928E-2</v>
      </c>
      <c r="D279" s="12">
        <f>Sprint!$C279-$K$3+$K$4*$B279</f>
        <v>-3.8869881064803963E-2</v>
      </c>
      <c r="E279" s="12">
        <f>Verizon!$C279-$L$3+$L$4*$B279</f>
        <v>-6.7525461575598453E-2</v>
      </c>
      <c r="F279" s="12">
        <f>'AT&amp;T'!$C279-$M$3+$M$4*$B279</f>
        <v>-6.472143404399798E-2</v>
      </c>
    </row>
    <row r="280" spans="1:6" x14ac:dyDescent="0.3">
      <c r="A280" s="10">
        <v>43140</v>
      </c>
      <c r="B280" s="20">
        <f>'S&amp;P500'!C280</f>
        <v>1.4936090275087154E-2</v>
      </c>
      <c r="C280" s="12">
        <f>'T-Mobile'!$C280-$J$3+$J$4*$B280</f>
        <v>1.7647719322903592E-2</v>
      </c>
      <c r="D280" s="12">
        <f>Sprint!$C280-$K$3+$K$4*$B280</f>
        <v>-3.2058351908214088E-3</v>
      </c>
      <c r="E280" s="12">
        <f>Verizon!$C280-$L$3+$L$4*$B280</f>
        <v>2.8813772785101988E-2</v>
      </c>
      <c r="F280" s="12">
        <f>'AT&amp;T'!$C280-$M$3+$M$4*$B280</f>
        <v>2.4209105985911195E-2</v>
      </c>
    </row>
    <row r="281" spans="1:6" x14ac:dyDescent="0.3">
      <c r="A281" s="10">
        <v>43143</v>
      </c>
      <c r="B281" s="20">
        <f>'S&amp;P500'!C281</f>
        <v>1.3914584687517094E-2</v>
      </c>
      <c r="C281" s="12">
        <f>'T-Mobile'!$C281-$J$3+$J$4*$B281</f>
        <v>-6.8505047212062149E-3</v>
      </c>
      <c r="D281" s="12">
        <f>Sprint!$C281-$K$3+$K$4*$B281</f>
        <v>3.7157514494111149E-3</v>
      </c>
      <c r="E281" s="12">
        <f>Verizon!$C281-$L$3+$L$4*$B281</f>
        <v>1.5505865776713909E-2</v>
      </c>
      <c r="F281" s="12">
        <f>'AT&amp;T'!$C281-$M$3+$M$4*$B281</f>
        <v>1.8839517048957123E-2</v>
      </c>
    </row>
    <row r="282" spans="1:6" x14ac:dyDescent="0.3">
      <c r="A282" s="10">
        <v>43144</v>
      </c>
      <c r="B282" s="20">
        <f>'S&amp;P500'!C282</f>
        <v>2.6129295933735278E-3</v>
      </c>
      <c r="C282" s="12">
        <f>'T-Mobile'!$C282-$J$3+$J$4*$B282</f>
        <v>-5.0797904653197556E-3</v>
      </c>
      <c r="D282" s="12">
        <f>Sprint!$C282-$K$3+$K$4*$B282</f>
        <v>2.4621070902783454E-3</v>
      </c>
      <c r="E282" s="12">
        <f>Verizon!$C282-$L$3+$L$4*$B282</f>
        <v>1.5535870678644464E-3</v>
      </c>
      <c r="F282" s="12">
        <f>'AT&amp;T'!$C282-$M$3+$M$4*$B282</f>
        <v>7.9710007478301405E-3</v>
      </c>
    </row>
    <row r="283" spans="1:6" x14ac:dyDescent="0.3">
      <c r="A283" s="10">
        <v>43145</v>
      </c>
      <c r="B283" s="20">
        <f>'S&amp;P500'!C283</f>
        <v>1.340245848225834E-2</v>
      </c>
      <c r="C283" s="12">
        <f>'T-Mobile'!$C283-$J$3+$J$4*$B283</f>
        <v>2.7102231989113039E-2</v>
      </c>
      <c r="D283" s="12">
        <f>Sprint!$C283-$K$3+$K$4*$B283</f>
        <v>1.8654513735154331E-2</v>
      </c>
      <c r="E283" s="12">
        <f>Verizon!$C283-$L$3+$L$4*$B283</f>
        <v>-8.8333728086963277E-4</v>
      </c>
      <c r="F283" s="12">
        <f>'AT&amp;T'!$C283-$M$3+$M$4*$B283</f>
        <v>4.3949457496158207E-3</v>
      </c>
    </row>
    <row r="284" spans="1:6" x14ac:dyDescent="0.3">
      <c r="A284" s="10">
        <v>43146</v>
      </c>
      <c r="B284" s="20">
        <f>'S&amp;P500'!C284</f>
        <v>1.2069112628291455E-2</v>
      </c>
      <c r="C284" s="12">
        <f>'T-Mobile'!$C284-$J$3+$J$4*$B284</f>
        <v>4.0958470761038895E-2</v>
      </c>
      <c r="D284" s="12">
        <f>Sprint!$C284-$K$3+$K$4*$B284</f>
        <v>4.245528047618112E-2</v>
      </c>
      <c r="E284" s="12">
        <f>Verizon!$C284-$L$3+$L$4*$B284</f>
        <v>1.4112579086368747E-2</v>
      </c>
      <c r="F284" s="12">
        <f>'AT&amp;T'!$C284-$M$3+$M$4*$B284</f>
        <v>2.4809510808033609E-2</v>
      </c>
    </row>
    <row r="285" spans="1:6" x14ac:dyDescent="0.3">
      <c r="A285" s="10">
        <v>43147</v>
      </c>
      <c r="B285" s="20">
        <f>'S&amp;P500'!C285</f>
        <v>3.734695439000948E-4</v>
      </c>
      <c r="C285" s="12">
        <f>'T-Mobile'!$C285-$J$3+$J$4*$B285</f>
        <v>-5.7665564911162544E-3</v>
      </c>
      <c r="D285" s="12">
        <f>Sprint!$C285-$K$3+$K$4*$B285</f>
        <v>-1.4849329613380891E-2</v>
      </c>
      <c r="E285" s="12">
        <f>Verizon!$C285-$L$3+$L$4*$B285</f>
        <v>8.6628332638189823E-3</v>
      </c>
      <c r="F285" s="12">
        <f>'AT&amp;T'!$C285-$M$3+$M$4*$B285</f>
        <v>3.7832031293876496E-3</v>
      </c>
    </row>
    <row r="286" spans="1:6" x14ac:dyDescent="0.3">
      <c r="A286" s="10">
        <v>43151</v>
      </c>
      <c r="B286" s="20">
        <f>'S&amp;P500'!C286</f>
        <v>-5.8413894815938384E-3</v>
      </c>
      <c r="C286" s="12">
        <f>'T-Mobile'!$C286-$J$3+$J$4*$B286</f>
        <v>3.0231969651437927E-3</v>
      </c>
      <c r="D286" s="12">
        <f>Sprint!$C286-$K$3+$K$4*$B286</f>
        <v>1.1738730002977819E-2</v>
      </c>
      <c r="E286" s="12">
        <f>Verizon!$C286-$L$3+$L$4*$B286</f>
        <v>-2.8914101231509927E-2</v>
      </c>
      <c r="F286" s="12">
        <f>'AT&amp;T'!$C286-$M$3+$M$4*$B286</f>
        <v>-1.4535962515827887E-2</v>
      </c>
    </row>
    <row r="287" spans="1:6" x14ac:dyDescent="0.3">
      <c r="A287" s="10">
        <v>43152</v>
      </c>
      <c r="B287" s="20">
        <f>'S&amp;P500'!C287</f>
        <v>-5.4965032600100784E-3</v>
      </c>
      <c r="C287" s="12">
        <f>'T-Mobile'!$C287-$J$3+$J$4*$B287</f>
        <v>-2.2205904064243984E-2</v>
      </c>
      <c r="D287" s="12">
        <f>Sprint!$C287-$K$3+$K$4*$B287</f>
        <v>-1.7588533922766211E-2</v>
      </c>
      <c r="E287" s="12">
        <f>Verizon!$C287-$L$3+$L$4*$B287</f>
        <v>-2.3744735393545192E-2</v>
      </c>
      <c r="F287" s="12">
        <f>'AT&amp;T'!$C287-$M$3+$M$4*$B287</f>
        <v>-1.683004357222876E-2</v>
      </c>
    </row>
    <row r="288" spans="1:6" x14ac:dyDescent="0.3">
      <c r="A288" s="10">
        <v>43153</v>
      </c>
      <c r="B288" s="20">
        <f>'S&amp;P500'!C288</f>
        <v>9.7355114853167656E-4</v>
      </c>
      <c r="C288" s="12">
        <f>'T-Mobile'!$C288-$J$3+$J$4*$B288</f>
        <v>-1.0609776645646472E-2</v>
      </c>
      <c r="D288" s="12">
        <f>Sprint!$C288-$K$3+$K$4*$B288</f>
        <v>-1.8797940471852556E-2</v>
      </c>
      <c r="E288" s="12">
        <f>Verizon!$C288-$L$3+$L$4*$B288</f>
        <v>-9.9253490129846749E-4</v>
      </c>
      <c r="F288" s="12">
        <f>'AT&amp;T'!$C288-$M$3+$M$4*$B288</f>
        <v>4.8473796519799082E-3</v>
      </c>
    </row>
    <row r="289" spans="1:6" x14ac:dyDescent="0.3">
      <c r="A289" s="10">
        <v>43154</v>
      </c>
      <c r="B289" s="20">
        <f>'S&amp;P500'!C289</f>
        <v>1.6028376390592538E-2</v>
      </c>
      <c r="C289" s="12">
        <f>'T-Mobile'!$C289-$J$3+$J$4*$B289</f>
        <v>3.5735955339207127E-2</v>
      </c>
      <c r="D289" s="12">
        <f>Sprint!$C289-$K$3+$K$4*$B289</f>
        <v>2.3698703031225246E-2</v>
      </c>
      <c r="E289" s="12">
        <f>Verizon!$C289-$L$3+$L$4*$B289</f>
        <v>2.1303698449747201E-2</v>
      </c>
      <c r="F289" s="12">
        <f>'AT&amp;T'!$C289-$M$3+$M$4*$B289</f>
        <v>1.8373211624131525E-2</v>
      </c>
    </row>
    <row r="290" spans="1:6" x14ac:dyDescent="0.3">
      <c r="A290" s="10">
        <v>43157</v>
      </c>
      <c r="B290" s="20">
        <f>'S&amp;P500'!C290</f>
        <v>1.1757015405636876E-2</v>
      </c>
      <c r="C290" s="12">
        <f>'T-Mobile'!$C290-$J$3+$J$4*$B290</f>
        <v>2.714298109484866E-2</v>
      </c>
      <c r="D290" s="12">
        <f>Sprint!$C290-$K$3+$K$4*$B290</f>
        <v>1.7852406429968742E-2</v>
      </c>
      <c r="E290" s="12">
        <f>Verizon!$C290-$L$3+$L$4*$B290</f>
        <v>2.5792223808782249E-2</v>
      </c>
      <c r="F290" s="12">
        <f>'AT&amp;T'!$C290-$M$3+$M$4*$B290</f>
        <v>2.8528045983413498E-2</v>
      </c>
    </row>
    <row r="291" spans="1:6" x14ac:dyDescent="0.3">
      <c r="A291" s="10">
        <v>43158</v>
      </c>
      <c r="B291" s="20">
        <f>'S&amp;P500'!C291</f>
        <v>-1.2706888672731611E-2</v>
      </c>
      <c r="C291" s="12">
        <f>'T-Mobile'!$C291-$J$3+$J$4*$B291</f>
        <v>-2.9127391192531091E-2</v>
      </c>
      <c r="D291" s="12">
        <f>Sprint!$C291-$K$3+$K$4*$B291</f>
        <v>-2.1131987214934533E-2</v>
      </c>
      <c r="E291" s="12">
        <f>Verizon!$C291-$L$3+$L$4*$B291</f>
        <v>-3.1087819889316901E-2</v>
      </c>
      <c r="F291" s="12">
        <f>'AT&amp;T'!$C291-$M$3+$M$4*$B291</f>
        <v>-2.5375517958710094E-2</v>
      </c>
    </row>
    <row r="292" spans="1:6" x14ac:dyDescent="0.3">
      <c r="A292" s="10">
        <v>43159</v>
      </c>
      <c r="B292" s="20">
        <f>'S&amp;P500'!C292</f>
        <v>-1.1095788577777117E-2</v>
      </c>
      <c r="C292" s="12">
        <f>'T-Mobile'!$C292-$J$3+$J$4*$B292</f>
        <v>2.4898710060048384E-3</v>
      </c>
      <c r="D292" s="12">
        <f>Sprint!$C292-$K$3+$K$4*$B292</f>
        <v>-1.3153847599927049E-2</v>
      </c>
      <c r="E292" s="12">
        <f>Verizon!$C292-$L$3+$L$4*$B292</f>
        <v>-1.4697129918020805E-2</v>
      </c>
      <c r="F292" s="12">
        <f>'AT&amp;T'!$C292-$M$3+$M$4*$B292</f>
        <v>-2.3899619000880775E-2</v>
      </c>
    </row>
    <row r="293" spans="1:6" x14ac:dyDescent="0.3">
      <c r="A293" s="10">
        <v>43160</v>
      </c>
      <c r="B293" s="20">
        <f>'S&amp;P500'!C293</f>
        <v>-1.3324399450480228E-2</v>
      </c>
      <c r="C293" s="12">
        <f>'T-Mobile'!$C293-$J$3+$J$4*$B293</f>
        <v>1.0806278407820684E-2</v>
      </c>
      <c r="D293" s="12">
        <f>Sprint!$C293-$K$3+$K$4*$B293</f>
        <v>8.8461994535374358E-3</v>
      </c>
      <c r="E293" s="12">
        <f>Verizon!$C293-$L$3+$L$4*$B293</f>
        <v>-5.5678189700147573E-3</v>
      </c>
      <c r="F293" s="12">
        <f>'AT&amp;T'!$C293-$M$3+$M$4*$B293</f>
        <v>-1.8343947988549422E-2</v>
      </c>
    </row>
    <row r="294" spans="1:6" x14ac:dyDescent="0.3">
      <c r="A294" s="10">
        <v>43161</v>
      </c>
      <c r="B294" s="20">
        <f>'S&amp;P500'!C294</f>
        <v>5.0716026977129253E-3</v>
      </c>
      <c r="C294" s="12">
        <f>'T-Mobile'!$C294-$J$3+$J$4*$B294</f>
        <v>1.3501143502513054E-2</v>
      </c>
      <c r="D294" s="12">
        <f>Sprint!$C294-$K$3+$K$4*$B294</f>
        <v>1.3070024121073087E-2</v>
      </c>
      <c r="E294" s="12">
        <f>Verizon!$C294-$L$3+$L$4*$B294</f>
        <v>1.0309358461355368E-2</v>
      </c>
      <c r="F294" s="12">
        <f>'AT&amp;T'!$C294-$M$3+$M$4*$B294</f>
        <v>1.3178384374973946E-2</v>
      </c>
    </row>
    <row r="295" spans="1:6" x14ac:dyDescent="0.3">
      <c r="A295" s="10">
        <v>43164</v>
      </c>
      <c r="B295" s="20">
        <f>'S&amp;P500'!C295</f>
        <v>1.1032026381792881E-2</v>
      </c>
      <c r="C295" s="12">
        <f>'T-Mobile'!$C295-$J$3+$J$4*$B295</f>
        <v>1.676205970239791E-2</v>
      </c>
      <c r="D295" s="12">
        <f>Sprint!$C295-$K$3+$K$4*$B295</f>
        <v>2.5109874335270913E-2</v>
      </c>
      <c r="E295" s="12">
        <f>Verizon!$C295-$L$3+$L$4*$B295</f>
        <v>1.7989312480641485E-2</v>
      </c>
      <c r="F295" s="12">
        <f>'AT&amp;T'!$C295-$M$3+$M$4*$B295</f>
        <v>1.7470712331882285E-2</v>
      </c>
    </row>
    <row r="296" spans="1:6" x14ac:dyDescent="0.3">
      <c r="A296" s="10">
        <v>43165</v>
      </c>
      <c r="B296" s="20">
        <f>'S&amp;P500'!C296</f>
        <v>2.6388586869583708E-3</v>
      </c>
      <c r="C296" s="12">
        <f>'T-Mobile'!$C296-$J$3+$J$4*$B296</f>
        <v>1.2029744158619158E-2</v>
      </c>
      <c r="D296" s="12">
        <f>Sprint!$C296-$K$3+$K$4*$B296</f>
        <v>-1.2050586821031435E-3</v>
      </c>
      <c r="E296" s="12">
        <f>Verizon!$C296-$L$3+$L$4*$B296</f>
        <v>5.86763432404315E-3</v>
      </c>
      <c r="F296" s="12">
        <f>'AT&amp;T'!$C296-$M$3+$M$4*$B296</f>
        <v>6.2982246962531019E-3</v>
      </c>
    </row>
    <row r="297" spans="1:6" x14ac:dyDescent="0.3">
      <c r="A297" s="10">
        <v>43166</v>
      </c>
      <c r="B297" s="20">
        <f>'S&amp;P500'!C297</f>
        <v>-4.8387458886950174E-4</v>
      </c>
      <c r="C297" s="12">
        <f>'T-Mobile'!$C297-$J$3+$J$4*$B297</f>
        <v>1.5565395687488121E-2</v>
      </c>
      <c r="D297" s="12">
        <f>Sprint!$C297-$K$3+$K$4*$B297</f>
        <v>-4.4915799543647538E-3</v>
      </c>
      <c r="E297" s="12">
        <f>Verizon!$C297-$L$3+$L$4*$B297</f>
        <v>-1.265962992119185E-3</v>
      </c>
      <c r="F297" s="12">
        <f>'AT&amp;T'!$C297-$M$3+$M$4*$B297</f>
        <v>4.534708576100312E-4</v>
      </c>
    </row>
    <row r="298" spans="1:6" x14ac:dyDescent="0.3">
      <c r="A298" s="10">
        <v>43167</v>
      </c>
      <c r="B298" s="20">
        <f>'S&amp;P500'!C298</f>
        <v>4.4630782533772954E-3</v>
      </c>
      <c r="C298" s="12">
        <f>'T-Mobile'!$C298-$J$3+$J$4*$B298</f>
        <v>1.1548910061407283E-2</v>
      </c>
      <c r="D298" s="12">
        <f>Sprint!$C298-$K$3+$K$4*$B298</f>
        <v>5.1808695258244424E-3</v>
      </c>
      <c r="E298" s="12">
        <f>Verizon!$C298-$L$3+$L$4*$B298</f>
        <v>7.0640312999582988E-3</v>
      </c>
      <c r="F298" s="12">
        <f>'AT&amp;T'!$C298-$M$3+$M$4*$B298</f>
        <v>8.4269794864454683E-3</v>
      </c>
    </row>
    <row r="299" spans="1:6" x14ac:dyDescent="0.3">
      <c r="A299" s="10">
        <v>43168</v>
      </c>
      <c r="B299" s="20">
        <f>'S&amp;P500'!C299</f>
        <v>1.7378831277445942E-2</v>
      </c>
      <c r="C299" s="12">
        <f>'T-Mobile'!$C299-$J$3+$J$4*$B299</f>
        <v>1.7094620726365275E-2</v>
      </c>
      <c r="D299" s="12">
        <f>Sprint!$C299-$K$3+$K$4*$B299</f>
        <v>9.0305717788474512E-3</v>
      </c>
      <c r="E299" s="12">
        <f>Verizon!$C299-$L$3+$L$4*$B299</f>
        <v>1.3574509543638022E-2</v>
      </c>
      <c r="F299" s="12">
        <f>'AT&amp;T'!$C299-$M$3+$M$4*$B299</f>
        <v>1.0895198021752411E-2</v>
      </c>
    </row>
    <row r="300" spans="1:6" x14ac:dyDescent="0.3">
      <c r="A300" s="10">
        <v>43171</v>
      </c>
      <c r="B300" s="20">
        <f>'S&amp;P500'!C300</f>
        <v>-1.2739848320225554E-3</v>
      </c>
      <c r="C300" s="12">
        <f>'T-Mobile'!$C300-$J$3+$J$4*$B300</f>
        <v>-1.1530023696108897E-2</v>
      </c>
      <c r="D300" s="12">
        <f>Sprint!$C300-$K$3+$K$4*$B300</f>
        <v>6.4079326332296647E-3</v>
      </c>
      <c r="E300" s="12">
        <f>Verizon!$C300-$L$3+$L$4*$B300</f>
        <v>-5.1392452824624308E-3</v>
      </c>
      <c r="F300" s="12">
        <f>'AT&amp;T'!$C300-$M$3+$M$4*$B300</f>
        <v>7.1544338457492545E-3</v>
      </c>
    </row>
    <row r="301" spans="1:6" x14ac:dyDescent="0.3">
      <c r="A301" s="10">
        <v>43172</v>
      </c>
      <c r="B301" s="20">
        <f>'S&amp;P500'!C301</f>
        <v>-6.3635765724746824E-3</v>
      </c>
      <c r="C301" s="12">
        <f>'T-Mobile'!$C301-$J$3+$J$4*$B301</f>
        <v>1.7729789700440439E-3</v>
      </c>
      <c r="D301" s="12">
        <f>Sprint!$C301-$K$3+$K$4*$B301</f>
        <v>-5.2638773992785791E-3</v>
      </c>
      <c r="E301" s="12">
        <f>Verizon!$C301-$L$3+$L$4*$B301</f>
        <v>-7.8654150242304863E-3</v>
      </c>
      <c r="F301" s="12">
        <f>'AT&amp;T'!$C301-$M$3+$M$4*$B301</f>
        <v>-4.1550036002796775E-3</v>
      </c>
    </row>
    <row r="302" spans="1:6" x14ac:dyDescent="0.3">
      <c r="A302" s="10">
        <v>43173</v>
      </c>
      <c r="B302" s="20">
        <f>'S&amp;P500'!C302</f>
        <v>-5.7245222641414632E-3</v>
      </c>
      <c r="C302" s="12">
        <f>'T-Mobile'!$C302-$J$3+$J$4*$B302</f>
        <v>-7.4533595248021901E-3</v>
      </c>
      <c r="D302" s="12">
        <f>Sprint!$C302-$K$3+$K$4*$B302</f>
        <v>-3.1218396627036562E-3</v>
      </c>
      <c r="E302" s="12">
        <f>Verizon!$C302-$L$3+$L$4*$B302</f>
        <v>-8.4081632631520763E-3</v>
      </c>
      <c r="F302" s="12">
        <f>'AT&amp;T'!$C302-$M$3+$M$4*$B302</f>
        <v>-1.4115783484384463E-2</v>
      </c>
    </row>
    <row r="303" spans="1:6" x14ac:dyDescent="0.3">
      <c r="A303" s="10">
        <v>43174</v>
      </c>
      <c r="B303" s="20">
        <f>'S&amp;P500'!C303</f>
        <v>-7.8193040707287163E-4</v>
      </c>
      <c r="C303" s="12">
        <f>'T-Mobile'!$C303-$J$3+$J$4*$B303</f>
        <v>-1.4876112459999192E-3</v>
      </c>
      <c r="D303" s="12">
        <f>Sprint!$C303-$K$3+$K$4*$B303</f>
        <v>9.5522371380610792E-4</v>
      </c>
      <c r="E303" s="12">
        <f>Verizon!$C303-$L$3+$L$4*$B303</f>
        <v>-3.7762777335121614E-3</v>
      </c>
      <c r="F303" s="12">
        <f>'AT&amp;T'!$C303-$M$3+$M$4*$B303</f>
        <v>-5.8075392722245272E-4</v>
      </c>
    </row>
    <row r="304" spans="1:6" x14ac:dyDescent="0.3">
      <c r="A304" s="10">
        <v>43175</v>
      </c>
      <c r="B304" s="20">
        <f>'S&amp;P500'!C304</f>
        <v>1.7034472986976878E-3</v>
      </c>
      <c r="C304" s="12">
        <f>'T-Mobile'!$C304-$J$3+$J$4*$B304</f>
        <v>2.3611984988427316E-3</v>
      </c>
      <c r="D304" s="12">
        <f>Sprint!$C304-$K$3+$K$4*$B304</f>
        <v>2.296735339512259E-2</v>
      </c>
      <c r="E304" s="12">
        <f>Verizon!$C304-$L$3+$L$4*$B304</f>
        <v>7.0397723377382052E-3</v>
      </c>
      <c r="F304" s="12">
        <f>'AT&amp;T'!$C304-$M$3+$M$4*$B304</f>
        <v>-1.0205295554004514E-4</v>
      </c>
    </row>
    <row r="305" spans="1:6" x14ac:dyDescent="0.3">
      <c r="A305" s="10">
        <v>43178</v>
      </c>
      <c r="B305" s="20">
        <f>'S&amp;P500'!C305</f>
        <v>-1.4204195427326925E-2</v>
      </c>
      <c r="C305" s="12">
        <f>'T-Mobile'!$C305-$J$3+$J$4*$B305</f>
        <v>-3.4963866635494396E-2</v>
      </c>
      <c r="D305" s="12">
        <f>Sprint!$C305-$K$3+$K$4*$B305</f>
        <v>-2.362739906792331E-2</v>
      </c>
      <c r="E305" s="12">
        <f>Verizon!$C305-$L$3+$L$4*$B305</f>
        <v>-1.6004949558541866E-2</v>
      </c>
      <c r="F305" s="12">
        <f>'AT&amp;T'!$C305-$M$3+$M$4*$B305</f>
        <v>-2.207831459607746E-2</v>
      </c>
    </row>
    <row r="306" spans="1:6" x14ac:dyDescent="0.3">
      <c r="A306" s="10">
        <v>43179</v>
      </c>
      <c r="B306" s="20">
        <f>'S&amp;P500'!C306</f>
        <v>1.4818052561744752E-3</v>
      </c>
      <c r="C306" s="12">
        <f>'T-Mobile'!$C306-$J$3+$J$4*$B306</f>
        <v>-5.5493362984731596E-3</v>
      </c>
      <c r="D306" s="12">
        <f>Sprint!$C306-$K$3+$K$4*$B306</f>
        <v>-7.5710055793697384E-3</v>
      </c>
      <c r="E306" s="12">
        <f>Verizon!$C306-$L$3+$L$4*$B306</f>
        <v>-1.1556580395768507E-2</v>
      </c>
      <c r="F306" s="12">
        <f>'AT&amp;T'!$C306-$M$3+$M$4*$B306</f>
        <v>-5.7461880585718186E-3</v>
      </c>
    </row>
    <row r="307" spans="1:6" x14ac:dyDescent="0.3">
      <c r="A307" s="10">
        <v>43180</v>
      </c>
      <c r="B307" s="20">
        <f>'S&amp;P500'!C307</f>
        <v>-1.8439896018298042E-3</v>
      </c>
      <c r="C307" s="12">
        <f>'T-Mobile'!$C307-$J$3+$J$4*$B307</f>
        <v>-4.2861816842968596E-3</v>
      </c>
      <c r="D307" s="12">
        <f>Sprint!$C307-$K$3+$K$4*$B307</f>
        <v>-3.399008263579811E-3</v>
      </c>
      <c r="E307" s="12">
        <f>Verizon!$C307-$L$3+$L$4*$B307</f>
        <v>-9.892654554460735E-3</v>
      </c>
      <c r="F307" s="12">
        <f>'AT&amp;T'!$C307-$M$3+$M$4*$B307</f>
        <v>-1.0988258104270808E-2</v>
      </c>
    </row>
    <row r="308" spans="1:6" x14ac:dyDescent="0.3">
      <c r="A308" s="10">
        <v>43181</v>
      </c>
      <c r="B308" s="20">
        <f>'S&amp;P500'!C308</f>
        <v>-2.5162888684839339E-2</v>
      </c>
      <c r="C308" s="12">
        <f>'T-Mobile'!$C308-$J$3+$J$4*$B308</f>
        <v>-4.1391624609062067E-2</v>
      </c>
      <c r="D308" s="12">
        <f>Sprint!$C308-$K$3+$K$4*$B308</f>
        <v>-3.3163066804361672E-2</v>
      </c>
      <c r="E308" s="12">
        <f>Verizon!$C308-$L$3+$L$4*$B308</f>
        <v>-2.7794146468940434E-2</v>
      </c>
      <c r="F308" s="12">
        <f>'AT&amp;T'!$C308-$M$3+$M$4*$B308</f>
        <v>-3.6290715336017486E-2</v>
      </c>
    </row>
    <row r="309" spans="1:6" x14ac:dyDescent="0.3">
      <c r="A309" s="10">
        <v>43182</v>
      </c>
      <c r="B309" s="20">
        <f>'S&amp;P500'!C309</f>
        <v>-2.0966880472765743E-2</v>
      </c>
      <c r="C309" s="12">
        <f>'T-Mobile'!$C309-$J$3+$J$4*$B309</f>
        <v>-4.1266515720878701E-2</v>
      </c>
      <c r="D309" s="12">
        <f>Sprint!$C309-$K$3+$K$4*$B309</f>
        <v>-2.7975564977137005E-2</v>
      </c>
      <c r="E309" s="12">
        <f>Verizon!$C309-$L$3+$L$4*$B309</f>
        <v>-2.8673436445380993E-2</v>
      </c>
      <c r="F309" s="12">
        <f>'AT&amp;T'!$C309-$M$3+$M$4*$B309</f>
        <v>-3.4645628636647649E-2</v>
      </c>
    </row>
    <row r="310" spans="1:6" x14ac:dyDescent="0.3">
      <c r="A310" s="10">
        <v>43185</v>
      </c>
      <c r="B310" s="20">
        <f>'S&amp;P500'!C310</f>
        <v>2.7157255734905853E-2</v>
      </c>
      <c r="C310" s="12">
        <f>'T-Mobile'!$C310-$J$3+$J$4*$B310</f>
        <v>4.9644920459266467E-2</v>
      </c>
      <c r="D310" s="12">
        <f>Sprint!$C310-$K$3+$K$4*$B310</f>
        <v>3.354686292352118E-2</v>
      </c>
      <c r="E310" s="12">
        <f>Verizon!$C310-$L$3+$L$4*$B310</f>
        <v>3.7988875291422093E-2</v>
      </c>
      <c r="F310" s="12">
        <f>'AT&amp;T'!$C310-$M$3+$M$4*$B310</f>
        <v>1.9418898851277056E-2</v>
      </c>
    </row>
    <row r="311" spans="1:6" x14ac:dyDescent="0.3">
      <c r="A311" s="10">
        <v>43186</v>
      </c>
      <c r="B311" s="20">
        <f>'S&amp;P500'!C311</f>
        <v>-1.727630894790802E-2</v>
      </c>
      <c r="C311" s="12">
        <f>'T-Mobile'!$C311-$J$3+$J$4*$B311</f>
        <v>-3.075408141404018E-2</v>
      </c>
      <c r="D311" s="12">
        <f>Sprint!$C311-$K$3+$K$4*$B311</f>
        <v>-2.8420732060117422E-2</v>
      </c>
      <c r="E311" s="12">
        <f>Verizon!$C311-$L$3+$L$4*$B311</f>
        <v>-8.1344708540972283E-3</v>
      </c>
      <c r="F311" s="12">
        <f>'AT&amp;T'!$C311-$M$3+$M$4*$B311</f>
        <v>-6.933906984725683E-3</v>
      </c>
    </row>
    <row r="312" spans="1:6" x14ac:dyDescent="0.3">
      <c r="A312" s="11">
        <v>43187</v>
      </c>
      <c r="B312" s="20">
        <f>'S&amp;P500'!C312</f>
        <v>-2.916657094698447E-3</v>
      </c>
      <c r="C312" s="12">
        <f>'T-Mobile'!$C312-$J$3+$J$4*$B312</f>
        <v>6.6625446309761718E-3</v>
      </c>
      <c r="D312" s="12">
        <f>Sprint!$C312-$K$3+$K$4*$B312</f>
        <v>-4.2297578580757439E-3</v>
      </c>
      <c r="E312" s="12">
        <f>Verizon!$C312-$L$3+$L$4*$B312</f>
        <v>1.2459544677700237E-2</v>
      </c>
      <c r="F312" s="12">
        <f>'AT&amp;T'!$C312-$M$3+$M$4*$B312</f>
        <v>1.6489601106584741E-2</v>
      </c>
    </row>
    <row r="313" spans="1:6" x14ac:dyDescent="0.3">
      <c r="A313" s="21">
        <v>43188</v>
      </c>
      <c r="B313" s="20">
        <f>'S&amp;P500'!C313</f>
        <v>1.3769718618042203E-2</v>
      </c>
      <c r="C313" s="12">
        <f>'T-Mobile'!$C313-$J$3+$J$4*$B313</f>
        <v>1.4069329414805837E-2</v>
      </c>
      <c r="D313" s="12">
        <f>Sprint!$C313-$K$3+$K$4*$B313</f>
        <v>1.3427053150016702E-2</v>
      </c>
      <c r="E313" s="12">
        <f>Verizon!$C313-$L$3+$L$4*$B313</f>
        <v>7.0325587712240945E-3</v>
      </c>
      <c r="F313" s="12">
        <f>'AT&amp;T'!$C313-$M$3+$M$4*$B313</f>
        <v>1.2387340422043053E-2</v>
      </c>
    </row>
    <row r="314" spans="1:6" x14ac:dyDescent="0.3">
      <c r="A314" s="21">
        <v>43192</v>
      </c>
      <c r="B314" s="20">
        <f>'S&amp;P500'!C314</f>
        <v>-2.2337423419752329E-2</v>
      </c>
      <c r="C314" s="12">
        <f>'T-Mobile'!$C314-$J$3+$J$4*$B314</f>
        <v>-4.0977359559609856E-2</v>
      </c>
      <c r="D314" s="12">
        <f>Sprint!$C314-$K$3+$K$4*$B314</f>
        <v>-1.2862664354998856E-2</v>
      </c>
      <c r="E314" s="12">
        <f>Verizon!$C314-$L$3+$L$4*$B314</f>
        <v>-3.095005269130742E-2</v>
      </c>
      <c r="F314" s="12">
        <f>'AT&amp;T'!$C314-$M$3+$M$4*$B314</f>
        <v>-3.2139308847159868E-2</v>
      </c>
    </row>
    <row r="315" spans="1:6" x14ac:dyDescent="0.3">
      <c r="A315" s="21">
        <v>43193</v>
      </c>
      <c r="B315" s="20">
        <f>'S&amp;P500'!C315</f>
        <v>1.2614865708684865E-2</v>
      </c>
      <c r="C315" s="12">
        <f>'T-Mobile'!$C315-$J$3+$J$4*$B315</f>
        <v>9.846060123541632E-3</v>
      </c>
      <c r="D315" s="12">
        <f>Sprint!$C315-$K$3+$K$4*$B315</f>
        <v>3.1479632286465803E-2</v>
      </c>
      <c r="E315" s="12">
        <f>Verizon!$C315-$L$3+$L$4*$B315</f>
        <v>1.7098827039367291E-2</v>
      </c>
      <c r="F315" s="12">
        <f>'AT&amp;T'!$C315-$M$3+$M$4*$B315</f>
        <v>1.6698902405467897E-2</v>
      </c>
    </row>
    <row r="316" spans="1:6" x14ac:dyDescent="0.3">
      <c r="A316" s="21">
        <v>43194</v>
      </c>
      <c r="B316" s="20">
        <f>'S&amp;P500'!C316</f>
        <v>1.1566482650942907E-2</v>
      </c>
      <c r="C316" s="12">
        <f>'T-Mobile'!$C316-$J$3+$J$4*$B316</f>
        <v>1.2192499796964806E-2</v>
      </c>
      <c r="D316" s="12">
        <f>Sprint!$C316-$K$3+$K$4*$B316</f>
        <v>2.8495162329109348E-2</v>
      </c>
      <c r="E316" s="12">
        <f>Verizon!$C316-$L$3+$L$4*$B316</f>
        <v>1.8131020937984389E-2</v>
      </c>
      <c r="F316" s="12">
        <f>'AT&amp;T'!$C316-$M$3+$M$4*$B316</f>
        <v>2.2654273194024181E-2</v>
      </c>
    </row>
    <row r="317" spans="1:6" x14ac:dyDescent="0.3">
      <c r="A317" s="21">
        <v>43195</v>
      </c>
      <c r="B317" s="20">
        <f>'S&amp;P500'!C317</f>
        <v>6.8628638535740676E-3</v>
      </c>
      <c r="C317" s="12">
        <f>'T-Mobile'!$C317-$J$3+$J$4*$B317</f>
        <v>6.7351601726246876E-3</v>
      </c>
      <c r="D317" s="12">
        <f>Sprint!$C317-$K$3+$K$4*$B317</f>
        <v>2.7985197649925221E-2</v>
      </c>
      <c r="E317" s="12">
        <f>Verizon!$C317-$L$3+$L$4*$B317</f>
        <v>1.1907541189201414E-2</v>
      </c>
      <c r="F317" s="12">
        <f>'AT&amp;T'!$C317-$M$3+$M$4*$B317</f>
        <v>1.20206981935615E-2</v>
      </c>
    </row>
    <row r="318" spans="1:6" x14ac:dyDescent="0.3">
      <c r="A318" s="21">
        <v>43196</v>
      </c>
      <c r="B318" s="20">
        <f>'S&amp;P500'!C318</f>
        <v>-2.1920248708528507E-2</v>
      </c>
      <c r="C318" s="12">
        <f>'T-Mobile'!$C318-$J$3+$J$4*$B318</f>
        <v>-2.0054065786231874E-2</v>
      </c>
      <c r="D318" s="12">
        <f>Sprint!$C318-$K$3+$K$4*$B318</f>
        <v>-1.039842314192168E-2</v>
      </c>
      <c r="E318" s="12">
        <f>Verizon!$C318-$L$3+$L$4*$B318</f>
        <v>-3.2580265206825422E-2</v>
      </c>
      <c r="F318" s="12">
        <f>'AT&amp;T'!$C318-$M$3+$M$4*$B318</f>
        <v>-3.0516307962412177E-2</v>
      </c>
    </row>
    <row r="319" spans="1:6" x14ac:dyDescent="0.3">
      <c r="A319" s="21">
        <v>43199</v>
      </c>
      <c r="B319" s="20">
        <f>'S&amp;P500'!C319</f>
        <v>3.3365487399586108E-3</v>
      </c>
      <c r="C319" s="12">
        <f>'T-Mobile'!$C319-$J$3+$J$4*$B319</f>
        <v>4.4084892204134668E-3</v>
      </c>
      <c r="D319" s="12">
        <f>Sprint!$C319-$K$3+$K$4*$B319</f>
        <v>2.7390870188280579E-3</v>
      </c>
      <c r="E319" s="12">
        <f>Verizon!$C319-$L$3+$L$4*$B319</f>
        <v>3.3517988560078887E-3</v>
      </c>
      <c r="F319" s="12">
        <f>'AT&amp;T'!$C319-$M$3+$M$4*$B319</f>
        <v>3.3181177798958204E-3</v>
      </c>
    </row>
    <row r="320" spans="1:6" x14ac:dyDescent="0.3">
      <c r="A320" s="21">
        <v>43200</v>
      </c>
      <c r="B320" s="20">
        <f>'S&amp;P500'!C320</f>
        <v>1.672695375406473E-2</v>
      </c>
      <c r="C320" s="12">
        <f>'T-Mobile'!$C320-$J$3+$J$4*$B320</f>
        <v>7.0396697795659643E-2</v>
      </c>
      <c r="D320" s="12">
        <f>Sprint!$C320-$K$3+$K$4*$B320</f>
        <v>0.1818306864360523</v>
      </c>
      <c r="E320" s="12">
        <f>Verizon!$C320-$L$3+$L$4*$B320</f>
        <v>4.1842642568705971E-2</v>
      </c>
      <c r="F320" s="12">
        <f>'AT&amp;T'!$C320-$M$3+$M$4*$B320</f>
        <v>3.0229763950415753E-2</v>
      </c>
    </row>
    <row r="321" spans="1:6" x14ac:dyDescent="0.3">
      <c r="A321" s="21">
        <v>43201</v>
      </c>
      <c r="B321" s="20">
        <f>'S&amp;P500'!C321</f>
        <v>-5.5253645656476204E-3</v>
      </c>
      <c r="C321" s="12">
        <f>'T-Mobile'!$C321-$J$3+$J$4*$B321</f>
        <v>-7.5420413336277914E-3</v>
      </c>
      <c r="D321" s="12">
        <f>Sprint!$C321-$K$3+$K$4*$B321</f>
        <v>-2.5749799318897301E-3</v>
      </c>
      <c r="E321" s="12">
        <f>Verizon!$C321-$L$3+$L$4*$B321</f>
        <v>-1.8437767218528398E-2</v>
      </c>
      <c r="F321" s="12">
        <f>'AT&amp;T'!$C321-$M$3+$M$4*$B321</f>
        <v>-1.9979088447669255E-2</v>
      </c>
    </row>
    <row r="322" spans="1:6" x14ac:dyDescent="0.3">
      <c r="A322" s="21">
        <v>43202</v>
      </c>
      <c r="B322" s="20">
        <f>'S&amp;P500'!C322</f>
        <v>8.2507501303063745E-3</v>
      </c>
      <c r="C322" s="12">
        <f>'T-Mobile'!$C322-$J$3+$J$4*$B322</f>
        <v>8.4346420808748615E-3</v>
      </c>
      <c r="D322" s="12">
        <f>Sprint!$C322-$K$3+$K$4*$B322</f>
        <v>-1.3137888895399035E-2</v>
      </c>
      <c r="E322" s="12">
        <f>Verizon!$C322-$L$3+$L$4*$B322</f>
        <v>9.8761404024585234E-3</v>
      </c>
      <c r="F322" s="12">
        <f>'AT&amp;T'!$C322-$M$3+$M$4*$B322</f>
        <v>3.2421439696192064E-3</v>
      </c>
    </row>
    <row r="323" spans="1:6" x14ac:dyDescent="0.3">
      <c r="A323" s="21">
        <v>43203</v>
      </c>
      <c r="B323" s="20">
        <f>'S&amp;P500'!C323</f>
        <v>-2.8866253360058944E-3</v>
      </c>
      <c r="C323" s="12">
        <f>'T-Mobile'!$C323-$J$3+$J$4*$B323</f>
        <v>-1.9075607225402663E-2</v>
      </c>
      <c r="D323" s="12">
        <f>Sprint!$C323-$K$3+$K$4*$B323</f>
        <v>-1.5088260996523354E-2</v>
      </c>
      <c r="E323" s="12">
        <f>Verizon!$C323-$L$3+$L$4*$B323</f>
        <v>-3.7777994075410088E-3</v>
      </c>
      <c r="F323" s="12">
        <f>'AT&amp;T'!$C323-$M$3+$M$4*$B323</f>
        <v>-2.9682047312401777E-3</v>
      </c>
    </row>
    <row r="324" spans="1:6" x14ac:dyDescent="0.3">
      <c r="A324" s="21">
        <v>43206</v>
      </c>
      <c r="B324" s="20">
        <f>'S&amp;P500'!C324</f>
        <v>8.1090383626311411E-3</v>
      </c>
      <c r="C324" s="12">
        <f>'T-Mobile'!$C324-$J$3+$J$4*$B324</f>
        <v>1.964513405759568E-2</v>
      </c>
      <c r="D324" s="12">
        <f>Sprint!$C324-$K$3+$K$4*$B324</f>
        <v>1.8909935859187214E-2</v>
      </c>
      <c r="E324" s="12">
        <f>Verizon!$C324-$L$3+$L$4*$B324</f>
        <v>2.1720566047639379E-2</v>
      </c>
      <c r="F324" s="12">
        <f>'AT&amp;T'!$C324-$M$3+$M$4*$B324</f>
        <v>1.9919951287983337E-2</v>
      </c>
    </row>
    <row r="325" spans="1:6" x14ac:dyDescent="0.3">
      <c r="A325" s="21">
        <v>43207</v>
      </c>
      <c r="B325" s="20">
        <f>'S&amp;P500'!C325</f>
        <v>1.0661504817983032E-2</v>
      </c>
      <c r="C325" s="12">
        <f>'T-Mobile'!$C325-$J$3+$J$4*$B325</f>
        <v>1.3083669471495959E-2</v>
      </c>
      <c r="D325" s="12">
        <f>Sprint!$C325-$K$3+$K$4*$B325</f>
        <v>2.5026194758987316E-2</v>
      </c>
      <c r="E325" s="12">
        <f>Verizon!$C325-$L$3+$L$4*$B325</f>
        <v>1.7884376057252304E-2</v>
      </c>
      <c r="F325" s="12">
        <f>'AT&amp;T'!$C325-$M$3+$M$4*$B325</f>
        <v>-2.8687286871833043E-4</v>
      </c>
    </row>
    <row r="326" spans="1:6" x14ac:dyDescent="0.3">
      <c r="A326" s="21">
        <v>43208</v>
      </c>
      <c r="B326" s="20">
        <f>'S&amp;P500'!C326</f>
        <v>8.3136580055207887E-4</v>
      </c>
      <c r="C326" s="12">
        <f>'T-Mobile'!$C326-$J$3+$J$4*$B326</f>
        <v>-1.0158441544964791E-3</v>
      </c>
      <c r="D326" s="12">
        <f>Sprint!$C326-$K$3+$K$4*$B326</f>
        <v>1.1972215316681096E-2</v>
      </c>
      <c r="E326" s="12">
        <f>Verizon!$C326-$L$3+$L$4*$B326</f>
        <v>-3.9341568098994785E-3</v>
      </c>
      <c r="F326" s="12">
        <f>'AT&amp;T'!$C326-$M$3+$M$4*$B326</f>
        <v>-3.905883440044354E-3</v>
      </c>
    </row>
    <row r="327" spans="1:6" x14ac:dyDescent="0.3">
      <c r="A327" s="21">
        <v>43209</v>
      </c>
      <c r="B327" s="20">
        <f>'S&amp;P500'!C327</f>
        <v>-5.7261247757898117E-3</v>
      </c>
      <c r="C327" s="12">
        <f>'T-Mobile'!$C327-$J$3+$J$4*$B327</f>
        <v>1.1876412948567941E-3</v>
      </c>
      <c r="D327" s="12">
        <f>Sprint!$C327-$K$3+$K$4*$B327</f>
        <v>-6.0084993029736718E-3</v>
      </c>
      <c r="E327" s="12">
        <f>Verizon!$C327-$L$3+$L$4*$B327</f>
        <v>-8.2063330215518815E-3</v>
      </c>
      <c r="F327" s="12">
        <f>'AT&amp;T'!$C327-$M$3+$M$4*$B327</f>
        <v>-1.556518234286043E-2</v>
      </c>
    </row>
    <row r="328" spans="1:6" x14ac:dyDescent="0.3">
      <c r="A328" s="21">
        <v>43210</v>
      </c>
      <c r="B328" s="20">
        <f>'S&amp;P500'!C328</f>
        <v>-8.536532212991688E-3</v>
      </c>
      <c r="C328" s="12">
        <f>'T-Mobile'!$C328-$J$3+$J$4*$B328</f>
        <v>-9.1628294712635845E-3</v>
      </c>
      <c r="D328" s="12">
        <f>Sprint!$C328-$K$3+$K$4*$B328</f>
        <v>6.1221155248356862E-3</v>
      </c>
      <c r="E328" s="12">
        <f>Verizon!$C328-$L$3+$L$4*$B328</f>
        <v>-1.7416164858464499E-2</v>
      </c>
      <c r="F328" s="12">
        <f>'AT&amp;T'!$C328-$M$3+$M$4*$B328</f>
        <v>-1.0864660190209072E-2</v>
      </c>
    </row>
    <row r="329" spans="1:6" x14ac:dyDescent="0.3">
      <c r="A329" s="21">
        <v>43213</v>
      </c>
      <c r="B329" s="20">
        <f>'S&amp;P500'!C329</f>
        <v>5.6231510713566087E-5</v>
      </c>
      <c r="C329" s="12">
        <f>'T-Mobile'!$C329-$J$3+$J$4*$B329</f>
        <v>-1.241435439962133E-2</v>
      </c>
      <c r="D329" s="12">
        <f>Sprint!$C329-$K$3+$K$4*$B329</f>
        <v>-1.6775206453246171E-2</v>
      </c>
      <c r="E329" s="12">
        <f>Verizon!$C329-$L$3+$L$4*$B329</f>
        <v>1.6040826524926378E-2</v>
      </c>
      <c r="F329" s="12">
        <f>'AT&amp;T'!$C329-$M$3+$M$4*$B329</f>
        <v>6.1114669262656088E-3</v>
      </c>
    </row>
    <row r="330" spans="1:6" x14ac:dyDescent="0.3">
      <c r="A330" s="21">
        <v>43214</v>
      </c>
      <c r="B330" s="20">
        <f>'S&amp;P500'!C330</f>
        <v>-1.3380561466416821E-2</v>
      </c>
      <c r="C330" s="12">
        <f>'T-Mobile'!$C330-$J$3+$J$4*$B330</f>
        <v>-5.8667877364561062E-3</v>
      </c>
      <c r="D330" s="12">
        <f>Sprint!$C330-$K$3+$K$4*$B330</f>
        <v>2.3626178806115498E-3</v>
      </c>
      <c r="E330" s="12">
        <f>Verizon!$C330-$L$3+$L$4*$B330</f>
        <v>1.0536622003088596E-2</v>
      </c>
      <c r="F330" s="12">
        <f>'AT&amp;T'!$C330-$M$3+$M$4*$B330</f>
        <v>-6.9681641743618919E-3</v>
      </c>
    </row>
    <row r="331" spans="1:6" x14ac:dyDescent="0.3">
      <c r="A331" s="21">
        <v>43215</v>
      </c>
      <c r="B331" s="20">
        <f>'S&amp;P500'!C331</f>
        <v>1.8370592780630175E-3</v>
      </c>
      <c r="C331" s="12">
        <f>'T-Mobile'!$C331-$J$3+$J$4*$B331</f>
        <v>2.3268105512636295E-2</v>
      </c>
      <c r="D331" s="12">
        <f>Sprint!$C331-$K$3+$K$4*$B331</f>
        <v>2.2627774321196781E-2</v>
      </c>
      <c r="E331" s="12">
        <f>Verizon!$C331-$L$3+$L$4*$B331</f>
        <v>1.0209205224243229E-2</v>
      </c>
      <c r="F331" s="12">
        <f>'AT&amp;T'!$C331-$M$3+$M$4*$B331</f>
        <v>6.7905380844859344E-3</v>
      </c>
    </row>
    <row r="332" spans="1:6" x14ac:dyDescent="0.3">
      <c r="A332" s="21">
        <v>43216</v>
      </c>
      <c r="B332" s="20">
        <f>'S&amp;P500'!C332</f>
        <v>1.0434204752046693E-2</v>
      </c>
      <c r="C332" s="12">
        <f>'T-Mobile'!$C332-$J$3+$J$4*$B332</f>
        <v>1.1257509025404578E-2</v>
      </c>
      <c r="D332" s="12">
        <f>Sprint!$C332-$K$3+$K$4*$B332</f>
        <v>4.5090263886441457E-3</v>
      </c>
      <c r="E332" s="12">
        <f>Verizon!$C332-$L$3+$L$4*$B332</f>
        <v>1.4159670483281225E-3</v>
      </c>
      <c r="F332" s="12">
        <f>'AT&amp;T'!$C332-$M$3+$M$4*$B332</f>
        <v>-5.2256985608345734E-2</v>
      </c>
    </row>
    <row r="333" spans="1:6" x14ac:dyDescent="0.3">
      <c r="A333" s="11">
        <v>43217</v>
      </c>
      <c r="B333" s="20">
        <f>'S&amp;P500'!C333</f>
        <v>1.1136250030761329E-3</v>
      </c>
      <c r="C333" s="12">
        <f>'T-Mobile'!$C333-$J$3+$J$4*$B333</f>
        <v>7.6671535676905061E-3</v>
      </c>
      <c r="D333" s="12">
        <f>Sprint!$C333-$K$3+$K$4*$B333</f>
        <v>8.7027474268734001E-2</v>
      </c>
      <c r="E333" s="12">
        <f>Verizon!$C333-$L$3+$L$4*$B333</f>
        <v>3.7367079563320207E-2</v>
      </c>
      <c r="F333" s="12">
        <f>'AT&amp;T'!$C333-$M$3+$M$4*$B333</f>
        <v>-1.2687418535411929E-3</v>
      </c>
    </row>
    <row r="334" spans="1:6" x14ac:dyDescent="0.3">
      <c r="A334" s="21">
        <v>43220</v>
      </c>
      <c r="B334" s="20">
        <f>'S&amp;P500'!C334</f>
        <v>-8.1874908594294672E-3</v>
      </c>
      <c r="C334" s="12">
        <f>'T-Mobile'!$C334-$J$3+$J$4*$B334</f>
        <v>-6.8504198906999256E-2</v>
      </c>
      <c r="D334" s="12">
        <f>Sprint!$C334-$K$3+$K$4*$B334</f>
        <v>-0.13735744110247003</v>
      </c>
      <c r="E334" s="12">
        <f>Verizon!$C334-$L$3+$L$4*$B334</f>
        <v>-4.9250855729156093E-2</v>
      </c>
      <c r="F334" s="12">
        <f>'AT&amp;T'!$C334-$M$3+$M$4*$B334</f>
        <v>-1.659044449073032E-2</v>
      </c>
    </row>
    <row r="335" spans="1:6" x14ac:dyDescent="0.3">
      <c r="A335" s="21">
        <v>43221</v>
      </c>
      <c r="B335" s="20">
        <f>'S&amp;P500'!C335</f>
        <v>2.5490454768968759E-3</v>
      </c>
      <c r="C335" s="12">
        <f>'T-Mobile'!$C335-$J$3+$J$4*$B335</f>
        <v>-1.5580853953549049E-2</v>
      </c>
      <c r="D335" s="12">
        <f>Sprint!$C335-$K$3+$K$4*$B335</f>
        <v>-2.953680876653593E-2</v>
      </c>
      <c r="E335" s="12">
        <f>Verizon!$C335-$L$3+$L$4*$B335</f>
        <v>-8.6368142160619422E-3</v>
      </c>
      <c r="F335" s="12">
        <f>'AT&amp;T'!$C335-$M$3+$M$4*$B335</f>
        <v>-3.2927731016632205E-3</v>
      </c>
    </row>
    <row r="336" spans="1:6" x14ac:dyDescent="0.3">
      <c r="A336" s="21">
        <v>43222</v>
      </c>
      <c r="B336" s="20">
        <f>'S&amp;P500'!C336</f>
        <v>-7.2058635855479086E-3</v>
      </c>
      <c r="C336" s="12">
        <f>'T-Mobile'!$C336-$J$3+$J$4*$B336</f>
        <v>-4.6958012915531228E-2</v>
      </c>
      <c r="D336" s="12">
        <f>Sprint!$C336-$K$3+$K$4*$B336</f>
        <v>-4.6124108550037179E-2</v>
      </c>
      <c r="E336" s="12">
        <f>Verizon!$C336-$L$3+$L$4*$B336</f>
        <v>-2.736033682289981E-2</v>
      </c>
      <c r="F336" s="12">
        <f>'AT&amp;T'!$C336-$M$3+$M$4*$B336</f>
        <v>-2.0328632369111636E-2</v>
      </c>
    </row>
    <row r="337" spans="1:6" x14ac:dyDescent="0.3">
      <c r="A337" s="21">
        <v>43223</v>
      </c>
      <c r="B337" s="20">
        <f>'S&amp;P500'!C337</f>
        <v>-2.2536744644764259E-3</v>
      </c>
      <c r="C337" s="12">
        <f>'T-Mobile'!$C337-$J$3+$J$4*$B337</f>
        <v>-2.0019496549631179E-2</v>
      </c>
      <c r="D337" s="12">
        <f>Sprint!$C337-$K$3+$K$4*$B337</f>
        <v>9.9364348155778701E-3</v>
      </c>
      <c r="E337" s="12">
        <f>Verizon!$C337-$L$3+$L$4*$B337</f>
        <v>2.7244058044679836E-4</v>
      </c>
      <c r="F337" s="12">
        <f>'AT&amp;T'!$C337-$M$3+$M$4*$B337</f>
        <v>-5.6768231953367634E-3</v>
      </c>
    </row>
    <row r="338" spans="1:6" x14ac:dyDescent="0.3">
      <c r="A338" s="21">
        <v>43224</v>
      </c>
      <c r="B338" s="20">
        <f>'S&amp;P500'!C338</f>
        <v>1.2811179191865156E-2</v>
      </c>
      <c r="C338" s="12">
        <f>'T-Mobile'!$C338-$J$3+$J$4*$B338</f>
        <v>3.4469654777915193E-2</v>
      </c>
      <c r="D338" s="12">
        <f>Sprint!$C338-$K$3+$K$4*$B338</f>
        <v>2.2322058554084673E-2</v>
      </c>
      <c r="E338" s="12">
        <f>Verizon!$C338-$L$3+$L$4*$B338</f>
        <v>1.735715643606173E-2</v>
      </c>
      <c r="F338" s="12">
        <f>'AT&amp;T'!$C338-$M$3+$M$4*$B338</f>
        <v>1.5412821653512978E-2</v>
      </c>
    </row>
    <row r="339" spans="1:6" x14ac:dyDescent="0.3">
      <c r="A339" s="21">
        <v>43227</v>
      </c>
      <c r="B339" s="20">
        <f>'S&amp;P500'!C339</f>
        <v>3.4579455248213847E-3</v>
      </c>
      <c r="C339" s="12">
        <f>'T-Mobile'!$C339-$J$3+$J$4*$B339</f>
        <v>-9.5770137222996043E-3</v>
      </c>
      <c r="D339" s="12">
        <f>Sprint!$C339-$K$3+$K$4*$B339</f>
        <v>-2.8410383476213863E-3</v>
      </c>
      <c r="E339" s="12">
        <f>Verizon!$C339-$L$3+$L$4*$B339</f>
        <v>-6.7396612010070809E-3</v>
      </c>
      <c r="F339" s="12">
        <f>'AT&amp;T'!$C339-$M$3+$M$4*$B339</f>
        <v>-8.4241506014351387E-4</v>
      </c>
    </row>
    <row r="340" spans="1:6" x14ac:dyDescent="0.3">
      <c r="A340" s="21">
        <v>43228</v>
      </c>
      <c r="B340" s="20">
        <f>'S&amp;P500'!C340</f>
        <v>-2.6564134619459431E-4</v>
      </c>
      <c r="C340" s="12">
        <f>'T-Mobile'!$C340-$J$3+$J$4*$B340</f>
        <v>-1.6971615173674237E-2</v>
      </c>
      <c r="D340" s="12">
        <f>Sprint!$C340-$K$3+$K$4*$B340</f>
        <v>-1.409364932850053E-2</v>
      </c>
      <c r="E340" s="12">
        <f>Verizon!$C340-$L$3+$L$4*$B340</f>
        <v>-1.4949830338114967E-2</v>
      </c>
      <c r="F340" s="12">
        <f>'AT&amp;T'!$C340-$M$3+$M$4*$B340</f>
        <v>-1.1082682494530403E-2</v>
      </c>
    </row>
    <row r="341" spans="1:6" x14ac:dyDescent="0.3">
      <c r="A341" s="21">
        <v>43229</v>
      </c>
      <c r="B341" s="20">
        <f>'S&amp;P500'!C341</f>
        <v>9.6822201844415662E-3</v>
      </c>
      <c r="C341" s="12">
        <f>'T-Mobile'!$C341-$J$3+$J$4*$B341</f>
        <v>2.130872025256763E-2</v>
      </c>
      <c r="D341" s="12">
        <f>Sprint!$C341-$K$3+$K$4*$B341</f>
        <v>1.3322743331955189E-2</v>
      </c>
      <c r="E341" s="12">
        <f>Verizon!$C341-$L$3+$L$4*$B341</f>
        <v>-5.9904714163576322E-3</v>
      </c>
      <c r="F341" s="12">
        <f>'AT&amp;T'!$C341-$M$3+$M$4*$B341</f>
        <v>-2.6149275232912172E-3</v>
      </c>
    </row>
    <row r="342" spans="1:6" x14ac:dyDescent="0.3">
      <c r="A342" s="21">
        <v>43230</v>
      </c>
      <c r="B342" s="20">
        <f>'S&amp;P500'!C342</f>
        <v>9.3706436136782E-3</v>
      </c>
      <c r="C342" s="12">
        <f>'T-Mobile'!$C342-$J$3+$J$4*$B342</f>
        <v>1.7154926580214065E-2</v>
      </c>
      <c r="D342" s="12">
        <f>Sprint!$C342-$K$3+$K$4*$B342</f>
        <v>7.3592004906995814E-3</v>
      </c>
      <c r="E342" s="12">
        <f>Verizon!$C342-$L$3+$L$4*$B342</f>
        <v>2.5059712011473261E-2</v>
      </c>
      <c r="F342" s="12">
        <f>'AT&amp;T'!$C342-$M$3+$M$4*$B342</f>
        <v>2.1906176165527598E-2</v>
      </c>
    </row>
    <row r="343" spans="1:6" x14ac:dyDescent="0.3">
      <c r="A343" s="21">
        <v>43231</v>
      </c>
      <c r="B343" s="20">
        <f>'S&amp;P500'!C343</f>
        <v>1.7075957958787255E-3</v>
      </c>
      <c r="C343" s="12">
        <f>'T-Mobile'!$C343-$J$3+$J$4*$B343</f>
        <v>-6.4996466279290668E-3</v>
      </c>
      <c r="D343" s="12">
        <f>Sprint!$C343-$K$3+$K$4*$B343</f>
        <v>9.6784091848735256E-5</v>
      </c>
      <c r="E343" s="12">
        <f>Verizon!$C343-$L$3+$L$4*$B343</f>
        <v>3.1536668263262631E-2</v>
      </c>
      <c r="F343" s="12">
        <f>'AT&amp;T'!$C343-$M$3+$M$4*$B343</f>
        <v>1.3841756202865757E-2</v>
      </c>
    </row>
    <row r="344" spans="1:6" x14ac:dyDescent="0.3">
      <c r="A344" s="21">
        <v>43234</v>
      </c>
      <c r="B344" s="20">
        <f>'S&amp;P500'!C344</f>
        <v>8.8348951711366005E-4</v>
      </c>
      <c r="C344" s="12">
        <f>'T-Mobile'!$C344-$J$3+$J$4*$B344</f>
        <v>2.1714864206332238E-3</v>
      </c>
      <c r="D344" s="12">
        <f>Sprint!$C344-$K$3+$K$4*$B344</f>
        <v>-2.8397876058419279E-4</v>
      </c>
      <c r="E344" s="12">
        <f>Verizon!$C344-$L$3+$L$4*$B344</f>
        <v>-1.8592873370908804E-3</v>
      </c>
      <c r="F344" s="12">
        <f>'AT&amp;T'!$C344-$M$3+$M$4*$B344</f>
        <v>-2.7223662998520845E-3</v>
      </c>
    </row>
    <row r="345" spans="1:6" x14ac:dyDescent="0.3">
      <c r="A345" s="21">
        <v>43235</v>
      </c>
      <c r="B345" s="20">
        <f>'S&amp;P500'!C345</f>
        <v>-6.8421404110904742E-3</v>
      </c>
      <c r="C345" s="12">
        <f>'T-Mobile'!$C345-$J$3+$J$4*$B345</f>
        <v>-6.8668103000417355E-3</v>
      </c>
      <c r="D345" s="12">
        <f>Sprint!$C345-$K$3+$K$4*$B345</f>
        <v>-1.7827260459658061E-3</v>
      </c>
      <c r="E345" s="12">
        <f>Verizon!$C345-$L$3+$L$4*$B345</f>
        <v>-1.95978446013906E-2</v>
      </c>
      <c r="F345" s="12">
        <f>'AT&amp;T'!$C345-$M$3+$M$4*$B345</f>
        <v>-8.4164829501086197E-3</v>
      </c>
    </row>
    <row r="346" spans="1:6" x14ac:dyDescent="0.3">
      <c r="A346" s="21">
        <v>43236</v>
      </c>
      <c r="B346" s="20">
        <f>'S&amp;P500'!C346</f>
        <v>4.0605617654640479E-3</v>
      </c>
      <c r="C346" s="12">
        <f>'T-Mobile'!$C346-$J$3+$J$4*$B346</f>
        <v>6.3193858155312504E-3</v>
      </c>
      <c r="D346" s="12">
        <f>Sprint!$C346-$K$3+$K$4*$B346</f>
        <v>-6.6937027147372158E-3</v>
      </c>
      <c r="E346" s="12">
        <f>Verizon!$C346-$L$3+$L$4*$B346</f>
        <v>4.7367987788860906E-3</v>
      </c>
      <c r="F346" s="12">
        <f>'AT&amp;T'!$C346-$M$3+$M$4*$B346</f>
        <v>9.2563672512031257E-3</v>
      </c>
    </row>
    <row r="347" spans="1:6" x14ac:dyDescent="0.3">
      <c r="A347" s="21">
        <v>43237</v>
      </c>
      <c r="B347" s="20">
        <f>'S&amp;P500'!C347</f>
        <v>-8.5587227484663735E-4</v>
      </c>
      <c r="C347" s="12">
        <f>'T-Mobile'!$C347-$J$3+$J$4*$B347</f>
        <v>2.187077495222674E-3</v>
      </c>
      <c r="D347" s="12">
        <f>Sprint!$C347-$K$3+$K$4*$B347</f>
        <v>6.7647093697404386E-3</v>
      </c>
      <c r="E347" s="12">
        <f>Verizon!$C347-$L$3+$L$4*$B347</f>
        <v>-7.4002906475456045E-4</v>
      </c>
      <c r="F347" s="12">
        <f>'AT&amp;T'!$C347-$M$3+$M$4*$B347</f>
        <v>-1.2360290142643969E-2</v>
      </c>
    </row>
    <row r="348" spans="1:6" x14ac:dyDescent="0.3">
      <c r="A348" s="21">
        <v>43238</v>
      </c>
      <c r="B348" s="20">
        <f>'S&amp;P500'!C348</f>
        <v>-2.6321948980257853E-3</v>
      </c>
      <c r="C348" s="12">
        <f>'T-Mobile'!$C348-$J$3+$J$4*$B348</f>
        <v>2.5181223970078847E-3</v>
      </c>
      <c r="D348" s="12">
        <f>Sprint!$C348-$K$3+$K$4*$B348</f>
        <v>5.9607493622838986E-3</v>
      </c>
      <c r="E348" s="12">
        <f>Verizon!$C348-$L$3+$L$4*$B348</f>
        <v>-4.204016364959649E-3</v>
      </c>
      <c r="F348" s="12">
        <f>'AT&amp;T'!$C348-$M$3+$M$4*$B348</f>
        <v>1.545897744597932E-3</v>
      </c>
    </row>
    <row r="349" spans="1:6" x14ac:dyDescent="0.3">
      <c r="A349" s="21">
        <v>43241</v>
      </c>
      <c r="B349" s="20">
        <f>'S&amp;P500'!C349</f>
        <v>7.3867529733892432E-3</v>
      </c>
      <c r="C349" s="12">
        <f>'T-Mobile'!$C349-$J$3+$J$4*$B349</f>
        <v>1.0718583425045192E-2</v>
      </c>
      <c r="D349" s="12">
        <f>Sprint!$C349-$K$3+$K$4*$B349</f>
        <v>1.6263342750757658E-2</v>
      </c>
      <c r="E349" s="12">
        <f>Verizon!$C349-$L$3+$L$4*$B349</f>
        <v>2.0298330320858843E-2</v>
      </c>
      <c r="F349" s="12">
        <f>'AT&amp;T'!$C349-$M$3+$M$4*$B349</f>
        <v>2.2008494171101817E-2</v>
      </c>
    </row>
    <row r="350" spans="1:6" x14ac:dyDescent="0.3">
      <c r="A350" s="21">
        <v>43242</v>
      </c>
      <c r="B350" s="20">
        <f>'S&amp;P500'!C350</f>
        <v>-3.1357620237914443E-3</v>
      </c>
      <c r="C350" s="12">
        <f>'T-Mobile'!$C350-$J$3+$J$4*$B350</f>
        <v>-2.4717557981126194E-3</v>
      </c>
      <c r="D350" s="12">
        <f>Sprint!$C350-$K$3+$K$4*$B350</f>
        <v>5.6839259111821239E-3</v>
      </c>
      <c r="E350" s="12">
        <f>Verizon!$C350-$L$3+$L$4*$B350</f>
        <v>5.5516731953779942E-3</v>
      </c>
      <c r="F350" s="12">
        <f>'AT&amp;T'!$C350-$M$3+$M$4*$B350</f>
        <v>-7.4922231412436081E-3</v>
      </c>
    </row>
    <row r="351" spans="1:6" x14ac:dyDescent="0.3">
      <c r="A351" s="21">
        <v>43243</v>
      </c>
      <c r="B351" s="20">
        <f>'S&amp;P500'!C351</f>
        <v>3.2484100188134367E-3</v>
      </c>
      <c r="C351" s="12">
        <f>'T-Mobile'!$C351-$J$3+$J$4*$B351</f>
        <v>3.0740343337349024E-5</v>
      </c>
      <c r="D351" s="12">
        <f>Sprint!$C351-$K$3+$K$4*$B351</f>
        <v>-3.0802954428304176E-3</v>
      </c>
      <c r="E351" s="12">
        <f>Verizon!$C351-$L$3+$L$4*$B351</f>
        <v>-1.8635018877854906E-3</v>
      </c>
      <c r="F351" s="12">
        <f>'AT&amp;T'!$C351-$M$3+$M$4*$B351</f>
        <v>-9.6883392641463955E-4</v>
      </c>
    </row>
    <row r="352" spans="1:6" x14ac:dyDescent="0.3">
      <c r="A352" s="21">
        <v>43244</v>
      </c>
      <c r="B352" s="20">
        <f>'S&amp;P500'!C352</f>
        <v>-2.0232133879298174E-3</v>
      </c>
      <c r="C352" s="12">
        <f>'T-Mobile'!$C352-$J$3+$J$4*$B352</f>
        <v>-2.1051626877093962E-3</v>
      </c>
      <c r="D352" s="12">
        <f>Sprint!$C352-$K$3+$K$4*$B352</f>
        <v>6.1928367163668549E-3</v>
      </c>
      <c r="E352" s="12">
        <f>Verizon!$C352-$L$3+$L$4*$B352</f>
        <v>-4.0509184014089934E-4</v>
      </c>
      <c r="F352" s="12">
        <f>'AT&amp;T'!$C352-$M$3+$M$4*$B352</f>
        <v>1.2154707470571126E-2</v>
      </c>
    </row>
    <row r="353" spans="1:6" x14ac:dyDescent="0.3">
      <c r="A353" s="21">
        <v>43245</v>
      </c>
      <c r="B353" s="20">
        <f>'S&amp;P500'!C353</f>
        <v>-2.3572205679487208E-3</v>
      </c>
      <c r="C353" s="12">
        <f>'T-Mobile'!$C353-$J$3+$J$4*$B353</f>
        <v>-8.5163349914192509E-3</v>
      </c>
      <c r="D353" s="12">
        <f>Sprint!$C353-$K$3+$K$4*$B353</f>
        <v>2.1554519386687973E-4</v>
      </c>
      <c r="E353" s="12">
        <f>Verizon!$C353-$L$3+$L$4*$B353</f>
        <v>-4.1594757065096782E-3</v>
      </c>
      <c r="F353" s="12">
        <f>'AT&amp;T'!$C353-$M$3+$M$4*$B353</f>
        <v>-1.0246700177216119E-2</v>
      </c>
    </row>
    <row r="354" spans="1:6" x14ac:dyDescent="0.3">
      <c r="A354" s="10">
        <v>43249</v>
      </c>
      <c r="B354" s="20">
        <f>'S&amp;P500'!C354</f>
        <v>-1.1564187400276104E-2</v>
      </c>
      <c r="C354" s="12">
        <f>'T-Mobile'!$C354-$J$3+$J$4*$B354</f>
        <v>-8.5339722162099223E-3</v>
      </c>
      <c r="D354" s="12">
        <f>Sprint!$C354-$K$3+$K$4*$B354</f>
        <v>-5.8166804499378676E-3</v>
      </c>
      <c r="E354" s="12">
        <f>Verizon!$C354-$L$3+$L$4*$B354</f>
        <v>-1.540984006179791E-2</v>
      </c>
      <c r="F354" s="12">
        <f>'AT&amp;T'!$C354-$M$3+$M$4*$B354</f>
        <v>-1.4321141624017701E-2</v>
      </c>
    </row>
    <row r="355" spans="1:6" x14ac:dyDescent="0.3">
      <c r="A355" s="10">
        <v>43250</v>
      </c>
      <c r="B355" s="20">
        <f>'S&amp;P500'!C355</f>
        <v>1.2695791469277327E-2</v>
      </c>
      <c r="C355" s="12">
        <f>'T-Mobile'!$C355-$J$3+$J$4*$B355</f>
        <v>5.2923931707045688E-3</v>
      </c>
      <c r="D355" s="12">
        <f>Sprint!$C355-$K$3+$K$4*$B355</f>
        <v>2.637900024552798E-2</v>
      </c>
      <c r="E355" s="12">
        <f>Verizon!$C355-$L$3+$L$4*$B355</f>
        <v>1.8250605525103339E-2</v>
      </c>
      <c r="F355" s="12">
        <f>'AT&amp;T'!$C355-$M$3+$M$4*$B355</f>
        <v>1.6489571150624056E-2</v>
      </c>
    </row>
    <row r="356" spans="1:6" x14ac:dyDescent="0.3">
      <c r="A356" s="10">
        <v>43251</v>
      </c>
      <c r="B356" s="20">
        <f>'S&amp;P500'!C356</f>
        <v>-6.8795598882546083E-3</v>
      </c>
      <c r="C356" s="12">
        <f>'T-Mobile'!$C356-$J$3+$J$4*$B356</f>
        <v>-1.6486916500384606E-2</v>
      </c>
      <c r="D356" s="12">
        <f>Sprint!$C356-$K$3+$K$4*$B356</f>
        <v>-1.5179480711252809E-2</v>
      </c>
      <c r="E356" s="12">
        <f>Verizon!$C356-$L$3+$L$4*$B356</f>
        <v>-2.4326580885085641E-2</v>
      </c>
      <c r="F356" s="12">
        <f>'AT&amp;T'!$C356-$M$3+$M$4*$B356</f>
        <v>-1.3013272867509539E-2</v>
      </c>
    </row>
    <row r="357" spans="1:6" x14ac:dyDescent="0.3">
      <c r="A357" s="10">
        <v>43252</v>
      </c>
      <c r="B357" s="20">
        <f>'S&amp;P500'!C357</f>
        <v>1.0849230126018993E-2</v>
      </c>
      <c r="C357" s="12">
        <f>'T-Mobile'!$C357-$J$3+$J$4*$B357</f>
        <v>2.9936954616764336E-2</v>
      </c>
      <c r="D357" s="12">
        <f>Sprint!$C357-$K$3+$K$4*$B357</f>
        <v>1.9688655428204267E-2</v>
      </c>
      <c r="E357" s="12">
        <f>Verizon!$C357-$L$3+$L$4*$B357</f>
        <v>1.1460386003171348E-2</v>
      </c>
      <c r="F357" s="12">
        <f>'AT&amp;T'!$C357-$M$3+$M$4*$B357</f>
        <v>1.2348686985319463E-2</v>
      </c>
    </row>
    <row r="358" spans="1:6" x14ac:dyDescent="0.3">
      <c r="A358" s="10">
        <v>43255</v>
      </c>
      <c r="B358" s="20">
        <f>'S&amp;P500'!C358</f>
        <v>4.4795984363044895E-3</v>
      </c>
      <c r="C358" s="12">
        <f>'T-Mobile'!$C358-$J$3+$J$4*$B358</f>
        <v>8.2134311960410759E-3</v>
      </c>
      <c r="D358" s="12">
        <f>Sprint!$C358-$K$3+$K$4*$B358</f>
        <v>1.0957433142072807E-2</v>
      </c>
      <c r="E358" s="12">
        <f>Verizon!$C358-$L$3+$L$4*$B358</f>
        <v>3.8053857737569982E-3</v>
      </c>
      <c r="F358" s="12">
        <f>'AT&amp;T'!$C358-$M$3+$M$4*$B358</f>
        <v>1.1727391595866108E-3</v>
      </c>
    </row>
    <row r="359" spans="1:6" x14ac:dyDescent="0.3">
      <c r="A359" s="10">
        <v>43256</v>
      </c>
      <c r="B359" s="20">
        <f>'S&amp;P500'!C359</f>
        <v>7.025931033491264E-4</v>
      </c>
      <c r="C359" s="12">
        <f>'T-Mobile'!$C359-$J$3+$J$4*$B359</f>
        <v>1.4851878081943372E-3</v>
      </c>
      <c r="D359" s="12">
        <f>Sprint!$C359-$K$3+$K$4*$B359</f>
        <v>1.5996494854168721E-3</v>
      </c>
      <c r="E359" s="12">
        <f>Verizon!$C359-$L$3+$L$4*$B359</f>
        <v>3.8112126159352833E-3</v>
      </c>
      <c r="F359" s="12">
        <f>'AT&amp;T'!$C359-$M$3+$M$4*$B359</f>
        <v>8.5722752568176529E-3</v>
      </c>
    </row>
    <row r="360" spans="1:6" x14ac:dyDescent="0.3">
      <c r="A360" s="10">
        <v>43257</v>
      </c>
      <c r="B360" s="20">
        <f>'S&amp;P500'!C360</f>
        <v>8.5673925277203553E-3</v>
      </c>
      <c r="C360" s="12">
        <f>'T-Mobile'!$C360-$J$3+$J$4*$B360</f>
        <v>1.4797177728546631E-2</v>
      </c>
      <c r="D360" s="12">
        <f>Sprint!$C360-$K$3+$K$4*$B360</f>
        <v>8.9183686183947602E-3</v>
      </c>
      <c r="E360" s="12">
        <f>Verizon!$C360-$L$3+$L$4*$B360</f>
        <v>1.5930746090914286E-2</v>
      </c>
      <c r="F360" s="12">
        <f>'AT&amp;T'!$C360-$M$3+$M$4*$B360</f>
        <v>2.7448450081809912E-2</v>
      </c>
    </row>
    <row r="361" spans="1:6" x14ac:dyDescent="0.3">
      <c r="A361" s="10">
        <v>43258</v>
      </c>
      <c r="B361" s="20">
        <f>'S&amp;P500'!C361</f>
        <v>-7.1418865944396052E-4</v>
      </c>
      <c r="C361" s="12">
        <f>'T-Mobile'!$C361-$J$3+$J$4*$B361</f>
        <v>3.4668382107484593E-3</v>
      </c>
      <c r="D361" s="12">
        <f>Sprint!$C361-$K$3+$K$4*$B361</f>
        <v>9.7077969810275373E-4</v>
      </c>
      <c r="E361" s="12">
        <f>Verizon!$C361-$L$3+$L$4*$B361</f>
        <v>1.1972634228029378E-2</v>
      </c>
      <c r="F361" s="12">
        <f>'AT&amp;T'!$C361-$M$3+$M$4*$B361</f>
        <v>1.2080947187839823E-2</v>
      </c>
    </row>
    <row r="362" spans="1:6" x14ac:dyDescent="0.3">
      <c r="A362" s="10">
        <v>43259</v>
      </c>
      <c r="B362" s="20">
        <f>'S&amp;P500'!C362</f>
        <v>3.1259043500576704E-3</v>
      </c>
      <c r="C362" s="12">
        <f>'T-Mobile'!$C362-$J$3+$J$4*$B362</f>
        <v>2.3846435999178347E-3</v>
      </c>
      <c r="D362" s="12">
        <f>Sprint!$C362-$K$3+$K$4*$B362</f>
        <v>-4.9912086211547531E-3</v>
      </c>
      <c r="E362" s="12">
        <f>Verizon!$C362-$L$3+$L$4*$B362</f>
        <v>6.0177794413809552E-3</v>
      </c>
      <c r="F362" s="12">
        <f>'AT&amp;T'!$C362-$M$3+$M$4*$B362</f>
        <v>2.6161336768221483E-3</v>
      </c>
    </row>
    <row r="363" spans="1:6" x14ac:dyDescent="0.3">
      <c r="A363" s="10">
        <v>43262</v>
      </c>
      <c r="B363" s="20">
        <f>'S&amp;P500'!C363</f>
        <v>1.0687077753775459E-3</v>
      </c>
      <c r="C363" s="12">
        <f>'T-Mobile'!$C363-$J$3+$J$4*$B363</f>
        <v>4.3660921122425523E-3</v>
      </c>
      <c r="D363" s="12">
        <f>Sprint!$C363-$K$3+$K$4*$B363</f>
        <v>2.1082327225773433E-2</v>
      </c>
      <c r="E363" s="12">
        <f>Verizon!$C363-$L$3+$L$4*$B363</f>
        <v>3.3976032049048174E-3</v>
      </c>
      <c r="F363" s="12">
        <f>'AT&amp;T'!$C363-$M$3+$M$4*$B363</f>
        <v>1.0856710767670783E-2</v>
      </c>
    </row>
    <row r="364" spans="1:6" x14ac:dyDescent="0.3">
      <c r="A364" s="10">
        <v>43263</v>
      </c>
      <c r="B364" s="20">
        <f>'S&amp;P500'!C364</f>
        <v>1.7433853342918365E-3</v>
      </c>
      <c r="C364" s="12">
        <f>'T-Mobile'!$C364-$J$3+$J$4*$B364</f>
        <v>3.3449408927044427E-3</v>
      </c>
      <c r="D364" s="12">
        <f>Sprint!$C364-$K$3+$K$4*$B364</f>
        <v>1.3479377349726247E-2</v>
      </c>
      <c r="E364" s="12">
        <f>Verizon!$C364-$L$3+$L$4*$B364</f>
        <v>-8.4594801016250488E-3</v>
      </c>
      <c r="F364" s="12">
        <f>'AT&amp;T'!$C364-$M$3+$M$4*$B364</f>
        <v>5.9808433099422789E-3</v>
      </c>
    </row>
    <row r="365" spans="1:6" x14ac:dyDescent="0.3">
      <c r="A365" s="10">
        <v>43264</v>
      </c>
      <c r="B365" s="20">
        <f>'S&amp;P500'!C365</f>
        <v>-4.0261279241578449E-3</v>
      </c>
      <c r="C365" s="12">
        <f>'T-Mobile'!$C365-$J$3+$J$4*$B365</f>
        <v>7.1448629178630972E-3</v>
      </c>
      <c r="D365" s="12">
        <f>Sprint!$C365-$K$3+$K$4*$B365</f>
        <v>1.4595422605080283E-2</v>
      </c>
      <c r="E365" s="12">
        <f>Verizon!$C365-$L$3+$L$4*$B365</f>
        <v>-3.1870926018324322E-2</v>
      </c>
      <c r="F365" s="12">
        <f>'AT&amp;T'!$C365-$M$3+$M$4*$B365</f>
        <v>-6.524650624053821E-2</v>
      </c>
    </row>
    <row r="366" spans="1:6" x14ac:dyDescent="0.3">
      <c r="A366" s="10">
        <v>43265</v>
      </c>
      <c r="B366" s="20">
        <f>'S&amp;P500'!C366</f>
        <v>2.4715496262726938E-3</v>
      </c>
      <c r="C366" s="12">
        <f>'T-Mobile'!$C366-$J$3+$J$4*$B366</f>
        <v>1.6690509056615354E-2</v>
      </c>
      <c r="D366" s="12">
        <f>Sprint!$C366-$K$3+$K$4*$B366</f>
        <v>1.9166774160925808E-2</v>
      </c>
      <c r="E366" s="12">
        <f>Verizon!$C366-$L$3+$L$4*$B366</f>
        <v>1.0903559306941729E-2</v>
      </c>
      <c r="F366" s="12">
        <f>'AT&amp;T'!$C366-$M$3+$M$4*$B366</f>
        <v>1.0854051339130977E-2</v>
      </c>
    </row>
    <row r="367" spans="1:6" x14ac:dyDescent="0.3">
      <c r="A367" s="10">
        <v>43266</v>
      </c>
      <c r="B367" s="20">
        <f>'S&amp;P500'!C367</f>
        <v>-1.0171026706909943E-3</v>
      </c>
      <c r="C367" s="12">
        <f>'T-Mobile'!$C367-$J$3+$J$4*$B367</f>
        <v>7.4672946214364841E-3</v>
      </c>
      <c r="D367" s="12">
        <f>Sprint!$C367-$K$3+$K$4*$B367</f>
        <v>8.2428760267181968E-3</v>
      </c>
      <c r="E367" s="12">
        <f>Verizon!$C367-$L$3+$L$4*$B367</f>
        <v>4.3630443515626869E-3</v>
      </c>
      <c r="F367" s="12">
        <f>'AT&amp;T'!$C367-$M$3+$M$4*$B367</f>
        <v>1.8348878253856116E-2</v>
      </c>
    </row>
    <row r="368" spans="1:6" x14ac:dyDescent="0.3">
      <c r="A368" s="10">
        <v>43269</v>
      </c>
      <c r="B368" s="20">
        <f>'S&amp;P500'!C368</f>
        <v>-2.1261277232105065E-3</v>
      </c>
      <c r="C368" s="12">
        <f>'T-Mobile'!$C368-$J$3+$J$4*$B368</f>
        <v>4.3461272986426757E-3</v>
      </c>
      <c r="D368" s="12">
        <f>Sprint!$C368-$K$3+$K$4*$B368</f>
        <v>1.3185067087137991E-2</v>
      </c>
      <c r="E368" s="12">
        <f>Verizon!$C368-$L$3+$L$4*$B368</f>
        <v>-1.3998173893798947E-2</v>
      </c>
      <c r="F368" s="12">
        <f>'AT&amp;T'!$C368-$M$3+$M$4*$B368</f>
        <v>-3.079921933464495E-2</v>
      </c>
    </row>
    <row r="369" spans="1:6" x14ac:dyDescent="0.3">
      <c r="A369" s="10">
        <v>43270</v>
      </c>
      <c r="B369" s="20">
        <f>'S&amp;P500'!C369</f>
        <v>-4.0234022532672654E-3</v>
      </c>
      <c r="C369" s="12">
        <f>'T-Mobile'!$C369-$J$3+$J$4*$B369</f>
        <v>-2.7494808684427018E-5</v>
      </c>
      <c r="D369" s="12">
        <f>Sprint!$C369-$K$3+$K$4*$B369</f>
        <v>-2.1896453490941993E-3</v>
      </c>
      <c r="E369" s="12">
        <f>Verizon!$C369-$L$3+$L$4*$B369</f>
        <v>1.8931839275900496E-2</v>
      </c>
      <c r="F369" s="12">
        <f>'AT&amp;T'!$C369-$M$3+$M$4*$B369</f>
        <v>2.9771785876422066E-3</v>
      </c>
    </row>
    <row r="370" spans="1:6" x14ac:dyDescent="0.3">
      <c r="A370" s="10">
        <v>43271</v>
      </c>
      <c r="B370" s="20">
        <f>'S&amp;P500'!C370</f>
        <v>1.7121541196234353E-3</v>
      </c>
      <c r="C370" s="12">
        <f>'T-Mobile'!$C370-$J$3+$J$4*$B370</f>
        <v>-1.7081526752903511E-3</v>
      </c>
      <c r="D370" s="12">
        <f>Sprint!$C370-$K$3+$K$4*$B370</f>
        <v>-6.890098318851956E-3</v>
      </c>
      <c r="E370" s="12">
        <f>Verizon!$C370-$L$3+$L$4*$B370</f>
        <v>-6.9981214687702938E-3</v>
      </c>
      <c r="F370" s="12">
        <f>'AT&amp;T'!$C370-$M$3+$M$4*$B370</f>
        <v>-1.1056346925581786E-2</v>
      </c>
    </row>
    <row r="371" spans="1:6" x14ac:dyDescent="0.3">
      <c r="A371" s="10">
        <v>43272</v>
      </c>
      <c r="B371" s="20">
        <f>'S&amp;P500'!C371</f>
        <v>-6.3455103018463079E-3</v>
      </c>
      <c r="C371" s="12">
        <f>'T-Mobile'!$C371-$J$3+$J$4*$B371</f>
        <v>-1.0508754551809472E-2</v>
      </c>
      <c r="D371" s="12">
        <f>Sprint!$C371-$K$3+$K$4*$B371</f>
        <v>-2.1554603321617734E-2</v>
      </c>
      <c r="E371" s="12">
        <f>Verizon!$C371-$L$3+$L$4*$B371</f>
        <v>6.4512255093754911E-3</v>
      </c>
      <c r="F371" s="12">
        <f>'AT&amp;T'!$C371-$M$3+$M$4*$B371</f>
        <v>-1.7444541175956035E-2</v>
      </c>
    </row>
    <row r="372" spans="1:6" x14ac:dyDescent="0.3">
      <c r="A372" s="10">
        <v>43273</v>
      </c>
      <c r="B372" s="20">
        <f>'S&amp;P500'!C372</f>
        <v>1.8619344893302517E-3</v>
      </c>
      <c r="C372" s="12">
        <f>'T-Mobile'!$C372-$J$3+$J$4*$B372</f>
        <v>1.488240640805143E-2</v>
      </c>
      <c r="D372" s="12">
        <f>Sprint!$C372-$K$3+$K$4*$B372</f>
        <v>3.2063677758524561E-2</v>
      </c>
      <c r="E372" s="12">
        <f>Verizon!$C372-$L$3+$L$4*$B372</f>
        <v>2.4807956442692524E-2</v>
      </c>
      <c r="F372" s="12">
        <f>'AT&amp;T'!$C372-$M$3+$M$4*$B372</f>
        <v>3.9426646928310488E-3</v>
      </c>
    </row>
    <row r="373" spans="1:6" x14ac:dyDescent="0.3">
      <c r="A373" s="10">
        <v>43276</v>
      </c>
      <c r="B373" s="20">
        <f>'S&amp;P500'!C373</f>
        <v>-1.3724669170993424E-2</v>
      </c>
      <c r="C373" s="12">
        <f>'T-Mobile'!$C373-$J$3+$J$4*$B373</f>
        <v>-2.8235824699133834E-2</v>
      </c>
      <c r="D373" s="12">
        <f>Sprint!$C373-$K$3+$K$4*$B373</f>
        <v>-3.5619435445975602E-2</v>
      </c>
      <c r="E373" s="12">
        <f>Verizon!$C373-$L$3+$L$4*$B373</f>
        <v>-1.370125701550132E-2</v>
      </c>
      <c r="F373" s="12">
        <f>'AT&amp;T'!$C373-$M$3+$M$4*$B373</f>
        <v>-9.7432030724105487E-3</v>
      </c>
    </row>
    <row r="374" spans="1:6" x14ac:dyDescent="0.3">
      <c r="A374" s="10">
        <v>43277</v>
      </c>
      <c r="B374" s="20">
        <f>'S&amp;P500'!C374</f>
        <v>2.2045773020528221E-3</v>
      </c>
      <c r="C374" s="12">
        <f>'T-Mobile'!$C374-$J$3+$J$4*$B374</f>
        <v>1.4885868802389556E-3</v>
      </c>
      <c r="D374" s="12">
        <f>Sprint!$C374-$K$3+$K$4*$B374</f>
        <v>1.9215978124393882E-2</v>
      </c>
      <c r="E374" s="12">
        <f>Verizon!$C374-$L$3+$L$4*$B374</f>
        <v>-4.2120778027823482E-3</v>
      </c>
      <c r="F374" s="12">
        <f>'AT&amp;T'!$C374-$M$3+$M$4*$B374</f>
        <v>-1.4914772586107172E-3</v>
      </c>
    </row>
    <row r="375" spans="1:6" x14ac:dyDescent="0.3">
      <c r="A375" s="10">
        <v>43278</v>
      </c>
      <c r="B375" s="20">
        <f>'S&amp;P500'!C375</f>
        <v>-8.6043552078701492E-3</v>
      </c>
      <c r="C375" s="12">
        <f>'T-Mobile'!$C375-$J$3+$J$4*$B375</f>
        <v>-1.2717807553646644E-2</v>
      </c>
      <c r="D375" s="12">
        <f>Sprint!$C375-$K$3+$K$4*$B375</f>
        <v>1.2324532507662768E-3</v>
      </c>
      <c r="E375" s="12">
        <f>Verizon!$C375-$L$3+$L$4*$B375</f>
        <v>-6.3220696682493426E-3</v>
      </c>
      <c r="F375" s="12">
        <f>'AT&amp;T'!$C375-$M$3+$M$4*$B375</f>
        <v>-5.6578662385800595E-3</v>
      </c>
    </row>
    <row r="376" spans="1:6" x14ac:dyDescent="0.3">
      <c r="A376" s="10">
        <v>43279</v>
      </c>
      <c r="B376" s="20">
        <f>'S&amp;P500'!C376</f>
        <v>6.1786899400682943E-3</v>
      </c>
      <c r="C376" s="12">
        <f>'T-Mobile'!$C376-$J$3+$J$4*$B376</f>
        <v>1.3944714640886213E-2</v>
      </c>
      <c r="D376" s="12">
        <f>Sprint!$C376-$K$3+$K$4*$B376</f>
        <v>1.7032954568954962E-2</v>
      </c>
      <c r="E376" s="12">
        <f>Verizon!$C376-$L$3+$L$4*$B376</f>
        <v>3.6344276393162386E-2</v>
      </c>
      <c r="F376" s="12">
        <f>'AT&amp;T'!$C376-$M$3+$M$4*$B376</f>
        <v>2.1332462062442947E-2</v>
      </c>
    </row>
    <row r="377" spans="1:6" x14ac:dyDescent="0.3">
      <c r="A377" s="10">
        <v>43280</v>
      </c>
      <c r="B377" s="20">
        <f>'S&amp;P500'!C377</f>
        <v>7.5840311129960977E-4</v>
      </c>
      <c r="C377" s="12">
        <f>'T-Mobile'!$C377-$J$3+$J$4*$B377</f>
        <v>-1.0079378693820748E-3</v>
      </c>
      <c r="D377" s="12">
        <f>Sprint!$C377-$K$3+$K$4*$B377</f>
        <v>-1.9479928190427947E-3</v>
      </c>
      <c r="E377" s="12">
        <f>Verizon!$C377-$L$3+$L$4*$B377</f>
        <v>-1.0096277384153847E-2</v>
      </c>
      <c r="F377" s="12">
        <f>'AT&amp;T'!$C377-$M$3+$M$4*$B377</f>
        <v>-2.2026303309862923E-3</v>
      </c>
    </row>
    <row r="378" spans="1:6" x14ac:dyDescent="0.3">
      <c r="A378" s="10">
        <v>43283</v>
      </c>
      <c r="B378" s="20">
        <f>'S&amp;P500'!C378</f>
        <v>3.0679575043312929E-3</v>
      </c>
      <c r="C378" s="12">
        <f>'T-Mobile'!$C378-$J$3+$J$4*$B378</f>
        <v>5.3618608276219445E-3</v>
      </c>
      <c r="D378" s="12">
        <f>Sprint!$C378-$K$3+$K$4*$B378</f>
        <v>2.72337916238644E-3</v>
      </c>
      <c r="E378" s="12">
        <f>Verizon!$C378-$L$3+$L$4*$B378</f>
        <v>4.6905714798282303E-3</v>
      </c>
      <c r="F378" s="12">
        <f>'AT&amp;T'!$C378-$M$3+$M$4*$B378</f>
        <v>5.0961437453684423E-3</v>
      </c>
    </row>
    <row r="379" spans="1:6" x14ac:dyDescent="0.3">
      <c r="A379" s="10">
        <v>43284</v>
      </c>
      <c r="B379" s="20">
        <f>'S&amp;P500'!C379</f>
        <v>-4.9473505407420315E-3</v>
      </c>
      <c r="C379" s="12">
        <f>'T-Mobile'!$C379-$J$3+$J$4*$B379</f>
        <v>-1.6604067304789971E-2</v>
      </c>
      <c r="D379" s="12">
        <f>Sprint!$C379-$K$3+$K$4*$B379</f>
        <v>-2.6793977933755428E-3</v>
      </c>
      <c r="E379" s="12">
        <f>Verizon!$C379-$L$3+$L$4*$B379</f>
        <v>1.8573088064176291E-3</v>
      </c>
      <c r="F379" s="12">
        <f>'AT&amp;T'!$C379-$M$3+$M$4*$B379</f>
        <v>1.1607452500933655E-2</v>
      </c>
    </row>
    <row r="380" spans="1:6" x14ac:dyDescent="0.3">
      <c r="A380" s="10">
        <v>43286</v>
      </c>
      <c r="B380" s="20">
        <f>'S&amp;P500'!C380</f>
        <v>8.6208034180800981E-3</v>
      </c>
      <c r="C380" s="12">
        <f>'T-Mobile'!$C380-$J$3+$J$4*$B380</f>
        <v>2.2698746672197241E-2</v>
      </c>
      <c r="D380" s="12">
        <f>Sprint!$C380-$K$3+$K$4*$B380</f>
        <v>1.9965369254521477E-2</v>
      </c>
      <c r="E380" s="12">
        <f>Verizon!$C380-$L$3+$L$4*$B380</f>
        <v>1.8239485906258967E-2</v>
      </c>
      <c r="F380" s="12">
        <f>'AT&amp;T'!$C380-$M$3+$M$4*$B380</f>
        <v>2.7048603585757775E-3</v>
      </c>
    </row>
    <row r="381" spans="1:6" x14ac:dyDescent="0.3">
      <c r="A381" s="10">
        <v>43287</v>
      </c>
      <c r="B381" s="20">
        <f>'S&amp;P500'!C381</f>
        <v>8.4812816194133941E-3</v>
      </c>
      <c r="C381" s="12">
        <f>'T-Mobile'!$C381-$J$3+$J$4*$B381</f>
        <v>2.5012368130468698E-2</v>
      </c>
      <c r="D381" s="12">
        <f>Sprint!$C381-$K$3+$K$4*$B381</f>
        <v>3.4336700356777133E-2</v>
      </c>
      <c r="E381" s="12">
        <f>Verizon!$C381-$L$3+$L$4*$B381</f>
        <v>1.0591959122432167E-2</v>
      </c>
      <c r="F381" s="12">
        <f>'AT&amp;T'!$C381-$M$3+$M$4*$B381</f>
        <v>8.4191820914567145E-3</v>
      </c>
    </row>
    <row r="382" spans="1:6" x14ac:dyDescent="0.3">
      <c r="A382" s="10">
        <v>43290</v>
      </c>
      <c r="B382" s="20">
        <f>'S&amp;P500'!C382</f>
        <v>8.8229860643219485E-3</v>
      </c>
      <c r="C382" s="12">
        <f>'T-Mobile'!$C382-$J$3+$J$4*$B382</f>
        <v>1.0575934874223784E-2</v>
      </c>
      <c r="D382" s="12">
        <f>Sprint!$C382-$K$3+$K$4*$B382</f>
        <v>3.5637127577504671E-3</v>
      </c>
      <c r="E382" s="12">
        <f>Verizon!$C382-$L$3+$L$4*$B382</f>
        <v>4.0085224356738343E-3</v>
      </c>
      <c r="F382" s="12">
        <f>'AT&amp;T'!$C382-$M$3+$M$4*$B382</f>
        <v>5.2843208885055256E-3</v>
      </c>
    </row>
    <row r="383" spans="1:6" x14ac:dyDescent="0.3">
      <c r="A383" s="10">
        <v>43291</v>
      </c>
      <c r="B383" s="20">
        <f>'S&amp;P500'!C383</f>
        <v>3.4732671751059457E-3</v>
      </c>
      <c r="C383" s="12">
        <f>'T-Mobile'!$C383-$J$3+$J$4*$B383</f>
        <v>4.0104676096022231E-4</v>
      </c>
      <c r="D383" s="12">
        <f>Sprint!$C383-$K$3+$K$4*$B383</f>
        <v>8.3065824686366554E-3</v>
      </c>
      <c r="E383" s="12">
        <f>Verizon!$C383-$L$3+$L$4*$B383</f>
        <v>1.4642747634408156E-2</v>
      </c>
      <c r="F383" s="12">
        <f>'AT&amp;T'!$C383-$M$3+$M$4*$B383</f>
        <v>1.3166679063829323E-2</v>
      </c>
    </row>
    <row r="384" spans="1:6" x14ac:dyDescent="0.3">
      <c r="A384" s="10">
        <v>43292</v>
      </c>
      <c r="B384" s="20">
        <f>'S&amp;P500'!C384</f>
        <v>-7.094202737347218E-3</v>
      </c>
      <c r="C384" s="12">
        <f>'T-Mobile'!$C384-$J$3+$J$4*$B384</f>
        <v>-2.1820352582340032E-2</v>
      </c>
      <c r="D384" s="12">
        <f>Sprint!$C384-$K$3+$K$4*$B384</f>
        <v>-2.3039670314483233E-2</v>
      </c>
      <c r="E384" s="12">
        <f>Verizon!$C384-$L$3+$L$4*$B384</f>
        <v>-5.3567991200414158E-3</v>
      </c>
      <c r="F384" s="12">
        <f>'AT&amp;T'!$C384-$M$3+$M$4*$B384</f>
        <v>-2.488008915630794E-2</v>
      </c>
    </row>
    <row r="385" spans="1:6" x14ac:dyDescent="0.3">
      <c r="A385" s="10">
        <v>43293</v>
      </c>
      <c r="B385" s="20">
        <f>'S&amp;P500'!C385</f>
        <v>8.7490424816761229E-3</v>
      </c>
      <c r="C385" s="12">
        <f>'T-Mobile'!$C385-$J$3+$J$4*$B385</f>
        <v>3.0508944351613745E-2</v>
      </c>
      <c r="D385" s="12">
        <f>Sprint!$C385-$K$3+$K$4*$B385</f>
        <v>3.6174198229597984E-2</v>
      </c>
      <c r="E385" s="12">
        <f>Verizon!$C385-$L$3+$L$4*$B385</f>
        <v>4.9510878871788814E-3</v>
      </c>
      <c r="F385" s="12">
        <f>'AT&amp;T'!$C385-$M$3+$M$4*$B385</f>
        <v>1.7457987671002623E-2</v>
      </c>
    </row>
    <row r="386" spans="1:6" x14ac:dyDescent="0.3">
      <c r="A386" s="10">
        <v>43294</v>
      </c>
      <c r="B386" s="20">
        <f>'S&amp;P500'!C386</f>
        <v>1.0792376622543276E-3</v>
      </c>
      <c r="C386" s="12">
        <f>'T-Mobile'!$C386-$J$3+$J$4*$B386</f>
        <v>2.7111686797697985E-3</v>
      </c>
      <c r="D386" s="12">
        <f>Sprint!$C386-$K$3+$K$4*$B386</f>
        <v>3.678877356861746E-3</v>
      </c>
      <c r="E386" s="12">
        <f>Verizon!$C386-$L$3+$L$4*$B386</f>
        <v>4.2835229917679244E-3</v>
      </c>
      <c r="F386" s="12">
        <f>'AT&amp;T'!$C386-$M$3+$M$4*$B386</f>
        <v>-1.6856431283326596E-2</v>
      </c>
    </row>
    <row r="387" spans="1:6" x14ac:dyDescent="0.3">
      <c r="A387" s="10">
        <v>43297</v>
      </c>
      <c r="B387" s="20">
        <f>'S&amp;P500'!C387</f>
        <v>-1.0281357433985861E-3</v>
      </c>
      <c r="C387" s="12">
        <f>'T-Mobile'!$C387-$J$3+$J$4*$B387</f>
        <v>-1.4153279046990926E-3</v>
      </c>
      <c r="D387" s="12">
        <f>Sprint!$C387-$K$3+$K$4*$B387</f>
        <v>9.7668880761236595E-4</v>
      </c>
      <c r="E387" s="12">
        <f>Verizon!$C387-$L$3+$L$4*$B387</f>
        <v>2.8369016014477594E-3</v>
      </c>
      <c r="F387" s="12">
        <f>'AT&amp;T'!$C387-$M$3+$M$4*$B387</f>
        <v>6.2304280920051419E-3</v>
      </c>
    </row>
    <row r="388" spans="1:6" x14ac:dyDescent="0.3">
      <c r="A388" s="10">
        <v>43298</v>
      </c>
      <c r="B388" s="20">
        <f>'S&amp;P500'!C388</f>
        <v>3.97369856319845E-3</v>
      </c>
      <c r="C388" s="12">
        <f>'T-Mobile'!$C388-$J$3+$J$4*$B388</f>
        <v>-3.4036409742414756E-3</v>
      </c>
      <c r="D388" s="12">
        <f>Sprint!$C388-$K$3+$K$4*$B388</f>
        <v>-5.6558214538583685E-3</v>
      </c>
      <c r="E388" s="12">
        <f>Verizon!$C388-$L$3+$L$4*$B388</f>
        <v>1.03544011268913E-4</v>
      </c>
      <c r="F388" s="12">
        <f>'AT&amp;T'!$C388-$M$3+$M$4*$B388</f>
        <v>-1.7403347903344338E-3</v>
      </c>
    </row>
    <row r="389" spans="1:6" x14ac:dyDescent="0.3">
      <c r="A389" s="10">
        <v>43299</v>
      </c>
      <c r="B389" s="20">
        <f>'S&amp;P500'!C389</f>
        <v>2.1605124999145341E-3</v>
      </c>
      <c r="C389" s="12">
        <f>'T-Mobile'!$C389-$J$3+$J$4*$B389</f>
        <v>-9.3172009448704417E-3</v>
      </c>
      <c r="D389" s="12">
        <f>Sprint!$C389-$K$3+$K$4*$B389</f>
        <v>-1.2079012903991888E-3</v>
      </c>
      <c r="E389" s="12">
        <f>Verizon!$C389-$L$3+$L$4*$B389</f>
        <v>-3.8365255410706804E-3</v>
      </c>
      <c r="F389" s="12">
        <f>'AT&amp;T'!$C389-$M$3+$M$4*$B389</f>
        <v>-2.600468262297605E-4</v>
      </c>
    </row>
    <row r="390" spans="1:6" x14ac:dyDescent="0.3">
      <c r="A390" s="10">
        <v>43300</v>
      </c>
      <c r="B390" s="20">
        <f>'S&amp;P500'!C390</f>
        <v>-3.9529931373905947E-3</v>
      </c>
      <c r="C390" s="12">
        <f>'T-Mobile'!$C390-$J$3+$J$4*$B390</f>
        <v>-2.1294115058630964E-2</v>
      </c>
      <c r="D390" s="12">
        <f>Sprint!$C390-$K$3+$K$4*$B390</f>
        <v>-1.4741839468495412E-2</v>
      </c>
      <c r="E390" s="12">
        <f>Verizon!$C390-$L$3+$L$4*$B390</f>
        <v>-1.0552971096855161E-2</v>
      </c>
      <c r="F390" s="12">
        <f>'AT&amp;T'!$C390-$M$3+$M$4*$B390</f>
        <v>-1.7059857476817843E-2</v>
      </c>
    </row>
    <row r="391" spans="1:6" x14ac:dyDescent="0.3">
      <c r="A391" s="10">
        <v>43301</v>
      </c>
      <c r="B391" s="20">
        <f>'S&amp;P500'!C391</f>
        <v>-9.4844767122883428E-4</v>
      </c>
      <c r="C391" s="12">
        <f>'T-Mobile'!$C391-$J$3+$J$4*$B391</f>
        <v>-3.2338764856259497E-3</v>
      </c>
      <c r="D391" s="12">
        <f>Sprint!$C391-$K$3+$K$4*$B391</f>
        <v>9.5069100081908507E-4</v>
      </c>
      <c r="E391" s="12">
        <f>Verizon!$C391-$L$3+$L$4*$B391</f>
        <v>-3.1643293357769241E-3</v>
      </c>
      <c r="F391" s="12">
        <f>'AT&amp;T'!$C391-$M$3+$M$4*$B391</f>
        <v>-6.4098304466162145E-3</v>
      </c>
    </row>
    <row r="392" spans="1:6" x14ac:dyDescent="0.3">
      <c r="A392" s="10">
        <v>43304</v>
      </c>
      <c r="B392" s="20">
        <f>'S&amp;P500'!C392</f>
        <v>1.8380493665326805E-3</v>
      </c>
      <c r="C392" s="12">
        <f>'T-Mobile'!$C392-$J$3+$J$4*$B392</f>
        <v>-1.3324534411747064E-2</v>
      </c>
      <c r="D392" s="12">
        <f>Sprint!$C392-$K$3+$K$4*$B392</f>
        <v>-5.1418165143324018E-3</v>
      </c>
      <c r="E392" s="12">
        <f>Verizon!$C392-$L$3+$L$4*$B392</f>
        <v>4.1210213630467844E-3</v>
      </c>
      <c r="F392" s="12">
        <f>'AT&amp;T'!$C392-$M$3+$M$4*$B392</f>
        <v>-2.138474967001194E-3</v>
      </c>
    </row>
    <row r="393" spans="1:6" x14ac:dyDescent="0.3">
      <c r="A393" s="10">
        <v>43305</v>
      </c>
      <c r="B393" s="20">
        <f>'S&amp;P500'!C393</f>
        <v>4.7809111912511899E-3</v>
      </c>
      <c r="C393" s="12">
        <f>'T-Mobile'!$C393-$J$3+$J$4*$B393</f>
        <v>1.1256039357358052E-2</v>
      </c>
      <c r="D393" s="12">
        <f>Sprint!$C393-$K$3+$K$4*$B393</f>
        <v>3.4735178394702617E-3</v>
      </c>
      <c r="E393" s="12">
        <f>Verizon!$C393-$L$3+$L$4*$B393</f>
        <v>1.8804586979427617E-2</v>
      </c>
      <c r="F393" s="12">
        <f>'AT&amp;T'!$C393-$M$3+$M$4*$B393</f>
        <v>2.5177847786004723E-2</v>
      </c>
    </row>
    <row r="394" spans="1:6" x14ac:dyDescent="0.3">
      <c r="A394" s="10">
        <v>43306</v>
      </c>
      <c r="B394" s="20">
        <f>'S&amp;P500'!C394</f>
        <v>9.1016050531687615E-3</v>
      </c>
      <c r="C394" s="12">
        <f>'T-Mobile'!$C394-$J$3+$J$4*$B394</f>
        <v>8.3791207197206202E-3</v>
      </c>
      <c r="D394" s="12">
        <f>Sprint!$C394-$K$3+$K$4*$B394</f>
        <v>1.0943485504263294E-2</v>
      </c>
      <c r="E394" s="12">
        <f>Verizon!$C394-$L$3+$L$4*$B394</f>
        <v>-4.4766153658013803E-3</v>
      </c>
      <c r="F394" s="12">
        <f>'AT&amp;T'!$C394-$M$3+$M$4*$B394</f>
        <v>-3.87173283846413E-2</v>
      </c>
    </row>
    <row r="395" spans="1:6" x14ac:dyDescent="0.3">
      <c r="A395" s="10">
        <v>43307</v>
      </c>
      <c r="B395" s="20">
        <f>'S&amp;P500'!C395</f>
        <v>-3.0322960411387533E-3</v>
      </c>
      <c r="C395" s="12">
        <f>'T-Mobile'!$C395-$J$3+$J$4*$B395</f>
        <v>6.9650941001273056E-3</v>
      </c>
      <c r="D395" s="12">
        <f>Sprint!$C395-$K$3+$K$4*$B395</f>
        <v>1.2923993275081279E-2</v>
      </c>
      <c r="E395" s="12">
        <f>Verizon!$C395-$L$3+$L$4*$B395</f>
        <v>3.0888107374901701E-3</v>
      </c>
      <c r="F395" s="12">
        <f>'AT&amp;T'!$C395-$M$3+$M$4*$B395</f>
        <v>7.9918747726106599E-4</v>
      </c>
    </row>
    <row r="396" spans="1:6" x14ac:dyDescent="0.3">
      <c r="A396" s="10">
        <v>43308</v>
      </c>
      <c r="B396" s="20">
        <f>'S&amp;P500'!C396</f>
        <v>-6.5622086765430845E-3</v>
      </c>
      <c r="C396" s="12">
        <f>'T-Mobile'!$C396-$J$3+$J$4*$B396</f>
        <v>-1.0055253187887482E-3</v>
      </c>
      <c r="D396" s="12">
        <f>Sprint!$C396-$K$3+$K$4*$B396</f>
        <v>2.1118706294489856E-3</v>
      </c>
      <c r="E396" s="12">
        <f>Verizon!$C396-$L$3+$L$4*$B396</f>
        <v>1.1272001191186634E-2</v>
      </c>
      <c r="F396" s="12">
        <f>'AT&amp;T'!$C396-$M$3+$M$4*$B396</f>
        <v>1.8948636778974168E-2</v>
      </c>
    </row>
    <row r="397" spans="1:6" x14ac:dyDescent="0.3">
      <c r="A397" s="10">
        <v>43311</v>
      </c>
      <c r="B397" s="20">
        <f>'S&amp;P500'!C397</f>
        <v>-5.7541700458761252E-3</v>
      </c>
      <c r="C397" s="12">
        <f>'T-Mobile'!$C397-$J$3+$J$4*$B397</f>
        <v>-8.7635013306449055E-4</v>
      </c>
      <c r="D397" s="12">
        <f>Sprint!$C397-$K$3+$K$4*$B397</f>
        <v>6.4571885292195787E-4</v>
      </c>
      <c r="E397" s="12">
        <f>Verizon!$C397-$L$3+$L$4*$B397</f>
        <v>4.9088519633310413E-3</v>
      </c>
      <c r="F397" s="12">
        <f>'AT&amp;T'!$C397-$M$3+$M$4*$B397</f>
        <v>2.5091648555503429E-2</v>
      </c>
    </row>
    <row r="398" spans="1:6" x14ac:dyDescent="0.3">
      <c r="A398" s="10">
        <v>43312</v>
      </c>
      <c r="B398" s="20">
        <f>'S&amp;P500'!C398</f>
        <v>4.8847286524287027E-3</v>
      </c>
      <c r="C398" s="12">
        <f>'T-Mobile'!$C398-$J$3+$J$4*$B398</f>
        <v>7.1517455901012762E-3</v>
      </c>
      <c r="D398" s="12">
        <f>Sprint!$C398-$K$3+$K$4*$B398</f>
        <v>-5.56093340715E-3</v>
      </c>
      <c r="E398" s="12">
        <f>Verizon!$C398-$L$3+$L$4*$B398</f>
        <v>-1.2284019587774265E-2</v>
      </c>
      <c r="F398" s="12">
        <f>'AT&amp;T'!$C398-$M$3+$M$4*$B398</f>
        <v>2.3812381799291362E-3</v>
      </c>
    </row>
    <row r="399" spans="1:6" x14ac:dyDescent="0.3">
      <c r="A399" s="10">
        <v>43313</v>
      </c>
      <c r="B399" s="20">
        <f>'S&amp;P500'!C399</f>
        <v>-1.0403516539228181E-3</v>
      </c>
      <c r="C399" s="12">
        <f>'T-Mobile'!$C399-$J$3+$J$4*$B399</f>
        <v>-1.1281166709462611E-2</v>
      </c>
      <c r="D399" s="12">
        <f>Sprint!$C399-$K$3+$K$4*$B399</f>
        <v>-6.4700521717640418E-3</v>
      </c>
      <c r="E399" s="12">
        <f>Verizon!$C399-$L$3+$L$4*$B399</f>
        <v>1.0690705816399494E-3</v>
      </c>
      <c r="F399" s="12">
        <f>'AT&amp;T'!$C399-$M$3+$M$4*$B399</f>
        <v>-3.2304919992439136E-3</v>
      </c>
    </row>
    <row r="400" spans="1:6" x14ac:dyDescent="0.3">
      <c r="A400" s="10">
        <v>43314</v>
      </c>
      <c r="B400" s="20">
        <f>'S&amp;P500'!C400</f>
        <v>4.9264450595979167E-3</v>
      </c>
      <c r="C400" s="12">
        <f>'T-Mobile'!$C400-$J$3+$J$4*$B400</f>
        <v>5.1682933427176031E-2</v>
      </c>
      <c r="D400" s="12">
        <f>Sprint!$C400-$K$3+$K$4*$B400</f>
        <v>5.7431154752957368E-2</v>
      </c>
      <c r="E400" s="12">
        <f>Verizon!$C400-$L$3+$L$4*$B400</f>
        <v>8.7746268717946146E-3</v>
      </c>
      <c r="F400" s="12">
        <f>'AT&amp;T'!$C400-$M$3+$M$4*$B400</f>
        <v>1.7820617666371109E-3</v>
      </c>
    </row>
    <row r="401" spans="1:6" x14ac:dyDescent="0.3">
      <c r="A401" s="10">
        <v>43315</v>
      </c>
      <c r="B401" s="20">
        <f>'S&amp;P500'!C401</f>
        <v>4.6441830259694008E-3</v>
      </c>
      <c r="C401" s="12">
        <f>'T-Mobile'!$C401-$J$3+$J$4*$B401</f>
        <v>-6.1823063805807859E-3</v>
      </c>
      <c r="D401" s="12">
        <f>Sprint!$C401-$K$3+$K$4*$B401</f>
        <v>-1.8058809415629029E-3</v>
      </c>
      <c r="E401" s="12">
        <f>Verizon!$C401-$L$3+$L$4*$B401</f>
        <v>9.3025842581007864E-3</v>
      </c>
      <c r="F401" s="12">
        <f>'AT&amp;T'!$C401-$M$3+$M$4*$B401</f>
        <v>1.6328564866599012E-2</v>
      </c>
    </row>
    <row r="402" spans="1:6" x14ac:dyDescent="0.3">
      <c r="A402" s="10">
        <v>43318</v>
      </c>
      <c r="B402" s="20">
        <f>'S&amp;P500'!C402</f>
        <v>3.5382272090601356E-3</v>
      </c>
      <c r="C402" s="12">
        <f>'T-Mobile'!$C402-$J$3+$J$4*$B402</f>
        <v>8.0234711470917666E-2</v>
      </c>
      <c r="D402" s="12">
        <f>Sprint!$C402-$K$3+$K$4*$B402</f>
        <v>0.10441448213561447</v>
      </c>
      <c r="E402" s="12">
        <f>Verizon!$C402-$L$3+$L$4*$B402</f>
        <v>6.8856333058082376E-3</v>
      </c>
      <c r="F402" s="12">
        <f>'AT&amp;T'!$C402-$M$3+$M$4*$B402</f>
        <v>-2.6301515135271655E-3</v>
      </c>
    </row>
    <row r="403" spans="1:6" x14ac:dyDescent="0.3">
      <c r="A403" s="10">
        <v>43319</v>
      </c>
      <c r="B403" s="20">
        <f>'S&amp;P500'!C403</f>
        <v>2.8241823171378795E-3</v>
      </c>
      <c r="C403" s="12">
        <f>'T-Mobile'!$C403-$J$3+$J$4*$B403</f>
        <v>-1.2142172046719234E-2</v>
      </c>
      <c r="D403" s="12">
        <f>Sprint!$C403-$K$3+$K$4*$B403</f>
        <v>-3.6372054157434502E-3</v>
      </c>
      <c r="E403" s="12">
        <f>Verizon!$C403-$L$3+$L$4*$B403</f>
        <v>1.9345096336115569E-3</v>
      </c>
      <c r="F403" s="12">
        <f>'AT&amp;T'!$C403-$M$3+$M$4*$B403</f>
        <v>1.0834076747797072E-2</v>
      </c>
    </row>
    <row r="404" spans="1:6" x14ac:dyDescent="0.3">
      <c r="A404" s="10">
        <v>43320</v>
      </c>
      <c r="B404" s="20">
        <f>'S&amp;P500'!C404</f>
        <v>-2.6237996566552441E-4</v>
      </c>
      <c r="C404" s="12">
        <f>'T-Mobile'!$C404-$J$3+$J$4*$B404</f>
        <v>2.6122581017965683E-3</v>
      </c>
      <c r="D404" s="12">
        <f>Sprint!$C404-$K$3+$K$4*$B404</f>
        <v>-5.0732360253928424E-3</v>
      </c>
      <c r="E404" s="12">
        <f>Verizon!$C404-$L$3+$L$4*$B404</f>
        <v>4.5029668187049378E-3</v>
      </c>
      <c r="F404" s="12">
        <f>'AT&amp;T'!$C404-$M$3+$M$4*$B404</f>
        <v>-1.7031389198291778E-3</v>
      </c>
    </row>
    <row r="405" spans="1:6" x14ac:dyDescent="0.3">
      <c r="A405" s="10">
        <v>43321</v>
      </c>
      <c r="B405" s="20">
        <f>'S&amp;P500'!C405</f>
        <v>-1.4416744482073506E-3</v>
      </c>
      <c r="C405" s="12">
        <f>'T-Mobile'!$C405-$J$3+$J$4*$B405</f>
        <v>-9.0283257707381975E-3</v>
      </c>
      <c r="D405" s="12">
        <f>Sprint!$C405-$K$3+$K$4*$B405</f>
        <v>2.5599149983837107E-3</v>
      </c>
      <c r="E405" s="12">
        <f>Verizon!$C405-$L$3+$L$4*$B405</f>
        <v>4.898047826718769E-3</v>
      </c>
      <c r="F405" s="12">
        <f>'AT&amp;T'!$C405-$M$3+$M$4*$B405</f>
        <v>2.6810588098636181E-3</v>
      </c>
    </row>
    <row r="406" spans="1:6" x14ac:dyDescent="0.3">
      <c r="A406" s="10">
        <v>43322</v>
      </c>
      <c r="B406" s="20">
        <f>'S&amp;P500'!C406</f>
        <v>-7.1138879740945352E-3</v>
      </c>
      <c r="C406" s="12">
        <f>'T-Mobile'!$C406-$J$3+$J$4*$B406</f>
        <v>-5.3369989930152862E-3</v>
      </c>
      <c r="D406" s="12">
        <f>Sprint!$C406-$K$3+$K$4*$B406</f>
        <v>-8.1815061052210696E-3</v>
      </c>
      <c r="E406" s="12">
        <f>Verizon!$C406-$L$3+$L$4*$B406</f>
        <v>-1.5558733100831543E-2</v>
      </c>
      <c r="F406" s="12">
        <f>'AT&amp;T'!$C406-$M$3+$M$4*$B406</f>
        <v>-1.2589110981893831E-2</v>
      </c>
    </row>
    <row r="407" spans="1:6" x14ac:dyDescent="0.3">
      <c r="A407" s="10">
        <v>43325</v>
      </c>
      <c r="B407" s="20">
        <f>'S&amp;P500'!C407</f>
        <v>-4.0059919541401623E-3</v>
      </c>
      <c r="C407" s="12">
        <f>'T-Mobile'!$C407-$J$3+$J$4*$B407</f>
        <v>8.0846161417864413E-3</v>
      </c>
      <c r="D407" s="12">
        <f>Sprint!$C407-$K$3+$K$4*$B407</f>
        <v>8.0551853700179168E-3</v>
      </c>
      <c r="E407" s="12">
        <f>Verizon!$C407-$L$3+$L$4*$B407</f>
        <v>-7.7324904992273971E-3</v>
      </c>
      <c r="F407" s="12">
        <f>'AT&amp;T'!$C407-$M$3+$M$4*$B407</f>
        <v>-4.7730189495773685E-3</v>
      </c>
    </row>
    <row r="408" spans="1:6" x14ac:dyDescent="0.3">
      <c r="A408" s="10">
        <v>43326</v>
      </c>
      <c r="B408" s="20">
        <f>'S&amp;P500'!C408</f>
        <v>6.3892546712602119E-3</v>
      </c>
      <c r="C408" s="12">
        <f>'T-Mobile'!$C408-$J$3+$J$4*$B408</f>
        <v>9.3081121249862595E-3</v>
      </c>
      <c r="D408" s="12">
        <f>Sprint!$C408-$K$3+$K$4*$B408</f>
        <v>1.2625631181199998E-2</v>
      </c>
      <c r="E408" s="12">
        <f>Verizon!$C408-$L$3+$L$4*$B408</f>
        <v>1.7520712969553234E-2</v>
      </c>
      <c r="F408" s="12">
        <f>'AT&amp;T'!$C408-$M$3+$M$4*$B408</f>
        <v>5.3573126236031035E-3</v>
      </c>
    </row>
    <row r="409" spans="1:6" x14ac:dyDescent="0.3">
      <c r="A409" s="10">
        <v>43327</v>
      </c>
      <c r="B409" s="20">
        <f>'S&amp;P500'!C409</f>
        <v>-7.602164923620233E-3</v>
      </c>
      <c r="C409" s="12">
        <f>'T-Mobile'!$C409-$J$3+$J$4*$B409</f>
        <v>-1.4221294784363375E-2</v>
      </c>
      <c r="D409" s="12">
        <f>Sprint!$C409-$K$3+$K$4*$B409</f>
        <v>-1.6541166483397242E-2</v>
      </c>
      <c r="E409" s="12">
        <f>Verizon!$C409-$L$3+$L$4*$B409</f>
        <v>1.2486315808728377E-3</v>
      </c>
      <c r="F409" s="12">
        <f>'AT&amp;T'!$C409-$M$3+$M$4*$B409</f>
        <v>1.2647330704241237E-3</v>
      </c>
    </row>
    <row r="410" spans="1:6" x14ac:dyDescent="0.3">
      <c r="A410" s="10">
        <v>43328</v>
      </c>
      <c r="B410" s="20">
        <f>'S&amp;P500'!C410</f>
        <v>7.9194084074941801E-3</v>
      </c>
      <c r="C410" s="12">
        <f>'T-Mobile'!$C410-$J$3+$J$4*$B410</f>
        <v>1.5293504914140683E-2</v>
      </c>
      <c r="D410" s="12">
        <f>Sprint!$C410-$K$3+$K$4*$B410</f>
        <v>2.5017866402733891E-2</v>
      </c>
      <c r="E410" s="12">
        <f>Verizon!$C410-$L$3+$L$4*$B410</f>
        <v>2.5603417238929727E-2</v>
      </c>
      <c r="F410" s="12">
        <f>'AT&amp;T'!$C410-$M$3+$M$4*$B410</f>
        <v>2.4646295174369871E-2</v>
      </c>
    </row>
    <row r="411" spans="1:6" x14ac:dyDescent="0.3">
      <c r="A411" s="10">
        <v>43329</v>
      </c>
      <c r="B411" s="20">
        <f>'S&amp;P500'!C411</f>
        <v>3.3231159317151163E-3</v>
      </c>
      <c r="C411" s="12">
        <f>'T-Mobile'!$C411-$J$3+$J$4*$B411</f>
        <v>1.6763990208705716E-3</v>
      </c>
      <c r="D411" s="12">
        <f>Sprint!$C411-$K$3+$K$4*$B411</f>
        <v>6.3088590719775741E-3</v>
      </c>
      <c r="E411" s="12">
        <f>Verizon!$C411-$L$3+$L$4*$B411</f>
        <v>1.2283307814281979E-2</v>
      </c>
      <c r="F411" s="12">
        <f>'AT&amp;T'!$C411-$M$3+$M$4*$B411</f>
        <v>3.5636857325152755E-4</v>
      </c>
    </row>
    <row r="412" spans="1:6" x14ac:dyDescent="0.3">
      <c r="A412" s="10">
        <v>43332</v>
      </c>
      <c r="B412" s="20">
        <f>'S&amp;P500'!C412</f>
        <v>2.428017769041398E-3</v>
      </c>
      <c r="C412" s="12">
        <f>'T-Mobile'!$C412-$J$3+$J$4*$B412</f>
        <v>1.2596687873610828E-3</v>
      </c>
      <c r="D412" s="12">
        <f>Sprint!$C412-$K$3+$K$4*$B412</f>
        <v>1.0802848592791478E-2</v>
      </c>
      <c r="E412" s="12">
        <f>Verizon!$C412-$L$3+$L$4*$B412</f>
        <v>-5.4600411109935552E-4</v>
      </c>
      <c r="F412" s="12">
        <f>'AT&amp;T'!$C412-$M$3+$M$4*$B412</f>
        <v>3.9332138384306475E-3</v>
      </c>
    </row>
    <row r="413" spans="1:6" x14ac:dyDescent="0.3">
      <c r="A413" s="10">
        <v>43333</v>
      </c>
      <c r="B413" s="20">
        <f>'S&amp;P500'!C413</f>
        <v>2.0685363919573665E-3</v>
      </c>
      <c r="C413" s="12">
        <f>'T-Mobile'!$C413-$J$3+$J$4*$B413</f>
        <v>1.205787977070261E-2</v>
      </c>
      <c r="D413" s="12">
        <f>Sprint!$C413-$K$3+$K$4*$B413</f>
        <v>5.7387449283954409E-3</v>
      </c>
      <c r="E413" s="12">
        <f>Verizon!$C413-$L$3+$L$4*$B413</f>
        <v>6.488642285016338E-3</v>
      </c>
      <c r="F413" s="12">
        <f>'AT&amp;T'!$C413-$M$3+$M$4*$B413</f>
        <v>1.000523180768606E-2</v>
      </c>
    </row>
    <row r="414" spans="1:6" x14ac:dyDescent="0.3">
      <c r="A414" s="10">
        <v>43334</v>
      </c>
      <c r="B414" s="20">
        <f>'S&amp;P500'!C414</f>
        <v>-3.9815191812947226E-4</v>
      </c>
      <c r="C414" s="12">
        <f>'T-Mobile'!$C414-$J$3+$J$4*$B414</f>
        <v>-1.0623688763866731E-2</v>
      </c>
      <c r="D414" s="12">
        <f>Sprint!$C414-$K$3+$K$4*$B414</f>
        <v>-3.4493864544459583E-3</v>
      </c>
      <c r="E414" s="12">
        <f>Verizon!$C414-$L$3+$L$4*$B414</f>
        <v>-1.4199998540482791E-2</v>
      </c>
      <c r="F414" s="12">
        <f>'AT&amp;T'!$C414-$M$3+$M$4*$B414</f>
        <v>-2.2125320093859348E-2</v>
      </c>
    </row>
    <row r="415" spans="1:6" x14ac:dyDescent="0.3">
      <c r="A415" s="10">
        <v>43335</v>
      </c>
      <c r="B415" s="20">
        <f>'S&amp;P500'!C415</f>
        <v>-1.6912621635861431E-3</v>
      </c>
      <c r="C415" s="12">
        <f>'T-Mobile'!$C415-$J$3+$J$4*$B415</f>
        <v>-1.0254271995109364E-2</v>
      </c>
      <c r="D415" s="12">
        <f>Sprint!$C415-$K$3+$K$4*$B415</f>
        <v>-2.4368634911193588E-3</v>
      </c>
      <c r="E415" s="12">
        <f>Verizon!$C415-$L$3+$L$4*$B415</f>
        <v>1.4085595700011474E-3</v>
      </c>
      <c r="F415" s="12">
        <f>'AT&amp;T'!$C415-$M$3+$M$4*$B415</f>
        <v>-7.3338399066770667E-3</v>
      </c>
    </row>
    <row r="416" spans="1:6" x14ac:dyDescent="0.3">
      <c r="A416" s="10">
        <v>43336</v>
      </c>
      <c r="B416" s="20">
        <f>'S&amp;P500'!C416</f>
        <v>6.1988397272563387E-3</v>
      </c>
      <c r="C416" s="12">
        <f>'T-Mobile'!$C416-$J$3+$J$4*$B416</f>
        <v>8.2649066666957566E-3</v>
      </c>
      <c r="D416" s="12">
        <f>Sprint!$C416-$K$3+$K$4*$B416</f>
        <v>1.0413418494318971E-3</v>
      </c>
      <c r="E416" s="12">
        <f>Verizon!$C416-$L$3+$L$4*$B416</f>
        <v>1.4137659227632217E-2</v>
      </c>
      <c r="F416" s="12">
        <f>'AT&amp;T'!$C416-$M$3+$M$4*$B416</f>
        <v>8.9024951912618465E-3</v>
      </c>
    </row>
    <row r="417" spans="1:6" x14ac:dyDescent="0.3">
      <c r="A417" s="10">
        <v>43339</v>
      </c>
      <c r="B417" s="20">
        <f>'S&amp;P500'!C417</f>
        <v>7.6704094885201891E-3</v>
      </c>
      <c r="C417" s="12">
        <f>'T-Mobile'!$C417-$J$3+$J$4*$B417</f>
        <v>1.2341711542251445E-2</v>
      </c>
      <c r="D417" s="12">
        <f>Sprint!$C417-$K$3+$K$4*$B417</f>
        <v>9.8939878140661356E-3</v>
      </c>
      <c r="E417" s="12">
        <f>Verizon!$C417-$L$3+$L$4*$B417</f>
        <v>7.3423134030735273E-3</v>
      </c>
      <c r="F417" s="12">
        <f>'AT&amp;T'!$C417-$M$3+$M$4*$B417</f>
        <v>1.1189636144224644E-2</v>
      </c>
    </row>
    <row r="418" spans="1:6" x14ac:dyDescent="0.3">
      <c r="A418" s="10">
        <v>43340</v>
      </c>
      <c r="B418" s="20">
        <f>'S&amp;P500'!C418</f>
        <v>2.6927856925118674E-4</v>
      </c>
      <c r="C418" s="12">
        <f>'T-Mobile'!$C418-$J$3+$J$4*$B418</f>
        <v>-2.7546128016982256E-3</v>
      </c>
      <c r="D418" s="12">
        <f>Sprint!$C418-$K$3+$K$4*$B418</f>
        <v>3.3193591756382271E-3</v>
      </c>
      <c r="E418" s="12">
        <f>Verizon!$C418-$L$3+$L$4*$B418</f>
        <v>-3.3069750890758263E-3</v>
      </c>
      <c r="F418" s="12">
        <f>'AT&amp;T'!$C418-$M$3+$M$4*$B418</f>
        <v>-4.9511169427770953E-3</v>
      </c>
    </row>
    <row r="419" spans="1:6" x14ac:dyDescent="0.3">
      <c r="A419" s="10">
        <v>43341</v>
      </c>
      <c r="B419" s="20">
        <f>'S&amp;P500'!C419</f>
        <v>5.701433945571167E-3</v>
      </c>
      <c r="C419" s="12">
        <f>'T-Mobile'!$C419-$J$3+$J$4*$B419</f>
        <v>1.0744585011978759E-2</v>
      </c>
      <c r="D419" s="12">
        <f>Sprint!$C419-$K$3+$K$4*$B419</f>
        <v>1.0648573759096721E-2</v>
      </c>
      <c r="E419" s="12">
        <f>Verizon!$C419-$L$3+$L$4*$B419</f>
        <v>3.0774863906600572E-3</v>
      </c>
      <c r="F419" s="12">
        <f>'AT&amp;T'!$C419-$M$3+$M$4*$B419</f>
        <v>-9.5482424668959578E-3</v>
      </c>
    </row>
    <row r="420" spans="1:6" x14ac:dyDescent="0.3">
      <c r="A420" s="10">
        <v>43342</v>
      </c>
      <c r="B420" s="20">
        <f>'S&amp;P500'!C420</f>
        <v>-4.4303289684483006E-3</v>
      </c>
      <c r="C420" s="12">
        <f>'T-Mobile'!$C420-$J$3+$J$4*$B420</f>
        <v>-2.8816547065616828E-3</v>
      </c>
      <c r="D420" s="12">
        <f>Sprint!$C420-$K$3+$K$4*$B420</f>
        <v>1.2333348701965355E-3</v>
      </c>
      <c r="E420" s="12">
        <f>Verizon!$C420-$L$3+$L$4*$B420</f>
        <v>2.3605288387677781E-6</v>
      </c>
      <c r="F420" s="12">
        <f>'AT&amp;T'!$C420-$M$3+$M$4*$B420</f>
        <v>-1.191265865960056E-2</v>
      </c>
    </row>
    <row r="421" spans="1:6" x14ac:dyDescent="0.3">
      <c r="A421" s="10">
        <v>43343</v>
      </c>
      <c r="B421" s="20">
        <f>'S&amp;P500'!C421</f>
        <v>1.344776055308613E-4</v>
      </c>
      <c r="C421" s="12">
        <f>'T-Mobile'!$C421-$J$3+$J$4*$B421</f>
        <v>7.8321280270703857E-4</v>
      </c>
      <c r="D421" s="12">
        <f>Sprint!$C421-$K$3+$K$4*$B421</f>
        <v>-3.1179414613087102E-6</v>
      </c>
      <c r="E421" s="12">
        <f>Verizon!$C421-$L$3+$L$4*$B421</f>
        <v>-6.7056398092731982E-3</v>
      </c>
      <c r="F421" s="12">
        <f>'AT&amp;T'!$C421-$M$3+$M$4*$B421</f>
        <v>-8.0224174303083747E-4</v>
      </c>
    </row>
    <row r="422" spans="1:6" x14ac:dyDescent="0.3">
      <c r="A422" s="10">
        <v>43347</v>
      </c>
      <c r="B422" s="20">
        <f>'S&amp;P500'!C422</f>
        <v>-1.6543222059174159E-3</v>
      </c>
      <c r="C422" s="12">
        <f>'T-Mobile'!$C422-$J$3+$J$4*$B422</f>
        <v>-5.1959642083250577E-3</v>
      </c>
      <c r="D422" s="12">
        <f>Sprint!$C422-$K$3+$K$4*$B422</f>
        <v>8.288653968360661E-4</v>
      </c>
      <c r="E422" s="12">
        <f>Verizon!$C422-$L$3+$L$4*$B422</f>
        <v>-2.285191341975348E-2</v>
      </c>
      <c r="F422" s="12">
        <f>'AT&amp;T'!$C422-$M$3+$M$4*$B422</f>
        <v>-3.9974194719858257E-3</v>
      </c>
    </row>
    <row r="423" spans="1:6" x14ac:dyDescent="0.3">
      <c r="A423" s="10">
        <v>43348</v>
      </c>
      <c r="B423" s="20">
        <f>'S&amp;P500'!C423</f>
        <v>-2.8031266678487294E-3</v>
      </c>
      <c r="C423" s="12">
        <f>'T-Mobile'!$C423-$J$3+$J$4*$B423</f>
        <v>-2.9420849340606103E-3</v>
      </c>
      <c r="D423" s="12">
        <f>Sprint!$C423-$K$3+$K$4*$B423</f>
        <v>-1.3230840772656494E-3</v>
      </c>
      <c r="E423" s="12">
        <f>Verizon!$C423-$L$3+$L$4*$B423</f>
        <v>9.8069833546306443E-3</v>
      </c>
      <c r="F423" s="12">
        <f>'AT&amp;T'!$C423-$M$3+$M$4*$B423</f>
        <v>2.6839157972847923E-3</v>
      </c>
    </row>
    <row r="424" spans="1:6" x14ac:dyDescent="0.3">
      <c r="A424" s="10">
        <v>43349</v>
      </c>
      <c r="B424" s="20">
        <f>'S&amp;P500'!C424</f>
        <v>-3.6523051450785987E-3</v>
      </c>
      <c r="C424" s="12">
        <f>'T-Mobile'!$C424-$J$3+$J$4*$B424</f>
        <v>-5.6031723877279071E-3</v>
      </c>
      <c r="D424" s="12">
        <f>Sprint!$C424-$K$3+$K$4*$B424</f>
        <v>3.2234147207854764E-3</v>
      </c>
      <c r="E424" s="12">
        <f>Verizon!$C424-$L$3+$L$4*$B424</f>
        <v>6.0385730662129225E-3</v>
      </c>
      <c r="F424" s="12">
        <f>'AT&amp;T'!$C424-$M$3+$M$4*$B424</f>
        <v>2.0340516602208201E-3</v>
      </c>
    </row>
    <row r="425" spans="1:6" x14ac:dyDescent="0.3">
      <c r="A425" s="10">
        <v>43350</v>
      </c>
      <c r="B425" s="20">
        <f>'S&amp;P500'!C425</f>
        <v>-2.2133447617470312E-3</v>
      </c>
      <c r="C425" s="12">
        <f>'T-Mobile'!$C425-$J$3+$J$4*$B425</f>
        <v>-1.8802923058958747E-2</v>
      </c>
      <c r="D425" s="12">
        <f>Sprint!$C425-$K$3+$K$4*$B425</f>
        <v>-2.0771113611964476E-2</v>
      </c>
      <c r="E425" s="12">
        <f>Verizon!$C425-$L$3+$L$4*$B425</f>
        <v>-6.9229058465961838E-3</v>
      </c>
      <c r="F425" s="12">
        <f>'AT&amp;T'!$C425-$M$3+$M$4*$B425</f>
        <v>-3.7686271330965018E-3</v>
      </c>
    </row>
    <row r="426" spans="1:6" x14ac:dyDescent="0.3">
      <c r="A426" s="10">
        <v>43353</v>
      </c>
      <c r="B426" s="20">
        <f>'S&amp;P500'!C426</f>
        <v>1.8978267526508089E-3</v>
      </c>
      <c r="C426" s="12">
        <f>'T-Mobile'!$C426-$J$3+$J$4*$B426</f>
        <v>1.9915049026729133E-2</v>
      </c>
      <c r="D426" s="12">
        <f>Sprint!$C426-$K$3+$K$4*$B426</f>
        <v>2.0848948841562995E-2</v>
      </c>
      <c r="E426" s="12">
        <f>Verizon!$C426-$L$3+$L$4*$B426</f>
        <v>3.8212797912849602E-3</v>
      </c>
      <c r="F426" s="12">
        <f>'AT&amp;T'!$C426-$M$3+$M$4*$B426</f>
        <v>9.5269738066303174E-3</v>
      </c>
    </row>
    <row r="427" spans="1:6" x14ac:dyDescent="0.3">
      <c r="A427" s="10">
        <v>43354</v>
      </c>
      <c r="B427" s="20">
        <f>'S&amp;P500'!C427</f>
        <v>3.7398415912945995E-3</v>
      </c>
      <c r="C427" s="12">
        <f>'T-Mobile'!$C427-$J$3+$J$4*$B427</f>
        <v>8.562203752275177E-3</v>
      </c>
      <c r="D427" s="12">
        <f>Sprint!$C427-$K$3+$K$4*$B427</f>
        <v>9.8185226914104702E-3</v>
      </c>
      <c r="E427" s="12">
        <f>Verizon!$C427-$L$3+$L$4*$B427</f>
        <v>1.4110442321138776E-2</v>
      </c>
      <c r="F427" s="12">
        <f>'AT&amp;T'!$C427-$M$3+$M$4*$B427</f>
        <v>1.112087281981906E-2</v>
      </c>
    </row>
    <row r="428" spans="1:6" x14ac:dyDescent="0.3">
      <c r="A428" s="10">
        <v>43355</v>
      </c>
      <c r="B428" s="20">
        <f>'S&amp;P500'!C428</f>
        <v>3.5667183935811266E-4</v>
      </c>
      <c r="C428" s="12">
        <f>'T-Mobile'!$C428-$J$3+$J$4*$B428</f>
        <v>3.1003188884438052E-2</v>
      </c>
      <c r="D428" s="12">
        <f>Sprint!$C428-$K$3+$K$4*$B428</f>
        <v>4.1187097971665164E-2</v>
      </c>
      <c r="E428" s="12">
        <f>Verizon!$C428-$L$3+$L$4*$B428</f>
        <v>4.9756459896380051E-3</v>
      </c>
      <c r="F428" s="12">
        <f>'AT&amp;T'!$C428-$M$3+$M$4*$B428</f>
        <v>2.2943813543904217E-2</v>
      </c>
    </row>
    <row r="429" spans="1:6" x14ac:dyDescent="0.3">
      <c r="A429" s="10">
        <v>43356</v>
      </c>
      <c r="B429" s="20">
        <f>'S&amp;P500'!C429</f>
        <v>5.2822544106502813E-3</v>
      </c>
      <c r="C429" s="12">
        <f>'T-Mobile'!$C429-$J$3+$J$4*$B429</f>
        <v>1.2706959120679529E-2</v>
      </c>
      <c r="D429" s="12">
        <f>Sprint!$C429-$K$3+$K$4*$B429</f>
        <v>1.3468409173426021E-2</v>
      </c>
      <c r="E429" s="12">
        <f>Verizon!$C429-$L$3+$L$4*$B429</f>
        <v>3.6712901216942179E-3</v>
      </c>
      <c r="F429" s="12">
        <f>'AT&amp;T'!$C429-$M$3+$M$4*$B429</f>
        <v>1.1391105440007966E-2</v>
      </c>
    </row>
    <row r="430" spans="1:6" x14ac:dyDescent="0.3">
      <c r="A430" s="10">
        <v>43357</v>
      </c>
      <c r="B430" s="20">
        <f>'S&amp;P500'!C430</f>
        <v>2.7548155373730498E-4</v>
      </c>
      <c r="C430" s="12">
        <f>'T-Mobile'!$C430-$J$3+$J$4*$B430</f>
        <v>-2.9167253596835306E-3</v>
      </c>
      <c r="D430" s="12">
        <f>Sprint!$C430-$K$3+$K$4*$B430</f>
        <v>1.7497854628859522E-3</v>
      </c>
      <c r="E430" s="12">
        <f>Verizon!$C430-$L$3+$L$4*$B430</f>
        <v>-6.7546065182479183E-3</v>
      </c>
      <c r="F430" s="12">
        <f>'AT&amp;T'!$C430-$M$3+$M$4*$B430</f>
        <v>-2.4480528291369072E-3</v>
      </c>
    </row>
    <row r="431" spans="1:6" x14ac:dyDescent="0.3">
      <c r="A431" s="10">
        <v>43360</v>
      </c>
      <c r="B431" s="20">
        <f>'S&amp;P500'!C431</f>
        <v>-5.5697220329897499E-3</v>
      </c>
      <c r="C431" s="12">
        <f>'T-Mobile'!$C431-$J$3+$J$4*$B431</f>
        <v>-1.6412340662466333E-2</v>
      </c>
      <c r="D431" s="12">
        <f>Sprint!$C431-$K$3+$K$4*$B431</f>
        <v>-2.4220161336575732E-3</v>
      </c>
      <c r="E431" s="12">
        <f>Verizon!$C431-$L$3+$L$4*$B431</f>
        <v>-1.4276690699441983E-3</v>
      </c>
      <c r="F431" s="12">
        <f>'AT&amp;T'!$C431-$M$3+$M$4*$B431</f>
        <v>-3.7784784882024212E-3</v>
      </c>
    </row>
    <row r="432" spans="1:6" x14ac:dyDescent="0.3">
      <c r="A432" s="10">
        <v>43361</v>
      </c>
      <c r="B432" s="20">
        <f>'S&amp;P500'!C432</f>
        <v>5.3690147247709239E-3</v>
      </c>
      <c r="C432" s="12">
        <f>'T-Mobile'!$C432-$J$3+$J$4*$B432</f>
        <v>2.0402212830736711E-2</v>
      </c>
      <c r="D432" s="12">
        <f>Sprint!$C432-$K$3+$K$4*$B432</f>
        <v>1.9800998858837043E-2</v>
      </c>
      <c r="E432" s="12">
        <f>Verizon!$C432-$L$3+$L$4*$B432</f>
        <v>-1.3830856767329328E-3</v>
      </c>
      <c r="F432" s="12">
        <f>'AT&amp;T'!$C432-$M$3+$M$4*$B432</f>
        <v>6.6496102923594659E-3</v>
      </c>
    </row>
    <row r="433" spans="1:6" x14ac:dyDescent="0.3">
      <c r="A433" s="10">
        <v>43362</v>
      </c>
      <c r="B433" s="20">
        <f>'S&amp;P500'!C433</f>
        <v>1.2532725246468409E-3</v>
      </c>
      <c r="C433" s="12">
        <f>'T-Mobile'!$C433-$J$3+$J$4*$B433</f>
        <v>-8.1706449671570952E-4</v>
      </c>
      <c r="D433" s="12">
        <f>Sprint!$C433-$K$3+$K$4*$B433</f>
        <v>-5.5896678292049057E-3</v>
      </c>
      <c r="E433" s="12">
        <f>Verizon!$C433-$L$3+$L$4*$B433</f>
        <v>-1.5262827203468788E-2</v>
      </c>
      <c r="F433" s="12">
        <f>'AT&amp;T'!$C433-$M$3+$M$4*$B433</f>
        <v>-9.7329376687347764E-3</v>
      </c>
    </row>
    <row r="434" spans="1:6" x14ac:dyDescent="0.3">
      <c r="A434" s="10">
        <v>43363</v>
      </c>
      <c r="B434" s="20">
        <f>'S&amp;P500'!C434</f>
        <v>7.8405919579734688E-3</v>
      </c>
      <c r="C434" s="12">
        <f>'T-Mobile'!$C434-$J$3+$J$4*$B434</f>
        <v>1.7927811761757392E-2</v>
      </c>
      <c r="D434" s="12">
        <f>Sprint!$C434-$K$3+$K$4*$B434</f>
        <v>1.9258669719065962E-2</v>
      </c>
      <c r="E434" s="12">
        <f>Verizon!$C434-$L$3+$L$4*$B434</f>
        <v>1.4607358231123952E-2</v>
      </c>
      <c r="F434" s="12">
        <f>'AT&amp;T'!$C434-$M$3+$M$4*$B434</f>
        <v>7.5913791423786268E-3</v>
      </c>
    </row>
    <row r="435" spans="1:6" x14ac:dyDescent="0.3">
      <c r="A435" s="10">
        <v>43364</v>
      </c>
      <c r="B435" s="20">
        <f>'S&amp;P500'!C435</f>
        <v>-3.6853296937642503E-4</v>
      </c>
      <c r="C435" s="12">
        <f>'T-Mobile'!$C435-$J$3+$J$4*$B435</f>
        <v>-9.4300144916006261E-4</v>
      </c>
      <c r="D435" s="12">
        <f>Sprint!$C435-$K$3+$K$4*$B435</f>
        <v>-4.7277226776359276E-3</v>
      </c>
      <c r="E435" s="12">
        <f>Verizon!$C435-$L$3+$L$4*$B435</f>
        <v>8.5576237829310623E-3</v>
      </c>
      <c r="F435" s="12">
        <f>'AT&amp;T'!$C435-$M$3+$M$4*$B435</f>
        <v>9.6207924828834706E-3</v>
      </c>
    </row>
    <row r="436" spans="1:6" x14ac:dyDescent="0.3">
      <c r="A436" s="10">
        <v>43367</v>
      </c>
      <c r="B436" s="20">
        <f>'S&amp;P500'!C436</f>
        <v>-3.5156878673105706E-3</v>
      </c>
      <c r="C436" s="12">
        <f>'T-Mobile'!$C436-$J$3+$J$4*$B436</f>
        <v>-4.7736980580262382E-3</v>
      </c>
      <c r="D436" s="12">
        <f>Sprint!$C436-$K$3+$K$4*$B436</f>
        <v>7.4373239233829335E-5</v>
      </c>
      <c r="E436" s="12">
        <f>Verizon!$C436-$L$3+$L$4*$B436</f>
        <v>-1.8759089810217601E-2</v>
      </c>
      <c r="F436" s="12">
        <f>'AT&amp;T'!$C436-$M$3+$M$4*$B436</f>
        <v>9.8616534757122593E-4</v>
      </c>
    </row>
    <row r="437" spans="1:6" x14ac:dyDescent="0.3">
      <c r="A437" s="10">
        <v>43368</v>
      </c>
      <c r="B437" s="20">
        <f>'S&amp;P500'!C437</f>
        <v>-1.3050959101805544E-3</v>
      </c>
      <c r="C437" s="12">
        <f>'T-Mobile'!$C437-$J$3+$J$4*$B437</f>
        <v>6.8629818160118533E-3</v>
      </c>
      <c r="D437" s="12">
        <f>Sprint!$C437-$K$3+$K$4*$B437</f>
        <v>5.7553346286115881E-3</v>
      </c>
      <c r="E437" s="12">
        <f>Verizon!$C437-$L$3+$L$4*$B437</f>
        <v>-1.0030715512165424E-2</v>
      </c>
      <c r="F437" s="12">
        <f>'AT&amp;T'!$C437-$M$3+$M$4*$B437</f>
        <v>-5.659326029858973E-3</v>
      </c>
    </row>
    <row r="438" spans="1:6" x14ac:dyDescent="0.3">
      <c r="A438" s="10">
        <v>43369</v>
      </c>
      <c r="B438" s="20">
        <f>'S&amp;P500'!C438</f>
        <v>-3.2892781510010126E-3</v>
      </c>
      <c r="C438" s="12">
        <f>'T-Mobile'!$C438-$J$3+$J$4*$B438</f>
        <v>-1.1923357886400986E-2</v>
      </c>
      <c r="D438" s="12">
        <f>Sprint!$C438-$K$3+$K$4*$B438</f>
        <v>6.4273154049740945E-3</v>
      </c>
      <c r="E438" s="12">
        <f>Verizon!$C438-$L$3+$L$4*$B438</f>
        <v>-7.1692730546748552E-4</v>
      </c>
      <c r="F438" s="12">
        <f>'AT&amp;T'!$C438-$M$3+$M$4*$B438</f>
        <v>-1.4840358962895041E-2</v>
      </c>
    </row>
    <row r="439" spans="1:6" x14ac:dyDescent="0.3">
      <c r="A439" s="10">
        <v>43370</v>
      </c>
      <c r="B439" s="20">
        <f>'S&amp;P500'!C439</f>
        <v>2.7632869851152405E-3</v>
      </c>
      <c r="C439" s="12">
        <f>'T-Mobile'!$C439-$J$3+$J$4*$B439</f>
        <v>2.7152267550441582E-2</v>
      </c>
      <c r="D439" s="12">
        <f>Sprint!$C439-$K$3+$K$4*$B439</f>
        <v>2.1533689223547647E-2</v>
      </c>
      <c r="E439" s="12">
        <f>Verizon!$C439-$L$3+$L$4*$B439</f>
        <v>1.0736751597317958E-2</v>
      </c>
      <c r="F439" s="12">
        <f>'AT&amp;T'!$C439-$M$3+$M$4*$B439</f>
        <v>3.8567387505763695E-3</v>
      </c>
    </row>
    <row r="440" spans="1:6" x14ac:dyDescent="0.3">
      <c r="A440" s="10">
        <v>43371</v>
      </c>
      <c r="B440" s="20">
        <f>'S&amp;P500'!C440</f>
        <v>-6.8702814001136976E-6</v>
      </c>
      <c r="C440" s="12">
        <f>'T-Mobile'!$C440-$J$3+$J$4*$B440</f>
        <v>-4.1824952387278288E-3</v>
      </c>
      <c r="D440" s="12">
        <f>Sprint!$C440-$K$3+$K$4*$B440</f>
        <v>3.1967844266283588E-3</v>
      </c>
      <c r="E440" s="12">
        <f>Verizon!$C440-$L$3+$L$4*$B440</f>
        <v>-3.6064165888125142E-3</v>
      </c>
      <c r="F440" s="12">
        <f>'AT&amp;T'!$C440-$M$3+$M$4*$B440</f>
        <v>4.5072230482154996E-3</v>
      </c>
    </row>
    <row r="441" spans="1:6" x14ac:dyDescent="0.3">
      <c r="A441" s="10">
        <v>43374</v>
      </c>
      <c r="B441" s="20">
        <f>'S&amp;P500'!C441</f>
        <v>3.6411053174084792E-3</v>
      </c>
      <c r="C441" s="12">
        <f>'T-Mobile'!$C441-$J$3+$J$4*$B441</f>
        <v>4.1416509681330513E-3</v>
      </c>
      <c r="D441" s="12">
        <f>Sprint!$C441-$K$3+$K$4*$B441</f>
        <v>6.3450707235863327E-3</v>
      </c>
      <c r="E441" s="12">
        <f>Verizon!$C441-$L$3+$L$4*$B441</f>
        <v>1.1376199315192487E-2</v>
      </c>
      <c r="F441" s="12">
        <f>'AT&amp;T'!$C441-$M$3+$M$4*$B441</f>
        <v>-2.7657284045427312E-4</v>
      </c>
    </row>
    <row r="442" spans="1:6" x14ac:dyDescent="0.3">
      <c r="A442" s="10">
        <v>43375</v>
      </c>
      <c r="B442" s="20">
        <f>'S&amp;P500'!C442</f>
        <v>-3.9669012240730651E-4</v>
      </c>
      <c r="C442" s="12">
        <f>'T-Mobile'!$C442-$J$3+$J$4*$B442</f>
        <v>-7.6421918941890253E-3</v>
      </c>
      <c r="D442" s="12">
        <f>Sprint!$C442-$K$3+$K$4*$B442</f>
        <v>1.497036747911813E-3</v>
      </c>
      <c r="E442" s="12">
        <f>Verizon!$C442-$L$3+$L$4*$B442</f>
        <v>1.0596742677439106E-2</v>
      </c>
      <c r="F442" s="12">
        <f>'AT&amp;T'!$C442-$M$3+$M$4*$B442</f>
        <v>1.2272241402566277E-2</v>
      </c>
    </row>
    <row r="443" spans="1:6" x14ac:dyDescent="0.3">
      <c r="A443" s="10">
        <v>43376</v>
      </c>
      <c r="B443" s="20">
        <f>'S&amp;P500'!C443</f>
        <v>7.1151970404056107E-4</v>
      </c>
      <c r="C443" s="12">
        <f>'T-Mobile'!$C443-$J$3+$J$4*$B443</f>
        <v>-9.8217979425863234E-3</v>
      </c>
      <c r="D443" s="12">
        <f>Sprint!$C443-$K$3+$K$4*$B443</f>
        <v>-2.6005503082438658E-3</v>
      </c>
      <c r="E443" s="12">
        <f>Verizon!$C443-$L$3+$L$4*$B443</f>
        <v>-1.7074034686188361E-3</v>
      </c>
      <c r="F443" s="12">
        <f>'AT&amp;T'!$C443-$M$3+$M$4*$B443</f>
        <v>2.4807541878736931E-4</v>
      </c>
    </row>
    <row r="444" spans="1:6" x14ac:dyDescent="0.3">
      <c r="A444" s="10">
        <v>43377</v>
      </c>
      <c r="B444" s="20">
        <f>'S&amp;P500'!C444</f>
        <v>-8.1694825580172926E-3</v>
      </c>
      <c r="C444" s="12">
        <f>'T-Mobile'!$C444-$J$3+$J$4*$B444</f>
        <v>-6.7734773949972528E-3</v>
      </c>
      <c r="D444" s="12">
        <f>Sprint!$C444-$K$3+$K$4*$B444</f>
        <v>4.1890138171715597E-3</v>
      </c>
      <c r="E444" s="12">
        <f>Verizon!$C444-$L$3+$L$4*$B444</f>
        <v>7.257677134496242E-3</v>
      </c>
      <c r="F444" s="12">
        <f>'AT&amp;T'!$C444-$M$3+$M$4*$B444</f>
        <v>-3.9034279194642349E-4</v>
      </c>
    </row>
    <row r="445" spans="1:6" x14ac:dyDescent="0.3">
      <c r="A445" s="10">
        <v>43378</v>
      </c>
      <c r="B445" s="20">
        <f>'S&amp;P500'!C445</f>
        <v>-5.5279787457674368E-3</v>
      </c>
      <c r="C445" s="12">
        <f>'T-Mobile'!$C445-$J$3+$J$4*$B445</f>
        <v>-9.4388130895610989E-3</v>
      </c>
      <c r="D445" s="12">
        <f>Sprint!$C445-$K$3+$K$4*$B445</f>
        <v>-1.3036423270418755E-2</v>
      </c>
      <c r="E445" s="12">
        <f>Verizon!$C445-$L$3+$L$4*$B445</f>
        <v>-5.5992701127956452E-3</v>
      </c>
      <c r="F445" s="12">
        <f>'AT&amp;T'!$C445-$M$3+$M$4*$B445</f>
        <v>-8.1530766869516748E-3</v>
      </c>
    </row>
    <row r="446" spans="1:6" x14ac:dyDescent="0.3">
      <c r="A446" s="10">
        <v>43381</v>
      </c>
      <c r="B446" s="20">
        <f>'S&amp;P500'!C446</f>
        <v>-3.9511638017170617E-4</v>
      </c>
      <c r="C446" s="12">
        <f>'T-Mobile'!$C446-$J$3+$J$4*$B446</f>
        <v>3.2568584168059496E-3</v>
      </c>
      <c r="D446" s="12">
        <f>Sprint!$C446-$K$3+$K$4*$B446</f>
        <v>1.5446813093760689E-2</v>
      </c>
      <c r="E446" s="12">
        <f>Verizon!$C446-$L$3+$L$4*$B446</f>
        <v>1.281485242307312E-3</v>
      </c>
      <c r="F446" s="12">
        <f>'AT&amp;T'!$C446-$M$3+$M$4*$B446</f>
        <v>2.9642525879607553E-3</v>
      </c>
    </row>
    <row r="447" spans="1:6" x14ac:dyDescent="0.3">
      <c r="A447" s="10">
        <v>43382</v>
      </c>
      <c r="B447" s="20">
        <f>'S&amp;P500'!C447</f>
        <v>-1.4179037440386971E-3</v>
      </c>
      <c r="C447" s="12">
        <f>'T-Mobile'!$C447-$J$3+$J$4*$B447</f>
        <v>-6.1487045530415297E-3</v>
      </c>
      <c r="D447" s="12">
        <f>Sprint!$C447-$K$3+$K$4*$B447</f>
        <v>-9.6994725013735319E-3</v>
      </c>
      <c r="E447" s="12">
        <f>Verizon!$C447-$L$3+$L$4*$B447</f>
        <v>9.5546962331800114E-3</v>
      </c>
      <c r="F447" s="12">
        <f>'AT&amp;T'!$C447-$M$3+$M$4*$B447</f>
        <v>-4.5916396320239338E-3</v>
      </c>
    </row>
    <row r="448" spans="1:6" x14ac:dyDescent="0.3">
      <c r="A448" s="10">
        <v>43383</v>
      </c>
      <c r="B448" s="20">
        <f>'S&amp;P500'!C448</f>
        <v>-3.2864228913235163E-2</v>
      </c>
      <c r="C448" s="12">
        <f>'T-Mobile'!$C448-$J$3+$J$4*$B448</f>
        <v>-5.2896811977832317E-2</v>
      </c>
      <c r="D448" s="12">
        <f>Sprint!$C448-$K$3+$K$4*$B448</f>
        <v>-4.3996373474530281E-2</v>
      </c>
      <c r="E448" s="12">
        <f>Verizon!$C448-$L$3+$L$4*$B448</f>
        <v>-3.7293588087422079E-2</v>
      </c>
      <c r="F448" s="12">
        <f>'AT&amp;T'!$C448-$M$3+$M$4*$B448</f>
        <v>-4.3860323006688059E-2</v>
      </c>
    </row>
    <row r="449" spans="1:6" x14ac:dyDescent="0.3">
      <c r="A449" s="10">
        <v>43384</v>
      </c>
      <c r="B449" s="20">
        <f>'S&amp;P500'!C449</f>
        <v>-2.0573007811006506E-2</v>
      </c>
      <c r="C449" s="12">
        <f>'T-Mobile'!$C449-$J$3+$J$4*$B449</f>
        <v>-2.2600684745152675E-2</v>
      </c>
      <c r="D449" s="12">
        <f>Sprint!$C449-$K$3+$K$4*$B449</f>
        <v>-9.142221518778226E-3</v>
      </c>
      <c r="E449" s="12">
        <f>Verizon!$C449-$L$3+$L$4*$B449</f>
        <v>-3.4189471695370337E-2</v>
      </c>
      <c r="F449" s="12">
        <f>'AT&amp;T'!$C449-$M$3+$M$4*$B449</f>
        <v>-4.8898762889720865E-2</v>
      </c>
    </row>
    <row r="450" spans="1:6" x14ac:dyDescent="0.3">
      <c r="A450" s="10">
        <v>43385</v>
      </c>
      <c r="B450" s="20">
        <f>'S&amp;P500'!C450</f>
        <v>1.4206197963573476E-2</v>
      </c>
      <c r="C450" s="12">
        <f>'T-Mobile'!$C450-$J$3+$J$4*$B450</f>
        <v>4.4401383368049635E-2</v>
      </c>
      <c r="D450" s="12">
        <f>Sprint!$C450-$K$3+$K$4*$B450</f>
        <v>4.1711686945342857E-2</v>
      </c>
      <c r="E450" s="12">
        <f>Verizon!$C450-$L$3+$L$4*$B450</f>
        <v>1.862072499311699E-2</v>
      </c>
      <c r="F450" s="12">
        <f>'AT&amp;T'!$C450-$M$3+$M$4*$B450</f>
        <v>2.592561891430872E-2</v>
      </c>
    </row>
    <row r="451" spans="1:6" x14ac:dyDescent="0.3">
      <c r="A451" s="10">
        <v>43388</v>
      </c>
      <c r="B451" s="20">
        <f>'S&amp;P500'!C451</f>
        <v>-5.9049790544291863E-3</v>
      </c>
      <c r="C451" s="12">
        <f>'T-Mobile'!$C451-$J$3+$J$4*$B451</f>
        <v>-1.5634590061289005E-2</v>
      </c>
      <c r="D451" s="12">
        <f>Sprint!$C451-$K$3+$K$4*$B451</f>
        <v>-1.9702032279252494E-2</v>
      </c>
      <c r="E451" s="12">
        <f>Verizon!$C451-$L$3+$L$4*$B451</f>
        <v>-6.8564079070546815E-3</v>
      </c>
      <c r="F451" s="12">
        <f>'AT&amp;T'!$C451-$M$3+$M$4*$B451</f>
        <v>-1.2095232763205243E-3</v>
      </c>
    </row>
    <row r="452" spans="1:6" x14ac:dyDescent="0.3">
      <c r="A452" s="10">
        <v>43389</v>
      </c>
      <c r="B452" s="20">
        <f>'S&amp;P500'!C452</f>
        <v>2.1495600231814009E-2</v>
      </c>
      <c r="C452" s="12">
        <f>'T-Mobile'!$C452-$J$3+$J$4*$B452</f>
        <v>3.7000390496360738E-2</v>
      </c>
      <c r="D452" s="12">
        <f>Sprint!$C452-$K$3+$K$4*$B452</f>
        <v>3.1849409769328429E-2</v>
      </c>
      <c r="E452" s="12">
        <f>Verizon!$C452-$L$3+$L$4*$B452</f>
        <v>1.8624796349539213E-2</v>
      </c>
      <c r="F452" s="12">
        <f>'AT&amp;T'!$C452-$M$3+$M$4*$B452</f>
        <v>1.646820723026287E-2</v>
      </c>
    </row>
    <row r="453" spans="1:6" x14ac:dyDescent="0.3">
      <c r="A453" s="10">
        <v>43390</v>
      </c>
      <c r="B453" s="20">
        <f>'S&amp;P500'!C453</f>
        <v>-2.5266236039021936E-4</v>
      </c>
      <c r="C453" s="12">
        <f>'T-Mobile'!$C453-$J$3+$J$4*$B453</f>
        <v>2.0486687800649393E-3</v>
      </c>
      <c r="D453" s="12">
        <f>Sprint!$C453-$K$3+$K$4*$B453</f>
        <v>4.6501841992698956E-3</v>
      </c>
      <c r="E453" s="12">
        <f>Verizon!$C453-$L$3+$L$4*$B453</f>
        <v>4.7772043363540377E-3</v>
      </c>
      <c r="F453" s="12">
        <f>'AT&amp;T'!$C453-$M$3+$M$4*$B453</f>
        <v>5.0959229370375007E-3</v>
      </c>
    </row>
    <row r="454" spans="1:6" x14ac:dyDescent="0.3">
      <c r="A454" s="10">
        <v>43391</v>
      </c>
      <c r="B454" s="20">
        <f>'S&amp;P500'!C454</f>
        <v>-1.4391922484002614E-2</v>
      </c>
      <c r="C454" s="12">
        <f>'T-Mobile'!$C454-$J$3+$J$4*$B454</f>
        <v>-1.5822089345568099E-2</v>
      </c>
      <c r="D454" s="12">
        <f>Sprint!$C454-$K$3+$K$4*$B454</f>
        <v>-9.4285874066396963E-3</v>
      </c>
      <c r="E454" s="12">
        <f>Verizon!$C454-$L$3+$L$4*$B454</f>
        <v>1.7852978067258198E-3</v>
      </c>
      <c r="F454" s="12">
        <f>'AT&amp;T'!$C454-$M$3+$M$4*$B454</f>
        <v>-1.3014397378212271E-2</v>
      </c>
    </row>
    <row r="455" spans="1:6" x14ac:dyDescent="0.3">
      <c r="A455" s="10">
        <v>43392</v>
      </c>
      <c r="B455" s="20">
        <f>'S&amp;P500'!C455</f>
        <v>-3.6116989776221765E-4</v>
      </c>
      <c r="C455" s="12">
        <f>'T-Mobile'!$C455-$J$3+$J$4*$B455</f>
        <v>1.4181241103570386E-2</v>
      </c>
      <c r="D455" s="12">
        <f>Sprint!$C455-$K$3+$K$4*$B455</f>
        <v>1.7168249153579843E-2</v>
      </c>
      <c r="E455" s="12">
        <f>Verizon!$C455-$L$3+$L$4*$B455</f>
        <v>4.4261568355910014E-3</v>
      </c>
      <c r="F455" s="12">
        <f>'AT&amp;T'!$C455-$M$3+$M$4*$B455</f>
        <v>1.0843364871445847E-2</v>
      </c>
    </row>
    <row r="456" spans="1:6" x14ac:dyDescent="0.3">
      <c r="A456" s="10">
        <v>43395</v>
      </c>
      <c r="B456" s="20">
        <f>'S&amp;P500'!C456</f>
        <v>-4.2995273740375518E-3</v>
      </c>
      <c r="C456" s="12">
        <f>'T-Mobile'!$C456-$J$3+$J$4*$B456</f>
        <v>-6.6721339677968021E-3</v>
      </c>
      <c r="D456" s="12">
        <f>Sprint!$C456-$K$3+$K$4*$B456</f>
        <v>-1.804581193668324E-3</v>
      </c>
      <c r="E456" s="12">
        <f>Verizon!$C456-$L$3+$L$4*$B456</f>
        <v>-1.7377975134222538E-3</v>
      </c>
      <c r="F456" s="12">
        <f>'AT&amp;T'!$C456-$M$3+$M$4*$B456</f>
        <v>-9.5237066629929503E-3</v>
      </c>
    </row>
    <row r="457" spans="1:6" x14ac:dyDescent="0.3">
      <c r="A457" s="10">
        <v>43396</v>
      </c>
      <c r="B457" s="20">
        <f>'S&amp;P500'!C457</f>
        <v>-5.5118302120861972E-3</v>
      </c>
      <c r="C457" s="12">
        <f>'T-Mobile'!$C457-$J$3+$J$4*$B457</f>
        <v>-7.513577453870296E-3</v>
      </c>
      <c r="D457" s="12">
        <f>Sprint!$C457-$K$3+$K$4*$B457</f>
        <v>-7.010688430060398E-3</v>
      </c>
      <c r="E457" s="12">
        <f>Verizon!$C457-$L$3+$L$4*$B457</f>
        <v>3.6427443160868551E-2</v>
      </c>
      <c r="F457" s="12">
        <f>'AT&amp;T'!$C457-$M$3+$M$4*$B457</f>
        <v>6.3821300478243718E-3</v>
      </c>
    </row>
    <row r="458" spans="1:6" x14ac:dyDescent="0.3">
      <c r="A458" s="10">
        <v>43397</v>
      </c>
      <c r="B458" s="20">
        <f>'S&amp;P500'!C458</f>
        <v>-3.0864433708665259E-2</v>
      </c>
      <c r="C458" s="12">
        <f>'T-Mobile'!$C458-$J$3+$J$4*$B458</f>
        <v>-7.6090236837123598E-2</v>
      </c>
      <c r="D458" s="12">
        <f>Sprint!$C458-$K$3+$K$4*$B458</f>
        <v>-8.0922559890425322E-2</v>
      </c>
      <c r="E458" s="12">
        <f>Verizon!$C458-$L$3+$L$4*$B458</f>
        <v>-2.0073779413644119E-2</v>
      </c>
      <c r="F458" s="12">
        <f>'AT&amp;T'!$C458-$M$3+$M$4*$B458</f>
        <v>-0.10354301774253317</v>
      </c>
    </row>
    <row r="459" spans="1:6" x14ac:dyDescent="0.3">
      <c r="A459" s="10">
        <v>43398</v>
      </c>
      <c r="B459" s="20">
        <f>'S&amp;P500'!C459</f>
        <v>1.8625039785680586E-2</v>
      </c>
      <c r="C459" s="12">
        <f>'T-Mobile'!$C459-$J$3+$J$4*$B459</f>
        <v>2.4458016529338877E-2</v>
      </c>
      <c r="D459" s="12">
        <f>Sprint!$C459-$K$3+$K$4*$B459</f>
        <v>3.5035991610975578E-2</v>
      </c>
      <c r="E459" s="12">
        <f>Verizon!$C459-$L$3+$L$4*$B459</f>
        <v>-2.7028211064763028E-3</v>
      </c>
      <c r="F459" s="12">
        <f>'AT&amp;T'!$C459-$M$3+$M$4*$B459</f>
        <v>9.1251149421025558E-4</v>
      </c>
    </row>
    <row r="460" spans="1:6" x14ac:dyDescent="0.3">
      <c r="A460" s="10">
        <v>43399</v>
      </c>
      <c r="B460" s="20">
        <f>'S&amp;P500'!C460</f>
        <v>-1.7327264059605166E-2</v>
      </c>
      <c r="C460" s="12">
        <f>'T-Mobile'!$C460-$J$3+$J$4*$B460</f>
        <v>-3.1936104617925148E-2</v>
      </c>
      <c r="D460" s="12">
        <f>Sprint!$C460-$K$3+$K$4*$B460</f>
        <v>-4.3964938010775806E-2</v>
      </c>
      <c r="E460" s="12">
        <f>Verizon!$C460-$L$3+$L$4*$B460</f>
        <v>-2.9576084657007257E-2</v>
      </c>
      <c r="F460" s="12">
        <f>'AT&amp;T'!$C460-$M$3+$M$4*$B460</f>
        <v>-4.2711490062000007E-2</v>
      </c>
    </row>
    <row r="461" spans="1:6" x14ac:dyDescent="0.3">
      <c r="A461" s="10">
        <v>43402</v>
      </c>
      <c r="B461" s="20">
        <f>'S&amp;P500'!C461</f>
        <v>-6.5595994219019346E-3</v>
      </c>
      <c r="C461" s="12">
        <f>'T-Mobile'!$C461-$J$3+$J$4*$B461</f>
        <v>-8.1175884386009561E-3</v>
      </c>
      <c r="D461" s="12">
        <f>Sprint!$C461-$K$3+$K$4*$B461</f>
        <v>-1.5122747617772417E-2</v>
      </c>
      <c r="E461" s="12">
        <f>Verizon!$C461-$L$3+$L$4*$B461</f>
        <v>1.2531113103905336E-2</v>
      </c>
      <c r="F461" s="12">
        <f>'AT&amp;T'!$C461-$M$3+$M$4*$B461</f>
        <v>1.3804723602648207E-2</v>
      </c>
    </row>
    <row r="462" spans="1:6" x14ac:dyDescent="0.3">
      <c r="A462" s="10">
        <v>43403</v>
      </c>
      <c r="B462" s="20">
        <f>'S&amp;P500'!C462</f>
        <v>1.5666780123047824E-2</v>
      </c>
      <c r="C462" s="12">
        <f>'T-Mobile'!$C462-$J$3+$J$4*$B462</f>
        <v>-2.4523724890451737E-3</v>
      </c>
      <c r="D462" s="12">
        <f>Sprint!$C462-$K$3+$K$4*$B462</f>
        <v>-2.0200337027756424E-3</v>
      </c>
      <c r="E462" s="12">
        <f>Verizon!$C462-$L$3+$L$4*$B462</f>
        <v>4.2349288999066759E-2</v>
      </c>
      <c r="F462" s="12">
        <f>'AT&amp;T'!$C462-$M$3+$M$4*$B462</f>
        <v>3.9254997596658486E-2</v>
      </c>
    </row>
    <row r="463" spans="1:6" x14ac:dyDescent="0.3">
      <c r="A463" s="10">
        <v>43404</v>
      </c>
      <c r="B463" s="20">
        <f>'S&amp;P500'!C463</f>
        <v>1.0851331816018531E-2</v>
      </c>
      <c r="C463" s="12">
        <f>'T-Mobile'!$C463-$J$3+$J$4*$B463</f>
        <v>8.1367665702111194E-2</v>
      </c>
      <c r="D463" s="12">
        <f>Sprint!$C463-$K$3+$K$4*$B463</f>
        <v>8.5481225291017829E-2</v>
      </c>
      <c r="E463" s="12">
        <f>Verizon!$C463-$L$3+$L$4*$B463</f>
        <v>-1.020984966338659E-2</v>
      </c>
      <c r="F463" s="12">
        <f>'AT&amp;T'!$C463-$M$3+$M$4*$B463</f>
        <v>1.4601103138762521E-2</v>
      </c>
    </row>
    <row r="464" spans="1:6" x14ac:dyDescent="0.3">
      <c r="A464" s="10">
        <v>43405</v>
      </c>
      <c r="B464" s="20">
        <f>'S&amp;P500'!C464</f>
        <v>1.0557843711262267E-2</v>
      </c>
      <c r="C464" s="12">
        <f>'T-Mobile'!$C464-$J$3+$J$4*$B464</f>
        <v>1.3511567968367602E-2</v>
      </c>
      <c r="D464" s="12">
        <f>Sprint!$C464-$K$3+$K$4*$B464</f>
        <v>3.4029956249488472E-2</v>
      </c>
      <c r="E464" s="12">
        <f>Verizon!$C464-$L$3+$L$4*$B464</f>
        <v>-9.9187873392334678E-3</v>
      </c>
      <c r="F464" s="12">
        <f>'AT&amp;T'!$C464-$M$3+$M$4*$B464</f>
        <v>1.3001342425084626E-3</v>
      </c>
    </row>
    <row r="465" spans="1:6" x14ac:dyDescent="0.3">
      <c r="A465" s="10">
        <v>43406</v>
      </c>
      <c r="B465" s="20">
        <f>'S&amp;P500'!C465</f>
        <v>-6.3166861631632756E-3</v>
      </c>
      <c r="C465" s="12">
        <f>'T-Mobile'!$C465-$J$3+$J$4*$B465</f>
        <v>-1.0222463718271967E-2</v>
      </c>
      <c r="D465" s="12">
        <f>Sprint!$C465-$K$3+$K$4*$B465</f>
        <v>-1.1963230019717129E-3</v>
      </c>
      <c r="E465" s="12">
        <f>Verizon!$C465-$L$3+$L$4*$B465</f>
        <v>5.5925944884916839E-3</v>
      </c>
      <c r="F465" s="12">
        <f>'AT&amp;T'!$C465-$M$3+$M$4*$B465</f>
        <v>-3.9394158278377531E-3</v>
      </c>
    </row>
    <row r="466" spans="1:6" x14ac:dyDescent="0.3">
      <c r="A466" s="10">
        <v>43409</v>
      </c>
      <c r="B466" s="20">
        <f>'S&amp;P500'!C466</f>
        <v>5.6003171687664935E-3</v>
      </c>
      <c r="C466" s="12">
        <f>'T-Mobile'!$C466-$J$3+$J$4*$B466</f>
        <v>1.0263854684891154E-2</v>
      </c>
      <c r="D466" s="12">
        <f>Sprint!$C466-$K$3+$K$4*$B466</f>
        <v>5.685658063923793E-3</v>
      </c>
      <c r="E466" s="12">
        <f>Verizon!$C466-$L$3+$L$4*$B466</f>
        <v>1.4705032715120681E-2</v>
      </c>
      <c r="F466" s="12">
        <f>'AT&amp;T'!$C466-$M$3+$M$4*$B466</f>
        <v>7.4494600748150437E-3</v>
      </c>
    </row>
    <row r="467" spans="1:6" x14ac:dyDescent="0.3">
      <c r="A467" s="10">
        <v>43410</v>
      </c>
      <c r="B467" s="20">
        <f>'S&amp;P500'!C467</f>
        <v>6.2592955621174036E-3</v>
      </c>
      <c r="C467" s="12">
        <f>'T-Mobile'!$C467-$J$3+$J$4*$B467</f>
        <v>3.5044191068444954E-3</v>
      </c>
      <c r="D467" s="12">
        <f>Sprint!$C467-$K$3+$K$4*$B467</f>
        <v>-5.1861141856223529E-3</v>
      </c>
      <c r="E467" s="12">
        <f>Verizon!$C467-$L$3+$L$4*$B467</f>
        <v>4.9729049082484272E-3</v>
      </c>
      <c r="F467" s="12">
        <f>'AT&amp;T'!$C467-$M$3+$M$4*$B467</f>
        <v>1.5103932984572511E-2</v>
      </c>
    </row>
    <row r="468" spans="1:6" x14ac:dyDescent="0.3">
      <c r="A468" s="10">
        <v>43411</v>
      </c>
      <c r="B468" s="20">
        <f>'S&amp;P500'!C468</f>
        <v>2.1208856280910172E-2</v>
      </c>
      <c r="C468" s="12">
        <f>'T-Mobile'!$C468-$J$3+$J$4*$B468</f>
        <v>4.0079036900182052E-2</v>
      </c>
      <c r="D468" s="12">
        <f>Sprint!$C468-$K$3+$K$4*$B468</f>
        <v>4.1646109961473721E-2</v>
      </c>
      <c r="E468" s="12">
        <f>Verizon!$C468-$L$3+$L$4*$B468</f>
        <v>2.4228271312225762E-2</v>
      </c>
      <c r="F468" s="12">
        <f>'AT&amp;T'!$C468-$M$3+$M$4*$B468</f>
        <v>1.9852205963045176E-2</v>
      </c>
    </row>
    <row r="469" spans="1:6" x14ac:dyDescent="0.3">
      <c r="A469" s="10">
        <v>43412</v>
      </c>
      <c r="B469" s="20">
        <f>'S&amp;P500'!C469</f>
        <v>-2.5089165775684713E-3</v>
      </c>
      <c r="C469" s="12">
        <f>'T-Mobile'!$C469-$J$3+$J$4*$B469</f>
        <v>-1.0181398719688194E-2</v>
      </c>
      <c r="D469" s="12">
        <f>Sprint!$C469-$K$3+$K$4*$B469</f>
        <v>-1.6722581354159348E-2</v>
      </c>
      <c r="E469" s="12">
        <f>Verizon!$C469-$L$3+$L$4*$B469</f>
        <v>8.9447034611522987E-3</v>
      </c>
      <c r="F469" s="12">
        <f>'AT&amp;T'!$C469-$M$3+$M$4*$B469</f>
        <v>-4.0507803766092259E-3</v>
      </c>
    </row>
    <row r="470" spans="1:6" x14ac:dyDescent="0.3">
      <c r="A470" s="10">
        <v>43413</v>
      </c>
      <c r="B470" s="20">
        <f>'S&amp;P500'!C470</f>
        <v>-9.1990135784771193E-3</v>
      </c>
      <c r="C470" s="12">
        <f>'T-Mobile'!$C470-$J$3+$J$4*$B470</f>
        <v>-2.250559196810907E-2</v>
      </c>
      <c r="D470" s="12">
        <f>Sprint!$C470-$K$3+$K$4*$B470</f>
        <v>-1.2065459441286421E-2</v>
      </c>
      <c r="E470" s="12">
        <f>Verizon!$C470-$L$3+$L$4*$B470</f>
        <v>-3.7243262967580249E-3</v>
      </c>
      <c r="F470" s="12">
        <f>'AT&amp;T'!$C470-$M$3+$M$4*$B470</f>
        <v>-1.8319961612880534E-2</v>
      </c>
    </row>
    <row r="471" spans="1:6" x14ac:dyDescent="0.3">
      <c r="A471" s="10">
        <v>43416</v>
      </c>
      <c r="B471" s="20">
        <f>'S&amp;P500'!C471</f>
        <v>-1.9701489316106411E-2</v>
      </c>
      <c r="C471" s="12">
        <f>'T-Mobile'!$C471-$J$3+$J$4*$B471</f>
        <v>-2.7100142511820531E-2</v>
      </c>
      <c r="D471" s="12">
        <f>Sprint!$C471-$K$3+$K$4*$B471</f>
        <v>-2.1700194821089577E-2</v>
      </c>
      <c r="E471" s="12">
        <f>Verizon!$C471-$L$3+$L$4*$B471</f>
        <v>-1.0661745433188177E-2</v>
      </c>
      <c r="F471" s="12">
        <f>'AT&amp;T'!$C471-$M$3+$M$4*$B471</f>
        <v>-1.1839458616833082E-2</v>
      </c>
    </row>
    <row r="472" spans="1:6" x14ac:dyDescent="0.3">
      <c r="A472" s="10">
        <v>43417</v>
      </c>
      <c r="B472" s="20">
        <f>'S&amp;P500'!C472</f>
        <v>-1.4819196700837237E-3</v>
      </c>
      <c r="C472" s="12">
        <f>'T-Mobile'!$C472-$J$3+$J$4*$B472</f>
        <v>6.6904720769767152E-3</v>
      </c>
      <c r="D472" s="12">
        <f>Sprint!$C472-$K$3+$K$4*$B472</f>
        <v>2.2246484767867097E-2</v>
      </c>
      <c r="E472" s="12">
        <f>Verizon!$C472-$L$3+$L$4*$B472</f>
        <v>-2.0371886250755943E-3</v>
      </c>
      <c r="F472" s="12">
        <f>'AT&amp;T'!$C472-$M$3+$M$4*$B472</f>
        <v>-1.5985793089637691E-2</v>
      </c>
    </row>
    <row r="473" spans="1:6" x14ac:dyDescent="0.3">
      <c r="A473" s="10">
        <v>43418</v>
      </c>
      <c r="B473" s="20">
        <f>'S&amp;P500'!C473</f>
        <v>-7.5674108672402225E-3</v>
      </c>
      <c r="C473" s="12">
        <f>'T-Mobile'!$C473-$J$3+$J$4*$B473</f>
        <v>-1.0094240290938545E-2</v>
      </c>
      <c r="D473" s="12">
        <f>Sprint!$C473-$K$3+$K$4*$B473</f>
        <v>-9.8209637675807596E-3</v>
      </c>
      <c r="E473" s="12">
        <f>Verizon!$C473-$L$3+$L$4*$B473</f>
        <v>-9.4960036229988203E-4</v>
      </c>
      <c r="F473" s="12">
        <f>'AT&amp;T'!$C473-$M$3+$M$4*$B473</f>
        <v>9.1078039751857701E-5</v>
      </c>
    </row>
    <row r="474" spans="1:6" x14ac:dyDescent="0.3">
      <c r="A474" s="10">
        <v>43419</v>
      </c>
      <c r="B474" s="20">
        <f>'S&amp;P500'!C474</f>
        <v>1.0593753349405658E-2</v>
      </c>
      <c r="C474" s="12">
        <f>'T-Mobile'!$C474-$J$3+$J$4*$B474</f>
        <v>8.1392693926243716E-3</v>
      </c>
      <c r="D474" s="12">
        <f>Sprint!$C474-$K$3+$K$4*$B474</f>
        <v>3.0240559030581884E-3</v>
      </c>
      <c r="E474" s="12">
        <f>Verizon!$C474-$L$3+$L$4*$B474</f>
        <v>1.0701206799469785E-2</v>
      </c>
      <c r="F474" s="12">
        <f>'AT&amp;T'!$C474-$M$3+$M$4*$B474</f>
        <v>-5.2631449455314509E-3</v>
      </c>
    </row>
    <row r="475" spans="1:6" x14ac:dyDescent="0.3">
      <c r="A475" s="10">
        <v>43420</v>
      </c>
      <c r="B475" s="20">
        <f>'S&amp;P500'!C475</f>
        <v>2.2233056585385146E-3</v>
      </c>
      <c r="C475" s="12">
        <f>'T-Mobile'!$C475-$J$3+$J$4*$B475</f>
        <v>1.7575740489880073E-2</v>
      </c>
      <c r="D475" s="12">
        <f>Sprint!$C475-$K$3+$K$4*$B475</f>
        <v>3.5232448766900584E-2</v>
      </c>
      <c r="E475" s="12">
        <f>Verizon!$C475-$L$3+$L$4*$B475</f>
        <v>2.0977389619431793E-2</v>
      </c>
      <c r="F475" s="12">
        <f>'AT&amp;T'!$C475-$M$3+$M$4*$B475</f>
        <v>7.0045519522234333E-3</v>
      </c>
    </row>
    <row r="476" spans="1:6" x14ac:dyDescent="0.3">
      <c r="A476" s="10">
        <v>43423</v>
      </c>
      <c r="B476" s="20">
        <f>'S&amp;P500'!C476</f>
        <v>-1.6643108928262811E-2</v>
      </c>
      <c r="C476" s="12">
        <f>'T-Mobile'!$C476-$J$3+$J$4*$B476</f>
        <v>-2.9630209972792344E-2</v>
      </c>
      <c r="D476" s="12">
        <f>Sprint!$C476-$K$3+$K$4*$B476</f>
        <v>-2.3205009124592401E-2</v>
      </c>
      <c r="E476" s="12">
        <f>Verizon!$C476-$L$3+$L$4*$B476</f>
        <v>-5.9339306914014574E-3</v>
      </c>
      <c r="F476" s="12">
        <f>'AT&amp;T'!$C476-$M$3+$M$4*$B476</f>
        <v>-1.0540805915281585E-2</v>
      </c>
    </row>
    <row r="477" spans="1:6" x14ac:dyDescent="0.3">
      <c r="A477" s="10">
        <v>43424</v>
      </c>
      <c r="B477" s="20">
        <f>'S&amp;P500'!C477</f>
        <v>-1.8151240504630656E-2</v>
      </c>
      <c r="C477" s="12">
        <f>'T-Mobile'!$C477-$J$3+$J$4*$B477</f>
        <v>-3.5382227172008833E-2</v>
      </c>
      <c r="D477" s="12">
        <f>Sprint!$C477-$K$3+$K$4*$B477</f>
        <v>-2.2627591630160974E-2</v>
      </c>
      <c r="E477" s="12">
        <f>Verizon!$C477-$L$3+$L$4*$B477</f>
        <v>-3.3045657102270698E-2</v>
      </c>
      <c r="F477" s="12">
        <f>'AT&amp;T'!$C477-$M$3+$M$4*$B477</f>
        <v>-4.427382620992467E-2</v>
      </c>
    </row>
    <row r="478" spans="1:6" x14ac:dyDescent="0.3">
      <c r="A478" s="10">
        <v>43425</v>
      </c>
      <c r="B478" s="20">
        <f>'S&amp;P500'!C478</f>
        <v>3.0432907220331227E-3</v>
      </c>
      <c r="C478" s="12">
        <f>'T-Mobile'!$C478-$J$3+$J$4*$B478</f>
        <v>5.8187907599998191E-3</v>
      </c>
      <c r="D478" s="12">
        <f>Sprint!$C478-$K$3+$K$4*$B478</f>
        <v>1.4419086614574157E-2</v>
      </c>
      <c r="E478" s="12">
        <f>Verizon!$C478-$L$3+$L$4*$B478</f>
        <v>-2.560252969367459E-3</v>
      </c>
      <c r="F478" s="12">
        <f>'AT&amp;T'!$C478-$M$3+$M$4*$B478</f>
        <v>1.3860483538286714E-2</v>
      </c>
    </row>
    <row r="479" spans="1:6" x14ac:dyDescent="0.3">
      <c r="A479" s="10">
        <v>43427</v>
      </c>
      <c r="B479" s="20">
        <f>'S&amp;P500'!C479</f>
        <v>-3.8793591769580031E-3</v>
      </c>
      <c r="C479" s="12">
        <f>'T-Mobile'!$C479-$J$3+$J$4*$B479</f>
        <v>6.2030550125071679E-3</v>
      </c>
      <c r="D479" s="12">
        <f>Sprint!$C479-$K$3+$K$4*$B479</f>
        <v>1.4778949462014173E-3</v>
      </c>
      <c r="E479" s="12">
        <f>Verizon!$C479-$L$3+$L$4*$B479</f>
        <v>-1.1659671193407925E-2</v>
      </c>
      <c r="F479" s="12">
        <f>'AT&amp;T'!$C479-$M$3+$M$4*$B479</f>
        <v>-1.4718818141822236E-2</v>
      </c>
    </row>
  </sheetData>
  <mergeCells count="2">
    <mergeCell ref="B1:F1"/>
    <mergeCell ref="J7:N7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1"/>
  <sheetViews>
    <sheetView topLeftCell="AB1" workbookViewId="0">
      <selection activeCell="AQ17" sqref="AQ17"/>
    </sheetView>
  </sheetViews>
  <sheetFormatPr defaultRowHeight="16.2" x14ac:dyDescent="0.3"/>
  <cols>
    <col min="1" max="1" width="12.44140625" bestFit="1" customWidth="1"/>
    <col min="2" max="6" width="8.88671875" style="12"/>
  </cols>
  <sheetData>
    <row r="1" spans="1:50" ht="17.399999999999999" x14ac:dyDescent="0.3">
      <c r="B1" s="12" t="s">
        <v>2</v>
      </c>
      <c r="C1" s="12" t="s">
        <v>5</v>
      </c>
      <c r="D1" s="12" t="s">
        <v>4</v>
      </c>
      <c r="E1" s="12" t="s">
        <v>11</v>
      </c>
      <c r="F1" s="12" t="s">
        <v>3</v>
      </c>
      <c r="I1" s="19" t="s">
        <v>37</v>
      </c>
      <c r="T1" s="19" t="s">
        <v>40</v>
      </c>
      <c r="AE1" s="19" t="s">
        <v>41</v>
      </c>
      <c r="AP1" s="19" t="s">
        <v>42</v>
      </c>
    </row>
    <row r="2" spans="1:50" ht="16.8" thickBot="1" x14ac:dyDescent="0.35">
      <c r="A2" s="11">
        <v>43033</v>
      </c>
      <c r="B2" s="12">
        <v>-4.6630499607169737E-3</v>
      </c>
      <c r="C2" s="12">
        <v>-5.6197656650572017E-3</v>
      </c>
      <c r="D2" s="12">
        <v>1.4285714285714235E-2</v>
      </c>
      <c r="E2" s="12">
        <v>-6.129949352959357E-3</v>
      </c>
      <c r="F2" s="12">
        <v>-3.9300102807741877E-2</v>
      </c>
    </row>
    <row r="3" spans="1:50" x14ac:dyDescent="0.3">
      <c r="A3" s="10">
        <v>43034</v>
      </c>
      <c r="B3" s="12">
        <v>1.2709462192490584E-3</v>
      </c>
      <c r="C3" s="12">
        <v>-3.2294526077830269E-3</v>
      </c>
      <c r="D3" s="12">
        <v>-1.4084507042253471E-2</v>
      </c>
      <c r="E3" s="12">
        <v>5.1399162700020585E-3</v>
      </c>
      <c r="F3" s="12">
        <v>5.67338208798388E-3</v>
      </c>
      <c r="I3" s="16" t="s">
        <v>12</v>
      </c>
      <c r="J3" s="16"/>
      <c r="T3" s="16" t="s">
        <v>12</v>
      </c>
      <c r="U3" s="16"/>
      <c r="AE3" s="16" t="s">
        <v>12</v>
      </c>
      <c r="AF3" s="16"/>
      <c r="AP3" s="16" t="s">
        <v>12</v>
      </c>
      <c r="AQ3" s="16"/>
    </row>
    <row r="4" spans="1:50" x14ac:dyDescent="0.3">
      <c r="A4" s="10">
        <v>43035</v>
      </c>
      <c r="B4" s="12">
        <v>8.0730224930308098E-3</v>
      </c>
      <c r="C4" s="12">
        <v>1.9763502348938984E-2</v>
      </c>
      <c r="D4" s="12">
        <v>-1.4285714285713982E-3</v>
      </c>
      <c r="E4" s="12">
        <v>-4.0914974261407026E-4</v>
      </c>
      <c r="F4" s="12">
        <v>8.6104192611041568E-3</v>
      </c>
      <c r="I4" s="13" t="s">
        <v>13</v>
      </c>
      <c r="J4" s="13">
        <v>0.46859428302883582</v>
      </c>
      <c r="T4" s="13" t="s">
        <v>13</v>
      </c>
      <c r="U4" s="13">
        <v>0.17222270144219487</v>
      </c>
      <c r="AE4" s="13" t="s">
        <v>13</v>
      </c>
      <c r="AF4" s="13">
        <v>0.58289770914419181</v>
      </c>
      <c r="AP4" s="13" t="s">
        <v>13</v>
      </c>
      <c r="AQ4" s="13">
        <v>0.51712370615540482</v>
      </c>
    </row>
    <row r="5" spans="1:50" x14ac:dyDescent="0.3">
      <c r="A5" s="10">
        <v>43038</v>
      </c>
      <c r="B5" s="12">
        <v>-3.1924704804255763E-3</v>
      </c>
      <c r="C5" s="12">
        <v>-5.3534534495082851E-2</v>
      </c>
      <c r="D5" s="12">
        <v>-9.2989985693848407E-2</v>
      </c>
      <c r="E5" s="12">
        <v>-2.1280851451823329E-2</v>
      </c>
      <c r="F5" s="12">
        <v>-1.2658249949855926E-2</v>
      </c>
      <c r="I5" s="13" t="s">
        <v>14</v>
      </c>
      <c r="J5" s="13">
        <v>0.21958060208730867</v>
      </c>
      <c r="T5" s="13" t="s">
        <v>14</v>
      </c>
      <c r="U5" s="13">
        <v>2.9660658892047387E-2</v>
      </c>
      <c r="AE5" s="13" t="s">
        <v>14</v>
      </c>
      <c r="AF5" s="13">
        <v>0.33976973932554688</v>
      </c>
      <c r="AP5" s="13" t="s">
        <v>14</v>
      </c>
      <c r="AQ5" s="13">
        <v>0.26741692746790147</v>
      </c>
    </row>
    <row r="6" spans="1:50" x14ac:dyDescent="0.3">
      <c r="A6" s="10">
        <v>43039</v>
      </c>
      <c r="B6" s="12">
        <v>9.4445879686268501E-4</v>
      </c>
      <c r="C6" s="12">
        <v>3.1889559184640976E-3</v>
      </c>
      <c r="D6" s="12">
        <v>3.1545741324921162E-2</v>
      </c>
      <c r="E6" s="12">
        <v>8.361716713744823E-4</v>
      </c>
      <c r="F6" s="12">
        <v>3.279889251198233E-3</v>
      </c>
      <c r="I6" s="13" t="s">
        <v>15</v>
      </c>
      <c r="J6" s="13">
        <v>0.21207656941507125</v>
      </c>
      <c r="T6" s="13" t="s">
        <v>15</v>
      </c>
      <c r="U6" s="13">
        <v>2.0330472919855534E-2</v>
      </c>
      <c r="AE6" s="13" t="s">
        <v>15</v>
      </c>
      <c r="AF6" s="13">
        <v>0.33342137143444633</v>
      </c>
      <c r="AP6" s="13" t="s">
        <v>15</v>
      </c>
      <c r="AQ6" s="13">
        <v>0.26037285946278516</v>
      </c>
    </row>
    <row r="7" spans="1:50" x14ac:dyDescent="0.3">
      <c r="A7" s="10">
        <v>43040</v>
      </c>
      <c r="B7" s="12">
        <v>1.5921099166992482E-3</v>
      </c>
      <c r="C7" s="12">
        <v>-3.3461602810779868E-4</v>
      </c>
      <c r="D7" s="12">
        <v>-1.2232415902140683E-2</v>
      </c>
      <c r="E7" s="12">
        <v>-8.3547307245909579E-4</v>
      </c>
      <c r="F7" s="12">
        <v>-2.9719726308204313E-3</v>
      </c>
      <c r="I7" s="13" t="s">
        <v>16</v>
      </c>
      <c r="J7" s="13">
        <v>1.4759853079489238E-2</v>
      </c>
      <c r="T7" s="13" t="s">
        <v>16</v>
      </c>
      <c r="U7" s="13">
        <v>2.4756189785577143E-2</v>
      </c>
      <c r="AE7" s="13" t="s">
        <v>16</v>
      </c>
      <c r="AF7" s="13">
        <v>1.0514843063847378E-2</v>
      </c>
      <c r="AP7" s="13" t="s">
        <v>16</v>
      </c>
      <c r="AQ7" s="13">
        <v>1.1875556520275889E-2</v>
      </c>
    </row>
    <row r="8" spans="1:50" ht="16.8" thickBot="1" x14ac:dyDescent="0.35">
      <c r="A8" s="10">
        <v>43041</v>
      </c>
      <c r="B8" s="12">
        <v>1.8996610774515562E-4</v>
      </c>
      <c r="C8" s="12">
        <v>-2.4267799163179921E-2</v>
      </c>
      <c r="D8" s="12">
        <v>-4.6439628482972525E-3</v>
      </c>
      <c r="E8" s="12">
        <v>-7.7358471889371529E-3</v>
      </c>
      <c r="F8" s="12">
        <v>-1.1326471789736505E-2</v>
      </c>
      <c r="I8" s="14" t="s">
        <v>17</v>
      </c>
      <c r="J8" s="14">
        <v>106</v>
      </c>
      <c r="T8" s="14" t="s">
        <v>17</v>
      </c>
      <c r="U8" s="14">
        <v>106</v>
      </c>
      <c r="AE8" s="14" t="s">
        <v>17</v>
      </c>
      <c r="AF8" s="14">
        <v>106</v>
      </c>
      <c r="AP8" s="14" t="s">
        <v>17</v>
      </c>
      <c r="AQ8" s="14">
        <v>106</v>
      </c>
    </row>
    <row r="9" spans="1:50" x14ac:dyDescent="0.3">
      <c r="A9" s="10">
        <v>43042</v>
      </c>
      <c r="B9" s="12">
        <v>3.0970752937134545E-3</v>
      </c>
      <c r="C9" s="12">
        <v>1.0463139116005764E-2</v>
      </c>
      <c r="D9" s="12">
        <v>3.7325038880248872E-2</v>
      </c>
      <c r="E9" s="12">
        <v>-8.4291130069018261E-4</v>
      </c>
      <c r="F9" s="12">
        <v>3.9192737096406171E-3</v>
      </c>
    </row>
    <row r="10" spans="1:50" ht="16.8" thickBot="1" x14ac:dyDescent="0.35">
      <c r="A10" s="10">
        <v>43045</v>
      </c>
      <c r="B10" s="12">
        <v>1.2712512706079312E-3</v>
      </c>
      <c r="C10" s="12">
        <v>-5.720589034119844E-2</v>
      </c>
      <c r="D10" s="12">
        <v>-0.11544227886056965</v>
      </c>
      <c r="E10" s="12">
        <v>-3.9856475514286227E-2</v>
      </c>
      <c r="F10" s="12">
        <v>-1.321315827281677E-2</v>
      </c>
      <c r="I10" t="s">
        <v>18</v>
      </c>
      <c r="T10" t="s">
        <v>18</v>
      </c>
      <c r="AE10" t="s">
        <v>18</v>
      </c>
      <c r="AP10" t="s">
        <v>18</v>
      </c>
    </row>
    <row r="11" spans="1:50" x14ac:dyDescent="0.3">
      <c r="A11" s="10">
        <v>43046</v>
      </c>
      <c r="B11" s="12">
        <v>-1.8910283240326255E-4</v>
      </c>
      <c r="C11" s="12">
        <v>-3.2409073957344677E-3</v>
      </c>
      <c r="D11" s="12">
        <v>-2.5423728813559379E-2</v>
      </c>
      <c r="E11" s="12">
        <v>8.7857295402809783E-4</v>
      </c>
      <c r="F11" s="12">
        <v>6.3906381906409611E-3</v>
      </c>
      <c r="I11" s="15"/>
      <c r="J11" s="15" t="s">
        <v>22</v>
      </c>
      <c r="K11" s="15" t="s">
        <v>23</v>
      </c>
      <c r="L11" s="15" t="s">
        <v>24</v>
      </c>
      <c r="M11" s="15" t="s">
        <v>25</v>
      </c>
      <c r="N11" s="15" t="s">
        <v>26</v>
      </c>
      <c r="T11" s="15"/>
      <c r="U11" s="15" t="s">
        <v>22</v>
      </c>
      <c r="V11" s="15" t="s">
        <v>23</v>
      </c>
      <c r="W11" s="15" t="s">
        <v>24</v>
      </c>
      <c r="X11" s="15" t="s">
        <v>25</v>
      </c>
      <c r="Y11" s="15" t="s">
        <v>26</v>
      </c>
      <c r="AE11" s="15"/>
      <c r="AF11" s="15" t="s">
        <v>22</v>
      </c>
      <c r="AG11" s="15" t="s">
        <v>23</v>
      </c>
      <c r="AH11" s="15" t="s">
        <v>24</v>
      </c>
      <c r="AI11" s="15" t="s">
        <v>25</v>
      </c>
      <c r="AJ11" s="15" t="s">
        <v>26</v>
      </c>
      <c r="AP11" s="15"/>
      <c r="AQ11" s="15" t="s">
        <v>22</v>
      </c>
      <c r="AR11" s="15" t="s">
        <v>23</v>
      </c>
      <c r="AS11" s="15" t="s">
        <v>24</v>
      </c>
      <c r="AT11" s="15" t="s">
        <v>25</v>
      </c>
      <c r="AU11" s="15" t="s">
        <v>26</v>
      </c>
    </row>
    <row r="12" spans="1:50" x14ac:dyDescent="0.3">
      <c r="A12" s="10">
        <v>43047</v>
      </c>
      <c r="B12" s="12">
        <v>1.4436549093934741E-3</v>
      </c>
      <c r="C12" s="12">
        <v>1.5534681800312948E-2</v>
      </c>
      <c r="D12" s="12">
        <v>4.1739130434782647E-2</v>
      </c>
      <c r="E12" s="12">
        <v>-2.413937548896346E-3</v>
      </c>
      <c r="F12" s="12">
        <v>1.1188370011364794E-2</v>
      </c>
      <c r="I12" s="13" t="s">
        <v>19</v>
      </c>
      <c r="J12" s="13">
        <v>1</v>
      </c>
      <c r="K12" s="13">
        <v>6.3747524470966523E-3</v>
      </c>
      <c r="L12" s="13">
        <v>6.3747524470966523E-3</v>
      </c>
      <c r="M12" s="13">
        <v>29.261679909748864</v>
      </c>
      <c r="N12" s="13">
        <v>4.0655306815473424E-7</v>
      </c>
      <c r="T12" s="13" t="s">
        <v>19</v>
      </c>
      <c r="U12" s="13">
        <v>1</v>
      </c>
      <c r="V12" s="13">
        <v>1.9483101850823054E-3</v>
      </c>
      <c r="W12" s="13">
        <v>1.9483101850823054E-3</v>
      </c>
      <c r="X12" s="13">
        <v>3.1789997520359705</v>
      </c>
      <c r="Y12" s="13">
        <v>7.7507826304926891E-2</v>
      </c>
      <c r="AE12" s="13" t="s">
        <v>19</v>
      </c>
      <c r="AF12" s="13">
        <v>1</v>
      </c>
      <c r="AG12" s="13">
        <v>5.917362850507835E-3</v>
      </c>
      <c r="AH12" s="13">
        <v>5.917362850507835E-3</v>
      </c>
      <c r="AI12" s="13">
        <v>53.5208017484076</v>
      </c>
      <c r="AJ12" s="13">
        <v>5.537540751514785E-11</v>
      </c>
      <c r="AP12" s="13" t="s">
        <v>19</v>
      </c>
      <c r="AQ12" s="13">
        <v>1</v>
      </c>
      <c r="AR12" s="13">
        <v>5.3539374921955235E-3</v>
      </c>
      <c r="AS12" s="13">
        <v>5.3539374921955235E-3</v>
      </c>
      <c r="AT12" s="13">
        <v>37.963422169358388</v>
      </c>
      <c r="AU12" s="13">
        <v>1.3827813235183823E-8</v>
      </c>
    </row>
    <row r="13" spans="1:50" x14ac:dyDescent="0.3">
      <c r="A13" s="10">
        <v>43048</v>
      </c>
      <c r="B13" s="12">
        <v>-3.7618877882734979E-3</v>
      </c>
      <c r="C13" s="12">
        <v>-3.913215867783486E-3</v>
      </c>
      <c r="D13" s="12">
        <v>3.0050083472454043E-2</v>
      </c>
      <c r="E13" s="12">
        <v>-8.5790521616593649E-3</v>
      </c>
      <c r="F13" s="12">
        <v>1.6746504306114005E-2</v>
      </c>
      <c r="I13" s="13" t="s">
        <v>20</v>
      </c>
      <c r="J13" s="13">
        <v>104</v>
      </c>
      <c r="K13" s="13">
        <v>2.2656739344523225E-2</v>
      </c>
      <c r="L13" s="13">
        <v>2.1785326292810792E-4</v>
      </c>
      <c r="M13" s="13"/>
      <c r="N13" s="13"/>
      <c r="T13" s="13" t="s">
        <v>20</v>
      </c>
      <c r="U13" s="13">
        <v>104</v>
      </c>
      <c r="V13" s="13">
        <v>6.3738369000749473E-2</v>
      </c>
      <c r="W13" s="13">
        <v>6.1286893269951411E-4</v>
      </c>
      <c r="X13" s="13"/>
      <c r="Y13" s="13"/>
      <c r="AE13" s="13" t="s">
        <v>20</v>
      </c>
      <c r="AF13" s="13">
        <v>104</v>
      </c>
      <c r="AG13" s="13">
        <v>1.1498440164363287E-2</v>
      </c>
      <c r="AH13" s="13">
        <v>1.105619246573393E-4</v>
      </c>
      <c r="AI13" s="13"/>
      <c r="AJ13" s="13"/>
      <c r="AP13" s="13" t="s">
        <v>20</v>
      </c>
      <c r="AQ13" s="13">
        <v>104</v>
      </c>
      <c r="AR13" s="13">
        <v>1.4666999637291789E-2</v>
      </c>
      <c r="AS13" s="13">
        <v>1.4102884266626719E-4</v>
      </c>
      <c r="AT13" s="13"/>
      <c r="AU13" s="13"/>
    </row>
    <row r="14" spans="1:50" ht="16.8" thickBot="1" x14ac:dyDescent="0.35">
      <c r="A14" s="10">
        <v>43049</v>
      </c>
      <c r="B14" s="12">
        <v>-8.9764371357324384E-4</v>
      </c>
      <c r="C14" s="12">
        <v>1.4285696428571424E-2</v>
      </c>
      <c r="D14" s="12">
        <v>3.2414910858995886E-3</v>
      </c>
      <c r="E14" s="12">
        <v>-4.2155190597657297E-3</v>
      </c>
      <c r="F14" s="12">
        <v>6.4706858135708031E-3</v>
      </c>
      <c r="I14" s="14" t="s">
        <v>21</v>
      </c>
      <c r="J14" s="14">
        <v>105</v>
      </c>
      <c r="K14" s="14">
        <v>2.9031491791619877E-2</v>
      </c>
      <c r="L14" s="14"/>
      <c r="M14" s="14"/>
      <c r="N14" s="14"/>
      <c r="T14" s="14" t="s">
        <v>21</v>
      </c>
      <c r="U14" s="14">
        <v>105</v>
      </c>
      <c r="V14" s="14">
        <v>6.5686679185831778E-2</v>
      </c>
      <c r="W14" s="14"/>
      <c r="X14" s="14"/>
      <c r="Y14" s="14"/>
      <c r="AE14" s="14" t="s">
        <v>21</v>
      </c>
      <c r="AF14" s="14">
        <v>105</v>
      </c>
      <c r="AG14" s="14">
        <v>1.7415803014871122E-2</v>
      </c>
      <c r="AH14" s="14"/>
      <c r="AI14" s="14"/>
      <c r="AJ14" s="14"/>
      <c r="AP14" s="14" t="s">
        <v>21</v>
      </c>
      <c r="AQ14" s="14">
        <v>105</v>
      </c>
      <c r="AR14" s="14">
        <v>2.0020937129487312E-2</v>
      </c>
      <c r="AS14" s="14"/>
      <c r="AT14" s="14"/>
      <c r="AU14" s="14"/>
    </row>
    <row r="15" spans="1:50" ht="16.8" thickBot="1" x14ac:dyDescent="0.35">
      <c r="A15" s="10">
        <v>43052</v>
      </c>
      <c r="B15" s="12">
        <v>9.8363433830379746E-4</v>
      </c>
      <c r="C15" s="12">
        <v>-6.3380282805990795E-3</v>
      </c>
      <c r="D15" s="12">
        <v>-2.5848142164781929E-2</v>
      </c>
      <c r="E15" s="12">
        <v>-2.8966405705049773E-3</v>
      </c>
      <c r="F15" s="12">
        <v>-1.4612499938096196E-3</v>
      </c>
    </row>
    <row r="16" spans="1:50" x14ac:dyDescent="0.3">
      <c r="A16" s="10">
        <v>43053</v>
      </c>
      <c r="B16" s="12">
        <v>-2.3096094136404416E-3</v>
      </c>
      <c r="C16" s="12">
        <v>1.7718285218253878E-3</v>
      </c>
      <c r="D16" s="12">
        <v>-1.6583747927031597E-2</v>
      </c>
      <c r="E16" s="12">
        <v>-1.1843570659152737E-2</v>
      </c>
      <c r="F16" s="12">
        <v>-1.3169348450126031E-2</v>
      </c>
      <c r="I16" s="15"/>
      <c r="J16" s="15" t="s">
        <v>27</v>
      </c>
      <c r="K16" s="15" t="s">
        <v>16</v>
      </c>
      <c r="L16" s="15" t="s">
        <v>28</v>
      </c>
      <c r="M16" s="15" t="s">
        <v>29</v>
      </c>
      <c r="N16" s="15" t="s">
        <v>30</v>
      </c>
      <c r="O16" s="15" t="s">
        <v>31</v>
      </c>
      <c r="P16" s="15" t="s">
        <v>38</v>
      </c>
      <c r="Q16" s="15" t="s">
        <v>39</v>
      </c>
      <c r="T16" s="15"/>
      <c r="U16" s="15" t="s">
        <v>27</v>
      </c>
      <c r="V16" s="15" t="s">
        <v>16</v>
      </c>
      <c r="W16" s="15" t="s">
        <v>28</v>
      </c>
      <c r="X16" s="15" t="s">
        <v>29</v>
      </c>
      <c r="Y16" s="15" t="s">
        <v>30</v>
      </c>
      <c r="Z16" s="15" t="s">
        <v>31</v>
      </c>
      <c r="AA16" s="15" t="s">
        <v>38</v>
      </c>
      <c r="AB16" s="15" t="s">
        <v>39</v>
      </c>
      <c r="AE16" s="15"/>
      <c r="AF16" s="15" t="s">
        <v>27</v>
      </c>
      <c r="AG16" s="15" t="s">
        <v>16</v>
      </c>
      <c r="AH16" s="15" t="s">
        <v>28</v>
      </c>
      <c r="AI16" s="15" t="s">
        <v>29</v>
      </c>
      <c r="AJ16" s="15" t="s">
        <v>30</v>
      </c>
      <c r="AK16" s="15" t="s">
        <v>31</v>
      </c>
      <c r="AL16" s="15" t="s">
        <v>38</v>
      </c>
      <c r="AM16" s="15" t="s">
        <v>39</v>
      </c>
      <c r="AP16" s="15"/>
      <c r="AQ16" s="15" t="s">
        <v>27</v>
      </c>
      <c r="AR16" s="15" t="s">
        <v>16</v>
      </c>
      <c r="AS16" s="15" t="s">
        <v>28</v>
      </c>
      <c r="AT16" s="15" t="s">
        <v>29</v>
      </c>
      <c r="AU16" s="15" t="s">
        <v>30</v>
      </c>
      <c r="AV16" s="15" t="s">
        <v>31</v>
      </c>
      <c r="AW16" s="15" t="s">
        <v>38</v>
      </c>
      <c r="AX16" s="15" t="s">
        <v>39</v>
      </c>
    </row>
    <row r="17" spans="1:50" ht="17.399999999999999" x14ac:dyDescent="0.3">
      <c r="A17" s="10">
        <v>43054</v>
      </c>
      <c r="B17" s="12">
        <v>-5.5256757236680949E-3</v>
      </c>
      <c r="C17" s="12">
        <v>2.6529536142032195E-3</v>
      </c>
      <c r="D17" s="12">
        <v>3.8785834738617277E-2</v>
      </c>
      <c r="E17" s="12">
        <v>-2.48760944612236E-3</v>
      </c>
      <c r="F17" s="12">
        <v>2.6689435453264164E-3</v>
      </c>
      <c r="I17" s="17" t="s">
        <v>35</v>
      </c>
      <c r="J17" s="13">
        <v>-2.2077956866109764E-4</v>
      </c>
      <c r="K17" s="13">
        <v>1.4338466752046766E-3</v>
      </c>
      <c r="L17" s="13">
        <v>-0.15397711099729833</v>
      </c>
      <c r="M17" s="13">
        <v>0.87792617972647591</v>
      </c>
      <c r="N17" s="13">
        <v>-3.0641513328158987E-3</v>
      </c>
      <c r="O17" s="13">
        <v>2.6225921954937032E-3</v>
      </c>
      <c r="P17" s="13">
        <v>-3.9830950590021381E-3</v>
      </c>
      <c r="Q17" s="13">
        <v>3.541535921679943E-3</v>
      </c>
      <c r="T17" s="17" t="s">
        <v>35</v>
      </c>
      <c r="U17" s="13">
        <v>-3.1998339523325574E-3</v>
      </c>
      <c r="V17" s="13">
        <v>2.4049413109750359E-3</v>
      </c>
      <c r="W17" s="13">
        <v>-1.3305247565626654</v>
      </c>
      <c r="X17" s="13">
        <v>0.18625548622884056</v>
      </c>
      <c r="Y17" s="13">
        <v>-7.9689228209870299E-3</v>
      </c>
      <c r="Z17" s="13">
        <v>1.569254916321915E-3</v>
      </c>
      <c r="AA17" s="13">
        <v>-9.5102352693707797E-3</v>
      </c>
      <c r="AB17" s="13">
        <v>3.1105673647056648E-3</v>
      </c>
      <c r="AE17" s="17" t="s">
        <v>35</v>
      </c>
      <c r="AF17" s="13">
        <v>-1.3097741237619217E-4</v>
      </c>
      <c r="AG17" s="13">
        <v>1.0214649621646671E-3</v>
      </c>
      <c r="AH17" s="13">
        <v>-0.12822506618203289</v>
      </c>
      <c r="AI17" s="13">
        <v>0.89821849053036829</v>
      </c>
      <c r="AJ17" s="13">
        <v>-2.1565807643370099E-3</v>
      </c>
      <c r="AK17" s="13">
        <v>1.8946259395846254E-3</v>
      </c>
      <c r="AL17" s="13">
        <v>-2.8112315263275093E-3</v>
      </c>
      <c r="AM17" s="13">
        <v>2.5492767015751249E-3</v>
      </c>
      <c r="AP17" s="17" t="s">
        <v>35</v>
      </c>
      <c r="AQ17" s="13">
        <v>2.7546751445232617E-4</v>
      </c>
      <c r="AR17" s="13">
        <v>1.1536515398290162E-3</v>
      </c>
      <c r="AS17" s="13">
        <v>0.2387787862643112</v>
      </c>
      <c r="AT17" s="13">
        <v>0.81174700635790753</v>
      </c>
      <c r="AU17" s="13">
        <v>-2.0122667815143519E-3</v>
      </c>
      <c r="AV17" s="13">
        <v>2.5632018104190038E-3</v>
      </c>
      <c r="AW17" s="13">
        <v>-2.7516351275612807E-3</v>
      </c>
      <c r="AX17" s="13">
        <v>3.3025701564659326E-3</v>
      </c>
    </row>
    <row r="18" spans="1:50" ht="18" thickBot="1" x14ac:dyDescent="0.35">
      <c r="A18" s="10">
        <v>43055</v>
      </c>
      <c r="B18" s="12">
        <v>8.1960583014486638E-3</v>
      </c>
      <c r="C18" s="12">
        <v>5.485976459445694E-2</v>
      </c>
      <c r="D18" s="12">
        <v>1.4610389610389588E-2</v>
      </c>
      <c r="E18" s="12">
        <v>1.4962593516209519E-2</v>
      </c>
      <c r="F18" s="12">
        <v>2.0999740707974057E-2</v>
      </c>
      <c r="I18" s="18" t="s">
        <v>36</v>
      </c>
      <c r="J18" s="14">
        <v>0.80289801527592575</v>
      </c>
      <c r="K18" s="14">
        <v>0.14842626421871344</v>
      </c>
      <c r="L18" s="14">
        <v>5.4094066134603764</v>
      </c>
      <c r="M18" s="14">
        <v>4.0655306815473424E-7</v>
      </c>
      <c r="N18" s="14">
        <v>0.50856316341442787</v>
      </c>
      <c r="O18" s="14">
        <v>1.0972328671374236</v>
      </c>
      <c r="P18" s="14">
        <v>0.41343766173861024</v>
      </c>
      <c r="Q18" s="14">
        <v>1.1923583688132413</v>
      </c>
      <c r="T18" s="18" t="s">
        <v>36</v>
      </c>
      <c r="U18" s="14">
        <v>0.44387202308021334</v>
      </c>
      <c r="V18" s="14">
        <v>0.24895022642663339</v>
      </c>
      <c r="W18" s="14">
        <v>1.7829749723526529</v>
      </c>
      <c r="X18" s="14">
        <v>7.7507826304927974E-2</v>
      </c>
      <c r="Y18" s="14">
        <v>-4.980561815042206E-2</v>
      </c>
      <c r="Z18" s="14">
        <v>0.93754966431084874</v>
      </c>
      <c r="AA18" s="14">
        <v>-0.20935632371992952</v>
      </c>
      <c r="AB18" s="14">
        <v>1.0971003698803563</v>
      </c>
      <c r="AE18" s="18" t="s">
        <v>36</v>
      </c>
      <c r="AF18" s="14">
        <v>0.77355789446605083</v>
      </c>
      <c r="AG18" s="14">
        <v>0.10573810365237891</v>
      </c>
      <c r="AH18" s="14">
        <v>7.3157912592150707</v>
      </c>
      <c r="AI18" s="14">
        <v>5.5375407515147262E-11</v>
      </c>
      <c r="AJ18" s="14">
        <v>0.56387526694415713</v>
      </c>
      <c r="AK18" s="14">
        <v>0.98324052198794454</v>
      </c>
      <c r="AL18" s="14">
        <v>0.49610835110128043</v>
      </c>
      <c r="AM18" s="14">
        <v>1.0510074378308212</v>
      </c>
      <c r="AP18" s="18" t="s">
        <v>36</v>
      </c>
      <c r="AQ18" s="14">
        <v>0.73580946566428507</v>
      </c>
      <c r="AR18" s="14">
        <v>0.11942154710687203</v>
      </c>
      <c r="AS18" s="14">
        <v>6.1614464348364102</v>
      </c>
      <c r="AT18" s="14">
        <v>1.3827813235184223E-8</v>
      </c>
      <c r="AU18" s="14">
        <v>0.49899205628061338</v>
      </c>
      <c r="AV18" s="14">
        <v>0.97262687504795675</v>
      </c>
      <c r="AW18" s="14">
        <v>0.42245550367491075</v>
      </c>
      <c r="AX18" s="14">
        <v>1.0491634276536594</v>
      </c>
    </row>
    <row r="19" spans="1:50" x14ac:dyDescent="0.3">
      <c r="A19" s="10">
        <v>43056</v>
      </c>
      <c r="B19" s="12">
        <v>-2.6259631197607532E-3</v>
      </c>
      <c r="C19" s="12">
        <v>3.6789465498152174E-3</v>
      </c>
      <c r="D19" s="12">
        <v>-3.1999999999999316E-3</v>
      </c>
      <c r="E19" s="12">
        <v>1.4518718944711091E-2</v>
      </c>
      <c r="F19" s="12">
        <v>-2.897960998323319E-4</v>
      </c>
    </row>
    <row r="20" spans="1:50" x14ac:dyDescent="0.3">
      <c r="A20" s="10">
        <v>43059</v>
      </c>
      <c r="B20" s="12">
        <v>1.2756829109809469E-3</v>
      </c>
      <c r="C20" s="12">
        <v>4.6650949683438277E-3</v>
      </c>
      <c r="D20" s="12">
        <v>-3.2102728731942952E-3</v>
      </c>
      <c r="E20" s="12">
        <v>1.7172983278655882E-2</v>
      </c>
      <c r="F20" s="12">
        <v>3.7672137221416431E-3</v>
      </c>
    </row>
    <row r="21" spans="1:50" x14ac:dyDescent="0.3">
      <c r="A21" s="10">
        <v>43060</v>
      </c>
      <c r="B21" s="12">
        <v>6.5411390164366989E-3</v>
      </c>
      <c r="C21" s="12">
        <v>1.8242288859738936E-3</v>
      </c>
      <c r="D21" s="12">
        <v>-2.0933977455716568E-2</v>
      </c>
      <c r="E21" s="12">
        <v>-4.3288188285152765E-4</v>
      </c>
      <c r="F21" s="12">
        <v>-8.9492242834553742E-3</v>
      </c>
    </row>
    <row r="22" spans="1:50" x14ac:dyDescent="0.3">
      <c r="A22" s="10">
        <v>43061</v>
      </c>
      <c r="B22" s="12">
        <v>-7.5026105056212708E-4</v>
      </c>
      <c r="C22" s="12">
        <v>1.5560304585333602E-2</v>
      </c>
      <c r="D22" s="12">
        <v>1.1513157894736888E-2</v>
      </c>
      <c r="E22" s="12">
        <v>1.992196132488603E-2</v>
      </c>
      <c r="F22" s="12">
        <v>1.5729674620852299E-2</v>
      </c>
      <c r="I22" t="s">
        <v>32</v>
      </c>
      <c r="T22" t="s">
        <v>32</v>
      </c>
      <c r="AE22" t="s">
        <v>32</v>
      </c>
      <c r="AP22" t="s">
        <v>32</v>
      </c>
    </row>
    <row r="23" spans="1:50" ht="16.8" thickBot="1" x14ac:dyDescent="0.35">
      <c r="A23" s="10">
        <v>43063</v>
      </c>
      <c r="B23" s="12">
        <v>2.0560952452849568E-3</v>
      </c>
      <c r="C23" s="12">
        <v>5.3790058803261957E-3</v>
      </c>
      <c r="D23" s="12">
        <v>0</v>
      </c>
      <c r="E23" s="12">
        <v>-1.9107573846060897E-3</v>
      </c>
      <c r="F23" s="12">
        <v>-1.7207772000848087E-3</v>
      </c>
    </row>
    <row r="24" spans="1:50" x14ac:dyDescent="0.3">
      <c r="A24" s="10">
        <v>43066</v>
      </c>
      <c r="B24" s="12">
        <v>-3.8425774086123829E-4</v>
      </c>
      <c r="C24" s="12">
        <v>1.7833965629053126E-2</v>
      </c>
      <c r="D24" s="12">
        <v>0</v>
      </c>
      <c r="E24" s="12">
        <v>1.3826820932789233E-2</v>
      </c>
      <c r="F24" s="12">
        <v>-3.7344121973313508E-3</v>
      </c>
      <c r="I24" s="15" t="s">
        <v>33</v>
      </c>
      <c r="J24" s="15" t="s">
        <v>34</v>
      </c>
      <c r="K24" s="15" t="s">
        <v>20</v>
      </c>
      <c r="T24" s="15" t="s">
        <v>33</v>
      </c>
      <c r="U24" s="15" t="s">
        <v>34</v>
      </c>
      <c r="V24" s="15" t="s">
        <v>20</v>
      </c>
      <c r="AE24" s="15" t="s">
        <v>33</v>
      </c>
      <c r="AF24" s="15" t="s">
        <v>34</v>
      </c>
      <c r="AG24" s="15" t="s">
        <v>20</v>
      </c>
      <c r="AP24" s="15" t="s">
        <v>33</v>
      </c>
      <c r="AQ24" s="15" t="s">
        <v>34</v>
      </c>
      <c r="AR24" s="15" t="s">
        <v>20</v>
      </c>
    </row>
    <row r="25" spans="1:50" x14ac:dyDescent="0.3">
      <c r="A25" s="10">
        <v>43067</v>
      </c>
      <c r="B25" s="12">
        <v>9.8485126462408701E-3</v>
      </c>
      <c r="C25" s="12">
        <v>-2.2300064069768408E-2</v>
      </c>
      <c r="D25" s="12">
        <v>-1.3008130081300823E-2</v>
      </c>
      <c r="E25" s="12">
        <v>2.4339058800320942E-2</v>
      </c>
      <c r="F25" s="12">
        <v>2.1337755578323517E-2</v>
      </c>
      <c r="I25" s="13">
        <v>1</v>
      </c>
      <c r="J25" s="13">
        <v>-3.964733127253239E-3</v>
      </c>
      <c r="K25" s="13">
        <v>-1.6550325378039627E-3</v>
      </c>
      <c r="T25" s="13">
        <v>1</v>
      </c>
      <c r="U25" s="13">
        <v>-5.2696313721201093E-3</v>
      </c>
      <c r="V25" s="13">
        <v>1.9555345657834344E-2</v>
      </c>
      <c r="AE25" s="13">
        <v>1</v>
      </c>
      <c r="AF25" s="13">
        <v>-3.7381165217784153E-3</v>
      </c>
      <c r="AG25" s="13">
        <v>-2.3918328311809418E-3</v>
      </c>
      <c r="AP25" s="13">
        <v>1</v>
      </c>
      <c r="AQ25" s="13">
        <v>-3.1556487855086959E-3</v>
      </c>
      <c r="AR25" s="13">
        <v>-3.614445402223318E-2</v>
      </c>
    </row>
    <row r="26" spans="1:50" x14ac:dyDescent="0.3">
      <c r="A26" s="10">
        <v>43068</v>
      </c>
      <c r="B26" s="12">
        <v>-3.6922581521414976E-4</v>
      </c>
      <c r="C26" s="12">
        <v>7.3313944716292901E-3</v>
      </c>
      <c r="D26" s="12">
        <v>0</v>
      </c>
      <c r="E26" s="12">
        <v>2.2122185051929533E-2</v>
      </c>
      <c r="F26" s="12">
        <v>2.9926611184486075E-2</v>
      </c>
      <c r="I26" s="13">
        <v>2</v>
      </c>
      <c r="J26" s="13">
        <v>7.9966062829641283E-4</v>
      </c>
      <c r="K26" s="13">
        <v>-4.0291132360794398E-3</v>
      </c>
      <c r="T26" s="13">
        <v>2</v>
      </c>
      <c r="U26" s="13">
        <v>-2.6356964827683295E-3</v>
      </c>
      <c r="V26" s="13">
        <v>-1.1448810559485142E-2</v>
      </c>
      <c r="AE26" s="13">
        <v>2</v>
      </c>
      <c r="AF26" s="13">
        <v>8.5217306896569721E-4</v>
      </c>
      <c r="AG26" s="13">
        <v>4.2877432010363613E-3</v>
      </c>
      <c r="AP26" s="13">
        <v>2</v>
      </c>
      <c r="AQ26" s="13">
        <v>1.2106417729260191E-3</v>
      </c>
      <c r="AR26" s="13">
        <v>4.4627403150578606E-3</v>
      </c>
    </row>
    <row r="27" spans="1:50" x14ac:dyDescent="0.3">
      <c r="A27" s="10">
        <v>43069</v>
      </c>
      <c r="B27" s="12">
        <v>8.1909505241731292E-3</v>
      </c>
      <c r="C27" s="12">
        <v>-1.2291799699440413E-2</v>
      </c>
      <c r="D27" s="12">
        <v>-1.3179571663920933E-2</v>
      </c>
      <c r="E27" s="12">
        <v>1.9839614870816136E-2</v>
      </c>
      <c r="F27" s="12">
        <v>-2.7410980221415286E-3</v>
      </c>
      <c r="I27" s="13">
        <v>3</v>
      </c>
      <c r="J27" s="13">
        <v>6.2610341682712463E-3</v>
      </c>
      <c r="K27" s="13">
        <v>1.3502468180667738E-2</v>
      </c>
      <c r="T27" s="13">
        <v>3</v>
      </c>
      <c r="U27" s="13">
        <v>3.8355487402109544E-4</v>
      </c>
      <c r="V27" s="13">
        <v>-1.8121263025924937E-3</v>
      </c>
      <c r="AE27" s="13">
        <v>3</v>
      </c>
      <c r="AF27" s="13">
        <v>6.1139728693097896E-3</v>
      </c>
      <c r="AG27" s="13">
        <v>-6.5231226119238598E-3</v>
      </c>
      <c r="AP27" s="13">
        <v>3</v>
      </c>
      <c r="AQ27" s="13">
        <v>6.2156738813450808E-3</v>
      </c>
      <c r="AR27" s="13">
        <v>2.394745379759076E-3</v>
      </c>
    </row>
    <row r="28" spans="1:50" x14ac:dyDescent="0.3">
      <c r="A28" s="10">
        <v>43070</v>
      </c>
      <c r="B28" s="12">
        <v>-2.0245306438659381E-3</v>
      </c>
      <c r="C28" s="12">
        <v>-2.7836580972654275E-3</v>
      </c>
      <c r="D28" s="12">
        <v>-3.3388981636060869E-3</v>
      </c>
      <c r="E28" s="12">
        <v>7.0740868727729046E-3</v>
      </c>
      <c r="F28" s="12">
        <v>3.2983878650023782E-3</v>
      </c>
      <c r="I28" s="13">
        <v>4</v>
      </c>
      <c r="J28" s="13">
        <v>-2.7840077812217741E-3</v>
      </c>
      <c r="K28" s="13">
        <v>-5.0750526713861079E-2</v>
      </c>
      <c r="T28" s="13">
        <v>4</v>
      </c>
      <c r="U28" s="13">
        <v>-4.6168822831029188E-3</v>
      </c>
      <c r="V28" s="13">
        <v>-8.8373103410745488E-2</v>
      </c>
      <c r="AE28" s="13">
        <v>4</v>
      </c>
      <c r="AF28" s="13">
        <v>-2.6005381553592228E-3</v>
      </c>
      <c r="AG28" s="13">
        <v>-1.8680313296464107E-2</v>
      </c>
      <c r="AP28" s="13">
        <v>4</v>
      </c>
      <c r="AQ28" s="13">
        <v>-2.0735824838986209E-3</v>
      </c>
      <c r="AR28" s="13">
        <v>-1.0584667465957306E-2</v>
      </c>
    </row>
    <row r="29" spans="1:50" x14ac:dyDescent="0.3">
      <c r="A29" s="10">
        <v>43073</v>
      </c>
      <c r="B29" s="12">
        <v>-1.0521569099138026E-3</v>
      </c>
      <c r="C29" s="12">
        <v>-1.0837438067736085E-2</v>
      </c>
      <c r="D29" s="12">
        <v>-3.3500837520937313E-3</v>
      </c>
      <c r="E29" s="12">
        <v>9.1707779874514572E-3</v>
      </c>
      <c r="F29" s="12">
        <v>2.1095934176569454E-2</v>
      </c>
      <c r="I29" s="13">
        <v>5</v>
      </c>
      <c r="J29" s="13">
        <v>5.3752452484984083E-4</v>
      </c>
      <c r="K29" s="13">
        <v>2.6514313936142567E-3</v>
      </c>
      <c r="T29" s="13">
        <v>5</v>
      </c>
      <c r="U29" s="13">
        <v>-2.7806151154532131E-3</v>
      </c>
      <c r="V29" s="13">
        <v>3.4326356440374378E-2</v>
      </c>
      <c r="AE29" s="13">
        <v>5</v>
      </c>
      <c r="AF29" s="13">
        <v>5.996161459348461E-4</v>
      </c>
      <c r="AG29" s="13">
        <v>2.3655552543963619E-4</v>
      </c>
      <c r="AP29" s="13">
        <v>5</v>
      </c>
      <c r="AQ29" s="13">
        <v>9.7040923711379202E-4</v>
      </c>
      <c r="AR29" s="13">
        <v>2.3094800140844411E-3</v>
      </c>
    </row>
    <row r="30" spans="1:50" x14ac:dyDescent="0.3">
      <c r="A30" s="10">
        <v>43074</v>
      </c>
      <c r="B30" s="12">
        <v>-3.7393815432908528E-3</v>
      </c>
      <c r="C30" s="12">
        <v>1.1952141037445624E-2</v>
      </c>
      <c r="D30" s="12">
        <v>-3.5294117647058816E-2</v>
      </c>
      <c r="E30" s="12">
        <v>-1.5467888373154519E-2</v>
      </c>
      <c r="F30" s="12">
        <v>-1.9318535564599098E-2</v>
      </c>
      <c r="I30" s="13">
        <v>6</v>
      </c>
      <c r="J30" s="13">
        <v>1.057522323557848E-3</v>
      </c>
      <c r="K30" s="13">
        <v>-1.3921383516656467E-3</v>
      </c>
      <c r="T30" s="13">
        <v>6</v>
      </c>
      <c r="U30" s="13">
        <v>-2.4931409026411923E-3</v>
      </c>
      <c r="V30" s="13">
        <v>-9.739274999499491E-3</v>
      </c>
      <c r="AE30" s="13">
        <v>6</v>
      </c>
      <c r="AF30" s="13">
        <v>1.1006117825441977E-3</v>
      </c>
      <c r="AG30" s="13">
        <v>-1.9360848550032935E-3</v>
      </c>
      <c r="AP30" s="13">
        <v>6</v>
      </c>
      <c r="AQ30" s="13">
        <v>1.4469570615376094E-3</v>
      </c>
      <c r="AR30" s="13">
        <v>-4.418929692358041E-3</v>
      </c>
    </row>
    <row r="31" spans="1:50" x14ac:dyDescent="0.3">
      <c r="A31" s="10">
        <v>43075</v>
      </c>
      <c r="B31" s="12">
        <v>-1.1410534507196889E-4</v>
      </c>
      <c r="C31" s="12">
        <v>1.9028871703229467E-2</v>
      </c>
      <c r="D31" s="12">
        <v>-8.7108013937281913E-3</v>
      </c>
      <c r="E31" s="12">
        <v>-4.7132790877476736E-3</v>
      </c>
      <c r="F31" s="12">
        <v>-1.2038225257713231E-2</v>
      </c>
      <c r="I31" s="13">
        <v>7</v>
      </c>
      <c r="J31" s="13">
        <v>-6.8256157782819543E-5</v>
      </c>
      <c r="K31" s="13">
        <v>-2.41995430053971E-2</v>
      </c>
      <c r="T31" s="13">
        <v>7</v>
      </c>
      <c r="U31" s="13">
        <v>-3.1155133117710416E-3</v>
      </c>
      <c r="V31" s="13">
        <v>-1.5284495365262109E-3</v>
      </c>
      <c r="AE31" s="13">
        <v>7</v>
      </c>
      <c r="AF31" s="13">
        <v>1.5972369951061351E-5</v>
      </c>
      <c r="AG31" s="13">
        <v>-7.7518195588882144E-3</v>
      </c>
      <c r="AP31" s="13">
        <v>7</v>
      </c>
      <c r="AQ31" s="13">
        <v>4.1524637468661309E-4</v>
      </c>
      <c r="AR31" s="13">
        <v>-1.1741718164423117E-2</v>
      </c>
    </row>
    <row r="32" spans="1:50" x14ac:dyDescent="0.3">
      <c r="A32" s="10">
        <v>43076</v>
      </c>
      <c r="B32" s="12">
        <v>2.9323576282972025E-3</v>
      </c>
      <c r="C32" s="12">
        <v>-3.2195911658015369E-3</v>
      </c>
      <c r="D32" s="12">
        <v>-4.0421792618629243E-2</v>
      </c>
      <c r="E32" s="12">
        <v>-5.1303600162028694E-3</v>
      </c>
      <c r="F32" s="12">
        <v>1.661451970695118E-3</v>
      </c>
      <c r="I32" s="13">
        <v>8</v>
      </c>
      <c r="J32" s="13">
        <v>2.2658560378215399E-3</v>
      </c>
      <c r="K32" s="13">
        <v>8.1972830781842244E-3</v>
      </c>
      <c r="T32" s="13">
        <v>8</v>
      </c>
      <c r="U32" s="13">
        <v>-1.8251288760802204E-3</v>
      </c>
      <c r="V32" s="13">
        <v>3.9150167756329089E-2</v>
      </c>
      <c r="AE32" s="13">
        <v>8</v>
      </c>
      <c r="AF32" s="13">
        <v>2.2647896308316136E-3</v>
      </c>
      <c r="AG32" s="13">
        <v>-3.107700931521796E-3</v>
      </c>
      <c r="AP32" s="13">
        <v>8</v>
      </c>
      <c r="AQ32" s="13">
        <v>2.5543248314416822E-3</v>
      </c>
      <c r="AR32" s="13">
        <v>1.364948878198935E-3</v>
      </c>
    </row>
    <row r="33" spans="1:44" x14ac:dyDescent="0.3">
      <c r="A33" s="10">
        <v>43077</v>
      </c>
      <c r="B33" s="12">
        <v>5.5063064983906064E-3</v>
      </c>
      <c r="C33" s="12">
        <v>1.0012968669669482E-2</v>
      </c>
      <c r="D33" s="12">
        <v>-3.6630036630035849E-3</v>
      </c>
      <c r="E33" s="12">
        <v>1.3288504892427314E-2</v>
      </c>
      <c r="F33" s="12">
        <v>1.5482559664114369E-2</v>
      </c>
      <c r="I33" s="13">
        <v>9</v>
      </c>
      <c r="J33" s="13">
        <v>7.9990555342700903E-4</v>
      </c>
      <c r="K33" s="13">
        <v>-5.8005795894625449E-2</v>
      </c>
      <c r="T33" s="13">
        <v>9</v>
      </c>
      <c r="U33" s="13">
        <v>-2.6355610790045232E-3</v>
      </c>
      <c r="V33" s="13">
        <v>-0.11280671778156513</v>
      </c>
      <c r="AE33" s="13">
        <v>9</v>
      </c>
      <c r="AF33" s="13">
        <v>8.5240904385257082E-4</v>
      </c>
      <c r="AG33" s="13">
        <v>-4.07088845581388E-2</v>
      </c>
      <c r="AP33" s="13">
        <v>9</v>
      </c>
      <c r="AQ33" s="13">
        <v>1.2108662326033915E-3</v>
      </c>
      <c r="AR33" s="13">
        <v>-1.4424024505420161E-2</v>
      </c>
    </row>
    <row r="34" spans="1:44" x14ac:dyDescent="0.3">
      <c r="A34" s="10">
        <v>43080</v>
      </c>
      <c r="B34" s="12">
        <v>3.2019573826136279E-3</v>
      </c>
      <c r="C34" s="12">
        <v>8.4745601459137124E-3</v>
      </c>
      <c r="D34" s="12">
        <v>0</v>
      </c>
      <c r="E34" s="12">
        <v>1.4679971744635072E-2</v>
      </c>
      <c r="F34" s="12">
        <v>4.6284377267257551E-3</v>
      </c>
      <c r="I34" s="13">
        <v>10</v>
      </c>
      <c r="J34" s="13">
        <v>-3.7260985748073316E-4</v>
      </c>
      <c r="K34" s="13">
        <v>-2.8682975382537347E-3</v>
      </c>
      <c r="T34" s="13">
        <v>10</v>
      </c>
      <c r="U34" s="13">
        <v>-3.2837714091215921E-3</v>
      </c>
      <c r="V34" s="13">
        <v>-2.2139957404437787E-2</v>
      </c>
      <c r="AE34" s="13">
        <v>10</v>
      </c>
      <c r="AF34" s="13">
        <v>-2.7725940124762646E-4</v>
      </c>
      <c r="AG34" s="13">
        <v>1.1558323552757243E-3</v>
      </c>
      <c r="AP34" s="13">
        <v>10</v>
      </c>
      <c r="AQ34" s="13">
        <v>1.363238603860787E-4</v>
      </c>
      <c r="AR34" s="13">
        <v>6.254314330254882E-3</v>
      </c>
    </row>
    <row r="35" spans="1:44" x14ac:dyDescent="0.3">
      <c r="A35" s="10">
        <v>43081</v>
      </c>
      <c r="B35" s="12">
        <v>1.5489219942515409E-3</v>
      </c>
      <c r="C35" s="12">
        <v>6.5007134929442939E-3</v>
      </c>
      <c r="D35" s="12">
        <v>4.41176470588234E-2</v>
      </c>
      <c r="E35" s="12">
        <v>2.6041529015877179E-2</v>
      </c>
      <c r="F35" s="12">
        <v>3.2520184952777212E-2</v>
      </c>
      <c r="I35" s="13">
        <v>11</v>
      </c>
      <c r="J35" s="13">
        <v>9.3832809283426902E-4</v>
      </c>
      <c r="K35" s="13">
        <v>1.4596353707478679E-2</v>
      </c>
      <c r="T35" s="13">
        <v>11</v>
      </c>
      <c r="U35" s="13">
        <v>-2.5590359270703938E-3</v>
      </c>
      <c r="V35" s="13">
        <v>4.4298166361853041E-2</v>
      </c>
      <c r="AE35" s="13">
        <v>11</v>
      </c>
      <c r="AF35" s="13">
        <v>9.8577323966980105E-4</v>
      </c>
      <c r="AG35" s="13">
        <v>-3.3997107885661471E-3</v>
      </c>
      <c r="AP35" s="13">
        <v>11</v>
      </c>
      <c r="AQ35" s="13">
        <v>1.3377224619367603E-3</v>
      </c>
      <c r="AR35" s="13">
        <v>9.8506475494280332E-3</v>
      </c>
    </row>
    <row r="36" spans="1:44" x14ac:dyDescent="0.3">
      <c r="A36" s="10">
        <v>43082</v>
      </c>
      <c r="B36" s="12">
        <v>-4.7295680335785833E-4</v>
      </c>
      <c r="C36" s="12">
        <v>5.5135790800252601E-3</v>
      </c>
      <c r="D36" s="12">
        <v>1.760563380281809E-3</v>
      </c>
      <c r="E36" s="12">
        <v>-5.6400741661984041E-3</v>
      </c>
      <c r="F36" s="12">
        <v>-1.5746728642421655E-3</v>
      </c>
      <c r="I36" s="13">
        <v>12</v>
      </c>
      <c r="J36" s="13">
        <v>-3.2411918075566314E-3</v>
      </c>
      <c r="K36" s="13">
        <v>-6.7202406022685455E-4</v>
      </c>
      <c r="T36" s="13">
        <v>12</v>
      </c>
      <c r="U36" s="13">
        <v>-4.869630695514264E-3</v>
      </c>
      <c r="V36" s="13">
        <v>3.491971416796831E-2</v>
      </c>
      <c r="AE36" s="13">
        <v>12</v>
      </c>
      <c r="AF36" s="13">
        <v>-3.041015409090588E-3</v>
      </c>
      <c r="AG36" s="13">
        <v>-5.5380367525687769E-3</v>
      </c>
      <c r="AP36" s="13">
        <v>12</v>
      </c>
      <c r="AQ36" s="13">
        <v>-2.4925651289261956E-3</v>
      </c>
      <c r="AR36" s="13">
        <v>1.9239069435040199E-2</v>
      </c>
    </row>
    <row r="37" spans="1:44" x14ac:dyDescent="0.3">
      <c r="A37" s="10">
        <v>43083</v>
      </c>
      <c r="B37" s="12">
        <v>-4.0708592677228218E-3</v>
      </c>
      <c r="C37" s="12">
        <v>-1.9896615387854769E-2</v>
      </c>
      <c r="D37" s="12">
        <v>-1.0544815465729437E-2</v>
      </c>
      <c r="E37" s="12">
        <v>-1.039890142123549E-2</v>
      </c>
      <c r="F37" s="12">
        <v>-7.8863944006884127E-3</v>
      </c>
      <c r="I37" s="13">
        <v>13</v>
      </c>
      <c r="J37" s="13">
        <v>-9.4149592471396673E-4</v>
      </c>
      <c r="K37" s="13">
        <v>1.5227192353285391E-2</v>
      </c>
      <c r="T37" s="13">
        <v>13</v>
      </c>
      <c r="U37" s="13">
        <v>-3.5982728834815488E-3</v>
      </c>
      <c r="V37" s="13">
        <v>6.8397639693811374E-3</v>
      </c>
      <c r="AE37" s="13">
        <v>13</v>
      </c>
      <c r="AF37" s="13">
        <v>-8.2535679342859753E-4</v>
      </c>
      <c r="AG37" s="13">
        <v>-3.3901622663371324E-3</v>
      </c>
      <c r="AP37" s="13">
        <v>13</v>
      </c>
      <c r="AQ37" s="13">
        <v>-3.8502722678890691E-4</v>
      </c>
      <c r="AR37" s="13">
        <v>6.8557130403597098E-3</v>
      </c>
    </row>
    <row r="38" spans="1:44" x14ac:dyDescent="0.3">
      <c r="A38" s="10">
        <v>43084</v>
      </c>
      <c r="B38" s="12">
        <v>8.9743435772325561E-3</v>
      </c>
      <c r="C38" s="12">
        <v>1.5984494629403354E-3</v>
      </c>
      <c r="D38" s="12">
        <v>-2.4866785079928896E-2</v>
      </c>
      <c r="E38" s="12">
        <v>6.3048489023840573E-3</v>
      </c>
      <c r="F38" s="12">
        <v>1.3248557547801843E-2</v>
      </c>
      <c r="I38" s="13">
        <v>14</v>
      </c>
      <c r="J38" s="13">
        <v>5.6897848932026989E-4</v>
      </c>
      <c r="K38" s="13">
        <v>-6.907006769919349E-3</v>
      </c>
      <c r="T38" s="13">
        <v>14</v>
      </c>
      <c r="U38" s="13">
        <v>-2.7632261886184838E-3</v>
      </c>
      <c r="V38" s="13">
        <v>-2.3084915976163446E-2</v>
      </c>
      <c r="AE38" s="13">
        <v>14</v>
      </c>
      <c r="AF38" s="13">
        <v>6.2992069528660061E-4</v>
      </c>
      <c r="AG38" s="13">
        <v>-3.5265612657915781E-3</v>
      </c>
      <c r="AP38" s="13">
        <v>14</v>
      </c>
      <c r="AQ38" s="13">
        <v>9.9923497132868599E-4</v>
      </c>
      <c r="AR38" s="13">
        <v>-2.4604849651383058E-3</v>
      </c>
    </row>
    <row r="39" spans="1:44" x14ac:dyDescent="0.3">
      <c r="A39" s="10">
        <v>43087</v>
      </c>
      <c r="B39" s="12">
        <v>5.3628070317378856E-3</v>
      </c>
      <c r="C39" s="12">
        <v>1.2926923076923186E-2</v>
      </c>
      <c r="D39" s="12">
        <v>2.0036429872495341E-2</v>
      </c>
      <c r="E39" s="12">
        <v>1.1011927176450043E-2</v>
      </c>
      <c r="F39" s="12">
        <v>5.7530857365435369E-3</v>
      </c>
      <c r="I39" s="13">
        <v>15</v>
      </c>
      <c r="J39" s="13">
        <v>-2.0751603829356029E-3</v>
      </c>
      <c r="K39" s="13">
        <v>3.8469889047609909E-3</v>
      </c>
      <c r="T39" s="13">
        <v>15</v>
      </c>
      <c r="U39" s="13">
        <v>-4.2250049552902454E-3</v>
      </c>
      <c r="V39" s="13">
        <v>-1.2358742971741351E-2</v>
      </c>
      <c r="AE39" s="13">
        <v>15</v>
      </c>
      <c r="AF39" s="13">
        <v>-1.9175940074308625E-3</v>
      </c>
      <c r="AG39" s="13">
        <v>-9.9259766517218739E-3</v>
      </c>
      <c r="AP39" s="13">
        <v>15</v>
      </c>
      <c r="AQ39" s="13">
        <v>-1.4239649540916499E-3</v>
      </c>
      <c r="AR39" s="13">
        <v>-1.1745383496034382E-2</v>
      </c>
    </row>
    <row r="40" spans="1:44" x14ac:dyDescent="0.3">
      <c r="A40" s="10">
        <v>43088</v>
      </c>
      <c r="B40" s="12">
        <v>-3.2302693089867477E-3</v>
      </c>
      <c r="C40" s="12">
        <v>2.6783992015377411E-3</v>
      </c>
      <c r="D40" s="12">
        <v>-3.5714285714284954E-3</v>
      </c>
      <c r="E40" s="12">
        <v>-7.8872618067274049E-3</v>
      </c>
      <c r="F40" s="12">
        <v>-1.0660552806878599E-2</v>
      </c>
      <c r="I40" s="13">
        <v>16</v>
      </c>
      <c r="J40" s="13">
        <v>-4.6573336402525754E-3</v>
      </c>
      <c r="K40" s="13">
        <v>7.3102872544557954E-3</v>
      </c>
      <c r="T40" s="13">
        <v>16</v>
      </c>
      <c r="U40" s="13">
        <v>-5.6525268146823369E-3</v>
      </c>
      <c r="V40" s="13">
        <v>4.443836155329961E-2</v>
      </c>
      <c r="AE40" s="13">
        <v>16</v>
      </c>
      <c r="AF40" s="13">
        <v>-4.4054074906790556E-3</v>
      </c>
      <c r="AG40" s="13">
        <v>1.9177980445566956E-3</v>
      </c>
      <c r="AP40" s="13">
        <v>16</v>
      </c>
      <c r="AQ40" s="13">
        <v>-3.7903769872140065E-3</v>
      </c>
      <c r="AR40" s="13">
        <v>6.4593205325404225E-3</v>
      </c>
    </row>
    <row r="41" spans="1:44" x14ac:dyDescent="0.3">
      <c r="A41" s="10">
        <v>43089</v>
      </c>
      <c r="B41" s="12">
        <v>-8.2789329136961898E-4</v>
      </c>
      <c r="C41" s="12">
        <v>-1.1627860019293879E-2</v>
      </c>
      <c r="D41" s="12">
        <v>0</v>
      </c>
      <c r="E41" s="12">
        <v>-1.1357886313714328E-3</v>
      </c>
      <c r="F41" s="12">
        <v>1.3140732747480259E-2</v>
      </c>
      <c r="I41" s="13">
        <v>17</v>
      </c>
      <c r="J41" s="13">
        <v>6.35981937465781E-3</v>
      </c>
      <c r="K41" s="13">
        <v>4.8499945219799133E-2</v>
      </c>
      <c r="T41" s="13">
        <v>17</v>
      </c>
      <c r="U41" s="13">
        <v>4.3816702721483818E-4</v>
      </c>
      <c r="V41" s="13">
        <v>1.417222258317475E-2</v>
      </c>
      <c r="AE41" s="13">
        <v>17</v>
      </c>
      <c r="AF41" s="13">
        <v>6.2091481902134329E-3</v>
      </c>
      <c r="AG41" s="13">
        <v>8.7534453259960864E-3</v>
      </c>
      <c r="AP41" s="13">
        <v>17</v>
      </c>
      <c r="AQ41" s="13">
        <v>6.3062047937945953E-3</v>
      </c>
      <c r="AR41" s="13">
        <v>1.4693535914179462E-2</v>
      </c>
    </row>
    <row r="42" spans="1:44" x14ac:dyDescent="0.3">
      <c r="A42" s="10">
        <v>43090</v>
      </c>
      <c r="B42" s="12">
        <v>1.9856556872258997E-3</v>
      </c>
      <c r="C42" s="12">
        <v>9.8568836293519112E-3</v>
      </c>
      <c r="D42" s="12">
        <v>7.1684587813620132E-3</v>
      </c>
      <c r="E42" s="12">
        <v>4.548042562783473E-3</v>
      </c>
      <c r="F42" s="12">
        <v>8.5603437622211662E-3</v>
      </c>
      <c r="I42" s="13">
        <v>18</v>
      </c>
      <c r="J42" s="13">
        <v>-2.3291601457047844E-3</v>
      </c>
      <c r="K42" s="13">
        <v>6.0081066955200019E-3</v>
      </c>
      <c r="T42" s="13">
        <v>18</v>
      </c>
      <c r="U42" s="13">
        <v>-4.365425514834792E-3</v>
      </c>
      <c r="V42" s="13">
        <v>1.1654255148348604E-3</v>
      </c>
      <c r="AE42" s="13">
        <v>18</v>
      </c>
      <c r="AF42" s="13">
        <v>-2.1623119142438227E-3</v>
      </c>
      <c r="AG42" s="13">
        <v>1.6681030858954914E-2</v>
      </c>
      <c r="AP42" s="13">
        <v>18</v>
      </c>
      <c r="AQ42" s="13">
        <v>-1.6567410055529526E-3</v>
      </c>
      <c r="AR42" s="13">
        <v>1.3669449057206206E-3</v>
      </c>
    </row>
    <row r="43" spans="1:44" x14ac:dyDescent="0.3">
      <c r="A43" s="10">
        <v>43091</v>
      </c>
      <c r="B43" s="12">
        <v>-4.5816647315761875E-4</v>
      </c>
      <c r="C43" s="12">
        <v>1.5742915617127965E-3</v>
      </c>
      <c r="D43" s="12">
        <v>3.5587188612098883E-3</v>
      </c>
      <c r="E43" s="12">
        <v>3.395578760595971E-3</v>
      </c>
      <c r="F43" s="12">
        <v>1.5430002243358237E-3</v>
      </c>
      <c r="I43" s="13">
        <v>19</v>
      </c>
      <c r="J43" s="13">
        <v>8.0346370868692016E-4</v>
      </c>
      <c r="K43" s="13">
        <v>3.8616312596569074E-3</v>
      </c>
      <c r="T43" s="13">
        <v>19</v>
      </c>
      <c r="U43" s="13">
        <v>-2.6335939978265888E-3</v>
      </c>
      <c r="V43" s="13">
        <v>-5.7667887536770645E-4</v>
      </c>
      <c r="AE43" s="13">
        <v>19</v>
      </c>
      <c r="AF43" s="13">
        <v>8.558371742485517E-4</v>
      </c>
      <c r="AG43" s="13">
        <v>1.6317146104407331E-2</v>
      </c>
      <c r="AP43" s="13">
        <v>19</v>
      </c>
      <c r="AQ43" s="13">
        <v>1.2141270755382763E-3</v>
      </c>
      <c r="AR43" s="13">
        <v>2.5530866466033668E-3</v>
      </c>
    </row>
    <row r="44" spans="1:44" x14ac:dyDescent="0.3">
      <c r="A44" s="10">
        <v>43095</v>
      </c>
      <c r="B44" s="12">
        <v>-1.0584152238849284E-3</v>
      </c>
      <c r="C44" s="12">
        <v>2.6721471655476864E-3</v>
      </c>
      <c r="D44" s="12">
        <v>2.659574468085113E-2</v>
      </c>
      <c r="E44" s="12">
        <v>5.6417874389383643E-4</v>
      </c>
      <c r="F44" s="12">
        <v>3.0818444805490123E-3</v>
      </c>
      <c r="I44" s="13">
        <v>20</v>
      </c>
      <c r="J44" s="13">
        <v>5.0310879652798492E-3</v>
      </c>
      <c r="K44" s="13">
        <v>-3.2068590793059553E-3</v>
      </c>
      <c r="T44" s="13">
        <v>20</v>
      </c>
      <c r="U44" s="13">
        <v>-2.9640534385788316E-4</v>
      </c>
      <c r="V44" s="13">
        <v>-2.0637572111858685E-2</v>
      </c>
      <c r="AE44" s="13">
        <v>20</v>
      </c>
      <c r="AF44" s="13">
        <v>4.9289723125883148E-3</v>
      </c>
      <c r="AG44" s="13">
        <v>-5.3618541954398424E-3</v>
      </c>
      <c r="AP44" s="13">
        <v>20</v>
      </c>
      <c r="AQ44" s="13">
        <v>5.0884995189724204E-3</v>
      </c>
      <c r="AR44" s="13">
        <v>-1.4037723802427795E-2</v>
      </c>
    </row>
    <row r="45" spans="1:44" x14ac:dyDescent="0.3">
      <c r="A45" s="10">
        <v>43096</v>
      </c>
      <c r="B45" s="12">
        <v>7.9094086924078955E-4</v>
      </c>
      <c r="C45" s="12">
        <v>5.0164601815886525E-3</v>
      </c>
      <c r="D45" s="12">
        <v>8.6355785837650811E-3</v>
      </c>
      <c r="E45" s="12">
        <v>1.1272488909615812E-3</v>
      </c>
      <c r="F45" s="12">
        <v>-4.352451170471513E-3</v>
      </c>
      <c r="I45" s="13">
        <v>21</v>
      </c>
      <c r="J45" s="13">
        <v>-8.2316267709626047E-4</v>
      </c>
      <c r="K45" s="13">
        <v>1.6383467262429861E-2</v>
      </c>
      <c r="T45" s="13">
        <v>21</v>
      </c>
      <c r="U45" s="13">
        <v>-3.5328538426838548E-3</v>
      </c>
      <c r="V45" s="13">
        <v>1.5046011737420744E-2</v>
      </c>
      <c r="AE45" s="13">
        <v>21</v>
      </c>
      <c r="AF45" s="13">
        <v>-7.113477709489184E-4</v>
      </c>
      <c r="AG45" s="13">
        <v>2.0633309095834947E-2</v>
      </c>
      <c r="AP45" s="13">
        <v>21</v>
      </c>
      <c r="AQ45" s="13">
        <v>-2.7658166827051773E-4</v>
      </c>
      <c r="AR45" s="13">
        <v>1.6006256289122816E-2</v>
      </c>
    </row>
    <row r="46" spans="1:44" x14ac:dyDescent="0.3">
      <c r="A46" s="10">
        <v>43097</v>
      </c>
      <c r="B46" s="12">
        <v>1.8339987718805444E-3</v>
      </c>
      <c r="C46" s="12">
        <v>3.7435188934095082E-3</v>
      </c>
      <c r="D46" s="12">
        <v>1.1986301369863063E-2</v>
      </c>
      <c r="E46" s="12">
        <v>2.8153815887250726E-3</v>
      </c>
      <c r="F46" s="12">
        <v>7.4570666550754974E-3</v>
      </c>
      <c r="I46" s="13">
        <v>22</v>
      </c>
      <c r="J46" s="13">
        <v>1.430055222996462E-3</v>
      </c>
      <c r="K46" s="13">
        <v>3.9489506573297337E-3</v>
      </c>
      <c r="T46" s="13">
        <v>22</v>
      </c>
      <c r="U46" s="13">
        <v>-2.2871907961623163E-3</v>
      </c>
      <c r="V46" s="13">
        <v>2.2871907961623163E-3</v>
      </c>
      <c r="AE46" s="13">
        <v>22</v>
      </c>
      <c r="AF46" s="13">
        <v>1.4595312963880972E-3</v>
      </c>
      <c r="AG46" s="13">
        <v>-3.3702886809941872E-3</v>
      </c>
      <c r="AP46" s="13">
        <v>22</v>
      </c>
      <c r="AQ46" s="13">
        <v>1.7883618582403274E-3</v>
      </c>
      <c r="AR46" s="13">
        <v>-3.509139058325136E-3</v>
      </c>
    </row>
    <row r="47" spans="1:44" x14ac:dyDescent="0.3">
      <c r="A47" s="10">
        <v>43098</v>
      </c>
      <c r="B47" s="12">
        <v>-5.1831532918047846E-3</v>
      </c>
      <c r="C47" s="12">
        <v>-1.3053613459319708E-2</v>
      </c>
      <c r="D47" s="12">
        <v>-3.3840947546532082E-3</v>
      </c>
      <c r="E47" s="12">
        <v>-9.3580099063037478E-3</v>
      </c>
      <c r="F47" s="12">
        <v>-7.656901313476819E-3</v>
      </c>
      <c r="I47" s="13">
        <v>23</v>
      </c>
      <c r="J47" s="13">
        <v>-5.2929934615299689E-4</v>
      </c>
      <c r="K47" s="13">
        <v>1.8363264975206121E-2</v>
      </c>
      <c r="T47" s="13">
        <v>23</v>
      </c>
      <c r="U47" s="13">
        <v>-3.3703952131528677E-3</v>
      </c>
      <c r="V47" s="13">
        <v>3.3703952131528677E-3</v>
      </c>
      <c r="AE47" s="13">
        <v>23</v>
      </c>
      <c r="AF47" s="13">
        <v>-4.2822302132909304E-4</v>
      </c>
      <c r="AG47" s="13">
        <v>1.4255043954118326E-2</v>
      </c>
      <c r="AP47" s="13">
        <v>23</v>
      </c>
      <c r="AQ47" s="13">
        <v>-7.272968528146905E-6</v>
      </c>
      <c r="AR47" s="13">
        <v>-3.7271392288032038E-3</v>
      </c>
    </row>
    <row r="48" spans="1:44" x14ac:dyDescent="0.3">
      <c r="A48" s="10">
        <v>43102</v>
      </c>
      <c r="B48" s="12">
        <v>8.3033617885705947E-3</v>
      </c>
      <c r="C48" s="12">
        <v>8.3451899966994272E-3</v>
      </c>
      <c r="D48" s="12">
        <v>6.7911714770798022E-3</v>
      </c>
      <c r="E48" s="12">
        <v>1.1335655778841059E-2</v>
      </c>
      <c r="F48" s="12">
        <v>-8.7449028974466072E-3</v>
      </c>
      <c r="I48" s="13">
        <v>24</v>
      </c>
      <c r="J48" s="13">
        <v>7.6865716884255532E-3</v>
      </c>
      <c r="K48" s="13">
        <v>-2.998663575819396E-2</v>
      </c>
      <c r="T48" s="13">
        <v>24</v>
      </c>
      <c r="U48" s="13">
        <v>1.1716452802854431E-3</v>
      </c>
      <c r="V48" s="13">
        <v>-1.4179775361586267E-2</v>
      </c>
      <c r="AE48" s="13">
        <v>24</v>
      </c>
      <c r="AF48" s="13">
        <v>7.4874172938721702E-3</v>
      </c>
      <c r="AG48" s="13">
        <v>1.6851641506448772E-2</v>
      </c>
      <c r="AP48" s="13">
        <v>24</v>
      </c>
      <c r="AQ48" s="13">
        <v>7.5220963422707749E-3</v>
      </c>
      <c r="AR48" s="13">
        <v>1.3815659236052743E-2</v>
      </c>
    </row>
    <row r="49" spans="1:44" x14ac:dyDescent="0.3">
      <c r="A49" s="10">
        <v>43103</v>
      </c>
      <c r="B49" s="12">
        <v>6.3988187678173511E-3</v>
      </c>
      <c r="C49" s="12">
        <v>-6.7145532992731651E-3</v>
      </c>
      <c r="D49" s="12">
        <v>-5.0590219224282227E-3</v>
      </c>
      <c r="E49" s="12">
        <v>-2.0549147011277909E-2</v>
      </c>
      <c r="F49" s="12">
        <v>-2.3092809411975741E-2</v>
      </c>
      <c r="I49" s="13">
        <v>25</v>
      </c>
      <c r="J49" s="13">
        <v>-5.1723024288517425E-4</v>
      </c>
      <c r="K49" s="13">
        <v>7.8486247145144634E-3</v>
      </c>
      <c r="T49" s="13">
        <v>25</v>
      </c>
      <c r="U49" s="13">
        <v>-3.3637229619051033E-3</v>
      </c>
      <c r="V49" s="13">
        <v>3.3637229619051033E-3</v>
      </c>
      <c r="AE49" s="13">
        <v>25</v>
      </c>
      <c r="AF49" s="13">
        <v>-4.1659495657576099E-4</v>
      </c>
      <c r="AG49" s="13">
        <v>2.2538780008505295E-2</v>
      </c>
      <c r="AP49" s="13">
        <v>25</v>
      </c>
      <c r="AQ49" s="13">
        <v>3.7876646501425909E-6</v>
      </c>
      <c r="AR49" s="13">
        <v>2.9922823519835932E-2</v>
      </c>
    </row>
    <row r="50" spans="1:44" x14ac:dyDescent="0.3">
      <c r="A50" s="10">
        <v>43104</v>
      </c>
      <c r="B50" s="12">
        <v>4.0286358437744132E-3</v>
      </c>
      <c r="C50" s="12">
        <v>-9.5897027261483136E-3</v>
      </c>
      <c r="D50" s="12">
        <v>-4.5762711864406856E-2</v>
      </c>
      <c r="E50" s="12">
        <v>3.2423892326689328E-3</v>
      </c>
      <c r="F50" s="12">
        <v>9.2959591761433528E-3</v>
      </c>
      <c r="I50" s="13">
        <v>26</v>
      </c>
      <c r="J50" s="13">
        <v>6.3557183504208119E-3</v>
      </c>
      <c r="K50" s="13">
        <v>-1.8647518049861225E-2</v>
      </c>
      <c r="T50" s="13">
        <v>26</v>
      </c>
      <c r="U50" s="13">
        <v>4.3589982778210329E-4</v>
      </c>
      <c r="V50" s="13">
        <v>-1.3615471491703036E-2</v>
      </c>
      <c r="AE50" s="13">
        <v>26</v>
      </c>
      <c r="AF50" s="13">
        <v>6.2051970287787693E-3</v>
      </c>
      <c r="AG50" s="13">
        <v>1.3634417842037366E-2</v>
      </c>
      <c r="AP50" s="13">
        <v>26</v>
      </c>
      <c r="AQ50" s="13">
        <v>6.3024464429267514E-3</v>
      </c>
      <c r="AR50" s="13">
        <v>-9.0435444650682796E-3</v>
      </c>
    </row>
    <row r="51" spans="1:44" x14ac:dyDescent="0.3">
      <c r="A51" s="10">
        <v>43105</v>
      </c>
      <c r="B51" s="12">
        <v>7.0337674038222428E-3</v>
      </c>
      <c r="C51" s="12">
        <v>2.5396793650793642E-2</v>
      </c>
      <c r="D51" s="12">
        <v>3.0195381882770857E-2</v>
      </c>
      <c r="E51" s="12">
        <v>-2.2814303189675903E-3</v>
      </c>
      <c r="F51" s="12">
        <v>3.684314476520754E-3</v>
      </c>
      <c r="I51" s="13">
        <v>27</v>
      </c>
      <c r="J51" s="13">
        <v>-1.8462712044863515E-3</v>
      </c>
      <c r="K51" s="13">
        <v>-9.3738689277907605E-4</v>
      </c>
      <c r="T51" s="13">
        <v>27</v>
      </c>
      <c r="U51" s="13">
        <v>-4.0984664650132183E-3</v>
      </c>
      <c r="V51" s="13">
        <v>7.5956830140713142E-4</v>
      </c>
      <c r="AE51" s="13">
        <v>27</v>
      </c>
      <c r="AF51" s="13">
        <v>-1.6970690745271254E-3</v>
      </c>
      <c r="AG51" s="13">
        <v>8.7711559473000293E-3</v>
      </c>
      <c r="AP51" s="13">
        <v>27</v>
      </c>
      <c r="AQ51" s="13">
        <v>-1.2142012968316407E-3</v>
      </c>
      <c r="AR51" s="13">
        <v>4.5125891618340193E-3</v>
      </c>
    </row>
    <row r="52" spans="1:44" x14ac:dyDescent="0.3">
      <c r="A52" s="10">
        <v>43108</v>
      </c>
      <c r="B52" s="12">
        <v>1.6623440799480996E-3</v>
      </c>
      <c r="C52" s="12">
        <v>7.7399383201219299E-3</v>
      </c>
      <c r="D52" s="12">
        <v>0</v>
      </c>
      <c r="E52" s="12">
        <v>-1.714955420000891E-3</v>
      </c>
      <c r="F52" s="12">
        <v>2.8841684429015942E-3</v>
      </c>
      <c r="I52" s="13">
        <v>28</v>
      </c>
      <c r="J52" s="13">
        <v>-1.0655542633897408E-3</v>
      </c>
      <c r="K52" s="13">
        <v>-9.771883804346345E-3</v>
      </c>
      <c r="T52" s="13">
        <v>28</v>
      </c>
      <c r="U52" s="13">
        <v>-3.6668569685338226E-3</v>
      </c>
      <c r="V52" s="13">
        <v>3.1677321644009134E-4</v>
      </c>
      <c r="AE52" s="13">
        <v>28</v>
      </c>
      <c r="AF52" s="13">
        <v>-9.4488169625701955E-4</v>
      </c>
      <c r="AG52" s="13">
        <v>1.0115659683708476E-2</v>
      </c>
      <c r="AP52" s="13">
        <v>28</v>
      </c>
      <c r="AQ52" s="13">
        <v>-4.9871949922633422E-4</v>
      </c>
      <c r="AR52" s="13">
        <v>2.1594653675795789E-2</v>
      </c>
    </row>
    <row r="53" spans="1:44" x14ac:dyDescent="0.3">
      <c r="A53" s="10">
        <v>43109</v>
      </c>
      <c r="B53" s="12">
        <v>1.3029315505691242E-3</v>
      </c>
      <c r="C53" s="12">
        <v>7.6804917874191024E-3</v>
      </c>
      <c r="D53" s="12">
        <v>-1.8965517241379213E-2</v>
      </c>
      <c r="E53" s="12">
        <v>-3.6678476560840123E-3</v>
      </c>
      <c r="F53" s="12">
        <v>-6.8875267406598014E-3</v>
      </c>
      <c r="I53" s="13">
        <v>29</v>
      </c>
      <c r="J53" s="13">
        <v>-3.2231215881287517E-3</v>
      </c>
      <c r="K53" s="13">
        <v>1.5175262625574375E-2</v>
      </c>
      <c r="T53" s="13">
        <v>29</v>
      </c>
      <c r="U53" s="13">
        <v>-4.8596408030218783E-3</v>
      </c>
      <c r="V53" s="13">
        <v>-3.043447684403694E-2</v>
      </c>
      <c r="AE53" s="13">
        <v>29</v>
      </c>
      <c r="AF53" s="13">
        <v>-3.023605525609476E-3</v>
      </c>
      <c r="AG53" s="13">
        <v>-1.2444282847545042E-2</v>
      </c>
      <c r="AP53" s="13">
        <v>29</v>
      </c>
      <c r="AQ53" s="13">
        <v>-2.4760048208314058E-3</v>
      </c>
      <c r="AR53" s="13">
        <v>-1.6842530743767691E-2</v>
      </c>
    </row>
    <row r="54" spans="1:44" x14ac:dyDescent="0.3">
      <c r="A54" s="10">
        <v>43110</v>
      </c>
      <c r="B54" s="12">
        <v>-1.1122269759360366E-3</v>
      </c>
      <c r="C54" s="12">
        <v>-2.606705872155661E-2</v>
      </c>
      <c r="D54" s="12">
        <v>-1.2302284710017623E-2</v>
      </c>
      <c r="E54" s="12">
        <v>1.550063349839335E-3</v>
      </c>
      <c r="F54" s="12">
        <v>-2.3206116993060518E-2</v>
      </c>
      <c r="I54" s="13">
        <v>30</v>
      </c>
      <c r="J54" s="13">
        <v>-3.1239452375175607E-4</v>
      </c>
      <c r="K54" s="13">
        <v>1.9341266226981221E-2</v>
      </c>
      <c r="T54" s="13">
        <v>30</v>
      </c>
      <c r="U54" s="13">
        <v>-3.2504821226939182E-3</v>
      </c>
      <c r="V54" s="13">
        <v>-5.4603192710342731E-3</v>
      </c>
      <c r="AE54" s="13">
        <v>30</v>
      </c>
      <c r="AF54" s="13">
        <v>-2.1924450285738659E-4</v>
      </c>
      <c r="AG54" s="13">
        <v>-4.4940345848902873E-3</v>
      </c>
      <c r="AP54" s="13">
        <v>30</v>
      </c>
      <c r="AQ54" s="13">
        <v>1.9150772146548186E-4</v>
      </c>
      <c r="AR54" s="13">
        <v>-1.2229732979178712E-2</v>
      </c>
    </row>
    <row r="55" spans="1:44" x14ac:dyDescent="0.3">
      <c r="A55" s="10">
        <v>43111</v>
      </c>
      <c r="B55" s="12">
        <v>7.0336467983657764E-3</v>
      </c>
      <c r="C55" s="12">
        <v>-7.8257944565000978E-4</v>
      </c>
      <c r="D55" s="12">
        <v>1.2455516014234926E-2</v>
      </c>
      <c r="E55" s="12">
        <v>8.1253381333288664E-3</v>
      </c>
      <c r="F55" s="12">
        <v>-3.8231326040757451E-3</v>
      </c>
      <c r="I55" s="13">
        <v>31</v>
      </c>
      <c r="J55" s="13">
        <v>2.1336045511779469E-3</v>
      </c>
      <c r="K55" s="13">
        <v>-5.3531957169794843E-3</v>
      </c>
      <c r="T55" s="13">
        <v>31</v>
      </c>
      <c r="U55" s="13">
        <v>-1.8982424394655818E-3</v>
      </c>
      <c r="V55" s="13">
        <v>-3.852355017916366E-2</v>
      </c>
      <c r="AE55" s="13">
        <v>31</v>
      </c>
      <c r="AF55" s="13">
        <v>2.1373709803908544E-3</v>
      </c>
      <c r="AG55" s="13">
        <v>-7.2677309965937242E-3</v>
      </c>
      <c r="AP55" s="13">
        <v>31</v>
      </c>
      <c r="AQ55" s="13">
        <v>2.4331240140662812E-3</v>
      </c>
      <c r="AR55" s="13">
        <v>-7.7167204337116315E-4</v>
      </c>
    </row>
    <row r="56" spans="1:44" x14ac:dyDescent="0.3">
      <c r="A56" s="10">
        <v>43112</v>
      </c>
      <c r="B56" s="12">
        <v>6.7496027554139974E-3</v>
      </c>
      <c r="C56" s="12">
        <v>-2.5062656641604585E-3</v>
      </c>
      <c r="D56" s="12">
        <v>0</v>
      </c>
      <c r="E56" s="12">
        <v>-4.7975197822416656E-3</v>
      </c>
      <c r="F56" s="12">
        <v>1.1513300507178009E-2</v>
      </c>
      <c r="I56" s="13">
        <v>32</v>
      </c>
      <c r="J56" s="13">
        <v>4.2002229903976528E-3</v>
      </c>
      <c r="K56" s="13">
        <v>5.8127456792718291E-3</v>
      </c>
      <c r="T56" s="13">
        <v>32</v>
      </c>
      <c r="U56" s="13">
        <v>-7.5573854719219362E-4</v>
      </c>
      <c r="V56" s="13">
        <v>-2.9072651158113913E-3</v>
      </c>
      <c r="AE56" s="13">
        <v>32</v>
      </c>
      <c r="AF56" s="13">
        <v>4.1284694488035786E-3</v>
      </c>
      <c r="AG56" s="13">
        <v>9.1600354436237354E-3</v>
      </c>
      <c r="AP56" s="13">
        <v>32</v>
      </c>
      <c r="AQ56" s="13">
        <v>4.3270599568168986E-3</v>
      </c>
      <c r="AR56" s="13">
        <v>1.115549970729747E-2</v>
      </c>
    </row>
    <row r="57" spans="1:44" x14ac:dyDescent="0.3">
      <c r="A57" s="10">
        <v>43116</v>
      </c>
      <c r="B57" s="12">
        <v>-3.5244874939864717E-3</v>
      </c>
      <c r="C57" s="12">
        <v>-1.114948178391954E-2</v>
      </c>
      <c r="D57" s="12">
        <v>-1.5817223198594153E-2</v>
      </c>
      <c r="E57" s="12">
        <v>-3.8564975746387424E-3</v>
      </c>
      <c r="F57" s="12">
        <v>-4.8782177829640875E-3</v>
      </c>
      <c r="I57" s="13">
        <v>33</v>
      </c>
      <c r="J57" s="13">
        <v>2.3500656588374821E-3</v>
      </c>
      <c r="K57" s="13">
        <v>6.1244944870762303E-3</v>
      </c>
      <c r="T57" s="13">
        <v>33</v>
      </c>
      <c r="U57" s="13">
        <v>-1.7785746510952218E-3</v>
      </c>
      <c r="V57" s="13">
        <v>1.7785746510952218E-3</v>
      </c>
      <c r="AE57" s="13">
        <v>33</v>
      </c>
      <c r="AF57" s="13">
        <v>2.3459219986884331E-3</v>
      </c>
      <c r="AG57" s="13">
        <v>1.2334049745946639E-2</v>
      </c>
      <c r="AP57" s="13">
        <v>33</v>
      </c>
      <c r="AQ57" s="13">
        <v>2.6314980652330728E-3</v>
      </c>
      <c r="AR57" s="13">
        <v>1.9969396614926823E-3</v>
      </c>
    </row>
    <row r="58" spans="1:44" x14ac:dyDescent="0.3">
      <c r="A58" s="10">
        <v>43117</v>
      </c>
      <c r="B58" s="12">
        <v>9.4150516616268061E-3</v>
      </c>
      <c r="C58" s="12">
        <v>1.2545608820936808E-2</v>
      </c>
      <c r="D58" s="12">
        <v>-1.9642857142857042E-2</v>
      </c>
      <c r="E58" s="12">
        <v>1.1615024943023079E-3</v>
      </c>
      <c r="F58" s="12">
        <v>3.5402622093613323E-3</v>
      </c>
      <c r="I58" s="13">
        <v>34</v>
      </c>
      <c r="J58" s="13">
        <v>1.0228468263406934E-3</v>
      </c>
      <c r="K58" s="13">
        <v>5.4778666666036001E-3</v>
      </c>
      <c r="T58" s="13">
        <v>34</v>
      </c>
      <c r="U58" s="13">
        <v>-2.5123108131506876E-3</v>
      </c>
      <c r="V58" s="13">
        <v>4.662995787197409E-2</v>
      </c>
      <c r="AE58" s="13">
        <v>34</v>
      </c>
      <c r="AF58" s="13">
        <v>1.0672034241891862E-3</v>
      </c>
      <c r="AG58" s="13">
        <v>2.4974325591687992E-2</v>
      </c>
      <c r="AP58" s="13">
        <v>34</v>
      </c>
      <c r="AQ58" s="13">
        <v>1.4151789793982112E-3</v>
      </c>
      <c r="AR58" s="13">
        <v>3.1105005973379E-2</v>
      </c>
    </row>
    <row r="59" spans="1:44" x14ac:dyDescent="0.3">
      <c r="A59" s="10">
        <v>43118</v>
      </c>
      <c r="B59" s="12">
        <v>-1.6163899808150006E-3</v>
      </c>
      <c r="C59" s="12">
        <v>-1.3801709968686056E-2</v>
      </c>
      <c r="D59" s="12">
        <v>-2.7322404371584764E-2</v>
      </c>
      <c r="E59" s="12">
        <v>-3.2870890653075389E-3</v>
      </c>
      <c r="F59" s="12">
        <v>8.141226201155637E-3</v>
      </c>
      <c r="I59" s="13">
        <v>35</v>
      </c>
      <c r="J59" s="13">
        <v>-6.0051564738836842E-4</v>
      </c>
      <c r="K59" s="13">
        <v>6.1140947274136281E-3</v>
      </c>
      <c r="T59" s="13">
        <v>35</v>
      </c>
      <c r="U59" s="13">
        <v>-3.4097662454685607E-3</v>
      </c>
      <c r="V59" s="13">
        <v>5.1703296257503695E-3</v>
      </c>
      <c r="AE59" s="13">
        <v>35</v>
      </c>
      <c r="AF59" s="13">
        <v>-4.9683688135509108E-4</v>
      </c>
      <c r="AG59" s="13">
        <v>-5.1432372848433132E-3</v>
      </c>
      <c r="AP59" s="13">
        <v>35</v>
      </c>
      <c r="AQ59" s="13">
        <v>-7.2538578308707917E-5</v>
      </c>
      <c r="AR59" s="13">
        <v>-1.5021342859334575E-3</v>
      </c>
    </row>
    <row r="60" spans="1:44" x14ac:dyDescent="0.3">
      <c r="A60" s="10">
        <v>43119</v>
      </c>
      <c r="B60" s="12">
        <v>4.385235280832624E-3</v>
      </c>
      <c r="C60" s="12">
        <v>1.319971353053896E-2</v>
      </c>
      <c r="D60" s="12">
        <v>2.4344569288389493E-2</v>
      </c>
      <c r="E60" s="12">
        <v>6.9835851284294108E-3</v>
      </c>
      <c r="F60" s="12">
        <v>1.6149894521739205E-3</v>
      </c>
      <c r="I60" s="13">
        <v>36</v>
      </c>
      <c r="J60" s="13">
        <v>-3.4892643951833597E-3</v>
      </c>
      <c r="K60" s="13">
        <v>-1.6407350992671408E-2</v>
      </c>
      <c r="T60" s="13">
        <v>36</v>
      </c>
      <c r="U60" s="13">
        <v>-5.0067744911715222E-3</v>
      </c>
      <c r="V60" s="13">
        <v>-5.5380409745579146E-3</v>
      </c>
      <c r="AE60" s="13">
        <v>36</v>
      </c>
      <c r="AF60" s="13">
        <v>-3.280022736183468E-3</v>
      </c>
      <c r="AG60" s="13">
        <v>-7.1188786850520215E-3</v>
      </c>
      <c r="AP60" s="13">
        <v>36</v>
      </c>
      <c r="AQ60" s="13">
        <v>-2.7199092681253062E-3</v>
      </c>
      <c r="AR60" s="13">
        <v>-5.1664851325631065E-3</v>
      </c>
    </row>
    <row r="61" spans="1:44" x14ac:dyDescent="0.3">
      <c r="A61" s="10">
        <v>43122</v>
      </c>
      <c r="B61" s="12">
        <v>8.0667265433336088E-3</v>
      </c>
      <c r="C61" s="12">
        <v>3.6101083599137532E-3</v>
      </c>
      <c r="D61" s="12">
        <v>-2.7422303473491678E-2</v>
      </c>
      <c r="E61" s="12">
        <v>2.9859341930688219E-2</v>
      </c>
      <c r="F61" s="12">
        <v>1.7737279548159082E-2</v>
      </c>
      <c r="I61" s="13">
        <v>37</v>
      </c>
      <c r="J61" s="13">
        <v>6.9847030779031736E-3</v>
      </c>
      <c r="K61" s="13">
        <v>-5.3862536149628382E-3</v>
      </c>
      <c r="T61" s="13">
        <v>37</v>
      </c>
      <c r="U61" s="13">
        <v>7.8362608711057564E-4</v>
      </c>
      <c r="V61" s="13">
        <v>-2.565041116703947E-2</v>
      </c>
      <c r="AE61" s="13">
        <v>37</v>
      </c>
      <c r="AF61" s="13">
        <v>6.8111969094427505E-3</v>
      </c>
      <c r="AG61" s="13">
        <v>-5.0634800705869325E-4</v>
      </c>
      <c r="AP61" s="13">
        <v>37</v>
      </c>
      <c r="AQ61" s="13">
        <v>6.8788744667035214E-3</v>
      </c>
      <c r="AR61" s="13">
        <v>6.3696830810983218E-3</v>
      </c>
    </row>
    <row r="62" spans="1:44" x14ac:dyDescent="0.3">
      <c r="A62" s="10">
        <v>43123</v>
      </c>
      <c r="B62" s="12">
        <v>2.1743654408824219E-3</v>
      </c>
      <c r="C62" s="12">
        <v>9.2274008324586213E-3</v>
      </c>
      <c r="D62" s="12">
        <v>-3.759398496240688E-3</v>
      </c>
      <c r="E62" s="12">
        <v>-4.3022838738261153E-3</v>
      </c>
      <c r="F62" s="12">
        <v>-1.7956218805498796E-2</v>
      </c>
      <c r="I62" s="13">
        <v>38</v>
      </c>
      <c r="J62" s="13">
        <v>4.0850075534290299E-3</v>
      </c>
      <c r="K62" s="13">
        <v>8.8419155234941565E-3</v>
      </c>
      <c r="T62" s="13">
        <v>38</v>
      </c>
      <c r="U62" s="13">
        <v>-8.1943394576626831E-4</v>
      </c>
      <c r="V62" s="13">
        <v>2.085586381826161E-2</v>
      </c>
      <c r="AE62" s="13">
        <v>38</v>
      </c>
      <c r="AF62" s="13">
        <v>4.0174643035226984E-3</v>
      </c>
      <c r="AG62" s="13">
        <v>6.9944628729273449E-3</v>
      </c>
      <c r="AP62" s="13">
        <v>38</v>
      </c>
      <c r="AQ62" s="13">
        <v>4.2214716909360498E-3</v>
      </c>
      <c r="AR62" s="13">
        <v>1.5316140456074871E-3</v>
      </c>
    </row>
    <row r="63" spans="1:44" x14ac:dyDescent="0.3">
      <c r="A63" s="10">
        <v>43124</v>
      </c>
      <c r="B63" s="12">
        <v>-5.5997579030099087E-4</v>
      </c>
      <c r="C63" s="12">
        <v>7.2834496712141017E-3</v>
      </c>
      <c r="D63" s="12">
        <v>-7.5471698113207617E-3</v>
      </c>
      <c r="E63" s="12">
        <v>1.8598531451680576E-2</v>
      </c>
      <c r="F63" s="12">
        <v>-4.5711631090563573E-3</v>
      </c>
      <c r="I63" s="13">
        <v>39</v>
      </c>
      <c r="J63" s="13">
        <v>-2.8143563856532937E-3</v>
      </c>
      <c r="K63" s="13">
        <v>5.4927555871910347E-3</v>
      </c>
      <c r="T63" s="13">
        <v>39</v>
      </c>
      <c r="U63" s="13">
        <v>-4.6336601256064276E-3</v>
      </c>
      <c r="V63" s="13">
        <v>1.0622315541779321E-3</v>
      </c>
      <c r="AE63" s="13">
        <v>39</v>
      </c>
      <c r="AF63" s="13">
        <v>-2.6297777375942858E-3</v>
      </c>
      <c r="AG63" s="13">
        <v>-5.2574840691331191E-3</v>
      </c>
      <c r="AP63" s="13">
        <v>39</v>
      </c>
      <c r="AQ63" s="13">
        <v>-2.1013952197449521E-3</v>
      </c>
      <c r="AR63" s="13">
        <v>-8.5591575871336468E-3</v>
      </c>
    </row>
    <row r="64" spans="1:44" x14ac:dyDescent="0.3">
      <c r="A64" s="10">
        <v>43125</v>
      </c>
      <c r="B64" s="12">
        <v>6.0262092393333847E-4</v>
      </c>
      <c r="C64" s="12">
        <v>-9.3846307692307222E-3</v>
      </c>
      <c r="D64" s="12">
        <v>1.5209125475285185E-2</v>
      </c>
      <c r="E64" s="12">
        <v>1.291026266269256E-3</v>
      </c>
      <c r="F64" s="12">
        <v>1.1615526266925335E-2</v>
      </c>
      <c r="I64" s="13">
        <v>40</v>
      </c>
      <c r="J64" s="13">
        <v>-8.8549344916201845E-4</v>
      </c>
      <c r="K64" s="13">
        <v>-1.0742366570131862E-2</v>
      </c>
      <c r="T64" s="13">
        <v>40</v>
      </c>
      <c r="U64" s="13">
        <v>-3.5673126224673268E-3</v>
      </c>
      <c r="V64" s="13">
        <v>3.5673126224673268E-3</v>
      </c>
      <c r="AE64" s="13">
        <v>40</v>
      </c>
      <c r="AF64" s="13">
        <v>-7.7140080369064333E-4</v>
      </c>
      <c r="AG64" s="13">
        <v>-3.6438782768078944E-4</v>
      </c>
      <c r="AP64" s="13">
        <v>40</v>
      </c>
      <c r="AQ64" s="13">
        <v>-3.3370420589739949E-4</v>
      </c>
      <c r="AR64" s="13">
        <v>1.3474436953377657E-2</v>
      </c>
    </row>
    <row r="65" spans="1:44" x14ac:dyDescent="0.3">
      <c r="A65" s="10">
        <v>43126</v>
      </c>
      <c r="B65" s="12">
        <v>1.1841196442722527E-2</v>
      </c>
      <c r="C65" s="12">
        <v>1.3822022267774852E-2</v>
      </c>
      <c r="D65" s="12">
        <v>5.6179775280899343E-3</v>
      </c>
      <c r="E65" s="12">
        <v>7.920410851377924E-3</v>
      </c>
      <c r="F65" s="12">
        <v>9.8796562884230187E-3</v>
      </c>
      <c r="I65" s="13">
        <v>41</v>
      </c>
      <c r="J65" s="13">
        <v>1.3734994416339315E-3</v>
      </c>
      <c r="K65" s="13">
        <v>8.4833841877179801E-3</v>
      </c>
      <c r="T65" s="13">
        <v>41</v>
      </c>
      <c r="U65" s="13">
        <v>-2.3184569453028659E-3</v>
      </c>
      <c r="V65" s="13">
        <v>9.4869157266648796E-3</v>
      </c>
      <c r="AE65" s="13">
        <v>41</v>
      </c>
      <c r="AF65" s="13">
        <v>1.405042220168814E-3</v>
      </c>
      <c r="AG65" s="13">
        <v>3.1430003426146588E-3</v>
      </c>
      <c r="AP65" s="13">
        <v>41</v>
      </c>
      <c r="AQ65" s="13">
        <v>1.7365317646632643E-3</v>
      </c>
      <c r="AR65" s="13">
        <v>6.8238119975579017E-3</v>
      </c>
    </row>
    <row r="66" spans="1:44" x14ac:dyDescent="0.3">
      <c r="A66" s="10">
        <v>43129</v>
      </c>
      <c r="B66" s="12">
        <v>-6.731974371398261E-3</v>
      </c>
      <c r="C66" s="12">
        <v>-1.0416682144863456E-2</v>
      </c>
      <c r="D66" s="12">
        <v>-1.8621973929236597E-2</v>
      </c>
      <c r="E66" s="12">
        <v>-1.0782083820022857E-2</v>
      </c>
      <c r="F66" s="12">
        <v>-1.4806897106795482E-2</v>
      </c>
      <c r="I66" s="13">
        <v>42</v>
      </c>
      <c r="J66" s="13">
        <v>-5.886405206253205E-4</v>
      </c>
      <c r="K66" s="13">
        <v>2.162932082338117E-3</v>
      </c>
      <c r="T66" s="13">
        <v>42</v>
      </c>
      <c r="U66" s="13">
        <v>-3.403201231680556E-3</v>
      </c>
      <c r="V66" s="13">
        <v>6.9619200928904444E-3</v>
      </c>
      <c r="AE66" s="13">
        <v>42</v>
      </c>
      <c r="AF66" s="13">
        <v>-4.8539570466693614E-4</v>
      </c>
      <c r="AG66" s="13">
        <v>3.8809744652629069E-3</v>
      </c>
      <c r="AP66" s="13">
        <v>42</v>
      </c>
      <c r="AQ66" s="13">
        <v>-6.1655713347071278E-5</v>
      </c>
      <c r="AR66" s="13">
        <v>1.6046559376828948E-3</v>
      </c>
    </row>
    <row r="67" spans="1:44" x14ac:dyDescent="0.3">
      <c r="A67" s="10">
        <v>43130</v>
      </c>
      <c r="B67" s="12">
        <v>-1.0898815391439502E-2</v>
      </c>
      <c r="C67" s="12">
        <v>2.4768421819455892E-3</v>
      </c>
      <c r="D67" s="12">
        <v>3.7950664136623272E-3</v>
      </c>
      <c r="E67" s="12">
        <v>-4.2491273394307779E-3</v>
      </c>
      <c r="F67" s="12">
        <v>4.8307770592965196E-3</v>
      </c>
      <c r="I67" s="13">
        <v>43</v>
      </c>
      <c r="J67" s="13">
        <v>-1.0705790512561312E-3</v>
      </c>
      <c r="K67" s="13">
        <v>3.7427262168038176E-3</v>
      </c>
      <c r="T67" s="13">
        <v>43</v>
      </c>
      <c r="U67" s="13">
        <v>-3.6696348590172577E-3</v>
      </c>
      <c r="V67" s="13">
        <v>3.0265379539868388E-2</v>
      </c>
      <c r="AE67" s="13">
        <v>43</v>
      </c>
      <c r="AF67" s="13">
        <v>-9.4972286443543129E-4</v>
      </c>
      <c r="AG67" s="13">
        <v>1.5139016083292678E-3</v>
      </c>
      <c r="AP67" s="13">
        <v>43</v>
      </c>
      <c r="AQ67" s="13">
        <v>-5.033244258853877E-4</v>
      </c>
      <c r="AR67" s="13">
        <v>3.5851689064343999E-3</v>
      </c>
    </row>
    <row r="68" spans="1:44" x14ac:dyDescent="0.3">
      <c r="A68" s="10">
        <v>43131</v>
      </c>
      <c r="B68" s="12">
        <v>4.88985389629117E-4</v>
      </c>
      <c r="C68" s="12">
        <v>5.2500924876438286E-3</v>
      </c>
      <c r="D68" s="12">
        <v>7.5614366729678702E-3</v>
      </c>
      <c r="E68" s="12">
        <v>3.154084737741209E-3</v>
      </c>
      <c r="F68" s="12">
        <v>2.6733134219174325E-4</v>
      </c>
      <c r="I68" s="13">
        <v>44</v>
      </c>
      <c r="J68" s="13">
        <v>4.1426528545294777E-4</v>
      </c>
      <c r="K68" s="13">
        <v>4.6021948961357043E-3</v>
      </c>
      <c r="T68" s="13">
        <v>44</v>
      </c>
      <c r="U68" s="13">
        <v>-2.8487574285658256E-3</v>
      </c>
      <c r="V68" s="13">
        <v>1.1484336012330907E-2</v>
      </c>
      <c r="AE68" s="13">
        <v>44</v>
      </c>
      <c r="AF68" s="13">
        <v>4.8086114108086099E-4</v>
      </c>
      <c r="AG68" s="13">
        <v>6.4638774988072024E-4</v>
      </c>
      <c r="AP68" s="13">
        <v>44</v>
      </c>
      <c r="AQ68" s="13">
        <v>8.5744929282043666E-4</v>
      </c>
      <c r="AR68" s="13">
        <v>-5.2099004632919499E-3</v>
      </c>
    </row>
    <row r="69" spans="1:44" x14ac:dyDescent="0.3">
      <c r="A69" s="10">
        <v>43132</v>
      </c>
      <c r="B69" s="12">
        <v>-6.4808856182342871E-4</v>
      </c>
      <c r="C69" s="12">
        <v>-2.0122842400087368E-2</v>
      </c>
      <c r="D69" s="12">
        <v>-4.3151969981238353E-2</v>
      </c>
      <c r="E69" s="12">
        <v>4.2536701015620584E-3</v>
      </c>
      <c r="F69" s="12">
        <v>4.5660662274207404E-2</v>
      </c>
      <c r="I69" s="13">
        <v>45</v>
      </c>
      <c r="J69" s="13">
        <v>1.2517344053002769E-3</v>
      </c>
      <c r="K69" s="13">
        <v>2.4917844881092313E-3</v>
      </c>
      <c r="T69" s="13">
        <v>45</v>
      </c>
      <c r="U69" s="13">
        <v>-2.3857732071313137E-3</v>
      </c>
      <c r="V69" s="13">
        <v>1.4372074576994378E-2</v>
      </c>
      <c r="AE69" s="13">
        <v>45</v>
      </c>
      <c r="AF69" s="13">
        <v>1.2877268160530447E-3</v>
      </c>
      <c r="AG69" s="13">
        <v>1.527654772672028E-3</v>
      </c>
      <c r="AP69" s="13">
        <v>45</v>
      </c>
      <c r="AQ69" s="13">
        <v>1.6249411708187046E-3</v>
      </c>
      <c r="AR69" s="13">
        <v>5.8321254842567932E-3</v>
      </c>
    </row>
    <row r="70" spans="1:44" x14ac:dyDescent="0.3">
      <c r="A70" s="10">
        <v>43133</v>
      </c>
      <c r="B70" s="12">
        <v>-2.1208547694941481E-2</v>
      </c>
      <c r="C70" s="12">
        <v>-3.1353032899308656E-3</v>
      </c>
      <c r="D70" s="12">
        <v>5.0980392156862883E-2</v>
      </c>
      <c r="E70" s="12">
        <v>-2.4309363265820526E-2</v>
      </c>
      <c r="F70" s="12">
        <v>-2.7834404905140362E-2</v>
      </c>
      <c r="I70" s="13">
        <v>46</v>
      </c>
      <c r="J70" s="13">
        <v>-4.3823230595220397E-3</v>
      </c>
      <c r="K70" s="13">
        <v>-8.6712903997976688E-3</v>
      </c>
      <c r="T70" s="13">
        <v>46</v>
      </c>
      <c r="U70" s="13">
        <v>-5.5004906899008147E-3</v>
      </c>
      <c r="V70" s="13">
        <v>2.1163959352476064E-3</v>
      </c>
      <c r="AE70" s="13">
        <v>46</v>
      </c>
      <c r="AF70" s="13">
        <v>-4.1404465594794817E-3</v>
      </c>
      <c r="AG70" s="13">
        <v>-5.2175633468242661E-3</v>
      </c>
      <c r="AP70" s="13">
        <v>46</v>
      </c>
      <c r="AQ70" s="13">
        <v>-3.5383457396466322E-3</v>
      </c>
      <c r="AR70" s="13">
        <v>-4.1185555738301868E-3</v>
      </c>
    </row>
    <row r="71" spans="1:44" x14ac:dyDescent="0.3">
      <c r="A71" s="10">
        <v>43136</v>
      </c>
      <c r="B71" s="12">
        <v>-4.0979225016407377E-2</v>
      </c>
      <c r="C71" s="12">
        <v>-3.2237757509042404E-2</v>
      </c>
      <c r="D71" s="12">
        <v>-4.2910447761194105E-2</v>
      </c>
      <c r="E71" s="12">
        <v>-4.6810102443477261E-2</v>
      </c>
      <c r="F71" s="12">
        <v>-3.7825136801074917E-2</v>
      </c>
      <c r="I71" s="13">
        <v>47</v>
      </c>
      <c r="J71" s="13">
        <v>6.4459731315001942E-3</v>
      </c>
      <c r="K71" s="13">
        <v>1.899216865199233E-3</v>
      </c>
      <c r="T71" s="13">
        <v>47</v>
      </c>
      <c r="U71" s="13">
        <v>4.8579604312721115E-4</v>
      </c>
      <c r="V71" s="13">
        <v>6.3053754339525911E-3</v>
      </c>
      <c r="AE71" s="13">
        <v>47</v>
      </c>
      <c r="AF71" s="13">
        <v>6.2921536497803389E-3</v>
      </c>
      <c r="AG71" s="13">
        <v>5.0435021290607205E-3</v>
      </c>
      <c r="AP71" s="13">
        <v>47</v>
      </c>
      <c r="AQ71" s="13">
        <v>6.3851597153176979E-3</v>
      </c>
      <c r="AR71" s="13">
        <v>-1.5130062612764304E-2</v>
      </c>
    </row>
    <row r="72" spans="1:44" x14ac:dyDescent="0.3">
      <c r="A72" s="10">
        <v>43137</v>
      </c>
      <c r="B72" s="12">
        <v>1.7440920907613715E-2</v>
      </c>
      <c r="C72" s="12">
        <v>-1.1212268261094069E-2</v>
      </c>
      <c r="D72" s="12">
        <v>-5.8479532163743173E-3</v>
      </c>
      <c r="E72" s="12">
        <v>6.5346863921479578E-3</v>
      </c>
      <c r="F72" s="12">
        <v>5.4600052262863156E-3</v>
      </c>
      <c r="I72" s="13">
        <v>48</v>
      </c>
      <c r="J72" s="13">
        <v>4.9168193201297988E-3</v>
      </c>
      <c r="K72" s="13">
        <v>-1.1631372619402964E-2</v>
      </c>
      <c r="T72" s="13">
        <v>48</v>
      </c>
      <c r="U72" s="13">
        <v>-3.5957732053783177E-4</v>
      </c>
      <c r="V72" s="13">
        <v>-4.6994446018903905E-3</v>
      </c>
      <c r="AE72" s="13">
        <v>48</v>
      </c>
      <c r="AF72" s="13">
        <v>4.8188793607264477E-3</v>
      </c>
      <c r="AG72" s="13">
        <v>-2.5368026372004356E-2</v>
      </c>
      <c r="AP72" s="13">
        <v>48</v>
      </c>
      <c r="AQ72" s="13">
        <v>4.98377893288261E-3</v>
      </c>
      <c r="AR72" s="13">
        <v>-2.807658834485835E-2</v>
      </c>
    </row>
    <row r="73" spans="1:44" x14ac:dyDescent="0.3">
      <c r="A73" s="10">
        <v>43138</v>
      </c>
      <c r="B73" s="12">
        <v>-5.0015886132705294E-3</v>
      </c>
      <c r="C73" s="12">
        <v>1.98850129789651E-2</v>
      </c>
      <c r="D73" s="12">
        <v>8.0392156862745132E-2</v>
      </c>
      <c r="E73" s="12">
        <v>3.5411409312476093E-3</v>
      </c>
      <c r="F73" s="12">
        <v>2.715177728554851E-3</v>
      </c>
      <c r="I73" s="13">
        <v>49</v>
      </c>
      <c r="J73" s="13">
        <v>3.0138041545748331E-3</v>
      </c>
      <c r="K73" s="13">
        <v>-1.2603506880723148E-2</v>
      </c>
      <c r="T73" s="13">
        <v>49</v>
      </c>
      <c r="U73" s="13">
        <v>-1.4116352101029464E-3</v>
      </c>
      <c r="V73" s="13">
        <v>-4.4351076654303913E-2</v>
      </c>
      <c r="AE73" s="13">
        <v>49</v>
      </c>
      <c r="AF73" s="13">
        <v>2.9854056485044051E-3</v>
      </c>
      <c r="AG73" s="13">
        <v>2.5698358416452764E-4</v>
      </c>
      <c r="AP73" s="13">
        <v>49</v>
      </c>
      <c r="AQ73" s="13">
        <v>3.2397759020159631E-3</v>
      </c>
      <c r="AR73" s="13">
        <v>6.0561832741273898E-3</v>
      </c>
    </row>
    <row r="74" spans="1:44" x14ac:dyDescent="0.3">
      <c r="A74" s="10">
        <v>43139</v>
      </c>
      <c r="B74" s="12">
        <v>-3.7536419718832745E-2</v>
      </c>
      <c r="C74" s="12">
        <v>-5.1240733947136088E-2</v>
      </c>
      <c r="D74" s="12">
        <v>-2.5408348457350214E-2</v>
      </c>
      <c r="E74" s="12">
        <v>-3.8619845184480431E-2</v>
      </c>
      <c r="F74" s="12">
        <v>-3.6826313593281E-2</v>
      </c>
      <c r="I74" s="13">
        <v>50</v>
      </c>
      <c r="J74" s="13">
        <v>5.4266183197802824E-3</v>
      </c>
      <c r="K74" s="13">
        <v>1.9970175331013359E-2</v>
      </c>
      <c r="T74" s="13">
        <v>50</v>
      </c>
      <c r="U74" s="13">
        <v>-7.7741384922318506E-5</v>
      </c>
      <c r="V74" s="13">
        <v>3.0273123267693176E-2</v>
      </c>
      <c r="AE74" s="13">
        <v>50</v>
      </c>
      <c r="AF74" s="13">
        <v>5.3100488906884825E-3</v>
      </c>
      <c r="AG74" s="13">
        <v>-7.5914792096560728E-3</v>
      </c>
      <c r="AP74" s="13">
        <v>50</v>
      </c>
      <c r="AQ74" s="13">
        <v>5.4509801494656363E-3</v>
      </c>
      <c r="AR74" s="13">
        <v>-1.7666656729448823E-3</v>
      </c>
    </row>
    <row r="75" spans="1:44" x14ac:dyDescent="0.3">
      <c r="A75" s="10">
        <v>43140</v>
      </c>
      <c r="B75" s="12">
        <v>1.4936090275087154E-2</v>
      </c>
      <c r="C75" s="12">
        <v>5.4347825163929648E-3</v>
      </c>
      <c r="D75" s="12">
        <v>-1.3035381750465602E-2</v>
      </c>
      <c r="E75" s="12">
        <v>1.7128864827974519E-2</v>
      </c>
      <c r="F75" s="12">
        <v>1.3494456895938119E-2</v>
      </c>
      <c r="I75" s="13">
        <v>51</v>
      </c>
      <c r="J75" s="13">
        <v>1.1139131938349162E-3</v>
      </c>
      <c r="K75" s="13">
        <v>6.6260251262870136E-3</v>
      </c>
      <c r="T75" s="13">
        <v>51</v>
      </c>
      <c r="U75" s="13">
        <v>-2.4619659225105783E-3</v>
      </c>
      <c r="V75" s="13">
        <v>2.4619659225105783E-3</v>
      </c>
      <c r="AE75" s="13">
        <v>51</v>
      </c>
      <c r="AF75" s="13">
        <v>1.1549419739865642E-3</v>
      </c>
      <c r="AG75" s="13">
        <v>-2.8698973939874552E-3</v>
      </c>
      <c r="AP75" s="13">
        <v>51</v>
      </c>
      <c r="AQ75" s="13">
        <v>1.4986360236691248E-3</v>
      </c>
      <c r="AR75" s="13">
        <v>1.3855324192324694E-3</v>
      </c>
    </row>
    <row r="76" spans="1:44" x14ac:dyDescent="0.3">
      <c r="A76" s="10">
        <v>43143</v>
      </c>
      <c r="B76" s="12">
        <v>1.3914584687517094E-2</v>
      </c>
      <c r="C76" s="12">
        <v>-1.8243276718863576E-2</v>
      </c>
      <c r="D76" s="12">
        <v>-5.6603773584906134E-3</v>
      </c>
      <c r="E76" s="12">
        <v>4.6111515310924417E-3</v>
      </c>
      <c r="F76" s="12">
        <v>8.8765014395470535E-3</v>
      </c>
      <c r="I76" s="13">
        <v>52</v>
      </c>
      <c r="J76" s="13">
        <v>8.2534158733123654E-4</v>
      </c>
      <c r="K76" s="13">
        <v>6.8551502000878655E-3</v>
      </c>
      <c r="T76" s="13">
        <v>52</v>
      </c>
      <c r="U76" s="13">
        <v>-2.6214990890464011E-3</v>
      </c>
      <c r="V76" s="13">
        <v>-1.6344018152332811E-2</v>
      </c>
      <c r="AE76" s="13">
        <v>52</v>
      </c>
      <c r="AF76" s="13">
        <v>8.7691557451544631E-4</v>
      </c>
      <c r="AG76" s="13">
        <v>-4.5447632305994582E-3</v>
      </c>
      <c r="AP76" s="13">
        <v>52</v>
      </c>
      <c r="AQ76" s="13">
        <v>1.2341768824737317E-3</v>
      </c>
      <c r="AR76" s="13">
        <v>-8.1217036231335336E-3</v>
      </c>
    </row>
    <row r="77" spans="1:44" x14ac:dyDescent="0.3">
      <c r="A77" s="10">
        <v>43144</v>
      </c>
      <c r="B77" s="12">
        <v>2.6129295933735278E-3</v>
      </c>
      <c r="C77" s="12">
        <v>-7.3984860185561897E-3</v>
      </c>
      <c r="D77" s="12">
        <v>-1.8975332068310792E-3</v>
      </c>
      <c r="E77" s="12">
        <v>-5.9864265914980638E-4</v>
      </c>
      <c r="F77" s="12">
        <v>6.3238499343638939E-3</v>
      </c>
      <c r="I77" s="13">
        <v>53</v>
      </c>
      <c r="J77" s="13">
        <v>-1.1137844001764862E-3</v>
      </c>
      <c r="K77" s="13">
        <v>-2.4953274321380125E-2</v>
      </c>
      <c r="T77" s="13">
        <v>53</v>
      </c>
      <c r="U77" s="13">
        <v>-3.6935203902656736E-3</v>
      </c>
      <c r="V77" s="13">
        <v>-8.6087643197519485E-3</v>
      </c>
      <c r="AE77" s="13">
        <v>53</v>
      </c>
      <c r="AF77" s="13">
        <v>-9.9134937004961561E-4</v>
      </c>
      <c r="AG77" s="13">
        <v>2.5414127198889504E-3</v>
      </c>
      <c r="AP77" s="13">
        <v>53</v>
      </c>
      <c r="AQ77" s="13">
        <v>-5.429196224085726E-4</v>
      </c>
      <c r="AR77" s="13">
        <v>-2.2663197370651946E-2</v>
      </c>
    </row>
    <row r="78" spans="1:44" x14ac:dyDescent="0.3">
      <c r="A78" s="10">
        <v>43145</v>
      </c>
      <c r="B78" s="12">
        <v>1.340245848225834E-2</v>
      </c>
      <c r="C78" s="12">
        <v>1.6120645105228721E-2</v>
      </c>
      <c r="D78" s="12">
        <v>9.5057034220531987E-3</v>
      </c>
      <c r="E78" s="12">
        <v>-1.138189225745025E-2</v>
      </c>
      <c r="F78" s="12">
        <v>-5.1912425503501279E-3</v>
      </c>
      <c r="I78" s="13">
        <v>54</v>
      </c>
      <c r="J78" s="13">
        <v>5.4265214858986539E-3</v>
      </c>
      <c r="K78" s="13">
        <v>-6.2091009315486632E-3</v>
      </c>
      <c r="T78" s="13">
        <v>54</v>
      </c>
      <c r="U78" s="13">
        <v>-7.7794918310274998E-5</v>
      </c>
      <c r="V78" s="13">
        <v>1.25333109325452E-2</v>
      </c>
      <c r="AE78" s="13">
        <v>54</v>
      </c>
      <c r="AF78" s="13">
        <v>5.3099555953855177E-3</v>
      </c>
      <c r="AG78" s="13">
        <v>2.8153825379433487E-3</v>
      </c>
      <c r="AP78" s="13">
        <v>54</v>
      </c>
      <c r="AQ78" s="13">
        <v>5.4508914068291574E-3</v>
      </c>
      <c r="AR78" s="13">
        <v>-9.2740240109049025E-3</v>
      </c>
    </row>
    <row r="79" spans="1:44" x14ac:dyDescent="0.3">
      <c r="A79" s="10">
        <v>43146</v>
      </c>
      <c r="B79" s="12">
        <v>1.2069112628291455E-2</v>
      </c>
      <c r="C79" s="12">
        <v>3.1047424616980977E-2</v>
      </c>
      <c r="D79" s="12">
        <v>3.3898305084745881E-2</v>
      </c>
      <c r="E79" s="12">
        <v>4.6454443211777921E-3</v>
      </c>
      <c r="F79" s="12">
        <v>1.6204411008420724E-2</v>
      </c>
      <c r="I79" s="13">
        <v>55</v>
      </c>
      <c r="J79" s="13">
        <v>5.1984630875617204E-3</v>
      </c>
      <c r="K79" s="13">
        <v>-7.7047287517221785E-3</v>
      </c>
      <c r="T79" s="13">
        <v>55</v>
      </c>
      <c r="U79" s="13">
        <v>-2.0387412229916401E-4</v>
      </c>
      <c r="V79" s="13">
        <v>2.0387412229916401E-4</v>
      </c>
      <c r="AE79" s="13">
        <v>55</v>
      </c>
      <c r="AF79" s="13">
        <v>5.0902310835841151E-3</v>
      </c>
      <c r="AG79" s="13">
        <v>-9.8877508658257798E-3</v>
      </c>
      <c r="AP79" s="13">
        <v>55</v>
      </c>
      <c r="AQ79" s="13">
        <v>5.2418891113596858E-3</v>
      </c>
      <c r="AR79" s="13">
        <v>6.2714113958183227E-3</v>
      </c>
    </row>
    <row r="80" spans="1:44" x14ac:dyDescent="0.3">
      <c r="A80" s="10">
        <v>43147</v>
      </c>
      <c r="B80" s="12">
        <v>3.734695439000948E-4</v>
      </c>
      <c r="C80" s="12">
        <v>-6.2871940153407429E-3</v>
      </c>
      <c r="D80" s="12">
        <v>-1.8214936247723228E-2</v>
      </c>
      <c r="E80" s="12">
        <v>8.242955537416238E-3</v>
      </c>
      <c r="F80" s="12">
        <v>3.7838682183009625E-3</v>
      </c>
      <c r="I80" s="13">
        <v>56</v>
      </c>
      <c r="J80" s="13">
        <v>-3.0505835824476573E-3</v>
      </c>
      <c r="K80" s="13">
        <v>-8.0988982014718828E-3</v>
      </c>
      <c r="T80" s="13">
        <v>56</v>
      </c>
      <c r="U80" s="13">
        <v>-4.7642553466092441E-3</v>
      </c>
      <c r="V80" s="13">
        <v>-1.105296785198491E-2</v>
      </c>
      <c r="AE80" s="13">
        <v>56</v>
      </c>
      <c r="AF80" s="13">
        <v>-2.8573725372962951E-3</v>
      </c>
      <c r="AG80" s="13">
        <v>-9.9912503734244729E-4</v>
      </c>
      <c r="AP80" s="13">
        <v>56</v>
      </c>
      <c r="AQ80" s="13">
        <v>-2.3178837452383144E-3</v>
      </c>
      <c r="AR80" s="13">
        <v>-2.5603340377257731E-3</v>
      </c>
    </row>
    <row r="81" spans="1:44" x14ac:dyDescent="0.3">
      <c r="A81" s="10">
        <v>43151</v>
      </c>
      <c r="B81" s="12">
        <v>-5.8413894815938384E-3</v>
      </c>
      <c r="C81" s="12">
        <v>7.4924574177080566E-3</v>
      </c>
      <c r="D81" s="12">
        <v>1.1131725417439797E-2</v>
      </c>
      <c r="E81" s="12">
        <v>-2.4526425695748255E-2</v>
      </c>
      <c r="F81" s="12">
        <v>-9.9623453281870236E-3</v>
      </c>
      <c r="I81" s="13">
        <v>57</v>
      </c>
      <c r="J81" s="13">
        <v>7.3385467241793723E-3</v>
      </c>
      <c r="K81" s="13">
        <v>5.2070620967574355E-3</v>
      </c>
      <c r="T81" s="13">
        <v>57</v>
      </c>
      <c r="U81" s="13">
        <v>9.792440761184568E-4</v>
      </c>
      <c r="V81" s="13">
        <v>-2.0622101218975498E-2</v>
      </c>
      <c r="AE81" s="13">
        <v>57</v>
      </c>
      <c r="AF81" s="13">
        <v>7.1521101272809329E-3</v>
      </c>
      <c r="AG81" s="13">
        <v>-5.9906076329786246E-3</v>
      </c>
      <c r="AP81" s="13">
        <v>57</v>
      </c>
      <c r="AQ81" s="13">
        <v>7.2031516467955855E-3</v>
      </c>
      <c r="AR81" s="13">
        <v>-3.6628894374342532E-3</v>
      </c>
    </row>
    <row r="82" spans="1:44" x14ac:dyDescent="0.3">
      <c r="A82" s="10">
        <v>43152</v>
      </c>
      <c r="B82" s="12">
        <v>-5.4965032600100784E-3</v>
      </c>
      <c r="C82" s="12">
        <v>-1.8013552074485333E-2</v>
      </c>
      <c r="D82" s="12">
        <v>-1.8348623853211107E-2</v>
      </c>
      <c r="E82" s="12">
        <v>-1.9623849317182203E-2</v>
      </c>
      <c r="F82" s="12">
        <v>-1.2510196931006419E-2</v>
      </c>
      <c r="I82" s="13">
        <v>58</v>
      </c>
      <c r="J82" s="13">
        <v>-1.5185758761693535E-3</v>
      </c>
      <c r="K82" s="13">
        <v>-1.2283134092516702E-2</v>
      </c>
      <c r="T82" s="13">
        <v>58</v>
      </c>
      <c r="U82" s="13">
        <v>-3.9173042432034989E-3</v>
      </c>
      <c r="V82" s="13">
        <v>-2.3405100128381266E-2</v>
      </c>
      <c r="AE82" s="13">
        <v>58</v>
      </c>
      <c r="AF82" s="13">
        <v>-1.3813486425714645E-3</v>
      </c>
      <c r="AG82" s="13">
        <v>-1.9057404227360744E-3</v>
      </c>
      <c r="AP82" s="13">
        <v>58</v>
      </c>
      <c r="AQ82" s="13">
        <v>-9.1388753363626338E-4</v>
      </c>
      <c r="AR82" s="13">
        <v>9.055113734791901E-3</v>
      </c>
    </row>
    <row r="83" spans="1:44" x14ac:dyDescent="0.3">
      <c r="A83" s="10">
        <v>43153</v>
      </c>
      <c r="B83" s="12">
        <v>9.7355114853167656E-4</v>
      </c>
      <c r="C83" s="12">
        <v>-1.1612218499233251E-2</v>
      </c>
      <c r="D83" s="12">
        <v>-2.2429906542055931E-2</v>
      </c>
      <c r="E83" s="12">
        <v>-1.8766104902878289E-3</v>
      </c>
      <c r="F83" s="12">
        <v>4.4064990160342897E-3</v>
      </c>
      <c r="I83" s="13">
        <v>59</v>
      </c>
      <c r="J83" s="13">
        <v>3.300117134837383E-3</v>
      </c>
      <c r="K83" s="13">
        <v>9.8995963957015775E-3</v>
      </c>
      <c r="T83" s="13">
        <v>59</v>
      </c>
      <c r="U83" s="13">
        <v>-1.2533506965466531E-3</v>
      </c>
      <c r="V83" s="13">
        <v>2.5597919984936147E-2</v>
      </c>
      <c r="AE83" s="13">
        <v>59</v>
      </c>
      <c r="AF83" s="13">
        <v>3.2612559582029335E-3</v>
      </c>
      <c r="AG83" s="13">
        <v>3.7223291702264774E-3</v>
      </c>
      <c r="AP83" s="13">
        <v>59</v>
      </c>
      <c r="AQ83" s="13">
        <v>3.5021651432539502E-3</v>
      </c>
      <c r="AR83" s="13">
        <v>-1.8871756910800296E-3</v>
      </c>
    </row>
    <row r="84" spans="1:44" x14ac:dyDescent="0.3">
      <c r="A84" s="10">
        <v>43154</v>
      </c>
      <c r="B84" s="12">
        <v>1.6028376390592538E-2</v>
      </c>
      <c r="C84" s="12">
        <v>2.2646024178443774E-2</v>
      </c>
      <c r="D84" s="12">
        <v>1.3384321223709252E-2</v>
      </c>
      <c r="E84" s="12">
        <v>8.7738439449548886E-3</v>
      </c>
      <c r="F84" s="12">
        <v>6.8548480711559138E-3</v>
      </c>
      <c r="I84" s="13">
        <v>60</v>
      </c>
      <c r="J84" s="13">
        <v>6.2559791627550864E-3</v>
      </c>
      <c r="K84" s="13">
        <v>-2.6458708028413332E-3</v>
      </c>
      <c r="T84" s="13">
        <v>60</v>
      </c>
      <c r="U84" s="13">
        <v>3.8076027809178783E-4</v>
      </c>
      <c r="V84" s="13">
        <v>-2.7803063751583465E-2</v>
      </c>
      <c r="AE84" s="13">
        <v>60</v>
      </c>
      <c r="AF84" s="13">
        <v>6.1091025877183583E-3</v>
      </c>
      <c r="AG84" s="13">
        <v>2.375023934296986E-2</v>
      </c>
      <c r="AP84" s="13">
        <v>60</v>
      </c>
      <c r="AQ84" s="13">
        <v>6.2110412619625337E-3</v>
      </c>
      <c r="AR84" s="13">
        <v>1.1526238286196549E-2</v>
      </c>
    </row>
    <row r="85" spans="1:44" x14ac:dyDescent="0.3">
      <c r="A85" s="10">
        <v>43157</v>
      </c>
      <c r="B85" s="12">
        <v>1.1757015405636876E-2</v>
      </c>
      <c r="C85" s="12">
        <v>1.7482517191433233E-2</v>
      </c>
      <c r="D85" s="12">
        <v>9.4339622641509101E-3</v>
      </c>
      <c r="E85" s="12">
        <v>1.6566514314016671E-2</v>
      </c>
      <c r="F85" s="12">
        <v>2.0152590274437387E-2</v>
      </c>
      <c r="I85" s="13">
        <v>61</v>
      </c>
      <c r="J85" s="13">
        <v>1.5250141283079622E-3</v>
      </c>
      <c r="K85" s="13">
        <v>7.7023867041506591E-3</v>
      </c>
      <c r="T85" s="13">
        <v>61</v>
      </c>
      <c r="U85" s="13">
        <v>-2.2346939651723768E-3</v>
      </c>
      <c r="V85" s="13">
        <v>-1.5247045310683113E-3</v>
      </c>
      <c r="AE85" s="13">
        <v>61</v>
      </c>
      <c r="AF85" s="13">
        <v>1.5510201398725603E-3</v>
      </c>
      <c r="AG85" s="13">
        <v>-5.853304013698676E-3</v>
      </c>
      <c r="AP85" s="13">
        <v>61</v>
      </c>
      <c r="AQ85" s="13">
        <v>1.8753861876669086E-3</v>
      </c>
      <c r="AR85" s="13">
        <v>-1.9831604993165705E-2</v>
      </c>
    </row>
    <row r="86" spans="1:44" x14ac:dyDescent="0.3">
      <c r="A86" s="10">
        <v>43158</v>
      </c>
      <c r="B86" s="12">
        <v>-1.2706888672731611E-2</v>
      </c>
      <c r="C86" s="12">
        <v>-1.9145835065523836E-2</v>
      </c>
      <c r="D86" s="12">
        <v>-1.8691588785046665E-2</v>
      </c>
      <c r="E86" s="12">
        <v>-2.1389283254800315E-2</v>
      </c>
      <c r="F86" s="12">
        <v>-1.5750201479719565E-2</v>
      </c>
      <c r="I86" s="13">
        <v>62</v>
      </c>
      <c r="J86" s="13">
        <v>-6.7038301929633122E-4</v>
      </c>
      <c r="K86" s="13">
        <v>7.9538326905104328E-3</v>
      </c>
      <c r="T86" s="13">
        <v>62</v>
      </c>
      <c r="U86" s="13">
        <v>-3.4483915392493998E-3</v>
      </c>
      <c r="V86" s="13">
        <v>-4.0987782720713619E-3</v>
      </c>
      <c r="AE86" s="13">
        <v>62</v>
      </c>
      <c r="AF86" s="13">
        <v>-5.6415110567338946E-4</v>
      </c>
      <c r="AG86" s="13">
        <v>1.9162682557353965E-2</v>
      </c>
      <c r="AP86" s="13">
        <v>62</v>
      </c>
      <c r="AQ86" s="13">
        <v>-1.3656797259398168E-4</v>
      </c>
      <c r="AR86" s="13">
        <v>-4.4345951364623756E-3</v>
      </c>
    </row>
    <row r="87" spans="1:44" x14ac:dyDescent="0.3">
      <c r="A87" s="10">
        <v>43159</v>
      </c>
      <c r="B87" s="12">
        <v>-1.1095788577777117E-2</v>
      </c>
      <c r="C87" s="12">
        <v>1.1177878064362275E-2</v>
      </c>
      <c r="D87" s="12">
        <v>-1.1428571428571354E-2</v>
      </c>
      <c r="E87" s="12">
        <v>-6.2448724807312728E-3</v>
      </c>
      <c r="F87" s="12">
        <v>-1.5459765221890392E-2</v>
      </c>
      <c r="I87" s="13">
        <v>63</v>
      </c>
      <c r="J87" s="13">
        <v>2.6306357512872444E-4</v>
      </c>
      <c r="K87" s="13">
        <v>-9.6476943443594473E-3</v>
      </c>
      <c r="T87" s="13">
        <v>63</v>
      </c>
      <c r="U87" s="13">
        <v>-2.9323473836757991E-3</v>
      </c>
      <c r="V87" s="13">
        <v>1.8141472858960984E-2</v>
      </c>
      <c r="AE87" s="13">
        <v>63</v>
      </c>
      <c r="AF87" s="13">
        <v>3.3518476070286732E-4</v>
      </c>
      <c r="AG87" s="13">
        <v>9.5584150556638869E-4</v>
      </c>
      <c r="AP87" s="13">
        <v>63</v>
      </c>
      <c r="AQ87" s="13">
        <v>7.1888169448983369E-4</v>
      </c>
      <c r="AR87" s="13">
        <v>1.0896644572435502E-2</v>
      </c>
    </row>
    <row r="88" spans="1:44" x14ac:dyDescent="0.3">
      <c r="A88" s="10">
        <v>43160</v>
      </c>
      <c r="B88" s="12">
        <v>-1.3324399450480228E-2</v>
      </c>
      <c r="C88" s="12">
        <v>2.1283632712693797E-2</v>
      </c>
      <c r="D88" s="12">
        <v>1.156069364161842E-2</v>
      </c>
      <c r="E88" s="12">
        <v>4.6083980015471405E-3</v>
      </c>
      <c r="F88" s="12">
        <v>-8.2642612341417478E-3</v>
      </c>
      <c r="I88" s="13">
        <v>64</v>
      </c>
      <c r="J88" s="13">
        <v>9.286493553693171E-3</v>
      </c>
      <c r="K88" s="13">
        <v>4.5355287140816814E-3</v>
      </c>
      <c r="T88" s="13">
        <v>64</v>
      </c>
      <c r="U88" s="13">
        <v>2.0561418683889164E-3</v>
      </c>
      <c r="V88" s="13">
        <v>3.5618356597010179E-3</v>
      </c>
      <c r="AE88" s="13">
        <v>64</v>
      </c>
      <c r="AF88" s="13">
        <v>9.0288735758151384E-3</v>
      </c>
      <c r="AG88" s="13">
        <v>-1.1084627244372144E-3</v>
      </c>
      <c r="AP88" s="13">
        <v>64</v>
      </c>
      <c r="AQ88" s="13">
        <v>8.9883319417978225E-3</v>
      </c>
      <c r="AR88" s="13">
        <v>8.9132434662519619E-4</v>
      </c>
    </row>
    <row r="89" spans="1:44" x14ac:dyDescent="0.3">
      <c r="A89" s="10">
        <v>43161</v>
      </c>
      <c r="B89" s="12">
        <v>5.0716026977129253E-3</v>
      </c>
      <c r="C89" s="12">
        <v>9.2083841935902168E-3</v>
      </c>
      <c r="D89" s="12">
        <v>7.619047619047626E-3</v>
      </c>
      <c r="E89" s="12">
        <v>6.2552027445680215E-3</v>
      </c>
      <c r="F89" s="12">
        <v>9.7221186183605764E-3</v>
      </c>
      <c r="I89" s="13">
        <v>65</v>
      </c>
      <c r="J89" s="13">
        <v>-5.6258684303451588E-3</v>
      </c>
      <c r="K89" s="13">
        <v>-4.7908137145182975E-3</v>
      </c>
      <c r="T89" s="13">
        <v>65</v>
      </c>
      <c r="U89" s="13">
        <v>-6.1879690358892514E-3</v>
      </c>
      <c r="V89" s="13">
        <v>-1.2434004893347346E-2</v>
      </c>
      <c r="AE89" s="13">
        <v>65</v>
      </c>
      <c r="AF89" s="13">
        <v>-5.3385493327144469E-3</v>
      </c>
      <c r="AG89" s="13">
        <v>-5.4435344873084096E-3</v>
      </c>
      <c r="AP89" s="13">
        <v>65</v>
      </c>
      <c r="AQ89" s="13">
        <v>-4.6779829506318898E-3</v>
      </c>
      <c r="AR89" s="13">
        <v>-1.0128914156163592E-2</v>
      </c>
    </row>
    <row r="90" spans="1:44" x14ac:dyDescent="0.3">
      <c r="A90" s="10">
        <v>43164</v>
      </c>
      <c r="B90" s="12">
        <v>1.1032026381792881E-2</v>
      </c>
      <c r="C90" s="12">
        <v>7.6836880473236564E-3</v>
      </c>
      <c r="D90" s="12">
        <v>1.7013232514177665E-2</v>
      </c>
      <c r="E90" s="12">
        <v>9.3244239686716673E-3</v>
      </c>
      <c r="F90" s="12">
        <v>9.628710409153295E-3</v>
      </c>
      <c r="I90" s="13">
        <v>66</v>
      </c>
      <c r="J90" s="13">
        <v>-8.9714168153065856E-3</v>
      </c>
      <c r="K90" s="13">
        <v>1.1448258997252174E-2</v>
      </c>
      <c r="T90" s="13">
        <v>66</v>
      </c>
      <c r="U90" s="13">
        <v>-8.0375131893085754E-3</v>
      </c>
      <c r="V90" s="13">
        <v>1.1832579602970902E-2</v>
      </c>
      <c r="AE90" s="13">
        <v>66</v>
      </c>
      <c r="AF90" s="13">
        <v>-8.5618420987523206E-3</v>
      </c>
      <c r="AG90" s="13">
        <v>4.3127147593215428E-3</v>
      </c>
      <c r="AP90" s="13">
        <v>66</v>
      </c>
      <c r="AQ90" s="13">
        <v>-7.7439840150964594E-3</v>
      </c>
      <c r="AR90" s="13">
        <v>1.2574761074392978E-2</v>
      </c>
    </row>
    <row r="91" spans="1:44" x14ac:dyDescent="0.3">
      <c r="A91" s="10">
        <v>43165</v>
      </c>
      <c r="B91" s="12">
        <v>2.6388586869583708E-3</v>
      </c>
      <c r="C91" s="12">
        <v>9.6902301876055485E-3</v>
      </c>
      <c r="D91" s="12">
        <v>-5.5762081784387083E-3</v>
      </c>
      <c r="E91" s="12">
        <v>3.6953469419899933E-3</v>
      </c>
      <c r="F91" s="12">
        <v>4.6319950102910318E-3</v>
      </c>
      <c r="I91" s="13">
        <v>67</v>
      </c>
      <c r="J91" s="13">
        <v>1.7182583017104564E-4</v>
      </c>
      <c r="K91" s="13">
        <v>5.0782666574727825E-3</v>
      </c>
      <c r="T91" s="13">
        <v>67</v>
      </c>
      <c r="U91" s="13">
        <v>-2.982787018181215E-3</v>
      </c>
      <c r="V91" s="13">
        <v>1.0544223691149084E-2</v>
      </c>
      <c r="AE91" s="13">
        <v>67</v>
      </c>
      <c r="AF91" s="13">
        <v>2.4728109604996905E-4</v>
      </c>
      <c r="AG91" s="13">
        <v>2.90680364169124E-3</v>
      </c>
      <c r="AP91" s="13">
        <v>67</v>
      </c>
      <c r="AQ91" s="13">
        <v>6.35267592712969E-4</v>
      </c>
      <c r="AR91" s="13">
        <v>-3.6793625052122575E-4</v>
      </c>
    </row>
    <row r="92" spans="1:44" x14ac:dyDescent="0.3">
      <c r="A92" s="10">
        <v>43166</v>
      </c>
      <c r="B92" s="12">
        <v>-4.8387458886950174E-4</v>
      </c>
      <c r="C92" s="12">
        <v>1.5733118065872801E-2</v>
      </c>
      <c r="D92" s="12">
        <v>-7.4766355140186988E-3</v>
      </c>
      <c r="E92" s="12">
        <v>-1.0226353963438595E-3</v>
      </c>
      <c r="F92" s="12">
        <v>1.0849778747469511E-3</v>
      </c>
      <c r="I92" s="13">
        <v>68</v>
      </c>
      <c r="J92" s="13">
        <v>-7.4112858867215765E-4</v>
      </c>
      <c r="K92" s="13">
        <v>-1.9381713811415211E-2</v>
      </c>
      <c r="T92" s="13">
        <v>68</v>
      </c>
      <c r="U92" s="13">
        <v>-3.4875023334042686E-3</v>
      </c>
      <c r="V92" s="13">
        <v>-3.9664467647834087E-2</v>
      </c>
      <c r="AE92" s="13">
        <v>68</v>
      </c>
      <c r="AF92" s="13">
        <v>-6.323114356878547E-4</v>
      </c>
      <c r="AG92" s="13">
        <v>4.8859815372499131E-3</v>
      </c>
      <c r="AP92" s="13">
        <v>68</v>
      </c>
      <c r="AQ92" s="13">
        <v>-2.0140218392610589E-4</v>
      </c>
      <c r="AR92" s="13">
        <v>4.5862064458133511E-2</v>
      </c>
    </row>
    <row r="93" spans="1:44" x14ac:dyDescent="0.3">
      <c r="A93" s="10">
        <v>43167</v>
      </c>
      <c r="B93" s="12">
        <v>4.4630782533772954E-3</v>
      </c>
      <c r="C93" s="12">
        <v>7.7447338210884092E-3</v>
      </c>
      <c r="D93" s="12">
        <v>0</v>
      </c>
      <c r="E93" s="12">
        <v>3.4806044710623462E-3</v>
      </c>
      <c r="F93" s="12">
        <v>5.4184717760623561E-3</v>
      </c>
      <c r="I93" s="13">
        <v>69</v>
      </c>
      <c r="J93" s="13">
        <v>-1.7249080419814423E-2</v>
      </c>
      <c r="K93" s="13">
        <v>1.4113777129883556E-2</v>
      </c>
      <c r="T93" s="13">
        <v>69</v>
      </c>
      <c r="U93" s="13">
        <v>-1.2613714924279427E-2</v>
      </c>
      <c r="V93" s="13">
        <v>6.3594107081142312E-2</v>
      </c>
      <c r="AE93" s="13">
        <v>69</v>
      </c>
      <c r="AF93" s="13">
        <v>-1.6537016911957941E-2</v>
      </c>
      <c r="AG93" s="13">
        <v>-7.7723463538625845E-3</v>
      </c>
      <c r="AP93" s="13">
        <v>69</v>
      </c>
      <c r="AQ93" s="13">
        <v>-1.5329982632478069E-2</v>
      </c>
      <c r="AR93" s="13">
        <v>-1.2504422272662293E-2</v>
      </c>
    </row>
    <row r="94" spans="1:44" x14ac:dyDescent="0.3">
      <c r="A94" s="10">
        <v>43168</v>
      </c>
      <c r="B94" s="12">
        <v>1.7378831277445942E-2</v>
      </c>
      <c r="C94" s="12">
        <v>2.9204120172276506E-3</v>
      </c>
      <c r="D94" s="12">
        <v>-1.8832391713747246E-3</v>
      </c>
      <c r="E94" s="12">
        <v>0</v>
      </c>
      <c r="F94" s="12">
        <v>-1.6168430199225263E-3</v>
      </c>
      <c r="I94" s="13">
        <v>70</v>
      </c>
      <c r="J94" s="13">
        <v>-3.3122918001880143E-2</v>
      </c>
      <c r="K94" s="13">
        <v>8.8516049283773879E-4</v>
      </c>
      <c r="T94" s="13">
        <v>70</v>
      </c>
      <c r="U94" s="13">
        <v>-2.1389365464624589E-2</v>
      </c>
      <c r="V94" s="13">
        <v>-2.1521082296569516E-2</v>
      </c>
      <c r="AE94" s="13">
        <v>70</v>
      </c>
      <c r="AF94" s="13">
        <v>-3.1830780432918801E-2</v>
      </c>
      <c r="AG94" s="13">
        <v>-1.497932201055846E-2</v>
      </c>
      <c r="AP94" s="13">
        <v>70</v>
      </c>
      <c r="AQ94" s="13">
        <v>-2.9877434148206889E-2</v>
      </c>
      <c r="AR94" s="13">
        <v>-7.9477026528680279E-3</v>
      </c>
    </row>
    <row r="95" spans="1:44" x14ac:dyDescent="0.3">
      <c r="A95" s="10">
        <v>43171</v>
      </c>
      <c r="B95" s="12">
        <v>-1.2739848320225554E-3</v>
      </c>
      <c r="C95" s="12">
        <v>-1.0727923371647451E-2</v>
      </c>
      <c r="D95" s="12">
        <v>3.7735849056604646E-3</v>
      </c>
      <c r="E95" s="12">
        <v>-4.2847216705975697E-3</v>
      </c>
      <c r="F95" s="12">
        <v>8.3673114587165011E-3</v>
      </c>
      <c r="I95" s="13">
        <v>71</v>
      </c>
      <c r="J95" s="13">
        <v>1.3782501212646351E-2</v>
      </c>
      <c r="K95" s="13">
        <v>-2.4994769473740422E-2</v>
      </c>
      <c r="T95" s="13">
        <v>71</v>
      </c>
      <c r="U95" s="13">
        <v>4.541702895311933E-3</v>
      </c>
      <c r="V95" s="13">
        <v>-1.0389656111686251E-2</v>
      </c>
      <c r="AE95" s="13">
        <v>71</v>
      </c>
      <c r="AF95" s="13">
        <v>1.3360584642466398E-2</v>
      </c>
      <c r="AG95" s="13">
        <v>-6.82589825031844E-3</v>
      </c>
      <c r="AP95" s="13">
        <v>71</v>
      </c>
      <c r="AQ95" s="13">
        <v>1.3108662208176632E-2</v>
      </c>
      <c r="AR95" s="13">
        <v>-7.6486569818903167E-3</v>
      </c>
    </row>
    <row r="96" spans="1:44" x14ac:dyDescent="0.3">
      <c r="A96" s="10">
        <v>43172</v>
      </c>
      <c r="B96" s="12">
        <v>-6.3635765724746824E-3</v>
      </c>
      <c r="C96" s="12">
        <v>6.6615024014792471E-3</v>
      </c>
      <c r="D96" s="12">
        <v>-5.6390977443609488E-3</v>
      </c>
      <c r="E96" s="12">
        <v>-3.0737975419296744E-3</v>
      </c>
      <c r="F96" s="12">
        <v>8.028437916790071E-4</v>
      </c>
      <c r="I96" s="13">
        <v>72</v>
      </c>
      <c r="J96" s="13">
        <v>-4.236545139482675E-3</v>
      </c>
      <c r="K96" s="13">
        <v>2.4121558118447774E-2</v>
      </c>
      <c r="T96" s="13">
        <v>72</v>
      </c>
      <c r="U96" s="13">
        <v>-5.4198992087199065E-3</v>
      </c>
      <c r="V96" s="13">
        <v>8.581205607146504E-2</v>
      </c>
      <c r="AE96" s="13">
        <v>72</v>
      </c>
      <c r="AF96" s="13">
        <v>-3.9999957690431175E-3</v>
      </c>
      <c r="AG96" s="13">
        <v>7.5411367002907268E-3</v>
      </c>
      <c r="AP96" s="13">
        <v>72</v>
      </c>
      <c r="AQ96" s="13">
        <v>-3.4047487305508342E-3</v>
      </c>
      <c r="AR96" s="13">
        <v>6.1199264591056853E-3</v>
      </c>
    </row>
    <row r="97" spans="1:44" x14ac:dyDescent="0.3">
      <c r="A97" s="10">
        <v>43173</v>
      </c>
      <c r="B97" s="12">
        <v>-5.7245222641414632E-3</v>
      </c>
      <c r="C97" s="12">
        <v>-3.0779315291812582E-3</v>
      </c>
      <c r="D97" s="12">
        <v>-3.7807183364840192E-3</v>
      </c>
      <c r="E97" s="12">
        <v>-4.1108912860549672E-3</v>
      </c>
      <c r="F97" s="12">
        <v>-9.6281583015709032E-3</v>
      </c>
      <c r="I97" s="13">
        <v>73</v>
      </c>
      <c r="J97" s="13">
        <v>-3.0358696461476032E-2</v>
      </c>
      <c r="K97" s="13">
        <v>-2.0882037485660056E-2</v>
      </c>
      <c r="T97" s="13">
        <v>73</v>
      </c>
      <c r="U97" s="13">
        <v>-1.9861200512118864E-2</v>
      </c>
      <c r="V97" s="13">
        <v>-5.5471479452313503E-3</v>
      </c>
      <c r="AE97" s="13">
        <v>73</v>
      </c>
      <c r="AF97" s="13">
        <v>-2.9167571215870405E-2</v>
      </c>
      <c r="AG97" s="13">
        <v>-9.4522739686100261E-3</v>
      </c>
      <c r="AP97" s="13">
        <v>73</v>
      </c>
      <c r="AQ97" s="13">
        <v>-2.7344185421812328E-2</v>
      </c>
      <c r="AR97" s="13">
        <v>-9.482128171468672E-3</v>
      </c>
    </row>
    <row r="98" spans="1:44" x14ac:dyDescent="0.3">
      <c r="A98" s="10">
        <v>43174</v>
      </c>
      <c r="B98" s="12">
        <v>-7.8193040707287163E-4</v>
      </c>
      <c r="C98" s="12">
        <v>-1.0805804427383115E-3</v>
      </c>
      <c r="D98" s="12">
        <v>-1.8975332068310792E-3</v>
      </c>
      <c r="E98" s="12">
        <v>-3.302386706574081E-3</v>
      </c>
      <c r="F98" s="12">
        <v>2.7006538224482005E-4</v>
      </c>
      <c r="I98" s="13">
        <v>74</v>
      </c>
      <c r="J98" s="13">
        <v>1.1771377669188433E-2</v>
      </c>
      <c r="K98" s="13">
        <v>-6.3365951527954685E-3</v>
      </c>
      <c r="T98" s="13">
        <v>74</v>
      </c>
      <c r="U98" s="13">
        <v>3.4298786549790778E-3</v>
      </c>
      <c r="V98" s="13">
        <v>-1.646526040544468E-2</v>
      </c>
      <c r="AE98" s="13">
        <v>74</v>
      </c>
      <c r="AF98" s="13">
        <v>1.1422953132375084E-2</v>
      </c>
      <c r="AG98" s="13">
        <v>5.705911695599435E-3</v>
      </c>
      <c r="AP98" s="13">
        <v>74</v>
      </c>
      <c r="AQ98" s="13">
        <v>1.1265584118877729E-2</v>
      </c>
      <c r="AR98" s="13">
        <v>2.2288727770603898E-3</v>
      </c>
    </row>
    <row r="99" spans="1:44" x14ac:dyDescent="0.3">
      <c r="A99" s="10">
        <v>43175</v>
      </c>
      <c r="B99" s="12">
        <v>1.7034472986976878E-3</v>
      </c>
      <c r="C99" s="12">
        <v>7.7272447493012325E-4</v>
      </c>
      <c r="D99" s="12">
        <v>1.9011406844106567E-2</v>
      </c>
      <c r="E99" s="12">
        <v>5.5910798196475474E-3</v>
      </c>
      <c r="F99" s="12">
        <v>-1.0799980877297345E-3</v>
      </c>
      <c r="I99" s="13">
        <v>75</v>
      </c>
      <c r="J99" s="13">
        <v>1.0951212860335164E-2</v>
      </c>
      <c r="K99" s="13">
        <v>-2.9194489579198742E-2</v>
      </c>
      <c r="T99" s="13">
        <v>75</v>
      </c>
      <c r="U99" s="13">
        <v>2.9764609032366133E-3</v>
      </c>
      <c r="V99" s="13">
        <v>-8.6368382617272275E-3</v>
      </c>
      <c r="AE99" s="13">
        <v>75</v>
      </c>
      <c r="AF99" s="13">
        <v>1.0632759420869085E-2</v>
      </c>
      <c r="AG99" s="13">
        <v>-6.021607889776643E-3</v>
      </c>
      <c r="AP99" s="13">
        <v>75</v>
      </c>
      <c r="AQ99" s="13">
        <v>1.0513950638314722E-2</v>
      </c>
      <c r="AR99" s="13">
        <v>-1.6374491987676681E-3</v>
      </c>
    </row>
    <row r="100" spans="1:44" x14ac:dyDescent="0.3">
      <c r="A100" s="10">
        <v>43178</v>
      </c>
      <c r="B100" s="12">
        <v>-1.4204195427326925E-2</v>
      </c>
      <c r="C100" s="12">
        <v>-2.3780125886963325E-2</v>
      </c>
      <c r="D100" s="12">
        <v>-2.0522388059701552E-2</v>
      </c>
      <c r="E100" s="12">
        <v>-5.1481594635707359E-3</v>
      </c>
      <c r="F100" s="12">
        <v>-1.1351265634052627E-2</v>
      </c>
      <c r="I100" s="13">
        <v>76</v>
      </c>
      <c r="J100" s="13">
        <v>1.8771364159142394E-3</v>
      </c>
      <c r="K100" s="13">
        <v>-9.2756224344704291E-3</v>
      </c>
      <c r="T100" s="13">
        <v>76</v>
      </c>
      <c r="U100" s="13">
        <v>-2.0400276075556905E-3</v>
      </c>
      <c r="V100" s="13">
        <v>1.4249440072461122E-4</v>
      </c>
      <c r="AE100" s="13">
        <v>76</v>
      </c>
      <c r="AF100" s="13">
        <v>1.8902749022618685E-3</v>
      </c>
      <c r="AG100" s="13">
        <v>-2.4889175614116747E-3</v>
      </c>
      <c r="AP100" s="13">
        <v>76</v>
      </c>
      <c r="AQ100" s="13">
        <v>2.1980858423708994E-3</v>
      </c>
      <c r="AR100" s="13">
        <v>4.1257640919929945E-3</v>
      </c>
    </row>
    <row r="101" spans="1:44" x14ac:dyDescent="0.3">
      <c r="A101" s="10">
        <v>43179</v>
      </c>
      <c r="B101" s="12">
        <v>1.4818052561744752E-3</v>
      </c>
      <c r="C101" s="12">
        <v>-6.9598543663421776E-3</v>
      </c>
      <c r="D101" s="12">
        <v>-1.1428571428571354E-2</v>
      </c>
      <c r="E101" s="12">
        <v>-1.2833819962119752E-2</v>
      </c>
      <c r="F101" s="12">
        <v>-6.5610468778837623E-3</v>
      </c>
      <c r="I101" s="13">
        <v>77</v>
      </c>
      <c r="J101" s="13">
        <v>1.054002774656212E-2</v>
      </c>
      <c r="K101" s="13">
        <v>5.5806173586666011E-3</v>
      </c>
      <c r="T101" s="13">
        <v>77</v>
      </c>
      <c r="U101" s="13">
        <v>2.7491424084360172E-3</v>
      </c>
      <c r="V101" s="13">
        <v>6.7565610136171815E-3</v>
      </c>
      <c r="AE101" s="13">
        <v>77</v>
      </c>
      <c r="AF101" s="13">
        <v>1.0236600151828234E-2</v>
      </c>
      <c r="AG101" s="13">
        <v>-2.1618492409278482E-2</v>
      </c>
      <c r="AP101" s="13">
        <v>77</v>
      </c>
      <c r="AQ101" s="13">
        <v>1.0137123328870601E-2</v>
      </c>
      <c r="AR101" s="13">
        <v>-1.5328365879220728E-2</v>
      </c>
    </row>
    <row r="102" spans="1:44" x14ac:dyDescent="0.3">
      <c r="A102" s="10">
        <v>43180</v>
      </c>
      <c r="B102" s="12">
        <v>-1.8439896018298042E-3</v>
      </c>
      <c r="C102" s="12">
        <v>-3.0264256614593631E-3</v>
      </c>
      <c r="D102" s="12">
        <v>-5.780346820809296E-3</v>
      </c>
      <c r="E102" s="12">
        <v>-8.5971992530281711E-3</v>
      </c>
      <c r="F102" s="12">
        <v>-9.3559655862055953E-3</v>
      </c>
      <c r="I102" s="13">
        <v>78</v>
      </c>
      <c r="J102" s="13">
        <v>9.4694870067357235E-3</v>
      </c>
      <c r="K102" s="13">
        <v>2.1577937610245256E-2</v>
      </c>
      <c r="T102" s="13">
        <v>78</v>
      </c>
      <c r="U102" s="13">
        <v>2.1573074867701214E-3</v>
      </c>
      <c r="V102" s="13">
        <v>3.1740997597975759E-2</v>
      </c>
      <c r="AE102" s="13">
        <v>78</v>
      </c>
      <c r="AF102" s="13">
        <v>9.2051799404385716E-3</v>
      </c>
      <c r="AG102" s="13">
        <v>-4.5597356192607795E-3</v>
      </c>
      <c r="AP102" s="13">
        <v>78</v>
      </c>
      <c r="AQ102" s="13">
        <v>9.1560348285175362E-3</v>
      </c>
      <c r="AR102" s="13">
        <v>7.0483761799031881E-3</v>
      </c>
    </row>
    <row r="103" spans="1:44" x14ac:dyDescent="0.3">
      <c r="A103" s="10">
        <v>43181</v>
      </c>
      <c r="B103" s="12">
        <v>-2.5162888684839339E-2</v>
      </c>
      <c r="C103" s="12">
        <v>-2.140917079405661E-2</v>
      </c>
      <c r="D103" s="12">
        <v>-2.5193798449612382E-2</v>
      </c>
      <c r="E103" s="12">
        <v>-8.4601726915886875E-3</v>
      </c>
      <c r="F103" s="12">
        <v>-1.7500156143803642E-2</v>
      </c>
      <c r="I103" s="13">
        <v>79</v>
      </c>
      <c r="J103" s="13">
        <v>7.9078386902293682E-5</v>
      </c>
      <c r="K103" s="13">
        <v>-6.3662724022430367E-3</v>
      </c>
      <c r="T103" s="13">
        <v>79</v>
      </c>
      <c r="U103" s="13">
        <v>-3.0340612703227778E-3</v>
      </c>
      <c r="V103" s="13">
        <v>-1.5180874977400451E-2</v>
      </c>
      <c r="AE103" s="13">
        <v>79</v>
      </c>
      <c r="AF103" s="13">
        <v>1.5792290165036148E-4</v>
      </c>
      <c r="AG103" s="13">
        <v>8.0850326357658764E-3</v>
      </c>
      <c r="AP103" s="13">
        <v>79</v>
      </c>
      <c r="AQ103" s="13">
        <v>5.5026993999133926E-4</v>
      </c>
      <c r="AR103" s="13">
        <v>3.2335982783096235E-3</v>
      </c>
    </row>
    <row r="104" spans="1:44" x14ac:dyDescent="0.3">
      <c r="A104" s="10">
        <v>43182</v>
      </c>
      <c r="B104" s="12">
        <v>-2.0966880472765743E-2</v>
      </c>
      <c r="C104" s="12">
        <v>-2.465302857142862E-2</v>
      </c>
      <c r="D104" s="12">
        <v>-2.1868787276342012E-2</v>
      </c>
      <c r="E104" s="12">
        <v>-1.2585317945723158E-2</v>
      </c>
      <c r="F104" s="12">
        <v>-1.8942532004882631E-2</v>
      </c>
      <c r="I104" s="13">
        <v>80</v>
      </c>
      <c r="J104" s="13">
        <v>-4.9108195898864586E-3</v>
      </c>
      <c r="K104" s="13">
        <v>1.2403277007594516E-2</v>
      </c>
      <c r="T104" s="13">
        <v>80</v>
      </c>
      <c r="U104" s="13">
        <v>-5.7926633191270928E-3</v>
      </c>
      <c r="V104" s="13">
        <v>1.6924388736566889E-2</v>
      </c>
      <c r="AE104" s="13">
        <v>80</v>
      </c>
      <c r="AF104" s="13">
        <v>-4.6496303605140579E-3</v>
      </c>
      <c r="AG104" s="13">
        <v>-1.9876795335234197E-2</v>
      </c>
      <c r="AP104" s="13">
        <v>80</v>
      </c>
      <c r="AQ104" s="13">
        <v>-4.0226821587362113E-3</v>
      </c>
      <c r="AR104" s="13">
        <v>-5.9396631694508123E-3</v>
      </c>
    </row>
    <row r="105" spans="1:44" x14ac:dyDescent="0.3">
      <c r="A105" s="10">
        <v>43185</v>
      </c>
      <c r="B105" s="12">
        <v>2.7157255734905853E-2</v>
      </c>
      <c r="C105" s="12">
        <v>2.7619634160708704E-2</v>
      </c>
      <c r="D105" s="12">
        <v>1.8292682926829239E-2</v>
      </c>
      <c r="E105" s="12">
        <v>1.6850188313276046E-2</v>
      </c>
      <c r="F105" s="12">
        <v>-2.8819946548003613E-4</v>
      </c>
      <c r="I105" s="13">
        <v>81</v>
      </c>
      <c r="J105" s="13">
        <v>-4.6339111270808451E-3</v>
      </c>
      <c r="K105" s="13">
        <v>-1.3379640947404488E-2</v>
      </c>
      <c r="T105" s="13">
        <v>81</v>
      </c>
      <c r="U105" s="13">
        <v>-5.639577974220219E-3</v>
      </c>
      <c r="V105" s="13">
        <v>-1.2709045878990889E-2</v>
      </c>
      <c r="AE105" s="13">
        <v>81</v>
      </c>
      <c r="AF105" s="13">
        <v>-4.3828409011153731E-3</v>
      </c>
      <c r="AG105" s="13">
        <v>-1.5241008416066831E-2</v>
      </c>
      <c r="AP105" s="13">
        <v>81</v>
      </c>
      <c r="AQ105" s="13">
        <v>-3.7689116123176911E-3</v>
      </c>
      <c r="AR105" s="13">
        <v>-8.7412853186887279E-3</v>
      </c>
    </row>
    <row r="106" spans="1:44" x14ac:dyDescent="0.3">
      <c r="A106" s="10">
        <v>43186</v>
      </c>
      <c r="B106" s="12">
        <v>-1.727630894790802E-2</v>
      </c>
      <c r="C106" s="12">
        <v>-1.7103746817132212E-2</v>
      </c>
      <c r="D106" s="12">
        <v>-2.3952095808383256E-2</v>
      </c>
      <c r="E106" s="12">
        <v>5.0987769074153002E-3</v>
      </c>
      <c r="F106" s="12">
        <v>6.0536321853379496E-3</v>
      </c>
      <c r="I106" s="13">
        <v>82</v>
      </c>
      <c r="J106" s="13">
        <v>5.6088271626458341E-4</v>
      </c>
      <c r="K106" s="13">
        <v>-1.2173101215497834E-2</v>
      </c>
      <c r="T106" s="13">
        <v>82</v>
      </c>
      <c r="U106" s="13">
        <v>-2.7677018344617367E-3</v>
      </c>
      <c r="V106" s="13">
        <v>-1.9662204707594194E-2</v>
      </c>
      <c r="AE106" s="13">
        <v>82</v>
      </c>
      <c r="AF106" s="13">
        <v>6.2212076423697697E-4</v>
      </c>
      <c r="AG106" s="13">
        <v>-2.4987312545248059E-3</v>
      </c>
      <c r="AP106" s="13">
        <v>82</v>
      </c>
      <c r="AQ106" s="13">
        <v>9.9181566485027016E-4</v>
      </c>
      <c r="AR106" s="13">
        <v>3.4146833511840193E-3</v>
      </c>
    </row>
    <row r="107" spans="1:44" x14ac:dyDescent="0.3">
      <c r="A107" s="11">
        <v>43187</v>
      </c>
      <c r="B107" s="12">
        <v>-2.916657094698447E-3</v>
      </c>
      <c r="C107" s="12">
        <v>8.7835432548889047E-3</v>
      </c>
      <c r="D107" s="12">
        <v>-6.1349693251532443E-3</v>
      </c>
      <c r="E107" s="12">
        <v>1.4584770386378445E-2</v>
      </c>
      <c r="F107" s="12">
        <v>1.8911172519413075E-2</v>
      </c>
      <c r="I107" s="13">
        <v>83</v>
      </c>
      <c r="J107" s="13">
        <v>1.2648372023441157E-2</v>
      </c>
      <c r="K107" s="13">
        <v>9.9976521550026176E-3</v>
      </c>
      <c r="T107" s="13">
        <v>83</v>
      </c>
      <c r="U107" s="13">
        <v>3.9147139028508802E-3</v>
      </c>
      <c r="V107" s="13">
        <v>9.4696073208583725E-3</v>
      </c>
      <c r="AE107" s="13">
        <v>83</v>
      </c>
      <c r="AF107" s="13">
        <v>1.2267899680039931E-2</v>
      </c>
      <c r="AG107" s="13">
        <v>-3.4940557350850426E-3</v>
      </c>
      <c r="AP107" s="13">
        <v>83</v>
      </c>
      <c r="AQ107" s="13">
        <v>1.2069298581880264E-2</v>
      </c>
      <c r="AR107" s="13">
        <v>-5.2144505107243498E-3</v>
      </c>
    </row>
    <row r="108" spans="1:44" x14ac:dyDescent="0.3">
      <c r="A108" s="10">
        <v>43188</v>
      </c>
      <c r="B108" s="12">
        <v>1.3769718618042203E-2</v>
      </c>
      <c r="C108" s="12">
        <v>2.7928700968106908E-3</v>
      </c>
      <c r="D108" s="12">
        <v>4.1152263374484715E-3</v>
      </c>
      <c r="E108" s="12">
        <v>-3.7500931827148033E-3</v>
      </c>
      <c r="F108" s="12">
        <v>2.5309186378061881E-3</v>
      </c>
      <c r="I108" s="13">
        <v>84</v>
      </c>
      <c r="J108" s="13">
        <v>9.2189047660932322E-3</v>
      </c>
      <c r="K108" s="13">
        <v>8.2636124253400011E-3</v>
      </c>
      <c r="T108" s="13">
        <v>84</v>
      </c>
      <c r="U108" s="13">
        <v>2.0187762611527174E-3</v>
      </c>
      <c r="V108" s="13">
        <v>7.4151860029981927E-3</v>
      </c>
      <c r="AE108" s="13">
        <v>84</v>
      </c>
      <c r="AF108" s="13">
        <v>8.9637546700131934E-3</v>
      </c>
      <c r="AG108" s="13">
        <v>7.6027596440034779E-3</v>
      </c>
      <c r="AP108" s="13">
        <v>84</v>
      </c>
      <c r="AQ108" s="13">
        <v>8.9263907378807628E-3</v>
      </c>
      <c r="AR108" s="13">
        <v>1.1226199536556625E-2</v>
      </c>
    </row>
    <row r="109" spans="1:44" x14ac:dyDescent="0.3">
      <c r="A109" s="10">
        <v>43192</v>
      </c>
      <c r="B109" s="12">
        <v>-2.2337423419752329E-2</v>
      </c>
      <c r="C109" s="12">
        <v>-2.3263466198173828E-2</v>
      </c>
      <c r="D109" s="12">
        <v>-6.1475409836066084E-3</v>
      </c>
      <c r="E109" s="12">
        <v>-1.3801739875303348E-2</v>
      </c>
      <c r="F109" s="12">
        <v>-1.5427753741902694E-2</v>
      </c>
      <c r="I109" s="13">
        <v>85</v>
      </c>
      <c r="J109" s="13">
        <v>-1.0423115264329451E-2</v>
      </c>
      <c r="K109" s="13">
        <v>-8.7227198011943854E-3</v>
      </c>
      <c r="T109" s="13">
        <v>85</v>
      </c>
      <c r="U109" s="13">
        <v>-8.8400663345529849E-3</v>
      </c>
      <c r="V109" s="13">
        <v>-9.8515224504936803E-3</v>
      </c>
      <c r="AE109" s="13">
        <v>85</v>
      </c>
      <c r="AF109" s="13">
        <v>-9.9604914592689685E-3</v>
      </c>
      <c r="AG109" s="13">
        <v>-1.1428791795531346E-2</v>
      </c>
      <c r="AP109" s="13">
        <v>85</v>
      </c>
      <c r="AQ109" s="13">
        <v>-9.0743814500858777E-3</v>
      </c>
      <c r="AR109" s="13">
        <v>-6.6758200296336868E-3</v>
      </c>
    </row>
    <row r="110" spans="1:44" x14ac:dyDescent="0.3">
      <c r="A110" s="10">
        <v>43193</v>
      </c>
      <c r="B110" s="12">
        <v>1.2614865708684865E-2</v>
      </c>
      <c r="C110" s="12">
        <v>-5.0317008559487824E-4</v>
      </c>
      <c r="D110" s="12">
        <v>2.2680412371134089E-2</v>
      </c>
      <c r="E110" s="12">
        <v>7.2095206704088496E-3</v>
      </c>
      <c r="F110" s="12">
        <v>7.6922323233860985E-3</v>
      </c>
      <c r="I110" s="13">
        <v>86</v>
      </c>
      <c r="J110" s="13">
        <v>-9.1295661956796326E-3</v>
      </c>
      <c r="K110" s="13">
        <v>2.0307444260041906E-2</v>
      </c>
      <c r="T110" s="13">
        <v>86</v>
      </c>
      <c r="U110" s="13">
        <v>-8.1249440760208097E-3</v>
      </c>
      <c r="V110" s="13">
        <v>-3.3036273525505443E-3</v>
      </c>
      <c r="AE110" s="13">
        <v>86</v>
      </c>
      <c r="AF110" s="13">
        <v>-8.7142122620419149E-3</v>
      </c>
      <c r="AG110" s="13">
        <v>2.4693397813106421E-3</v>
      </c>
      <c r="AP110" s="13">
        <v>86</v>
      </c>
      <c r="AQ110" s="13">
        <v>-7.8889187500857313E-3</v>
      </c>
      <c r="AR110" s="13">
        <v>-7.5708464718046604E-3</v>
      </c>
    </row>
    <row r="111" spans="1:44" x14ac:dyDescent="0.3">
      <c r="A111" s="10">
        <v>43194</v>
      </c>
      <c r="B111" s="12">
        <v>1.1566482650942907E-2</v>
      </c>
      <c r="C111" s="12">
        <v>2.6850142641382207E-3</v>
      </c>
      <c r="D111" s="12">
        <v>2.0161290322580575E-2</v>
      </c>
      <c r="E111" s="12">
        <v>9.0526995597666974E-3</v>
      </c>
      <c r="F111" s="12">
        <v>1.4419013289470982E-2</v>
      </c>
      <c r="I111" s="13">
        <v>87</v>
      </c>
      <c r="J111" s="13">
        <v>-1.0918913442195309E-2</v>
      </c>
      <c r="K111" s="13">
        <v>3.2202546154889107E-2</v>
      </c>
      <c r="T111" s="13">
        <v>87</v>
      </c>
      <c r="U111" s="13">
        <v>-9.1141620927460993E-3</v>
      </c>
      <c r="V111" s="13">
        <v>2.067485573436452E-2</v>
      </c>
      <c r="AE111" s="13">
        <v>87</v>
      </c>
      <c r="AF111" s="13">
        <v>-1.0438171796314281E-2</v>
      </c>
      <c r="AG111" s="13">
        <v>1.5046569797861422E-2</v>
      </c>
      <c r="AP111" s="13">
        <v>87</v>
      </c>
      <c r="AQ111" s="13">
        <v>-9.5287517255030242E-3</v>
      </c>
      <c r="AR111" s="13">
        <v>1.2644904913612764E-3</v>
      </c>
    </row>
    <row r="112" spans="1:44" x14ac:dyDescent="0.3">
      <c r="A112" s="10">
        <v>43195</v>
      </c>
      <c r="B112" s="12">
        <v>6.8628638535740676E-3</v>
      </c>
      <c r="C112" s="12">
        <v>1.0042008368200794E-3</v>
      </c>
      <c r="D112" s="12">
        <v>2.1739130434782674E-2</v>
      </c>
      <c r="E112" s="12">
        <v>6.4677412642472985E-3</v>
      </c>
      <c r="F112" s="12">
        <v>7.2464055229887539E-3</v>
      </c>
      <c r="I112" s="13">
        <v>88</v>
      </c>
      <c r="J112" s="13">
        <v>3.8512001716006412E-3</v>
      </c>
      <c r="K112" s="13">
        <v>5.357184021989576E-3</v>
      </c>
      <c r="T112" s="13">
        <v>88</v>
      </c>
      <c r="U112" s="13">
        <v>-9.4869140263965359E-4</v>
      </c>
      <c r="V112" s="13">
        <v>8.56773902168728E-3</v>
      </c>
      <c r="AE112" s="13">
        <v>88</v>
      </c>
      <c r="AF112" s="13">
        <v>3.7922008920349614E-3</v>
      </c>
      <c r="AG112" s="13">
        <v>2.46300185253306E-3</v>
      </c>
      <c r="AP112" s="13">
        <v>88</v>
      </c>
      <c r="AQ112" s="13">
        <v>4.0072007855180202E-3</v>
      </c>
      <c r="AR112" s="13">
        <v>5.7149178328425561E-3</v>
      </c>
    </row>
    <row r="113" spans="1:44" x14ac:dyDescent="0.3">
      <c r="A113" s="10">
        <v>43196</v>
      </c>
      <c r="B113" s="12">
        <v>-2.1920248708528507E-2</v>
      </c>
      <c r="C113" s="12">
        <v>-2.6751211724607583E-3</v>
      </c>
      <c r="D113" s="12">
        <v>-3.8684719535782542E-3</v>
      </c>
      <c r="E113" s="12">
        <v>-1.5754661182060134E-2</v>
      </c>
      <c r="F113" s="12">
        <v>-1.4111713958509256E-2</v>
      </c>
      <c r="I113" s="13">
        <v>89</v>
      </c>
      <c r="J113" s="13">
        <v>8.6368125177520572E-3</v>
      </c>
      <c r="K113" s="13">
        <v>-9.5312447042840073E-4</v>
      </c>
      <c r="T113" s="13">
        <v>89</v>
      </c>
      <c r="U113" s="13">
        <v>1.6969739164281348E-3</v>
      </c>
      <c r="V113" s="13">
        <v>1.531625859774953E-2</v>
      </c>
      <c r="AE113" s="13">
        <v>89</v>
      </c>
      <c r="AF113" s="13">
        <v>8.4029336872174336E-3</v>
      </c>
      <c r="AG113" s="13">
        <v>9.2149028145423369E-4</v>
      </c>
      <c r="AP113" s="13">
        <v>89</v>
      </c>
      <c r="AQ113" s="13">
        <v>8.3929369516336418E-3</v>
      </c>
      <c r="AR113" s="13">
        <v>1.2357734575196531E-3</v>
      </c>
    </row>
    <row r="114" spans="1:44" x14ac:dyDescent="0.3">
      <c r="A114" s="10">
        <v>43199</v>
      </c>
      <c r="B114" s="12">
        <v>3.3365487399586108E-3</v>
      </c>
      <c r="C114" s="12">
        <v>1.5088012905682098E-3</v>
      </c>
      <c r="D114" s="12">
        <v>-1.9417475728156649E-3</v>
      </c>
      <c r="E114" s="12">
        <v>6.3980782556595864E-4</v>
      </c>
      <c r="F114" s="12">
        <v>1.1385211488363577E-3</v>
      </c>
      <c r="I114" s="13">
        <v>90</v>
      </c>
      <c r="J114" s="13">
        <v>1.8979548336914135E-3</v>
      </c>
      <c r="K114" s="13">
        <v>7.7922753539141354E-3</v>
      </c>
      <c r="T114" s="13">
        <v>90</v>
      </c>
      <c r="U114" s="13">
        <v>-2.0285184083295498E-3</v>
      </c>
      <c r="V114" s="13">
        <v>-3.5476897701091584E-3</v>
      </c>
      <c r="AE114" s="13">
        <v>90</v>
      </c>
      <c r="AF114" s="13">
        <v>1.9103325573007726E-3</v>
      </c>
      <c r="AG114" s="13">
        <v>1.7850143846892207E-3</v>
      </c>
      <c r="AP114" s="13">
        <v>90</v>
      </c>
      <c r="AQ114" s="13">
        <v>2.217164714866722E-3</v>
      </c>
      <c r="AR114" s="13">
        <v>2.4148302954243098E-3</v>
      </c>
    </row>
    <row r="115" spans="1:44" x14ac:dyDescent="0.3">
      <c r="A115" s="10">
        <v>43200</v>
      </c>
      <c r="B115" s="12">
        <v>1.672695375406473E-2</v>
      </c>
      <c r="C115" s="12">
        <v>5.6745880256247785E-2</v>
      </c>
      <c r="D115" s="12">
        <v>0.17120622568093385</v>
      </c>
      <c r="E115" s="12">
        <v>2.8772398029504459E-2</v>
      </c>
      <c r="F115" s="12">
        <v>1.8197380560898504E-2</v>
      </c>
      <c r="I115" s="13">
        <v>91</v>
      </c>
      <c r="J115" s="13">
        <v>-6.0928151570687514E-4</v>
      </c>
      <c r="K115" s="13">
        <v>1.6342399581579677E-2</v>
      </c>
      <c r="T115" s="13">
        <v>91</v>
      </c>
      <c r="U115" s="13">
        <v>-3.4146123450111698E-3</v>
      </c>
      <c r="V115" s="13">
        <v>-4.062023169007529E-3</v>
      </c>
      <c r="AE115" s="13">
        <v>91</v>
      </c>
      <c r="AF115" s="13">
        <v>-5.0528242052771E-4</v>
      </c>
      <c r="AG115" s="13">
        <v>-5.1735297581614946E-4</v>
      </c>
      <c r="AP115" s="13">
        <v>91</v>
      </c>
      <c r="AQ115" s="13">
        <v>-8.0571988232267541E-5</v>
      </c>
      <c r="AR115" s="13">
        <v>1.1655498629792186E-3</v>
      </c>
    </row>
    <row r="116" spans="1:44" x14ac:dyDescent="0.3">
      <c r="A116" s="10">
        <v>43201</v>
      </c>
      <c r="B116" s="12">
        <v>-5.5253645656476204E-3</v>
      </c>
      <c r="C116" s="12">
        <v>-3.3265166588544864E-3</v>
      </c>
      <c r="D116" s="12">
        <v>-3.322259136212554E-3</v>
      </c>
      <c r="E116" s="12">
        <v>-1.4294555251344892E-2</v>
      </c>
      <c r="F116" s="12">
        <v>-1.5638005384567378E-2</v>
      </c>
      <c r="I116" s="13">
        <v>92</v>
      </c>
      <c r="J116" s="13">
        <v>3.3626171029966781E-3</v>
      </c>
      <c r="K116" s="13">
        <v>4.3821167180917312E-3</v>
      </c>
      <c r="T116" s="13">
        <v>92</v>
      </c>
      <c r="U116" s="13">
        <v>-1.2187983788406725E-3</v>
      </c>
      <c r="V116" s="13">
        <v>1.2187983788406725E-3</v>
      </c>
      <c r="AE116" s="13">
        <v>92</v>
      </c>
      <c r="AF116" s="13">
        <v>3.3214720041435681E-3</v>
      </c>
      <c r="AG116" s="13">
        <v>1.5913246691877814E-4</v>
      </c>
      <c r="AP116" s="13">
        <v>92</v>
      </c>
      <c r="AQ116" s="13">
        <v>3.5594427392877642E-3</v>
      </c>
      <c r="AR116" s="13">
        <v>1.8590290367745919E-3</v>
      </c>
    </row>
    <row r="117" spans="1:44" x14ac:dyDescent="0.3">
      <c r="A117" s="10">
        <v>43202</v>
      </c>
      <c r="B117" s="12">
        <v>8.2507501303063745E-3</v>
      </c>
      <c r="C117" s="12">
        <v>1.5893516080531897E-3</v>
      </c>
      <c r="D117" s="12">
        <v>-2.0000000000000018E-2</v>
      </c>
      <c r="E117" s="12">
        <v>3.3627300915170378E-3</v>
      </c>
      <c r="F117" s="12">
        <v>-2.5533685606387306E-3</v>
      </c>
      <c r="I117" s="13">
        <v>93</v>
      </c>
      <c r="J117" s="13">
        <v>1.373264957181543E-2</v>
      </c>
      <c r="K117" s="13">
        <v>-1.0812237554587779E-2</v>
      </c>
      <c r="T117" s="13">
        <v>93</v>
      </c>
      <c r="U117" s="13">
        <v>4.5141430455570616E-3</v>
      </c>
      <c r="V117" s="13">
        <v>-6.397382216931786E-3</v>
      </c>
      <c r="AE117" s="13">
        <v>93</v>
      </c>
      <c r="AF117" s="13">
        <v>1.3312554718885639E-2</v>
      </c>
      <c r="AG117" s="13">
        <v>-1.3312554718885639E-2</v>
      </c>
      <c r="AP117" s="13">
        <v>93</v>
      </c>
      <c r="AQ117" s="13">
        <v>1.3062976070579589E-2</v>
      </c>
      <c r="AR117" s="13">
        <v>-1.4679819090502116E-2</v>
      </c>
    </row>
    <row r="118" spans="1:44" x14ac:dyDescent="0.3">
      <c r="A118" s="10">
        <v>43203</v>
      </c>
      <c r="B118" s="12">
        <v>-2.8866253360058944E-3</v>
      </c>
      <c r="C118" s="12">
        <v>-1.6978721040939428E-2</v>
      </c>
      <c r="D118" s="12">
        <v>-1.7006802721088374E-2</v>
      </c>
      <c r="E118" s="12">
        <v>-1.6758050028841248E-3</v>
      </c>
      <c r="F118" s="12">
        <v>-5.6873097072836709E-4</v>
      </c>
      <c r="I118" s="13">
        <v>94</v>
      </c>
      <c r="J118" s="13">
        <v>-1.2436594617836411E-3</v>
      </c>
      <c r="K118" s="13">
        <v>-9.484263909863809E-3</v>
      </c>
      <c r="T118" s="13">
        <v>94</v>
      </c>
      <c r="U118" s="13">
        <v>-3.7653201770959147E-3</v>
      </c>
      <c r="V118" s="13">
        <v>7.5389050827563793E-3</v>
      </c>
      <c r="AE118" s="13">
        <v>94</v>
      </c>
      <c r="AF118" s="13">
        <v>-1.1164784366172456E-3</v>
      </c>
      <c r="AG118" s="13">
        <v>-3.1682432339803241E-3</v>
      </c>
      <c r="AP118" s="13">
        <v>94</v>
      </c>
      <c r="AQ118" s="13">
        <v>-6.6194258406259429E-4</v>
      </c>
      <c r="AR118" s="13">
        <v>9.0292540427790949E-3</v>
      </c>
    </row>
    <row r="119" spans="1:44" x14ac:dyDescent="0.3">
      <c r="A119" s="10">
        <v>43206</v>
      </c>
      <c r="B119" s="12">
        <v>8.1090383626311411E-3</v>
      </c>
      <c r="C119" s="12">
        <v>1.2913623681781694E-2</v>
      </c>
      <c r="D119" s="12">
        <v>1.2110726643598512E-2</v>
      </c>
      <c r="E119" s="12">
        <v>1.531677799332181E-2</v>
      </c>
      <c r="F119" s="12">
        <v>1.4228711617776856E-2</v>
      </c>
      <c r="I119" s="13">
        <v>95</v>
      </c>
      <c r="J119" s="13">
        <v>-5.3300825687573978E-3</v>
      </c>
      <c r="K119" s="13">
        <v>1.1991584970236644E-2</v>
      </c>
      <c r="T119" s="13">
        <v>95</v>
      </c>
      <c r="U119" s="13">
        <v>-6.0244475595827452E-3</v>
      </c>
      <c r="V119" s="13">
        <v>3.8534981522179643E-4</v>
      </c>
      <c r="AE119" s="13">
        <v>95</v>
      </c>
      <c r="AF119" s="13">
        <v>-5.0535723070531963E-3</v>
      </c>
      <c r="AG119" s="13">
        <v>1.9797747651235219E-3</v>
      </c>
      <c r="AP119" s="13">
        <v>95</v>
      </c>
      <c r="AQ119" s="13">
        <v>-4.4069123630540328E-3</v>
      </c>
      <c r="AR119" s="13">
        <v>5.20975615473304E-3</v>
      </c>
    </row>
    <row r="120" spans="1:44" x14ac:dyDescent="0.3">
      <c r="A120" s="10">
        <v>43207</v>
      </c>
      <c r="B120" s="12">
        <v>1.0661504817983032E-2</v>
      </c>
      <c r="C120" s="12">
        <v>4.3027888446215638E-3</v>
      </c>
      <c r="D120" s="12">
        <v>1.7094017094017186E-2</v>
      </c>
      <c r="E120" s="12">
        <v>9.5061074260375019E-3</v>
      </c>
      <c r="F120" s="12">
        <v>-7.8562415175633012E-3</v>
      </c>
      <c r="I120" s="13">
        <v>96</v>
      </c>
      <c r="J120" s="13">
        <v>-4.816987132943127E-3</v>
      </c>
      <c r="K120" s="13">
        <v>1.7390556037618688E-3</v>
      </c>
      <c r="T120" s="13">
        <v>96</v>
      </c>
      <c r="U120" s="13">
        <v>-5.7407892308847519E-3</v>
      </c>
      <c r="V120" s="13">
        <v>1.9600708944007327E-3</v>
      </c>
      <c r="AE120" s="13">
        <v>96</v>
      </c>
      <c r="AF120" s="13">
        <v>-4.5592268018494926E-3</v>
      </c>
      <c r="AG120" s="13">
        <v>4.4833551579452537E-4</v>
      </c>
      <c r="AP120" s="13">
        <v>96</v>
      </c>
      <c r="AQ120" s="13">
        <v>-3.9366901539089078E-3</v>
      </c>
      <c r="AR120" s="13">
        <v>-5.6914681476619954E-3</v>
      </c>
    </row>
    <row r="121" spans="1:44" x14ac:dyDescent="0.3">
      <c r="A121" s="10">
        <v>43208</v>
      </c>
      <c r="B121" s="12">
        <v>8.3136580055207887E-4</v>
      </c>
      <c r="C121" s="12">
        <v>-1.9041256743891222E-3</v>
      </c>
      <c r="D121" s="12">
        <v>8.4033613445377853E-3</v>
      </c>
      <c r="E121" s="12">
        <v>-4.7082438004818197E-3</v>
      </c>
      <c r="F121" s="12">
        <v>-4.2421427510678138E-3</v>
      </c>
      <c r="I121" s="13">
        <v>97</v>
      </c>
      <c r="J121" s="13">
        <v>-8.4858994058380297E-4</v>
      </c>
      <c r="K121" s="13">
        <v>-2.3199050215450857E-4</v>
      </c>
      <c r="T121" s="13">
        <v>97</v>
      </c>
      <c r="U121" s="13">
        <v>-3.5469109840279276E-3</v>
      </c>
      <c r="V121" s="13">
        <v>1.6493777771968484E-3</v>
      </c>
      <c r="AE121" s="13">
        <v>97</v>
      </c>
      <c r="AF121" s="13">
        <v>-7.3584585169046484E-4</v>
      </c>
      <c r="AG121" s="13">
        <v>-2.5665408548836161E-3</v>
      </c>
      <c r="AP121" s="13">
        <v>97</v>
      </c>
      <c r="AQ121" s="13">
        <v>-2.9988428056262038E-4</v>
      </c>
      <c r="AR121" s="13">
        <v>5.6994966280744038E-4</v>
      </c>
    </row>
    <row r="122" spans="1:44" x14ac:dyDescent="0.3">
      <c r="A122" s="10">
        <v>43209</v>
      </c>
      <c r="B122" s="12">
        <v>-5.7261247757898117E-3</v>
      </c>
      <c r="C122" s="12">
        <v>5.5643559438996416E-3</v>
      </c>
      <c r="D122" s="12">
        <v>-6.6666666666666723E-3</v>
      </c>
      <c r="E122" s="12">
        <v>-3.9078214089182202E-3</v>
      </c>
      <c r="F122" s="12">
        <v>-1.1076378016807178E-2</v>
      </c>
      <c r="I122" s="13">
        <v>98</v>
      </c>
      <c r="J122" s="13">
        <v>1.1469148865904128E-3</v>
      </c>
      <c r="K122" s="13">
        <v>-3.7419041166028956E-4</v>
      </c>
      <c r="T122" s="13">
        <v>98</v>
      </c>
      <c r="U122" s="13">
        <v>-2.4437213536490903E-3</v>
      </c>
      <c r="V122" s="13">
        <v>2.1455128197755656E-2</v>
      </c>
      <c r="AE122" s="13">
        <v>98</v>
      </c>
      <c r="AF122" s="13">
        <v>1.1867376933382731E-3</v>
      </c>
      <c r="AG122" s="13">
        <v>4.4043421263092741E-3</v>
      </c>
      <c r="AP122" s="13">
        <v>98</v>
      </c>
      <c r="AQ122" s="13">
        <v>1.5288801610943417E-3</v>
      </c>
      <c r="AR122" s="13">
        <v>-2.6088782488240762E-3</v>
      </c>
    </row>
    <row r="123" spans="1:44" x14ac:dyDescent="0.3">
      <c r="A123" s="10">
        <v>43210</v>
      </c>
      <c r="B123" s="12">
        <v>-8.536532212991688E-3</v>
      </c>
      <c r="C123" s="12">
        <v>-2.5296442687746498E-3</v>
      </c>
      <c r="D123" s="12">
        <v>6.7114093959731603E-3</v>
      </c>
      <c r="E123" s="12">
        <v>-1.0943640386117223E-2</v>
      </c>
      <c r="F123" s="12">
        <v>-4.3079314694893763E-3</v>
      </c>
      <c r="I123" s="13">
        <v>99</v>
      </c>
      <c r="J123" s="13">
        <v>-1.1625299885853266E-2</v>
      </c>
      <c r="K123" s="13">
        <v>-1.2154826001110059E-2</v>
      </c>
      <c r="T123" s="13">
        <v>99</v>
      </c>
      <c r="U123" s="13">
        <v>-9.5046789128868762E-3</v>
      </c>
      <c r="V123" s="13">
        <v>-1.1017709146814676E-2</v>
      </c>
      <c r="AE123" s="13">
        <v>99</v>
      </c>
      <c r="AF123" s="13">
        <v>-1.1118744919723514E-2</v>
      </c>
      <c r="AG123" s="13">
        <v>5.9705854561527784E-3</v>
      </c>
      <c r="AP123" s="13">
        <v>99</v>
      </c>
      <c r="AQ123" s="13">
        <v>-1.0176113933120181E-2</v>
      </c>
      <c r="AR123" s="13">
        <v>-1.1751517009324468E-3</v>
      </c>
    </row>
    <row r="124" spans="1:44" x14ac:dyDescent="0.3">
      <c r="A124" s="10">
        <v>43213</v>
      </c>
      <c r="B124" s="12">
        <v>5.6231510713566087E-5</v>
      </c>
      <c r="C124" s="12">
        <v>-1.2680282136630317E-2</v>
      </c>
      <c r="D124" s="12">
        <v>-2.0000000000000018E-2</v>
      </c>
      <c r="E124" s="12">
        <v>1.5866350783519952E-2</v>
      </c>
      <c r="F124" s="12">
        <v>6.3455587628662904E-3</v>
      </c>
      <c r="I124" s="13">
        <v>100</v>
      </c>
      <c r="J124" s="13">
        <v>9.689589305468231E-4</v>
      </c>
      <c r="K124" s="13">
        <v>-7.9288132968890011E-3</v>
      </c>
      <c r="T124" s="13">
        <v>100</v>
      </c>
      <c r="U124" s="13">
        <v>-2.5421020554634993E-3</v>
      </c>
      <c r="V124" s="13">
        <v>-8.8864693731078546E-3</v>
      </c>
      <c r="AE124" s="13">
        <v>100</v>
      </c>
      <c r="AF124" s="13">
        <v>1.0152847415988619E-3</v>
      </c>
      <c r="AG124" s="13">
        <v>-1.3849104703718614E-2</v>
      </c>
      <c r="AP124" s="13">
        <v>100</v>
      </c>
      <c r="AQ124" s="13">
        <v>1.3657938482165958E-3</v>
      </c>
      <c r="AR124" s="13">
        <v>-7.9268407261003579E-3</v>
      </c>
    </row>
    <row r="125" spans="1:44" x14ac:dyDescent="0.3">
      <c r="A125" s="10">
        <v>43214</v>
      </c>
      <c r="B125" s="12">
        <v>-1.3380561466416821E-2</v>
      </c>
      <c r="C125" s="12">
        <v>4.655658939546393E-3</v>
      </c>
      <c r="D125" s="12">
        <v>5.1020408163265727E-3</v>
      </c>
      <c r="E125" s="12">
        <v>2.0756283545447372E-2</v>
      </c>
      <c r="F125" s="12">
        <v>3.1528471229827185E-3</v>
      </c>
      <c r="I125" s="13">
        <v>101</v>
      </c>
      <c r="J125" s="13">
        <v>-1.7013151601596921E-3</v>
      </c>
      <c r="K125" s="13">
        <v>-1.325110501299671E-3</v>
      </c>
      <c r="T125" s="13">
        <v>101</v>
      </c>
      <c r="U125" s="13">
        <v>-4.0183293474356299E-3</v>
      </c>
      <c r="V125" s="13">
        <v>-1.7620174733736661E-3</v>
      </c>
      <c r="AE125" s="13">
        <v>101</v>
      </c>
      <c r="AF125" s="13">
        <v>-1.557410126184947E-3</v>
      </c>
      <c r="AG125" s="13">
        <v>-7.0397891268432246E-3</v>
      </c>
      <c r="AP125" s="13">
        <v>101</v>
      </c>
      <c r="AQ125" s="13">
        <v>-1.0813574891605597E-3</v>
      </c>
      <c r="AR125" s="13">
        <v>-8.2746080970450362E-3</v>
      </c>
    </row>
    <row r="126" spans="1:44" x14ac:dyDescent="0.3">
      <c r="A126" s="10">
        <v>43215</v>
      </c>
      <c r="B126" s="12">
        <v>1.8370592780630175E-3</v>
      </c>
      <c r="C126" s="12">
        <v>2.1572354695674176E-2</v>
      </c>
      <c r="D126" s="12">
        <v>1.8612521150592119E-2</v>
      </c>
      <c r="E126" s="12">
        <v>8.6571561047192862E-3</v>
      </c>
      <c r="F126" s="12">
        <v>5.7142799931530945E-3</v>
      </c>
      <c r="I126" s="13">
        <v>102</v>
      </c>
      <c r="J126" s="13">
        <v>-2.0424012952327653E-2</v>
      </c>
      <c r="K126" s="13">
        <v>-9.8515784172895776E-4</v>
      </c>
      <c r="T126" s="13">
        <v>102</v>
      </c>
      <c r="U126" s="13">
        <v>-1.4368936259414404E-2</v>
      </c>
      <c r="V126" s="13">
        <v>-1.0824862190197978E-2</v>
      </c>
      <c r="AE126" s="13">
        <v>102</v>
      </c>
      <c r="AF126" s="13">
        <v>-1.9595928602104129E-2</v>
      </c>
      <c r="AG126" s="13">
        <v>1.1135755910515441E-2</v>
      </c>
      <c r="AP126" s="13">
        <v>102</v>
      </c>
      <c r="AQ126" s="13">
        <v>-1.8239624163309192E-2</v>
      </c>
      <c r="AR126" s="13">
        <v>7.3946801950555002E-4</v>
      </c>
    </row>
    <row r="127" spans="1:44" x14ac:dyDescent="0.3">
      <c r="A127" s="10">
        <v>43216</v>
      </c>
      <c r="B127" s="12">
        <v>1.0434204752046693E-2</v>
      </c>
      <c r="C127" s="12">
        <v>2.6591271703425567E-3</v>
      </c>
      <c r="D127" s="12">
        <v>-3.322259136212554E-3</v>
      </c>
      <c r="E127" s="12">
        <v>-6.7864718224689719E-3</v>
      </c>
      <c r="F127" s="12">
        <v>-5.9659104717128625E-2</v>
      </c>
      <c r="I127" s="13">
        <v>103</v>
      </c>
      <c r="J127" s="13">
        <v>-1.7055046286772277E-2</v>
      </c>
      <c r="K127" s="13">
        <v>-7.5979822846563433E-3</v>
      </c>
      <c r="T127" s="13">
        <v>103</v>
      </c>
      <c r="U127" s="13">
        <v>-1.2506445605460107E-2</v>
      </c>
      <c r="V127" s="13">
        <v>-9.3623416708819053E-3</v>
      </c>
      <c r="AE127" s="13">
        <v>103</v>
      </c>
      <c r="AF127" s="13">
        <v>-1.6350073324410217E-2</v>
      </c>
      <c r="AG127" s="13">
        <v>3.764755378687059E-3</v>
      </c>
      <c r="AP127" s="13">
        <v>103</v>
      </c>
      <c r="AQ127" s="13">
        <v>-1.5152161602860368E-2</v>
      </c>
      <c r="AR127" s="13">
        <v>-3.7903704020222622E-3</v>
      </c>
    </row>
    <row r="128" spans="1:44" x14ac:dyDescent="0.3">
      <c r="A128" s="11">
        <v>43217</v>
      </c>
      <c r="B128" s="12">
        <v>1.1136250030761329E-3</v>
      </c>
      <c r="C128" s="12">
        <v>6.5522466942979345E-3</v>
      </c>
      <c r="D128" s="12">
        <v>8.3333333333333329E-2</v>
      </c>
      <c r="E128" s="12">
        <v>3.637464873833969E-2</v>
      </c>
      <c r="F128" s="12">
        <v>-1.812690157552704E-3</v>
      </c>
      <c r="I128" s="13">
        <v>104</v>
      </c>
      <c r="J128" s="13">
        <v>2.1583727161235564E-2</v>
      </c>
      <c r="K128" s="13">
        <v>6.0359069994731403E-3</v>
      </c>
      <c r="T128" s="13">
        <v>104</v>
      </c>
      <c r="U128" s="13">
        <v>8.854512092026829E-3</v>
      </c>
      <c r="V128" s="13">
        <v>9.4381708348024104E-3</v>
      </c>
      <c r="AE128" s="13">
        <v>104</v>
      </c>
      <c r="AF128" s="13">
        <v>2.0876732153393661E-2</v>
      </c>
      <c r="AG128" s="13">
        <v>-4.0265438401176148E-3</v>
      </c>
      <c r="AP128" s="13">
        <v>104</v>
      </c>
      <c r="AQ128" s="13">
        <v>2.0258033345661744E-2</v>
      </c>
      <c r="AR128" s="13">
        <v>-2.054623281114178E-2</v>
      </c>
    </row>
    <row r="129" spans="9:44" x14ac:dyDescent="0.3">
      <c r="I129" s="13">
        <v>105</v>
      </c>
      <c r="J129" s="13">
        <v>-1.4091893734230164E-2</v>
      </c>
      <c r="K129" s="13">
        <v>-3.0118530829020482E-3</v>
      </c>
      <c r="T129" s="13">
        <v>105</v>
      </c>
      <c r="U129" s="13">
        <v>-1.0868304156399281E-2</v>
      </c>
      <c r="V129" s="13">
        <v>-1.3083791651983975E-2</v>
      </c>
      <c r="AE129" s="13">
        <v>105</v>
      </c>
      <c r="AF129" s="13">
        <v>-1.3495202586264913E-2</v>
      </c>
      <c r="AG129" s="13">
        <v>1.8593979493680211E-2</v>
      </c>
      <c r="AP129" s="13">
        <v>105</v>
      </c>
      <c r="AQ129" s="13">
        <v>-1.2436604141158981E-2</v>
      </c>
      <c r="AR129" s="13">
        <v>1.849023632649693E-2</v>
      </c>
    </row>
    <row r="130" spans="9:44" ht="16.8" thickBot="1" x14ac:dyDescent="0.35">
      <c r="I130" s="14">
        <v>106</v>
      </c>
      <c r="J130" s="14">
        <v>-2.5625577612349289E-3</v>
      </c>
      <c r="K130" s="14">
        <v>1.1346101016123834E-2</v>
      </c>
      <c r="T130" s="14">
        <v>106</v>
      </c>
      <c r="U130" s="14">
        <v>-4.4944564375876146E-3</v>
      </c>
      <c r="V130" s="14">
        <v>-1.6405128875656297E-3</v>
      </c>
      <c r="AE130" s="14">
        <v>106</v>
      </c>
      <c r="AF130" s="14">
        <v>-2.3871805334305918E-3</v>
      </c>
      <c r="AG130" s="14">
        <v>1.6971950919809038E-2</v>
      </c>
      <c r="AP130" s="14">
        <v>106</v>
      </c>
      <c r="AQ130" s="14">
        <v>-1.870636383923684E-3</v>
      </c>
      <c r="AR130" s="14">
        <v>2.0781808903336758E-2</v>
      </c>
    </row>
    <row r="131" spans="9:44" x14ac:dyDescent="0.3">
      <c r="I131" s="13"/>
      <c r="J131" s="13"/>
      <c r="K131" s="13"/>
      <c r="T131" s="13">
        <v>107</v>
      </c>
      <c r="U131" s="13">
        <v>8.8768055285753777E-3</v>
      </c>
      <c r="V131" s="13">
        <v>-4.7615791911269061E-3</v>
      </c>
      <c r="AE131" s="13">
        <v>107</v>
      </c>
      <c r="AF131" s="13">
        <v>1.0565324406403891E-2</v>
      </c>
      <c r="AG131" s="13">
        <v>-1.4315417589118693E-2</v>
      </c>
      <c r="AP131" s="13"/>
      <c r="AQ131" s="13"/>
      <c r="AR131" s="13"/>
    </row>
    <row r="132" spans="9:44" x14ac:dyDescent="0.3">
      <c r="I132" s="13"/>
      <c r="J132" s="13"/>
      <c r="K132" s="13"/>
      <c r="T132" s="13">
        <v>108</v>
      </c>
      <c r="U132" s="13">
        <v>-1.5473165615564999E-2</v>
      </c>
      <c r="V132" s="13">
        <v>9.3256246319583895E-3</v>
      </c>
      <c r="AE132" s="13">
        <v>108</v>
      </c>
      <c r="AF132" s="13">
        <v>-1.6021422770390353E-2</v>
      </c>
      <c r="AG132" s="13">
        <v>2.2196828950870051E-3</v>
      </c>
      <c r="AP132" s="13"/>
      <c r="AQ132" s="13"/>
      <c r="AR132" s="13"/>
    </row>
    <row r="133" spans="9:44" x14ac:dyDescent="0.3">
      <c r="I133" s="13"/>
      <c r="J133" s="13"/>
      <c r="K133" s="13"/>
      <c r="T133" s="13">
        <v>109</v>
      </c>
      <c r="U133" s="13">
        <v>8.097994649853852E-3</v>
      </c>
      <c r="V133" s="13">
        <v>1.4582417721280237E-2</v>
      </c>
      <c r="AE133" s="13">
        <v>109</v>
      </c>
      <c r="AF133" s="13">
        <v>9.7149723542993473E-3</v>
      </c>
      <c r="AG133" s="13">
        <v>-2.5054516838904977E-3</v>
      </c>
      <c r="AP133" s="13"/>
      <c r="AQ133" s="13"/>
      <c r="AR133" s="13"/>
    </row>
    <row r="134" spans="9:44" x14ac:dyDescent="0.3">
      <c r="I134" s="13"/>
      <c r="J134" s="13"/>
      <c r="K134" s="13"/>
      <c r="T134" s="13">
        <v>110</v>
      </c>
      <c r="U134" s="13">
        <v>7.3909850178729758E-3</v>
      </c>
      <c r="V134" s="13">
        <v>1.2770305304707599E-2</v>
      </c>
      <c r="AE134" s="13">
        <v>110</v>
      </c>
      <c r="AF134" s="13">
        <v>8.9430171751427069E-3</v>
      </c>
      <c r="AG134" s="13">
        <v>1.0968238462399048E-4</v>
      </c>
      <c r="AP134" s="13"/>
      <c r="AQ134" s="13"/>
      <c r="AR134" s="13"/>
    </row>
    <row r="135" spans="9:44" x14ac:dyDescent="0.3">
      <c r="I135" s="13"/>
      <c r="J135" s="13"/>
      <c r="K135" s="13"/>
      <c r="T135" s="13">
        <v>111</v>
      </c>
      <c r="U135" s="13">
        <v>4.2189537928847987E-3</v>
      </c>
      <c r="V135" s="13">
        <v>1.7520176641897874E-2</v>
      </c>
      <c r="AE135" s="13">
        <v>111</v>
      </c>
      <c r="AF135" s="13">
        <v>5.4796047662967152E-3</v>
      </c>
      <c r="AG135" s="13">
        <v>9.8813649795058325E-4</v>
      </c>
      <c r="AP135" s="13"/>
      <c r="AQ135" s="13"/>
      <c r="AR135" s="13"/>
    </row>
    <row r="136" spans="9:44" x14ac:dyDescent="0.3">
      <c r="I136" s="13"/>
      <c r="J136" s="13"/>
      <c r="K136" s="13"/>
      <c r="T136" s="13">
        <v>112</v>
      </c>
      <c r="U136" s="13">
        <v>-1.5191830909823617E-2</v>
      </c>
      <c r="V136" s="13">
        <v>1.1323358956245363E-2</v>
      </c>
      <c r="AE136" s="13">
        <v>112</v>
      </c>
      <c r="AF136" s="13">
        <v>-1.5714244800883646E-2</v>
      </c>
      <c r="AG136" s="13">
        <v>-4.0416381176487659E-5</v>
      </c>
      <c r="AP136" s="13"/>
      <c r="AQ136" s="13"/>
      <c r="AR136" s="13"/>
    </row>
    <row r="137" spans="9:44" x14ac:dyDescent="0.3">
      <c r="I137" s="13"/>
      <c r="J137" s="13"/>
      <c r="K137" s="13"/>
      <c r="T137" s="13">
        <v>113</v>
      </c>
      <c r="U137" s="13">
        <v>1.8408738226726987E-3</v>
      </c>
      <c r="V137" s="13">
        <v>-3.7826213954883633E-3</v>
      </c>
      <c r="AE137" s="13">
        <v>113</v>
      </c>
      <c r="AF137" s="13">
        <v>2.8830755728959201E-3</v>
      </c>
      <c r="AG137" s="13">
        <v>-2.2432677473299615E-3</v>
      </c>
      <c r="AP137" s="13"/>
      <c r="AQ137" s="13"/>
      <c r="AR137" s="13"/>
    </row>
    <row r="138" spans="9:44" x14ac:dyDescent="0.3">
      <c r="I138" s="13"/>
      <c r="J138" s="13"/>
      <c r="K138" s="13"/>
      <c r="T138" s="13">
        <v>114</v>
      </c>
      <c r="U138" s="13">
        <v>1.0871108765126552E-2</v>
      </c>
      <c r="V138" s="13">
        <v>0.16033511691580729</v>
      </c>
      <c r="AE138" s="13">
        <v>114</v>
      </c>
      <c r="AF138" s="13">
        <v>1.2742823329510742E-2</v>
      </c>
      <c r="AG138" s="13">
        <v>1.6029574699993717E-2</v>
      </c>
      <c r="AP138" s="13"/>
      <c r="AQ138" s="13"/>
      <c r="AR138" s="13"/>
    </row>
    <row r="139" spans="9:44" x14ac:dyDescent="0.3">
      <c r="I139" s="13"/>
      <c r="J139" s="13"/>
      <c r="K139" s="13"/>
      <c r="T139" s="13">
        <v>115</v>
      </c>
      <c r="U139" s="13">
        <v>-4.135432278970951E-3</v>
      </c>
      <c r="V139" s="13">
        <v>8.1317314275839705E-4</v>
      </c>
      <c r="AE139" s="13">
        <v>115</v>
      </c>
      <c r="AF139" s="13">
        <v>-3.6422109843231927E-3</v>
      </c>
      <c r="AG139" s="13">
        <v>-1.0652344267021699E-2</v>
      </c>
      <c r="AP139" s="13"/>
      <c r="AQ139" s="13"/>
      <c r="AR139" s="13"/>
    </row>
    <row r="140" spans="9:44" x14ac:dyDescent="0.3">
      <c r="I140" s="13"/>
      <c r="J140" s="13"/>
      <c r="K140" s="13"/>
      <c r="T140" s="13">
        <v>116</v>
      </c>
      <c r="U140" s="13">
        <v>5.1549179507349484E-3</v>
      </c>
      <c r="V140" s="13">
        <v>-2.5154917950734965E-2</v>
      </c>
      <c r="AE140" s="13">
        <v>116</v>
      </c>
      <c r="AF140" s="13">
        <v>6.5015461182597245E-3</v>
      </c>
      <c r="AG140" s="13">
        <v>-3.1388160267426866E-3</v>
      </c>
      <c r="AP140" s="13"/>
      <c r="AQ140" s="13"/>
      <c r="AR140" s="13"/>
    </row>
    <row r="141" spans="9:44" x14ac:dyDescent="0.3">
      <c r="I141" s="13"/>
      <c r="J141" s="13"/>
      <c r="K141" s="13"/>
      <c r="T141" s="13">
        <v>117</v>
      </c>
      <c r="U141" s="13">
        <v>-2.3559166354611082E-3</v>
      </c>
      <c r="V141" s="13">
        <v>-1.4650886085627266E-2</v>
      </c>
      <c r="AE141" s="13">
        <v>117</v>
      </c>
      <c r="AF141" s="13">
        <v>-1.6992299339110804E-3</v>
      </c>
      <c r="AG141" s="13">
        <v>2.3424931026955588E-5</v>
      </c>
      <c r="AP141" s="13"/>
      <c r="AQ141" s="13"/>
      <c r="AR141" s="13"/>
    </row>
    <row r="142" spans="9:44" x14ac:dyDescent="0.3">
      <c r="I142" s="13"/>
      <c r="J142" s="13"/>
      <c r="K142" s="13"/>
      <c r="T142" s="13">
        <v>118</v>
      </c>
      <c r="U142" s="13">
        <v>5.0593502248245138E-3</v>
      </c>
      <c r="V142" s="13">
        <v>7.0513764187739979E-3</v>
      </c>
      <c r="AE142" s="13">
        <v>118</v>
      </c>
      <c r="AF142" s="13">
        <v>6.3971995893870072E-3</v>
      </c>
      <c r="AG142" s="13">
        <v>8.9195784039348032E-3</v>
      </c>
      <c r="AP142" s="13"/>
      <c r="AQ142" s="13"/>
      <c r="AR142" s="13"/>
    </row>
    <row r="143" spans="9:44" x14ac:dyDescent="0.3">
      <c r="I143" s="13"/>
      <c r="J143" s="13"/>
      <c r="K143" s="13"/>
      <c r="T143" s="13">
        <v>119</v>
      </c>
      <c r="U143" s="13">
        <v>6.7806851471273587E-3</v>
      </c>
      <c r="V143" s="13">
        <v>1.0313331946889827E-2</v>
      </c>
      <c r="AE143" s="13">
        <v>119</v>
      </c>
      <c r="AF143" s="13">
        <v>8.2766554669708864E-3</v>
      </c>
      <c r="AG143" s="13">
        <v>1.2294519590666155E-3</v>
      </c>
      <c r="AP143" s="13"/>
      <c r="AQ143" s="13"/>
      <c r="AR143" s="13"/>
    </row>
    <row r="144" spans="9:44" x14ac:dyDescent="0.3">
      <c r="I144" s="13"/>
      <c r="J144" s="13"/>
      <c r="K144" s="13"/>
      <c r="T144" s="13">
        <v>120</v>
      </c>
      <c r="U144" s="13">
        <v>1.5142600590863754E-4</v>
      </c>
      <c r="V144" s="13">
        <v>8.2519353386291475E-3</v>
      </c>
      <c r="AE144" s="13">
        <v>120</v>
      </c>
      <c r="AF144" s="13">
        <v>1.0384359342365539E-3</v>
      </c>
      <c r="AG144" s="13">
        <v>-5.746679734718374E-3</v>
      </c>
      <c r="AP144" s="13"/>
      <c r="AQ144" s="13"/>
      <c r="AR144" s="13"/>
    </row>
    <row r="145" spans="9:44" x14ac:dyDescent="0.3">
      <c r="I145" s="13"/>
      <c r="J145" s="13"/>
      <c r="K145" s="13"/>
      <c r="T145" s="13">
        <v>121</v>
      </c>
      <c r="U145" s="13">
        <v>-4.2708211535248267E-3</v>
      </c>
      <c r="V145" s="13">
        <v>-2.3958455131418456E-3</v>
      </c>
      <c r="AE145" s="13">
        <v>121</v>
      </c>
      <c r="AF145" s="13">
        <v>-3.7900366124114953E-3</v>
      </c>
      <c r="AG145" s="13">
        <v>-1.1778479650672484E-4</v>
      </c>
      <c r="AP145" s="13"/>
      <c r="AQ145" s="13"/>
      <c r="AR145" s="13"/>
    </row>
    <row r="146" spans="9:44" x14ac:dyDescent="0.3">
      <c r="I146" s="13"/>
      <c r="J146" s="13"/>
      <c r="K146" s="13"/>
      <c r="T146" s="13">
        <v>122</v>
      </c>
      <c r="U146" s="13">
        <v>-6.166106577320256E-3</v>
      </c>
      <c r="V146" s="13">
        <v>1.2877515973293417E-2</v>
      </c>
      <c r="AE146" s="13">
        <v>122</v>
      </c>
      <c r="AF146" s="13">
        <v>-5.8594219965678231E-3</v>
      </c>
      <c r="AG146" s="13">
        <v>-5.0842183895493994E-3</v>
      </c>
      <c r="AP146" s="13"/>
      <c r="AQ146" s="13"/>
      <c r="AR146" s="13"/>
    </row>
    <row r="147" spans="9:44" x14ac:dyDescent="0.3">
      <c r="I147" s="13"/>
      <c r="J147" s="13"/>
      <c r="K147" s="13"/>
      <c r="T147" s="13">
        <v>123</v>
      </c>
      <c r="U147" s="13">
        <v>-3.7130984426319191E-4</v>
      </c>
      <c r="V147" s="13">
        <v>-1.9628690155736827E-2</v>
      </c>
      <c r="AE147" s="13">
        <v>123</v>
      </c>
      <c r="AF147" s="13">
        <v>4.6768183327699559E-4</v>
      </c>
      <c r="AG147" s="13">
        <v>1.5398668950242956E-2</v>
      </c>
      <c r="AP147" s="13"/>
      <c r="AQ147" s="13"/>
      <c r="AR147" s="13"/>
    </row>
    <row r="148" spans="9:44" x14ac:dyDescent="0.3">
      <c r="I148" s="13"/>
      <c r="J148" s="13"/>
      <c r="K148" s="13"/>
      <c r="T148" s="13">
        <v>124</v>
      </c>
      <c r="U148" s="13">
        <v>-9.4328279483667284E-3</v>
      </c>
      <c r="V148" s="13">
        <v>1.4534868764693301E-2</v>
      </c>
      <c r="AE148" s="13">
        <v>124</v>
      </c>
      <c r="AF148" s="13">
        <v>-9.4262227403930695E-3</v>
      </c>
      <c r="AG148" s="13">
        <v>3.0182506285840439E-2</v>
      </c>
      <c r="AP148" s="13"/>
      <c r="AQ148" s="13"/>
      <c r="AR148" s="13"/>
    </row>
    <row r="149" spans="9:44" x14ac:dyDescent="0.3">
      <c r="I149" s="13"/>
      <c r="J149" s="13"/>
      <c r="K149" s="13"/>
      <c r="T149" s="13">
        <v>125</v>
      </c>
      <c r="U149" s="13">
        <v>8.2964659538671136E-4</v>
      </c>
      <c r="V149" s="13">
        <v>1.7782874555205407E-2</v>
      </c>
      <c r="AE149" s="13">
        <v>125</v>
      </c>
      <c r="AF149" s="13">
        <v>1.7789575240080915E-3</v>
      </c>
      <c r="AG149" s="13">
        <v>6.8781985807111947E-3</v>
      </c>
      <c r="AP149" s="13"/>
      <c r="AQ149" s="13"/>
      <c r="AR149" s="13"/>
    </row>
    <row r="150" spans="9:44" x14ac:dyDescent="0.3">
      <c r="I150" s="13"/>
      <c r="J150" s="13"/>
      <c r="K150" s="13"/>
      <c r="T150" s="13">
        <v>126</v>
      </c>
      <c r="U150" s="13">
        <v>6.6273982976498324E-3</v>
      </c>
      <c r="V150" s="13">
        <v>-9.9496574338623859E-3</v>
      </c>
      <c r="AE150" s="13">
        <v>126</v>
      </c>
      <c r="AF150" s="13">
        <v>8.109287765035559E-3</v>
      </c>
      <c r="AG150" s="13">
        <v>-1.4895759587504531E-2</v>
      </c>
      <c r="AP150" s="13"/>
      <c r="AQ150" s="13"/>
      <c r="AR150" s="13"/>
    </row>
    <row r="151" spans="9:44" ht="16.8" thickBot="1" x14ac:dyDescent="0.35">
      <c r="I151" s="14"/>
      <c r="J151" s="14"/>
      <c r="K151" s="14"/>
      <c r="T151" s="14">
        <v>127</v>
      </c>
      <c r="U151" s="14">
        <v>3.4177625377468558E-4</v>
      </c>
      <c r="V151" s="14">
        <v>8.2991557079558645E-2</v>
      </c>
      <c r="AE151" s="14">
        <v>127</v>
      </c>
      <c r="AF151" s="14">
        <v>1.2462716595890487E-3</v>
      </c>
      <c r="AG151" s="14">
        <v>3.512837707875064E-2</v>
      </c>
      <c r="AP151" s="14"/>
      <c r="AQ151" s="14"/>
      <c r="AR151" s="14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T-Mobile</vt:lpstr>
      <vt:lpstr>Sprint</vt:lpstr>
      <vt:lpstr>Verizon</vt:lpstr>
      <vt:lpstr>AT&amp;T</vt:lpstr>
      <vt:lpstr>S&amp;P500</vt:lpstr>
      <vt:lpstr>Abnormal Return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a2468834@hotmail.com</dc:creator>
  <cp:lastModifiedBy>a2468834@hotmail.com</cp:lastModifiedBy>
  <dcterms:created xsi:type="dcterms:W3CDTF">2019-05-03T12:28:10Z</dcterms:created>
  <dcterms:modified xsi:type="dcterms:W3CDTF">2019-05-03T14:01:34Z</dcterms:modified>
</cp:coreProperties>
</file>