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solluchetti/Desktop/adam excel thingies/"/>
    </mc:Choice>
  </mc:AlternateContent>
  <xr:revisionPtr revIDLastSave="0" documentId="13_ncr:1_{7D7F47C2-3058-0F48-A937-6D702147E745}" xr6:coauthVersionLast="45" xr6:coauthVersionMax="45" xr10:uidLastSave="{00000000-0000-0000-0000-000000000000}"/>
  <bookViews>
    <workbookView xWindow="0" yWindow="0" windowWidth="25600" windowHeight="16000" activeTab="1" xr2:uid="{9D23132E-090D-B647-B7E0-5A48D8BA7A74}"/>
  </bookViews>
  <sheets>
    <sheet name="pivot_tables" sheetId="1" r:id="rId1"/>
    <sheet name="pivot_charts" sheetId="5" r:id="rId2"/>
  </sheets>
  <calcPr calcId="191029" concurrentCalc="0"/>
  <pivotCaches>
    <pivotCache cacheId="25" r:id="rId3"/>
    <pivotCache cacheId="20" r:id="rId4"/>
    <pivotCache cacheId="35" r:id="rId5"/>
    <pivotCache cacheId="4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3" i="1"/>
  <c r="C4" i="1"/>
  <c r="C3" i="1"/>
</calcChain>
</file>

<file path=xl/sharedStrings.xml><?xml version="1.0" encoding="utf-8"?>
<sst xmlns="http://schemas.openxmlformats.org/spreadsheetml/2006/main" count="378" uniqueCount="191">
  <si>
    <t>Downtown</t>
  </si>
  <si>
    <t>Grand Total</t>
  </si>
  <si>
    <t>incarceration rate</t>
  </si>
  <si>
    <t>Allendale</t>
  </si>
  <si>
    <t>Arcadia</t>
  </si>
  <si>
    <t>Arlington</t>
  </si>
  <si>
    <t>Armistead Gardens</t>
  </si>
  <si>
    <t>Baltimore Highlands</t>
  </si>
  <si>
    <t>Barclay</t>
  </si>
  <si>
    <t>Beechfield</t>
  </si>
  <si>
    <t>Belair - Edison</t>
  </si>
  <si>
    <t>Bentalou-Smallwood</t>
  </si>
  <si>
    <t>Berea</t>
  </si>
  <si>
    <t>Better Waverly</t>
  </si>
  <si>
    <t>Bolton Hill</t>
  </si>
  <si>
    <t>Bridgeview-Greenlawn</t>
  </si>
  <si>
    <t>Broadway East</t>
  </si>
  <si>
    <t>Brooklyn</t>
  </si>
  <si>
    <t>Burleith-Leighton</t>
  </si>
  <si>
    <t>Butchers Hill</t>
  </si>
  <si>
    <t>Canton</t>
  </si>
  <si>
    <t>Cedmont</t>
  </si>
  <si>
    <t>Cedonia</t>
  </si>
  <si>
    <t>Central Park Heights</t>
  </si>
  <si>
    <t>Cherry Hill</t>
  </si>
  <si>
    <t>Cheswolde</t>
  </si>
  <si>
    <t>Claremont - Freedom</t>
  </si>
  <si>
    <t>Cold Springs</t>
  </si>
  <si>
    <t>Coldstream - Homestead - Montebello</t>
  </si>
  <si>
    <t>Coppin Heights</t>
  </si>
  <si>
    <t>Cross Country</t>
  </si>
  <si>
    <t>Curtis Bay</t>
  </si>
  <si>
    <t>Darley Park</t>
  </si>
  <si>
    <t>Dorchester</t>
  </si>
  <si>
    <t>Druid Heights</t>
  </si>
  <si>
    <t>East Arlington</t>
  </si>
  <si>
    <t>East Baltimore Midway</t>
  </si>
  <si>
    <t>Edgecomb</t>
  </si>
  <si>
    <t>Edmondson</t>
  </si>
  <si>
    <t>Ednor Gardens - Lakeside</t>
  </si>
  <si>
    <t>Evergreen</t>
  </si>
  <si>
    <t>Fallstaff</t>
  </si>
  <si>
    <t>Fells Point</t>
  </si>
  <si>
    <t>Fifteenth Street</t>
  </si>
  <si>
    <t>Frankford</t>
  </si>
  <si>
    <t>Franklin Square</t>
  </si>
  <si>
    <t>Garwyn Oaks</t>
  </si>
  <si>
    <t>Gay Street</t>
  </si>
  <si>
    <t>Glen</t>
  </si>
  <si>
    <t>Glenham-Belford</t>
  </si>
  <si>
    <t>Greenmount West</t>
  </si>
  <si>
    <t>Gwynn Oak</t>
  </si>
  <si>
    <t>Hampden</t>
  </si>
  <si>
    <t>Hanlon Longwood</t>
  </si>
  <si>
    <t>Harford - Echodale - Perring Parkway</t>
  </si>
  <si>
    <t>Harlem Park</t>
  </si>
  <si>
    <t>Harwood</t>
  </si>
  <si>
    <t>Hillen</t>
  </si>
  <si>
    <t>Hollins Market</t>
  </si>
  <si>
    <t>Homeland</t>
  </si>
  <si>
    <t>Idlewood</t>
  </si>
  <si>
    <t>Irvington</t>
  </si>
  <si>
    <t>Johnson Square</t>
  </si>
  <si>
    <t>Joseph Lee</t>
  </si>
  <si>
    <t>Lake Walker</t>
  </si>
  <si>
    <t>Lakeland</t>
  </si>
  <si>
    <t>Langston Hughes</t>
  </si>
  <si>
    <t>Lauraville</t>
  </si>
  <si>
    <t>Lexington</t>
  </si>
  <si>
    <t>Little Italy</t>
  </si>
  <si>
    <t>Loch Raven</t>
  </si>
  <si>
    <t>Locust Point</t>
  </si>
  <si>
    <t>Madison - Eastend</t>
  </si>
  <si>
    <t>McCulloh Homes</t>
  </si>
  <si>
    <t>Medfield</t>
  </si>
  <si>
    <t>Medford - Broening</t>
  </si>
  <si>
    <t>Mid-Charles</t>
  </si>
  <si>
    <t>Mid-Govans</t>
  </si>
  <si>
    <t>Midtown Edmondson</t>
  </si>
  <si>
    <t>Mill Hill</t>
  </si>
  <si>
    <t>Milton - Montford</t>
  </si>
  <si>
    <t>Mondawmin</t>
  </si>
  <si>
    <t>Morrell Park</t>
  </si>
  <si>
    <t>Mosher</t>
  </si>
  <si>
    <t>Mount Clare</t>
  </si>
  <si>
    <t>Mount Washington</t>
  </si>
  <si>
    <t>New Northwood</t>
  </si>
  <si>
    <t>North Harford Road</t>
  </si>
  <si>
    <t>NW Community Action</t>
  </si>
  <si>
    <t>O'Donnell Heights</t>
  </si>
  <si>
    <t>Old Goucher</t>
  </si>
  <si>
    <t>Oliver</t>
  </si>
  <si>
    <t>Park Circle</t>
  </si>
  <si>
    <t>Parkside</t>
  </si>
  <si>
    <t>Patterson Park</t>
  </si>
  <si>
    <t>Penn North</t>
  </si>
  <si>
    <t>Perkins Homes</t>
  </si>
  <si>
    <t>Perring Loch</t>
  </si>
  <si>
    <t>Pigtown</t>
  </si>
  <si>
    <t>Pleasant View Gardens</t>
  </si>
  <si>
    <t>Poppleton</t>
  </si>
  <si>
    <t>Pratt Monroe</t>
  </si>
  <si>
    <t>Radnor - Winston</t>
  </si>
  <si>
    <t>Ramblewood</t>
  </si>
  <si>
    <t>Reisterstown Station</t>
  </si>
  <si>
    <t>Remington</t>
  </si>
  <si>
    <t>Reservoir Hill</t>
  </si>
  <si>
    <t>Riverside</t>
  </si>
  <si>
    <t>Riverside Park</t>
  </si>
  <si>
    <t>Rognel Heights</t>
  </si>
  <si>
    <t>Rosemont</t>
  </si>
  <si>
    <t>Saint Joseph's</t>
  </si>
  <si>
    <t>Sandtown-Winchester</t>
  </si>
  <si>
    <t>Shipley Hill</t>
  </si>
  <si>
    <t>South Baltimore</t>
  </si>
  <si>
    <t>Upper Fells Point</t>
  </si>
  <si>
    <t>Upton</t>
  </si>
  <si>
    <t>Violetville</t>
  </si>
  <si>
    <t>Walbrook</t>
  </si>
  <si>
    <t>Waltherson</t>
  </si>
  <si>
    <t>West Forest Park</t>
  </si>
  <si>
    <t>Westgate</t>
  </si>
  <si>
    <t>Westport</t>
  </si>
  <si>
    <t>Windsor Hills</t>
  </si>
  <si>
    <t>Windsor Mill</t>
  </si>
  <si>
    <t>Winston - Govans</t>
  </si>
  <si>
    <t>Woodberry</t>
  </si>
  <si>
    <t>Woodbrook</t>
  </si>
  <si>
    <t>Woodring</t>
  </si>
  <si>
    <t>Yale Heights</t>
  </si>
  <si>
    <t>Washington, DC</t>
  </si>
  <si>
    <t>Baltimore, MD</t>
  </si>
  <si>
    <t>avg incarceration rate</t>
  </si>
  <si>
    <t>location</t>
  </si>
  <si>
    <t>household income</t>
  </si>
  <si>
    <t>avg household income</t>
  </si>
  <si>
    <t>16th Street Heights, Washington, DC</t>
  </si>
  <si>
    <t>Adams Morgan, Washington, DC</t>
  </si>
  <si>
    <t>Barney Circle, Washington, DC</t>
  </si>
  <si>
    <t>Barry Farm, Washington, DC</t>
  </si>
  <si>
    <t>Bellevue, Washington, DC</t>
  </si>
  <si>
    <t>Benning Ridge, Washington, DC</t>
  </si>
  <si>
    <t>Bloomingdale, Washington, DC</t>
  </si>
  <si>
    <t>Brentwood, Washington, DC</t>
  </si>
  <si>
    <t>Brightwood Park, Washington, DC</t>
  </si>
  <si>
    <t>Brightwood, Washington, DC</t>
  </si>
  <si>
    <t>Brookland, Washington, DC</t>
  </si>
  <si>
    <t>Capitol Hill, Washington, DC</t>
  </si>
  <si>
    <t>Capitol Riverfront, Washington, DC</t>
  </si>
  <si>
    <t>Carver / Langston, Washington, DC</t>
  </si>
  <si>
    <t>Cathedral Heights, Washington, DC</t>
  </si>
  <si>
    <t>Columbia Heights, Washington, DC</t>
  </si>
  <si>
    <t>Congress Heights, Washington, DC</t>
  </si>
  <si>
    <t>Douglass, Washington, DC</t>
  </si>
  <si>
    <t>Downtown, Washington, DC</t>
  </si>
  <si>
    <t>Eckington, Washington, DC</t>
  </si>
  <si>
    <t>Edgewood, Washington, DC</t>
  </si>
  <si>
    <t>Fairlawn, Washington, DC</t>
  </si>
  <si>
    <t>Forest Hills, Washington, DC</t>
  </si>
  <si>
    <t>Fort Dupont, Washington, DC</t>
  </si>
  <si>
    <t>Fort Lincoln, Washington, DC</t>
  </si>
  <si>
    <t>Georgetown, Washington, DC</t>
  </si>
  <si>
    <t>Grant Park, Washington, DC</t>
  </si>
  <si>
    <t>Hill East, Washington, DC</t>
  </si>
  <si>
    <t>Historic Anacostia, Washington, DC</t>
  </si>
  <si>
    <t>Howard University, Washington, DC</t>
  </si>
  <si>
    <t>Kenilworth, Washington, DC</t>
  </si>
  <si>
    <t>Kingman Park, Washington, DC</t>
  </si>
  <si>
    <t>Lanier Heights, Washington, DC</t>
  </si>
  <si>
    <t>Lincoln Heights, Washington, DC</t>
  </si>
  <si>
    <t>Logan Circle, Washington, DC</t>
  </si>
  <si>
    <t>Lower Central NE, Washington, DC</t>
  </si>
  <si>
    <t>Manor Park, Washington, DC</t>
  </si>
  <si>
    <t>Marshall Heights, Washington, DC</t>
  </si>
  <si>
    <t>Mayfair, Washington, DC</t>
  </si>
  <si>
    <t>Michigan Park, Washington, DC</t>
  </si>
  <si>
    <t>Mount Pleasant, Washington, DC</t>
  </si>
  <si>
    <t>Naval Observatory, Washington, DC</t>
  </si>
  <si>
    <t>Near Northeast, Washington, DC</t>
  </si>
  <si>
    <t>Northeast Washington, Washington, DC</t>
  </si>
  <si>
    <t>Northwest Washington, Washington, DC</t>
  </si>
  <si>
    <t>Penn Branch, Washington, DC</t>
  </si>
  <si>
    <t>Shipley, Washington, DC</t>
  </si>
  <si>
    <t>Southeast Washington, Washington, DC</t>
  </si>
  <si>
    <t>Southwest Washington, Washington, DC</t>
  </si>
  <si>
    <t>incarceration_rate_balti</t>
  </si>
  <si>
    <t>household income_balti</t>
  </si>
  <si>
    <t>incarceration_rate_dc</t>
  </si>
  <si>
    <t>household_income_dc</t>
  </si>
  <si>
    <t>WASHINGTON DC</t>
  </si>
  <si>
    <t>BALTIMORE 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</si>
</sst>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&quot;$&quot;#,##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0" fontId="0" fillId="0" borderId="0" xfId="1" applyNumberFormat="1" applyFont="1"/>
    <xf numFmtId="0" fontId="2" fillId="0" borderId="0" xfId="0" applyFont="1"/>
    <xf numFmtId="173" fontId="0" fillId="0" borderId="0" xfId="0" applyNumberFormat="1"/>
  </cellXfs>
  <cellStyles count="2">
    <cellStyle name="Normal" xfId="0" builtinId="0"/>
    <cellStyle name="Percent" xfId="1" builtinId="5"/>
  </cellStyles>
  <dxfs count="17">
    <dxf>
      <numFmt numFmtId="173" formatCode="&quot;$&quot;#,##0"/>
    </dxf>
    <dxf>
      <numFmt numFmtId="14" formatCode="0.00%"/>
    </dxf>
    <dxf>
      <numFmt numFmtId="166" formatCode="0.0%"/>
    </dxf>
    <dxf>
      <numFmt numFmtId="14" formatCode="0.00%"/>
    </dxf>
    <dxf>
      <numFmt numFmtId="13" formatCode="0%"/>
    </dxf>
    <dxf>
      <numFmt numFmtId="173" formatCode="&quot;$&quot;#,##0"/>
    </dxf>
    <dxf>
      <numFmt numFmtId="173" formatCode="&quot;$&quot;#,##0"/>
    </dxf>
    <dxf>
      <numFmt numFmtId="173" formatCode="&quot;$&quot;#,##0"/>
    </dxf>
    <dxf>
      <numFmt numFmtId="14" formatCode="0.00%"/>
    </dxf>
    <dxf>
      <numFmt numFmtId="14" formatCode="0.00%"/>
    </dxf>
    <dxf>
      <numFmt numFmtId="14" formatCode="0.00%"/>
    </dxf>
    <dxf>
      <numFmt numFmtId="173" formatCode="&quot;$&quot;#,##0"/>
    </dxf>
    <dxf>
      <numFmt numFmtId="173" formatCode="&quot;$&quot;#,##0"/>
    </dxf>
    <dxf>
      <numFmt numFmtId="14" formatCode="0.00%"/>
    </dxf>
    <dxf>
      <numFmt numFmtId="14" formatCode="0.00%"/>
    </dxf>
    <dxf>
      <numFmt numFmtId="173" formatCode="&quot;$&quot;#,##0"/>
    </dxf>
    <dxf>
      <numFmt numFmtId="173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5" Type="http://schemas.openxmlformats.org/officeDocument/2006/relationships/pivotCacheDefinition" Target="pivotCache/pivotCacheDefinition3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[comparison.xlsx]pivot_charts!PivotTable14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200" b="1"/>
              <a:t>DC,</a:t>
            </a:r>
            <a:r>
              <a:rPr lang="en-US" sz="2200" b="1" baseline="0"/>
              <a:t> Incarceration Rate and Household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pivot_charts!$C$3</c:f>
              <c:strCache>
                <c:ptCount val="1"/>
                <c:pt idx="0">
                  <c:v>household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pivot_charts!$B$4:$B$53</c:f>
              <c:strCache>
                <c:ptCount val="49"/>
                <c:pt idx="0">
                  <c:v>16th Street Heights, Washington, DC</c:v>
                </c:pt>
                <c:pt idx="1">
                  <c:v>Adams Morgan, Washington, DC</c:v>
                </c:pt>
                <c:pt idx="2">
                  <c:v>Barney Circle, Washington, DC</c:v>
                </c:pt>
                <c:pt idx="3">
                  <c:v>Barry Farm, Washington, DC</c:v>
                </c:pt>
                <c:pt idx="4">
                  <c:v>Bellevue, Washington, DC</c:v>
                </c:pt>
                <c:pt idx="5">
                  <c:v>Benning Ridge, Washington, DC</c:v>
                </c:pt>
                <c:pt idx="6">
                  <c:v>Bloomingdale, Washington, DC</c:v>
                </c:pt>
                <c:pt idx="7">
                  <c:v>Brentwood, Washington, DC</c:v>
                </c:pt>
                <c:pt idx="8">
                  <c:v>Brightwood Park, Washington, DC</c:v>
                </c:pt>
                <c:pt idx="9">
                  <c:v>Brightwood, Washington, DC</c:v>
                </c:pt>
                <c:pt idx="10">
                  <c:v>Brookland, Washington, DC</c:v>
                </c:pt>
                <c:pt idx="11">
                  <c:v>Capitol Hill, Washington, DC</c:v>
                </c:pt>
                <c:pt idx="12">
                  <c:v>Capitol Riverfront, Washington, DC</c:v>
                </c:pt>
                <c:pt idx="13">
                  <c:v>Carver / Langston, Washington, DC</c:v>
                </c:pt>
                <c:pt idx="14">
                  <c:v>Cathedral Heights, Washington, DC</c:v>
                </c:pt>
                <c:pt idx="15">
                  <c:v>Columbia Heights, Washington, DC</c:v>
                </c:pt>
                <c:pt idx="16">
                  <c:v>Congress Heights, Washington, DC</c:v>
                </c:pt>
                <c:pt idx="17">
                  <c:v>Douglass, Washington, DC</c:v>
                </c:pt>
                <c:pt idx="18">
                  <c:v>Downtown, Washington, DC</c:v>
                </c:pt>
                <c:pt idx="19">
                  <c:v>Eckington, Washington, DC</c:v>
                </c:pt>
                <c:pt idx="20">
                  <c:v>Edgewood, Washington, DC</c:v>
                </c:pt>
                <c:pt idx="21">
                  <c:v>Fairlawn, Washington, DC</c:v>
                </c:pt>
                <c:pt idx="22">
                  <c:v>Forest Hills, Washington, DC</c:v>
                </c:pt>
                <c:pt idx="23">
                  <c:v>Fort Dupont, Washington, DC</c:v>
                </c:pt>
                <c:pt idx="24">
                  <c:v>Fort Lincoln, Washington, DC</c:v>
                </c:pt>
                <c:pt idx="25">
                  <c:v>Georgetown, Washington, DC</c:v>
                </c:pt>
                <c:pt idx="26">
                  <c:v>Grant Park, Washington, DC</c:v>
                </c:pt>
                <c:pt idx="27">
                  <c:v>Hill East, Washington, DC</c:v>
                </c:pt>
                <c:pt idx="28">
                  <c:v>Historic Anacostia, Washington, DC</c:v>
                </c:pt>
                <c:pt idx="29">
                  <c:v>Howard University, Washington, DC</c:v>
                </c:pt>
                <c:pt idx="30">
                  <c:v>Kenilworth, Washington, DC</c:v>
                </c:pt>
                <c:pt idx="31">
                  <c:v>Kingman Park, Washington, DC</c:v>
                </c:pt>
                <c:pt idx="32">
                  <c:v>Lanier Heights, Washington, DC</c:v>
                </c:pt>
                <c:pt idx="33">
                  <c:v>Lincoln Heights, Washington, DC</c:v>
                </c:pt>
                <c:pt idx="34">
                  <c:v>Logan Circle, Washington, DC</c:v>
                </c:pt>
                <c:pt idx="35">
                  <c:v>Lower Central NE, Washington, DC</c:v>
                </c:pt>
                <c:pt idx="36">
                  <c:v>Manor Park, Washington, DC</c:v>
                </c:pt>
                <c:pt idx="37">
                  <c:v>Marshall Heights, Washington, DC</c:v>
                </c:pt>
                <c:pt idx="38">
                  <c:v>Mayfair, Washington, DC</c:v>
                </c:pt>
                <c:pt idx="39">
                  <c:v>Michigan Park, Washington, DC</c:v>
                </c:pt>
                <c:pt idx="40">
                  <c:v>Mount Pleasant, Washington, DC</c:v>
                </c:pt>
                <c:pt idx="41">
                  <c:v>Naval Observatory, Washington, DC</c:v>
                </c:pt>
                <c:pt idx="42">
                  <c:v>Near Northeast, Washington, DC</c:v>
                </c:pt>
                <c:pt idx="43">
                  <c:v>Northeast Washington, Washington, DC</c:v>
                </c:pt>
                <c:pt idx="44">
                  <c:v>Northwest Washington, Washington, DC</c:v>
                </c:pt>
                <c:pt idx="45">
                  <c:v>Penn Branch, Washington, DC</c:v>
                </c:pt>
                <c:pt idx="46">
                  <c:v>Shipley, Washington, DC</c:v>
                </c:pt>
                <c:pt idx="47">
                  <c:v>Southeast Washington, Washington, DC</c:v>
                </c:pt>
                <c:pt idx="48">
                  <c:v>Southwest Washington, Washington, DC</c:v>
                </c:pt>
              </c:strCache>
            </c:strRef>
          </c:cat>
          <c:val>
            <c:numRef>
              <c:f>pivot_charts!$C$4:$C$53</c:f>
              <c:numCache>
                <c:formatCode>"$"#,##0</c:formatCode>
                <c:ptCount val="49"/>
                <c:pt idx="0">
                  <c:v>31190.666666666668</c:v>
                </c:pt>
                <c:pt idx="1">
                  <c:v>45652</c:v>
                </c:pt>
                <c:pt idx="2">
                  <c:v>22858</c:v>
                </c:pt>
                <c:pt idx="3">
                  <c:v>17165</c:v>
                </c:pt>
                <c:pt idx="4">
                  <c:v>23567</c:v>
                </c:pt>
                <c:pt idx="5">
                  <c:v>23820</c:v>
                </c:pt>
                <c:pt idx="6">
                  <c:v>26740.5</c:v>
                </c:pt>
                <c:pt idx="7">
                  <c:v>19805</c:v>
                </c:pt>
                <c:pt idx="8">
                  <c:v>28514</c:v>
                </c:pt>
                <c:pt idx="9">
                  <c:v>30670</c:v>
                </c:pt>
                <c:pt idx="10">
                  <c:v>23191</c:v>
                </c:pt>
                <c:pt idx="11">
                  <c:v>60229</c:v>
                </c:pt>
                <c:pt idx="12">
                  <c:v>14562</c:v>
                </c:pt>
                <c:pt idx="13">
                  <c:v>17122</c:v>
                </c:pt>
                <c:pt idx="14">
                  <c:v>53500</c:v>
                </c:pt>
                <c:pt idx="15">
                  <c:v>27892.25</c:v>
                </c:pt>
                <c:pt idx="16">
                  <c:v>23576</c:v>
                </c:pt>
                <c:pt idx="17">
                  <c:v>18288</c:v>
                </c:pt>
                <c:pt idx="18">
                  <c:v>38000</c:v>
                </c:pt>
                <c:pt idx="19">
                  <c:v>21829</c:v>
                </c:pt>
                <c:pt idx="20">
                  <c:v>22608.5</c:v>
                </c:pt>
                <c:pt idx="21">
                  <c:v>21056.5</c:v>
                </c:pt>
                <c:pt idx="22">
                  <c:v>47940</c:v>
                </c:pt>
                <c:pt idx="23">
                  <c:v>22985</c:v>
                </c:pt>
                <c:pt idx="24">
                  <c:v>36103</c:v>
                </c:pt>
                <c:pt idx="25">
                  <c:v>71081</c:v>
                </c:pt>
                <c:pt idx="26">
                  <c:v>22087</c:v>
                </c:pt>
                <c:pt idx="27">
                  <c:v>22234</c:v>
                </c:pt>
                <c:pt idx="28">
                  <c:v>19462</c:v>
                </c:pt>
                <c:pt idx="29">
                  <c:v>22376</c:v>
                </c:pt>
                <c:pt idx="30">
                  <c:v>23665</c:v>
                </c:pt>
                <c:pt idx="31">
                  <c:v>22818</c:v>
                </c:pt>
                <c:pt idx="32">
                  <c:v>38835</c:v>
                </c:pt>
                <c:pt idx="33">
                  <c:v>17257</c:v>
                </c:pt>
                <c:pt idx="34">
                  <c:v>20505</c:v>
                </c:pt>
                <c:pt idx="35">
                  <c:v>23748</c:v>
                </c:pt>
                <c:pt idx="36">
                  <c:v>41824</c:v>
                </c:pt>
                <c:pt idx="37">
                  <c:v>19812.333333333332</c:v>
                </c:pt>
                <c:pt idx="38">
                  <c:v>20357</c:v>
                </c:pt>
                <c:pt idx="39">
                  <c:v>31597</c:v>
                </c:pt>
                <c:pt idx="40">
                  <c:v>34016</c:v>
                </c:pt>
                <c:pt idx="41">
                  <c:v>66756</c:v>
                </c:pt>
                <c:pt idx="42">
                  <c:v>19750</c:v>
                </c:pt>
                <c:pt idx="43">
                  <c:v>28343.76923076923</c:v>
                </c:pt>
                <c:pt idx="44">
                  <c:v>39217.155555555553</c:v>
                </c:pt>
                <c:pt idx="45">
                  <c:v>36298</c:v>
                </c:pt>
                <c:pt idx="46">
                  <c:v>21934</c:v>
                </c:pt>
                <c:pt idx="47">
                  <c:v>24680.130434782608</c:v>
                </c:pt>
                <c:pt idx="48">
                  <c:v>30137.5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3-F941-B5AE-D3E720DA2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988063"/>
        <c:axId val="498701839"/>
      </c:barChart>
      <c:lineChart>
        <c:grouping val="standard"/>
        <c:varyColors val="0"/>
        <c:ser>
          <c:idx val="1"/>
          <c:order val="1"/>
          <c:tx>
            <c:strRef>
              <c:f>pivot_charts!$D$3</c:f>
              <c:strCache>
                <c:ptCount val="1"/>
                <c:pt idx="0">
                  <c:v>incarceration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pivot_charts!$B$4:$B$53</c:f>
              <c:strCache>
                <c:ptCount val="49"/>
                <c:pt idx="0">
                  <c:v>16th Street Heights, Washington, DC</c:v>
                </c:pt>
                <c:pt idx="1">
                  <c:v>Adams Morgan, Washington, DC</c:v>
                </c:pt>
                <c:pt idx="2">
                  <c:v>Barney Circle, Washington, DC</c:v>
                </c:pt>
                <c:pt idx="3">
                  <c:v>Barry Farm, Washington, DC</c:v>
                </c:pt>
                <c:pt idx="4">
                  <c:v>Bellevue, Washington, DC</c:v>
                </c:pt>
                <c:pt idx="5">
                  <c:v>Benning Ridge, Washington, DC</c:v>
                </c:pt>
                <c:pt idx="6">
                  <c:v>Bloomingdale, Washington, DC</c:v>
                </c:pt>
                <c:pt idx="7">
                  <c:v>Brentwood, Washington, DC</c:v>
                </c:pt>
                <c:pt idx="8">
                  <c:v>Brightwood Park, Washington, DC</c:v>
                </c:pt>
                <c:pt idx="9">
                  <c:v>Brightwood, Washington, DC</c:v>
                </c:pt>
                <c:pt idx="10">
                  <c:v>Brookland, Washington, DC</c:v>
                </c:pt>
                <c:pt idx="11">
                  <c:v>Capitol Hill, Washington, DC</c:v>
                </c:pt>
                <c:pt idx="12">
                  <c:v>Capitol Riverfront, Washington, DC</c:v>
                </c:pt>
                <c:pt idx="13">
                  <c:v>Carver / Langston, Washington, DC</c:v>
                </c:pt>
                <c:pt idx="14">
                  <c:v>Cathedral Heights, Washington, DC</c:v>
                </c:pt>
                <c:pt idx="15">
                  <c:v>Columbia Heights, Washington, DC</c:v>
                </c:pt>
                <c:pt idx="16">
                  <c:v>Congress Heights, Washington, DC</c:v>
                </c:pt>
                <c:pt idx="17">
                  <c:v>Douglass, Washington, DC</c:v>
                </c:pt>
                <c:pt idx="18">
                  <c:v>Downtown, Washington, DC</c:v>
                </c:pt>
                <c:pt idx="19">
                  <c:v>Eckington, Washington, DC</c:v>
                </c:pt>
                <c:pt idx="20">
                  <c:v>Edgewood, Washington, DC</c:v>
                </c:pt>
                <c:pt idx="21">
                  <c:v>Fairlawn, Washington, DC</c:v>
                </c:pt>
                <c:pt idx="22">
                  <c:v>Forest Hills, Washington, DC</c:v>
                </c:pt>
                <c:pt idx="23">
                  <c:v>Fort Dupont, Washington, DC</c:v>
                </c:pt>
                <c:pt idx="24">
                  <c:v>Fort Lincoln, Washington, DC</c:v>
                </c:pt>
                <c:pt idx="25">
                  <c:v>Georgetown, Washington, DC</c:v>
                </c:pt>
                <c:pt idx="26">
                  <c:v>Grant Park, Washington, DC</c:v>
                </c:pt>
                <c:pt idx="27">
                  <c:v>Hill East, Washington, DC</c:v>
                </c:pt>
                <c:pt idx="28">
                  <c:v>Historic Anacostia, Washington, DC</c:v>
                </c:pt>
                <c:pt idx="29">
                  <c:v>Howard University, Washington, DC</c:v>
                </c:pt>
                <c:pt idx="30">
                  <c:v>Kenilworth, Washington, DC</c:v>
                </c:pt>
                <c:pt idx="31">
                  <c:v>Kingman Park, Washington, DC</c:v>
                </c:pt>
                <c:pt idx="32">
                  <c:v>Lanier Heights, Washington, DC</c:v>
                </c:pt>
                <c:pt idx="33">
                  <c:v>Lincoln Heights, Washington, DC</c:v>
                </c:pt>
                <c:pt idx="34">
                  <c:v>Logan Circle, Washington, DC</c:v>
                </c:pt>
                <c:pt idx="35">
                  <c:v>Lower Central NE, Washington, DC</c:v>
                </c:pt>
                <c:pt idx="36">
                  <c:v>Manor Park, Washington, DC</c:v>
                </c:pt>
                <c:pt idx="37">
                  <c:v>Marshall Heights, Washington, DC</c:v>
                </c:pt>
                <c:pt idx="38">
                  <c:v>Mayfair, Washington, DC</c:v>
                </c:pt>
                <c:pt idx="39">
                  <c:v>Michigan Park, Washington, DC</c:v>
                </c:pt>
                <c:pt idx="40">
                  <c:v>Mount Pleasant, Washington, DC</c:v>
                </c:pt>
                <c:pt idx="41">
                  <c:v>Naval Observatory, Washington, DC</c:v>
                </c:pt>
                <c:pt idx="42">
                  <c:v>Near Northeast, Washington, DC</c:v>
                </c:pt>
                <c:pt idx="43">
                  <c:v>Northeast Washington, Washington, DC</c:v>
                </c:pt>
                <c:pt idx="44">
                  <c:v>Northwest Washington, Washington, DC</c:v>
                </c:pt>
                <c:pt idx="45">
                  <c:v>Penn Branch, Washington, DC</c:v>
                </c:pt>
                <c:pt idx="46">
                  <c:v>Shipley, Washington, DC</c:v>
                </c:pt>
                <c:pt idx="47">
                  <c:v>Southeast Washington, Washington, DC</c:v>
                </c:pt>
                <c:pt idx="48">
                  <c:v>Southwest Washington, Washington, DC</c:v>
                </c:pt>
              </c:strCache>
            </c:strRef>
          </c:cat>
          <c:val>
            <c:numRef>
              <c:f>pivot_charts!$D$4:$D$53</c:f>
              <c:numCache>
                <c:formatCode>0.00%</c:formatCode>
                <c:ptCount val="49"/>
                <c:pt idx="0">
                  <c:v>4.3799999999999999E-2</c:v>
                </c:pt>
                <c:pt idx="1">
                  <c:v>1.2000000000000001E-3</c:v>
                </c:pt>
                <c:pt idx="2">
                  <c:v>9.1800000000000007E-2</c:v>
                </c:pt>
                <c:pt idx="3">
                  <c:v>0.19095000000000001</c:v>
                </c:pt>
                <c:pt idx="4">
                  <c:v>6.5799999999999997E-2</c:v>
                </c:pt>
                <c:pt idx="5">
                  <c:v>8.2600000000000007E-2</c:v>
                </c:pt>
                <c:pt idx="6">
                  <c:v>0.15479999999999999</c:v>
                </c:pt>
                <c:pt idx="7">
                  <c:v>9.3899999999999997E-2</c:v>
                </c:pt>
                <c:pt idx="8">
                  <c:v>6.88E-2</c:v>
                </c:pt>
                <c:pt idx="9">
                  <c:v>5.3200000000000004E-2</c:v>
                </c:pt>
                <c:pt idx="10">
                  <c:v>3.6299999999999999E-2</c:v>
                </c:pt>
                <c:pt idx="11">
                  <c:v>3.1600000000000003E-2</c:v>
                </c:pt>
                <c:pt idx="12">
                  <c:v>0.1762</c:v>
                </c:pt>
                <c:pt idx="13">
                  <c:v>0.1075</c:v>
                </c:pt>
                <c:pt idx="14">
                  <c:v>5.3E-3</c:v>
                </c:pt>
                <c:pt idx="15">
                  <c:v>5.6149999999999999E-2</c:v>
                </c:pt>
                <c:pt idx="16">
                  <c:v>9.1849999999999987E-2</c:v>
                </c:pt>
                <c:pt idx="17">
                  <c:v>9.1200000000000003E-2</c:v>
                </c:pt>
                <c:pt idx="18">
                  <c:v>3.1660000000000001E-2</c:v>
                </c:pt>
                <c:pt idx="19">
                  <c:v>9.8650000000000002E-2</c:v>
                </c:pt>
                <c:pt idx="20">
                  <c:v>0.10619999999999999</c:v>
                </c:pt>
                <c:pt idx="21">
                  <c:v>8.8800000000000004E-2</c:v>
                </c:pt>
                <c:pt idx="22">
                  <c:v>1.4999999999999999E-2</c:v>
                </c:pt>
                <c:pt idx="23">
                  <c:v>8.5300000000000001E-2</c:v>
                </c:pt>
                <c:pt idx="24">
                  <c:v>5.8000000000000003E-2</c:v>
                </c:pt>
                <c:pt idx="25">
                  <c:v>7.6E-3</c:v>
                </c:pt>
                <c:pt idx="26">
                  <c:v>5.57E-2</c:v>
                </c:pt>
                <c:pt idx="27">
                  <c:v>8.0799999999999997E-2</c:v>
                </c:pt>
                <c:pt idx="28">
                  <c:v>9.4649999999999998E-2</c:v>
                </c:pt>
                <c:pt idx="29">
                  <c:v>7.9100000000000004E-2</c:v>
                </c:pt>
                <c:pt idx="30">
                  <c:v>5.9700000000000003E-2</c:v>
                </c:pt>
                <c:pt idx="31">
                  <c:v>9.11E-2</c:v>
                </c:pt>
                <c:pt idx="32">
                  <c:v>2.3E-3</c:v>
                </c:pt>
                <c:pt idx="33">
                  <c:v>0.1077</c:v>
                </c:pt>
                <c:pt idx="34">
                  <c:v>1.7500000000000002E-2</c:v>
                </c:pt>
                <c:pt idx="35">
                  <c:v>7.8700000000000006E-2</c:v>
                </c:pt>
                <c:pt idx="36">
                  <c:v>5.4399999999999997E-2</c:v>
                </c:pt>
                <c:pt idx="37">
                  <c:v>8.8200000000000001E-2</c:v>
                </c:pt>
                <c:pt idx="38">
                  <c:v>9.4899999999999998E-2</c:v>
                </c:pt>
                <c:pt idx="39">
                  <c:v>4.3799999999999999E-2</c:v>
                </c:pt>
                <c:pt idx="40">
                  <c:v>3.4599999999999999E-2</c:v>
                </c:pt>
                <c:pt idx="41">
                  <c:v>8.0999999999999996E-3</c:v>
                </c:pt>
                <c:pt idx="42">
                  <c:v>7.9799999999999996E-2</c:v>
                </c:pt>
                <c:pt idx="43">
                  <c:v>8.0365384615384616E-2</c:v>
                </c:pt>
                <c:pt idx="44">
                  <c:v>5.5837777777777771E-2</c:v>
                </c:pt>
                <c:pt idx="45">
                  <c:v>4.7699999999999999E-2</c:v>
                </c:pt>
                <c:pt idx="46">
                  <c:v>7.2400000000000006E-2</c:v>
                </c:pt>
                <c:pt idx="47">
                  <c:v>0.10730434782608696</c:v>
                </c:pt>
                <c:pt idx="48">
                  <c:v>8.9166666666666672E-2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43-F941-B5AE-D3E720DA2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607039"/>
        <c:axId val="816996255"/>
      </c:lineChart>
      <c:catAx>
        <c:axId val="499988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01839"/>
        <c:crosses val="autoZero"/>
        <c:auto val="1"/>
        <c:lblAlgn val="ctr"/>
        <c:lblOffset val="100"/>
        <c:noMultiLvlLbl val="0"/>
      </c:catAx>
      <c:valAx>
        <c:axId val="49870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Household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88063"/>
        <c:crosses val="autoZero"/>
        <c:crossBetween val="between"/>
      </c:valAx>
      <c:valAx>
        <c:axId val="8169962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Incarceration</a:t>
                </a:r>
                <a:r>
                  <a:rPr lang="en-US" sz="1800" b="1" baseline="0"/>
                  <a:t> Rate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07039"/>
        <c:crosses val="max"/>
        <c:crossBetween val="between"/>
      </c:valAx>
      <c:catAx>
        <c:axId val="6256070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699625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[comparison.xlsx]pivot_charts!PivotTable15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Baltimore, Incarceration Rate and Household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pivot_charts!$C$57</c:f>
              <c:strCache>
                <c:ptCount val="1"/>
                <c:pt idx="0">
                  <c:v>household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pivot_charts!$B$58:$B$186</c:f>
              <c:strCache>
                <c:ptCount val="128"/>
                <c:pt idx="0">
                  <c:v>Allendale</c:v>
                </c:pt>
                <c:pt idx="1">
                  <c:v>Arcadia</c:v>
                </c:pt>
                <c:pt idx="2">
                  <c:v>Arlington</c:v>
                </c:pt>
                <c:pt idx="3">
                  <c:v>Armistead Gardens</c:v>
                </c:pt>
                <c:pt idx="4">
                  <c:v>Baltimore Highlands</c:v>
                </c:pt>
                <c:pt idx="5">
                  <c:v>Barclay</c:v>
                </c:pt>
                <c:pt idx="6">
                  <c:v>Beechfield</c:v>
                </c:pt>
                <c:pt idx="7">
                  <c:v>Belair - Edison</c:v>
                </c:pt>
                <c:pt idx="8">
                  <c:v>Bentalou-Smallwood</c:v>
                </c:pt>
                <c:pt idx="9">
                  <c:v>Berea</c:v>
                </c:pt>
                <c:pt idx="10">
                  <c:v>Better Waverly</c:v>
                </c:pt>
                <c:pt idx="11">
                  <c:v>Bolton Hill</c:v>
                </c:pt>
                <c:pt idx="12">
                  <c:v>Bridgeview-Greenlawn</c:v>
                </c:pt>
                <c:pt idx="13">
                  <c:v>Broadway East</c:v>
                </c:pt>
                <c:pt idx="14">
                  <c:v>Brooklyn</c:v>
                </c:pt>
                <c:pt idx="15">
                  <c:v>Burleith-Leighton</c:v>
                </c:pt>
                <c:pt idx="16">
                  <c:v>Butchers Hill</c:v>
                </c:pt>
                <c:pt idx="17">
                  <c:v>Canton</c:v>
                </c:pt>
                <c:pt idx="18">
                  <c:v>Cedmont</c:v>
                </c:pt>
                <c:pt idx="19">
                  <c:v>Cedonia</c:v>
                </c:pt>
                <c:pt idx="20">
                  <c:v>Central Park Heights</c:v>
                </c:pt>
                <c:pt idx="21">
                  <c:v>Cherry Hill</c:v>
                </c:pt>
                <c:pt idx="22">
                  <c:v>Cheswolde</c:v>
                </c:pt>
                <c:pt idx="23">
                  <c:v>Claremont - Freedom</c:v>
                </c:pt>
                <c:pt idx="24">
                  <c:v>Cold Springs</c:v>
                </c:pt>
                <c:pt idx="25">
                  <c:v>Coldstream - Homestead - Montebello</c:v>
                </c:pt>
                <c:pt idx="26">
                  <c:v>Coppin Heights</c:v>
                </c:pt>
                <c:pt idx="27">
                  <c:v>Cross Country</c:v>
                </c:pt>
                <c:pt idx="28">
                  <c:v>Curtis Bay</c:v>
                </c:pt>
                <c:pt idx="29">
                  <c:v>Darley Park</c:v>
                </c:pt>
                <c:pt idx="30">
                  <c:v>Dorchester</c:v>
                </c:pt>
                <c:pt idx="31">
                  <c:v>Downtown</c:v>
                </c:pt>
                <c:pt idx="32">
                  <c:v>Druid Heights</c:v>
                </c:pt>
                <c:pt idx="33">
                  <c:v>East Arlington</c:v>
                </c:pt>
                <c:pt idx="34">
                  <c:v>East Baltimore Midway</c:v>
                </c:pt>
                <c:pt idx="35">
                  <c:v>Edgecomb</c:v>
                </c:pt>
                <c:pt idx="36">
                  <c:v>Edmondson</c:v>
                </c:pt>
                <c:pt idx="37">
                  <c:v>Ednor Gardens - Lakeside</c:v>
                </c:pt>
                <c:pt idx="38">
                  <c:v>Evergreen</c:v>
                </c:pt>
                <c:pt idx="39">
                  <c:v>Fallstaff</c:v>
                </c:pt>
                <c:pt idx="40">
                  <c:v>Fells Point</c:v>
                </c:pt>
                <c:pt idx="41">
                  <c:v>Fifteenth Street</c:v>
                </c:pt>
                <c:pt idx="42">
                  <c:v>Frankford</c:v>
                </c:pt>
                <c:pt idx="43">
                  <c:v>Franklin Square</c:v>
                </c:pt>
                <c:pt idx="44">
                  <c:v>Garwyn Oaks</c:v>
                </c:pt>
                <c:pt idx="45">
                  <c:v>Gay Street</c:v>
                </c:pt>
                <c:pt idx="46">
                  <c:v>Glen</c:v>
                </c:pt>
                <c:pt idx="47">
                  <c:v>Glenham-Belford</c:v>
                </c:pt>
                <c:pt idx="48">
                  <c:v>Greenmount West</c:v>
                </c:pt>
                <c:pt idx="49">
                  <c:v>Gwynn Oak</c:v>
                </c:pt>
                <c:pt idx="50">
                  <c:v>Hampden</c:v>
                </c:pt>
                <c:pt idx="51">
                  <c:v>Hanlon Longwood</c:v>
                </c:pt>
                <c:pt idx="52">
                  <c:v>Harford - Echodale - Perring Parkway</c:v>
                </c:pt>
                <c:pt idx="53">
                  <c:v>Harlem Park</c:v>
                </c:pt>
                <c:pt idx="54">
                  <c:v>Harwood</c:v>
                </c:pt>
                <c:pt idx="55">
                  <c:v>Hillen</c:v>
                </c:pt>
                <c:pt idx="56">
                  <c:v>Hollins Market</c:v>
                </c:pt>
                <c:pt idx="57">
                  <c:v>Homeland</c:v>
                </c:pt>
                <c:pt idx="58">
                  <c:v>Idlewood</c:v>
                </c:pt>
                <c:pt idx="59">
                  <c:v>Irvington</c:v>
                </c:pt>
                <c:pt idx="60">
                  <c:v>Johnson Square</c:v>
                </c:pt>
                <c:pt idx="61">
                  <c:v>Joseph Lee</c:v>
                </c:pt>
                <c:pt idx="62">
                  <c:v>Lake Walker</c:v>
                </c:pt>
                <c:pt idx="63">
                  <c:v>Lakeland</c:v>
                </c:pt>
                <c:pt idx="64">
                  <c:v>Langston Hughes</c:v>
                </c:pt>
                <c:pt idx="65">
                  <c:v>Lauraville</c:v>
                </c:pt>
                <c:pt idx="66">
                  <c:v>Lexington</c:v>
                </c:pt>
                <c:pt idx="67">
                  <c:v>Little Italy</c:v>
                </c:pt>
                <c:pt idx="68">
                  <c:v>Loch Raven</c:v>
                </c:pt>
                <c:pt idx="69">
                  <c:v>Locust Point</c:v>
                </c:pt>
                <c:pt idx="70">
                  <c:v>Madison - Eastend</c:v>
                </c:pt>
                <c:pt idx="71">
                  <c:v>McCulloh Homes</c:v>
                </c:pt>
                <c:pt idx="72">
                  <c:v>Medfield</c:v>
                </c:pt>
                <c:pt idx="73">
                  <c:v>Medford - Broening</c:v>
                </c:pt>
                <c:pt idx="74">
                  <c:v>Mid-Charles</c:v>
                </c:pt>
                <c:pt idx="75">
                  <c:v>Mid-Govans</c:v>
                </c:pt>
                <c:pt idx="76">
                  <c:v>Midtown Edmondson</c:v>
                </c:pt>
                <c:pt idx="77">
                  <c:v>Mill Hill</c:v>
                </c:pt>
                <c:pt idx="78">
                  <c:v>Milton - Montford</c:v>
                </c:pt>
                <c:pt idx="79">
                  <c:v>Mondawmin</c:v>
                </c:pt>
                <c:pt idx="80">
                  <c:v>Morrell Park</c:v>
                </c:pt>
                <c:pt idx="81">
                  <c:v>Mosher</c:v>
                </c:pt>
                <c:pt idx="82">
                  <c:v>Mount Clare</c:v>
                </c:pt>
                <c:pt idx="83">
                  <c:v>Mount Washington</c:v>
                </c:pt>
                <c:pt idx="84">
                  <c:v>New Northwood</c:v>
                </c:pt>
                <c:pt idx="85">
                  <c:v>North Harford Road</c:v>
                </c:pt>
                <c:pt idx="86">
                  <c:v>NW Community Action</c:v>
                </c:pt>
                <c:pt idx="87">
                  <c:v>O'Donnell Heights</c:v>
                </c:pt>
                <c:pt idx="88">
                  <c:v>Old Goucher</c:v>
                </c:pt>
                <c:pt idx="89">
                  <c:v>Oliver</c:v>
                </c:pt>
                <c:pt idx="90">
                  <c:v>Park Circle</c:v>
                </c:pt>
                <c:pt idx="91">
                  <c:v>Parkside</c:v>
                </c:pt>
                <c:pt idx="92">
                  <c:v>Patterson Park</c:v>
                </c:pt>
                <c:pt idx="93">
                  <c:v>Penn North</c:v>
                </c:pt>
                <c:pt idx="94">
                  <c:v>Perkins Homes</c:v>
                </c:pt>
                <c:pt idx="95">
                  <c:v>Perring Loch</c:v>
                </c:pt>
                <c:pt idx="96">
                  <c:v>Pigtown</c:v>
                </c:pt>
                <c:pt idx="97">
                  <c:v>Pleasant View Gardens</c:v>
                </c:pt>
                <c:pt idx="98">
                  <c:v>Poppleton</c:v>
                </c:pt>
                <c:pt idx="99">
                  <c:v>Pratt Monroe</c:v>
                </c:pt>
                <c:pt idx="100">
                  <c:v>Radnor - Winston</c:v>
                </c:pt>
                <c:pt idx="101">
                  <c:v>Ramblewood</c:v>
                </c:pt>
                <c:pt idx="102">
                  <c:v>Reisterstown Station</c:v>
                </c:pt>
                <c:pt idx="103">
                  <c:v>Remington</c:v>
                </c:pt>
                <c:pt idx="104">
                  <c:v>Reservoir Hill</c:v>
                </c:pt>
                <c:pt idx="105">
                  <c:v>Riverside</c:v>
                </c:pt>
                <c:pt idx="106">
                  <c:v>Riverside Park</c:v>
                </c:pt>
                <c:pt idx="107">
                  <c:v>Rognel Heights</c:v>
                </c:pt>
                <c:pt idx="108">
                  <c:v>Rosemont</c:v>
                </c:pt>
                <c:pt idx="109">
                  <c:v>Saint Joseph's</c:v>
                </c:pt>
                <c:pt idx="110">
                  <c:v>Sandtown-Winchester</c:v>
                </c:pt>
                <c:pt idx="111">
                  <c:v>Shipley Hill</c:v>
                </c:pt>
                <c:pt idx="112">
                  <c:v>South Baltimore</c:v>
                </c:pt>
                <c:pt idx="113">
                  <c:v>Upper Fells Point</c:v>
                </c:pt>
                <c:pt idx="114">
                  <c:v>Upton</c:v>
                </c:pt>
                <c:pt idx="115">
                  <c:v>Violetville</c:v>
                </c:pt>
                <c:pt idx="116">
                  <c:v>Walbrook</c:v>
                </c:pt>
                <c:pt idx="117">
                  <c:v>Waltherson</c:v>
                </c:pt>
                <c:pt idx="118">
                  <c:v>West Forest Park</c:v>
                </c:pt>
                <c:pt idx="119">
                  <c:v>Westgate</c:v>
                </c:pt>
                <c:pt idx="120">
                  <c:v>Westport</c:v>
                </c:pt>
                <c:pt idx="121">
                  <c:v>Windsor Hills</c:v>
                </c:pt>
                <c:pt idx="122">
                  <c:v>Windsor Mill</c:v>
                </c:pt>
                <c:pt idx="123">
                  <c:v>Winston - Govans</c:v>
                </c:pt>
                <c:pt idx="124">
                  <c:v>Woodberry</c:v>
                </c:pt>
                <c:pt idx="125">
                  <c:v>Woodbrook</c:v>
                </c:pt>
                <c:pt idx="126">
                  <c:v>Woodring</c:v>
                </c:pt>
                <c:pt idx="127">
                  <c:v>Yale Heights</c:v>
                </c:pt>
              </c:strCache>
            </c:strRef>
          </c:cat>
          <c:val>
            <c:numRef>
              <c:f>pivot_charts!$C$58:$C$186</c:f>
              <c:numCache>
                <c:formatCode>"$"#,##0</c:formatCode>
                <c:ptCount val="128"/>
                <c:pt idx="0">
                  <c:v>21947</c:v>
                </c:pt>
                <c:pt idx="1">
                  <c:v>40039</c:v>
                </c:pt>
                <c:pt idx="2">
                  <c:v>20547</c:v>
                </c:pt>
                <c:pt idx="3">
                  <c:v>32899</c:v>
                </c:pt>
                <c:pt idx="4">
                  <c:v>25738.5</c:v>
                </c:pt>
                <c:pt idx="5">
                  <c:v>19281</c:v>
                </c:pt>
                <c:pt idx="6">
                  <c:v>26157</c:v>
                </c:pt>
                <c:pt idx="7">
                  <c:v>23616.5</c:v>
                </c:pt>
                <c:pt idx="8">
                  <c:v>18814</c:v>
                </c:pt>
                <c:pt idx="9">
                  <c:v>16841</c:v>
                </c:pt>
                <c:pt idx="10">
                  <c:v>21643.5</c:v>
                </c:pt>
                <c:pt idx="11">
                  <c:v>33362</c:v>
                </c:pt>
                <c:pt idx="12">
                  <c:v>18445</c:v>
                </c:pt>
                <c:pt idx="13">
                  <c:v>17123</c:v>
                </c:pt>
                <c:pt idx="14">
                  <c:v>27523</c:v>
                </c:pt>
                <c:pt idx="15">
                  <c:v>19179</c:v>
                </c:pt>
                <c:pt idx="16">
                  <c:v>18117</c:v>
                </c:pt>
                <c:pt idx="17">
                  <c:v>37010.5</c:v>
                </c:pt>
                <c:pt idx="18">
                  <c:v>30998</c:v>
                </c:pt>
                <c:pt idx="19">
                  <c:v>18166</c:v>
                </c:pt>
                <c:pt idx="20">
                  <c:v>19957.5</c:v>
                </c:pt>
                <c:pt idx="21">
                  <c:v>17134.333333333332</c:v>
                </c:pt>
                <c:pt idx="22">
                  <c:v>45875</c:v>
                </c:pt>
                <c:pt idx="23">
                  <c:v>16126</c:v>
                </c:pt>
                <c:pt idx="24">
                  <c:v>40856</c:v>
                </c:pt>
                <c:pt idx="25">
                  <c:v>18578.5</c:v>
                </c:pt>
                <c:pt idx="26">
                  <c:v>18230</c:v>
                </c:pt>
                <c:pt idx="27">
                  <c:v>53154</c:v>
                </c:pt>
                <c:pt idx="28">
                  <c:v>26602</c:v>
                </c:pt>
                <c:pt idx="29">
                  <c:v>18699</c:v>
                </c:pt>
                <c:pt idx="30">
                  <c:v>20591</c:v>
                </c:pt>
                <c:pt idx="31">
                  <c:v>24180</c:v>
                </c:pt>
                <c:pt idx="32">
                  <c:v>14934</c:v>
                </c:pt>
                <c:pt idx="33">
                  <c:v>26434</c:v>
                </c:pt>
                <c:pt idx="34">
                  <c:v>17762</c:v>
                </c:pt>
                <c:pt idx="35">
                  <c:v>20128</c:v>
                </c:pt>
                <c:pt idx="36">
                  <c:v>18512.5</c:v>
                </c:pt>
                <c:pt idx="37">
                  <c:v>25668.333333333332</c:v>
                </c:pt>
                <c:pt idx="38">
                  <c:v>62346</c:v>
                </c:pt>
                <c:pt idx="39">
                  <c:v>35913</c:v>
                </c:pt>
                <c:pt idx="40">
                  <c:v>54366</c:v>
                </c:pt>
                <c:pt idx="41">
                  <c:v>32829</c:v>
                </c:pt>
                <c:pt idx="42">
                  <c:v>24362.25</c:v>
                </c:pt>
                <c:pt idx="43">
                  <c:v>15811</c:v>
                </c:pt>
                <c:pt idx="44">
                  <c:v>23051</c:v>
                </c:pt>
                <c:pt idx="45">
                  <c:v>16403</c:v>
                </c:pt>
                <c:pt idx="46">
                  <c:v>31888.5</c:v>
                </c:pt>
                <c:pt idx="47">
                  <c:v>32845.5</c:v>
                </c:pt>
                <c:pt idx="48">
                  <c:v>15844</c:v>
                </c:pt>
                <c:pt idx="49">
                  <c:v>26983.125</c:v>
                </c:pt>
                <c:pt idx="50">
                  <c:v>35251.666666666664</c:v>
                </c:pt>
                <c:pt idx="51">
                  <c:v>24465</c:v>
                </c:pt>
                <c:pt idx="52">
                  <c:v>29207.666666666668</c:v>
                </c:pt>
                <c:pt idx="53">
                  <c:v>17363</c:v>
                </c:pt>
                <c:pt idx="54">
                  <c:v>18274</c:v>
                </c:pt>
                <c:pt idx="55">
                  <c:v>28657</c:v>
                </c:pt>
                <c:pt idx="56">
                  <c:v>21798</c:v>
                </c:pt>
                <c:pt idx="57">
                  <c:v>66047</c:v>
                </c:pt>
                <c:pt idx="58">
                  <c:v>26277</c:v>
                </c:pt>
                <c:pt idx="59">
                  <c:v>23512.5</c:v>
                </c:pt>
                <c:pt idx="60">
                  <c:v>16425</c:v>
                </c:pt>
                <c:pt idx="61">
                  <c:v>36568</c:v>
                </c:pt>
                <c:pt idx="62">
                  <c:v>34431</c:v>
                </c:pt>
                <c:pt idx="63">
                  <c:v>23557</c:v>
                </c:pt>
                <c:pt idx="64">
                  <c:v>17788</c:v>
                </c:pt>
                <c:pt idx="65">
                  <c:v>34106</c:v>
                </c:pt>
                <c:pt idx="66">
                  <c:v>17393.5</c:v>
                </c:pt>
                <c:pt idx="67">
                  <c:v>30095</c:v>
                </c:pt>
                <c:pt idx="68">
                  <c:v>26254</c:v>
                </c:pt>
                <c:pt idx="69">
                  <c:v>38644</c:v>
                </c:pt>
                <c:pt idx="70">
                  <c:v>16397</c:v>
                </c:pt>
                <c:pt idx="71">
                  <c:v>16843</c:v>
                </c:pt>
                <c:pt idx="72">
                  <c:v>31522</c:v>
                </c:pt>
                <c:pt idx="73">
                  <c:v>31881</c:v>
                </c:pt>
                <c:pt idx="74">
                  <c:v>57340</c:v>
                </c:pt>
                <c:pt idx="75">
                  <c:v>25045</c:v>
                </c:pt>
                <c:pt idx="76">
                  <c:v>15550</c:v>
                </c:pt>
                <c:pt idx="77">
                  <c:v>18848</c:v>
                </c:pt>
                <c:pt idx="78">
                  <c:v>16061</c:v>
                </c:pt>
                <c:pt idx="79">
                  <c:v>16749</c:v>
                </c:pt>
                <c:pt idx="80">
                  <c:v>33178</c:v>
                </c:pt>
                <c:pt idx="81">
                  <c:v>18877</c:v>
                </c:pt>
                <c:pt idx="82">
                  <c:v>17103</c:v>
                </c:pt>
                <c:pt idx="83">
                  <c:v>72737</c:v>
                </c:pt>
                <c:pt idx="84">
                  <c:v>25020</c:v>
                </c:pt>
                <c:pt idx="85">
                  <c:v>41753</c:v>
                </c:pt>
                <c:pt idx="86">
                  <c:v>17115</c:v>
                </c:pt>
                <c:pt idx="87">
                  <c:v>17102</c:v>
                </c:pt>
                <c:pt idx="88">
                  <c:v>21715</c:v>
                </c:pt>
                <c:pt idx="89">
                  <c:v>16672</c:v>
                </c:pt>
                <c:pt idx="90">
                  <c:v>17501</c:v>
                </c:pt>
                <c:pt idx="91">
                  <c:v>21811</c:v>
                </c:pt>
                <c:pt idx="92">
                  <c:v>23889.666666666668</c:v>
                </c:pt>
                <c:pt idx="93">
                  <c:v>18539</c:v>
                </c:pt>
                <c:pt idx="94">
                  <c:v>16707</c:v>
                </c:pt>
                <c:pt idx="95">
                  <c:v>27125</c:v>
                </c:pt>
                <c:pt idx="96">
                  <c:v>21353.5</c:v>
                </c:pt>
                <c:pt idx="97">
                  <c:v>15244</c:v>
                </c:pt>
                <c:pt idx="98">
                  <c:v>15562</c:v>
                </c:pt>
                <c:pt idx="99">
                  <c:v>22904</c:v>
                </c:pt>
                <c:pt idx="100">
                  <c:v>42649</c:v>
                </c:pt>
                <c:pt idx="101">
                  <c:v>27093</c:v>
                </c:pt>
                <c:pt idx="102">
                  <c:v>19832</c:v>
                </c:pt>
                <c:pt idx="103">
                  <c:v>23274</c:v>
                </c:pt>
                <c:pt idx="104">
                  <c:v>14378.5</c:v>
                </c:pt>
                <c:pt idx="105">
                  <c:v>41713.5</c:v>
                </c:pt>
                <c:pt idx="106">
                  <c:v>35445</c:v>
                </c:pt>
                <c:pt idx="107">
                  <c:v>20709</c:v>
                </c:pt>
                <c:pt idx="108">
                  <c:v>17781</c:v>
                </c:pt>
                <c:pt idx="109">
                  <c:v>17466</c:v>
                </c:pt>
                <c:pt idx="110">
                  <c:v>16157.25</c:v>
                </c:pt>
                <c:pt idx="111">
                  <c:v>13860</c:v>
                </c:pt>
                <c:pt idx="112">
                  <c:v>30307</c:v>
                </c:pt>
                <c:pt idx="113">
                  <c:v>29494.666666666668</c:v>
                </c:pt>
                <c:pt idx="114">
                  <c:v>16606</c:v>
                </c:pt>
                <c:pt idx="115">
                  <c:v>37673</c:v>
                </c:pt>
                <c:pt idx="116">
                  <c:v>25469</c:v>
                </c:pt>
                <c:pt idx="117">
                  <c:v>33941.5</c:v>
                </c:pt>
                <c:pt idx="118">
                  <c:v>21326</c:v>
                </c:pt>
                <c:pt idx="119">
                  <c:v>37470</c:v>
                </c:pt>
                <c:pt idx="120">
                  <c:v>16112</c:v>
                </c:pt>
                <c:pt idx="121">
                  <c:v>22619</c:v>
                </c:pt>
                <c:pt idx="122">
                  <c:v>31441.25</c:v>
                </c:pt>
                <c:pt idx="123">
                  <c:v>21603</c:v>
                </c:pt>
                <c:pt idx="124">
                  <c:v>30452</c:v>
                </c:pt>
                <c:pt idx="125">
                  <c:v>18557</c:v>
                </c:pt>
                <c:pt idx="126">
                  <c:v>43888</c:v>
                </c:pt>
                <c:pt idx="127">
                  <c:v>23758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84-7A46-99D9-EE2CBF925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5619631"/>
        <c:axId val="465552959"/>
      </c:barChart>
      <c:lineChart>
        <c:grouping val="standard"/>
        <c:varyColors val="0"/>
        <c:ser>
          <c:idx val="1"/>
          <c:order val="1"/>
          <c:tx>
            <c:strRef>
              <c:f>pivot_charts!$D$57</c:f>
              <c:strCache>
                <c:ptCount val="1"/>
                <c:pt idx="0">
                  <c:v>incarceration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pivot_charts!$B$58:$B$186</c:f>
              <c:strCache>
                <c:ptCount val="128"/>
                <c:pt idx="0">
                  <c:v>Allendale</c:v>
                </c:pt>
                <c:pt idx="1">
                  <c:v>Arcadia</c:v>
                </c:pt>
                <c:pt idx="2">
                  <c:v>Arlington</c:v>
                </c:pt>
                <c:pt idx="3">
                  <c:v>Armistead Gardens</c:v>
                </c:pt>
                <c:pt idx="4">
                  <c:v>Baltimore Highlands</c:v>
                </c:pt>
                <c:pt idx="5">
                  <c:v>Barclay</c:v>
                </c:pt>
                <c:pt idx="6">
                  <c:v>Beechfield</c:v>
                </c:pt>
                <c:pt idx="7">
                  <c:v>Belair - Edison</c:v>
                </c:pt>
                <c:pt idx="8">
                  <c:v>Bentalou-Smallwood</c:v>
                </c:pt>
                <c:pt idx="9">
                  <c:v>Berea</c:v>
                </c:pt>
                <c:pt idx="10">
                  <c:v>Better Waverly</c:v>
                </c:pt>
                <c:pt idx="11">
                  <c:v>Bolton Hill</c:v>
                </c:pt>
                <c:pt idx="12">
                  <c:v>Bridgeview-Greenlawn</c:v>
                </c:pt>
                <c:pt idx="13">
                  <c:v>Broadway East</c:v>
                </c:pt>
                <c:pt idx="14">
                  <c:v>Brooklyn</c:v>
                </c:pt>
                <c:pt idx="15">
                  <c:v>Burleith-Leighton</c:v>
                </c:pt>
                <c:pt idx="16">
                  <c:v>Butchers Hill</c:v>
                </c:pt>
                <c:pt idx="17">
                  <c:v>Canton</c:v>
                </c:pt>
                <c:pt idx="18">
                  <c:v>Cedmont</c:v>
                </c:pt>
                <c:pt idx="19">
                  <c:v>Cedonia</c:v>
                </c:pt>
                <c:pt idx="20">
                  <c:v>Central Park Heights</c:v>
                </c:pt>
                <c:pt idx="21">
                  <c:v>Cherry Hill</c:v>
                </c:pt>
                <c:pt idx="22">
                  <c:v>Cheswolde</c:v>
                </c:pt>
                <c:pt idx="23">
                  <c:v>Claremont - Freedom</c:v>
                </c:pt>
                <c:pt idx="24">
                  <c:v>Cold Springs</c:v>
                </c:pt>
                <c:pt idx="25">
                  <c:v>Coldstream - Homestead - Montebello</c:v>
                </c:pt>
                <c:pt idx="26">
                  <c:v>Coppin Heights</c:v>
                </c:pt>
                <c:pt idx="27">
                  <c:v>Cross Country</c:v>
                </c:pt>
                <c:pt idx="28">
                  <c:v>Curtis Bay</c:v>
                </c:pt>
                <c:pt idx="29">
                  <c:v>Darley Park</c:v>
                </c:pt>
                <c:pt idx="30">
                  <c:v>Dorchester</c:v>
                </c:pt>
                <c:pt idx="31">
                  <c:v>Downtown</c:v>
                </c:pt>
                <c:pt idx="32">
                  <c:v>Druid Heights</c:v>
                </c:pt>
                <c:pt idx="33">
                  <c:v>East Arlington</c:v>
                </c:pt>
                <c:pt idx="34">
                  <c:v>East Baltimore Midway</c:v>
                </c:pt>
                <c:pt idx="35">
                  <c:v>Edgecomb</c:v>
                </c:pt>
                <c:pt idx="36">
                  <c:v>Edmondson</c:v>
                </c:pt>
                <c:pt idx="37">
                  <c:v>Ednor Gardens - Lakeside</c:v>
                </c:pt>
                <c:pt idx="38">
                  <c:v>Evergreen</c:v>
                </c:pt>
                <c:pt idx="39">
                  <c:v>Fallstaff</c:v>
                </c:pt>
                <c:pt idx="40">
                  <c:v>Fells Point</c:v>
                </c:pt>
                <c:pt idx="41">
                  <c:v>Fifteenth Street</c:v>
                </c:pt>
                <c:pt idx="42">
                  <c:v>Frankford</c:v>
                </c:pt>
                <c:pt idx="43">
                  <c:v>Franklin Square</c:v>
                </c:pt>
                <c:pt idx="44">
                  <c:v>Garwyn Oaks</c:v>
                </c:pt>
                <c:pt idx="45">
                  <c:v>Gay Street</c:v>
                </c:pt>
                <c:pt idx="46">
                  <c:v>Glen</c:v>
                </c:pt>
                <c:pt idx="47">
                  <c:v>Glenham-Belford</c:v>
                </c:pt>
                <c:pt idx="48">
                  <c:v>Greenmount West</c:v>
                </c:pt>
                <c:pt idx="49">
                  <c:v>Gwynn Oak</c:v>
                </c:pt>
                <c:pt idx="50">
                  <c:v>Hampden</c:v>
                </c:pt>
                <c:pt idx="51">
                  <c:v>Hanlon Longwood</c:v>
                </c:pt>
                <c:pt idx="52">
                  <c:v>Harford - Echodale - Perring Parkway</c:v>
                </c:pt>
                <c:pt idx="53">
                  <c:v>Harlem Park</c:v>
                </c:pt>
                <c:pt idx="54">
                  <c:v>Harwood</c:v>
                </c:pt>
                <c:pt idx="55">
                  <c:v>Hillen</c:v>
                </c:pt>
                <c:pt idx="56">
                  <c:v>Hollins Market</c:v>
                </c:pt>
                <c:pt idx="57">
                  <c:v>Homeland</c:v>
                </c:pt>
                <c:pt idx="58">
                  <c:v>Idlewood</c:v>
                </c:pt>
                <c:pt idx="59">
                  <c:v>Irvington</c:v>
                </c:pt>
                <c:pt idx="60">
                  <c:v>Johnson Square</c:v>
                </c:pt>
                <c:pt idx="61">
                  <c:v>Joseph Lee</c:v>
                </c:pt>
                <c:pt idx="62">
                  <c:v>Lake Walker</c:v>
                </c:pt>
                <c:pt idx="63">
                  <c:v>Lakeland</c:v>
                </c:pt>
                <c:pt idx="64">
                  <c:v>Langston Hughes</c:v>
                </c:pt>
                <c:pt idx="65">
                  <c:v>Lauraville</c:v>
                </c:pt>
                <c:pt idx="66">
                  <c:v>Lexington</c:v>
                </c:pt>
                <c:pt idx="67">
                  <c:v>Little Italy</c:v>
                </c:pt>
                <c:pt idx="68">
                  <c:v>Loch Raven</c:v>
                </c:pt>
                <c:pt idx="69">
                  <c:v>Locust Point</c:v>
                </c:pt>
                <c:pt idx="70">
                  <c:v>Madison - Eastend</c:v>
                </c:pt>
                <c:pt idx="71">
                  <c:v>McCulloh Homes</c:v>
                </c:pt>
                <c:pt idx="72">
                  <c:v>Medfield</c:v>
                </c:pt>
                <c:pt idx="73">
                  <c:v>Medford - Broening</c:v>
                </c:pt>
                <c:pt idx="74">
                  <c:v>Mid-Charles</c:v>
                </c:pt>
                <c:pt idx="75">
                  <c:v>Mid-Govans</c:v>
                </c:pt>
                <c:pt idx="76">
                  <c:v>Midtown Edmondson</c:v>
                </c:pt>
                <c:pt idx="77">
                  <c:v>Mill Hill</c:v>
                </c:pt>
                <c:pt idx="78">
                  <c:v>Milton - Montford</c:v>
                </c:pt>
                <c:pt idx="79">
                  <c:v>Mondawmin</c:v>
                </c:pt>
                <c:pt idx="80">
                  <c:v>Morrell Park</c:v>
                </c:pt>
                <c:pt idx="81">
                  <c:v>Mosher</c:v>
                </c:pt>
                <c:pt idx="82">
                  <c:v>Mount Clare</c:v>
                </c:pt>
                <c:pt idx="83">
                  <c:v>Mount Washington</c:v>
                </c:pt>
                <c:pt idx="84">
                  <c:v>New Northwood</c:v>
                </c:pt>
                <c:pt idx="85">
                  <c:v>North Harford Road</c:v>
                </c:pt>
                <c:pt idx="86">
                  <c:v>NW Community Action</c:v>
                </c:pt>
                <c:pt idx="87">
                  <c:v>O'Donnell Heights</c:v>
                </c:pt>
                <c:pt idx="88">
                  <c:v>Old Goucher</c:v>
                </c:pt>
                <c:pt idx="89">
                  <c:v>Oliver</c:v>
                </c:pt>
                <c:pt idx="90">
                  <c:v>Park Circle</c:v>
                </c:pt>
                <c:pt idx="91">
                  <c:v>Parkside</c:v>
                </c:pt>
                <c:pt idx="92">
                  <c:v>Patterson Park</c:v>
                </c:pt>
                <c:pt idx="93">
                  <c:v>Penn North</c:v>
                </c:pt>
                <c:pt idx="94">
                  <c:v>Perkins Homes</c:v>
                </c:pt>
                <c:pt idx="95">
                  <c:v>Perring Loch</c:v>
                </c:pt>
                <c:pt idx="96">
                  <c:v>Pigtown</c:v>
                </c:pt>
                <c:pt idx="97">
                  <c:v>Pleasant View Gardens</c:v>
                </c:pt>
                <c:pt idx="98">
                  <c:v>Poppleton</c:v>
                </c:pt>
                <c:pt idx="99">
                  <c:v>Pratt Monroe</c:v>
                </c:pt>
                <c:pt idx="100">
                  <c:v>Radnor - Winston</c:v>
                </c:pt>
                <c:pt idx="101">
                  <c:v>Ramblewood</c:v>
                </c:pt>
                <c:pt idx="102">
                  <c:v>Reisterstown Station</c:v>
                </c:pt>
                <c:pt idx="103">
                  <c:v>Remington</c:v>
                </c:pt>
                <c:pt idx="104">
                  <c:v>Reservoir Hill</c:v>
                </c:pt>
                <c:pt idx="105">
                  <c:v>Riverside</c:v>
                </c:pt>
                <c:pt idx="106">
                  <c:v>Riverside Park</c:v>
                </c:pt>
                <c:pt idx="107">
                  <c:v>Rognel Heights</c:v>
                </c:pt>
                <c:pt idx="108">
                  <c:v>Rosemont</c:v>
                </c:pt>
                <c:pt idx="109">
                  <c:v>Saint Joseph's</c:v>
                </c:pt>
                <c:pt idx="110">
                  <c:v>Sandtown-Winchester</c:v>
                </c:pt>
                <c:pt idx="111">
                  <c:v>Shipley Hill</c:v>
                </c:pt>
                <c:pt idx="112">
                  <c:v>South Baltimore</c:v>
                </c:pt>
                <c:pt idx="113">
                  <c:v>Upper Fells Point</c:v>
                </c:pt>
                <c:pt idx="114">
                  <c:v>Upton</c:v>
                </c:pt>
                <c:pt idx="115">
                  <c:v>Violetville</c:v>
                </c:pt>
                <c:pt idx="116">
                  <c:v>Walbrook</c:v>
                </c:pt>
                <c:pt idx="117">
                  <c:v>Waltherson</c:v>
                </c:pt>
                <c:pt idx="118">
                  <c:v>West Forest Park</c:v>
                </c:pt>
                <c:pt idx="119">
                  <c:v>Westgate</c:v>
                </c:pt>
                <c:pt idx="120">
                  <c:v>Westport</c:v>
                </c:pt>
                <c:pt idx="121">
                  <c:v>Windsor Hills</c:v>
                </c:pt>
                <c:pt idx="122">
                  <c:v>Windsor Mill</c:v>
                </c:pt>
                <c:pt idx="123">
                  <c:v>Winston - Govans</c:v>
                </c:pt>
                <c:pt idx="124">
                  <c:v>Woodberry</c:v>
                </c:pt>
                <c:pt idx="125">
                  <c:v>Woodbrook</c:v>
                </c:pt>
                <c:pt idx="126">
                  <c:v>Woodring</c:v>
                </c:pt>
                <c:pt idx="127">
                  <c:v>Yale Heights</c:v>
                </c:pt>
              </c:strCache>
            </c:strRef>
          </c:cat>
          <c:val>
            <c:numRef>
              <c:f>pivot_charts!$D$58:$D$186</c:f>
              <c:numCache>
                <c:formatCode>0.00%</c:formatCode>
                <c:ptCount val="128"/>
                <c:pt idx="0">
                  <c:v>5.1499999999999997E-2</c:v>
                </c:pt>
                <c:pt idx="1">
                  <c:v>4.2500000000000003E-2</c:v>
                </c:pt>
                <c:pt idx="2">
                  <c:v>0.1198</c:v>
                </c:pt>
                <c:pt idx="3">
                  <c:v>5.3400000000000003E-2</c:v>
                </c:pt>
                <c:pt idx="4">
                  <c:v>6.5549999999999997E-2</c:v>
                </c:pt>
                <c:pt idx="5">
                  <c:v>0.15640000000000001</c:v>
                </c:pt>
                <c:pt idx="6">
                  <c:v>8.7999999999999995E-2</c:v>
                </c:pt>
                <c:pt idx="7">
                  <c:v>9.6149999999999985E-2</c:v>
                </c:pt>
                <c:pt idx="8">
                  <c:v>0.1089</c:v>
                </c:pt>
                <c:pt idx="9">
                  <c:v>0.14774999999999999</c:v>
                </c:pt>
                <c:pt idx="10">
                  <c:v>9.2450000000000004E-2</c:v>
                </c:pt>
                <c:pt idx="11">
                  <c:v>9.8000000000000004E-2</c:v>
                </c:pt>
                <c:pt idx="12">
                  <c:v>0.10340000000000001</c:v>
                </c:pt>
                <c:pt idx="13">
                  <c:v>0.18256</c:v>
                </c:pt>
                <c:pt idx="14">
                  <c:v>6.3275000000000012E-2</c:v>
                </c:pt>
                <c:pt idx="15">
                  <c:v>6.1499999999999999E-2</c:v>
                </c:pt>
                <c:pt idx="16">
                  <c:v>0.13070000000000001</c:v>
                </c:pt>
                <c:pt idx="17">
                  <c:v>4.8050000000000002E-2</c:v>
                </c:pt>
                <c:pt idx="18">
                  <c:v>5.8900000000000001E-2</c:v>
                </c:pt>
                <c:pt idx="19">
                  <c:v>0.1183</c:v>
                </c:pt>
                <c:pt idx="20">
                  <c:v>0.10555</c:v>
                </c:pt>
                <c:pt idx="21">
                  <c:v>0.1497333333333333</c:v>
                </c:pt>
                <c:pt idx="22">
                  <c:v>8.6999999999999994E-3</c:v>
                </c:pt>
                <c:pt idx="23">
                  <c:v>5.9200000000000003E-2</c:v>
                </c:pt>
                <c:pt idx="24">
                  <c:v>4.0000000000000001E-3</c:v>
                </c:pt>
                <c:pt idx="25">
                  <c:v>0.12725</c:v>
                </c:pt>
                <c:pt idx="26">
                  <c:v>0.1278</c:v>
                </c:pt>
                <c:pt idx="27">
                  <c:v>2.5000000000000001E-3</c:v>
                </c:pt>
                <c:pt idx="28">
                  <c:v>8.1500000000000003E-2</c:v>
                </c:pt>
                <c:pt idx="29">
                  <c:v>0.13400000000000001</c:v>
                </c:pt>
                <c:pt idx="30">
                  <c:v>8.72E-2</c:v>
                </c:pt>
                <c:pt idx="31">
                  <c:v>0.10862499999999999</c:v>
                </c:pt>
                <c:pt idx="32">
                  <c:v>0.1772</c:v>
                </c:pt>
                <c:pt idx="33">
                  <c:v>5.9700000000000003E-2</c:v>
                </c:pt>
                <c:pt idx="34">
                  <c:v>0.13239999999999999</c:v>
                </c:pt>
                <c:pt idx="35">
                  <c:v>0.13420000000000001</c:v>
                </c:pt>
                <c:pt idx="36">
                  <c:v>0.12805</c:v>
                </c:pt>
                <c:pt idx="37">
                  <c:v>7.0800000000000002E-2</c:v>
                </c:pt>
                <c:pt idx="38">
                  <c:v>1.6799999999999999E-2</c:v>
                </c:pt>
                <c:pt idx="39">
                  <c:v>3.2000000000000001E-2</c:v>
                </c:pt>
                <c:pt idx="40">
                  <c:v>8.2000000000000007E-3</c:v>
                </c:pt>
                <c:pt idx="41">
                  <c:v>3.6900000000000002E-2</c:v>
                </c:pt>
                <c:pt idx="42">
                  <c:v>0.10055</c:v>
                </c:pt>
                <c:pt idx="43">
                  <c:v>0.1986</c:v>
                </c:pt>
                <c:pt idx="44">
                  <c:v>7.0999999999999994E-2</c:v>
                </c:pt>
                <c:pt idx="45">
                  <c:v>0.16370000000000001</c:v>
                </c:pt>
                <c:pt idx="46">
                  <c:v>4.9700000000000001E-2</c:v>
                </c:pt>
                <c:pt idx="47">
                  <c:v>3.7900000000000003E-2</c:v>
                </c:pt>
                <c:pt idx="48">
                  <c:v>0.25230000000000002</c:v>
                </c:pt>
                <c:pt idx="49">
                  <c:v>6.5500000000000003E-2</c:v>
                </c:pt>
                <c:pt idx="50">
                  <c:v>3.6600000000000001E-2</c:v>
                </c:pt>
                <c:pt idx="51">
                  <c:v>0.1172</c:v>
                </c:pt>
                <c:pt idx="52">
                  <c:v>7.4899999999999994E-2</c:v>
                </c:pt>
                <c:pt idx="53">
                  <c:v>0.1197</c:v>
                </c:pt>
                <c:pt idx="54">
                  <c:v>0.15479999999999999</c:v>
                </c:pt>
                <c:pt idx="55">
                  <c:v>8.1699999999999995E-2</c:v>
                </c:pt>
                <c:pt idx="56">
                  <c:v>0.12540000000000001</c:v>
                </c:pt>
                <c:pt idx="57">
                  <c:v>7.7999999999999996E-3</c:v>
                </c:pt>
                <c:pt idx="58">
                  <c:v>4.7399999999999998E-2</c:v>
                </c:pt>
                <c:pt idx="59">
                  <c:v>9.8250000000000004E-2</c:v>
                </c:pt>
                <c:pt idx="60">
                  <c:v>0.17660000000000001</c:v>
                </c:pt>
                <c:pt idx="61">
                  <c:v>5.7799999999999997E-2</c:v>
                </c:pt>
                <c:pt idx="62">
                  <c:v>5.1799999999999999E-2</c:v>
                </c:pt>
                <c:pt idx="63">
                  <c:v>6.7100000000000007E-2</c:v>
                </c:pt>
                <c:pt idx="64">
                  <c:v>7.5999999999999998E-2</c:v>
                </c:pt>
                <c:pt idx="65">
                  <c:v>3.6400000000000002E-2</c:v>
                </c:pt>
                <c:pt idx="66">
                  <c:v>0.16805</c:v>
                </c:pt>
                <c:pt idx="67">
                  <c:v>6.2100000000000002E-2</c:v>
                </c:pt>
                <c:pt idx="68">
                  <c:v>5.9499999999999997E-2</c:v>
                </c:pt>
                <c:pt idx="69">
                  <c:v>6.6100000000000006E-2</c:v>
                </c:pt>
                <c:pt idx="70">
                  <c:v>0.19120000000000001</c:v>
                </c:pt>
                <c:pt idx="71">
                  <c:v>0.11310000000000001</c:v>
                </c:pt>
                <c:pt idx="72">
                  <c:v>2.5100000000000001E-2</c:v>
                </c:pt>
                <c:pt idx="73">
                  <c:v>3.5000000000000003E-2</c:v>
                </c:pt>
                <c:pt idx="74">
                  <c:v>1.23E-2</c:v>
                </c:pt>
                <c:pt idx="75">
                  <c:v>7.3599999999999999E-2</c:v>
                </c:pt>
                <c:pt idx="76">
                  <c:v>0.1208</c:v>
                </c:pt>
                <c:pt idx="77">
                  <c:v>0.1048</c:v>
                </c:pt>
                <c:pt idx="78">
                  <c:v>0.13569999999999999</c:v>
                </c:pt>
                <c:pt idx="79">
                  <c:v>9.8299999999999998E-2</c:v>
                </c:pt>
                <c:pt idx="80">
                  <c:v>4.2799999999999998E-2</c:v>
                </c:pt>
                <c:pt idx="81">
                  <c:v>8.4699999999999998E-2</c:v>
                </c:pt>
                <c:pt idx="82">
                  <c:v>0.13070000000000001</c:v>
                </c:pt>
                <c:pt idx="83">
                  <c:v>5.0000000000000001E-4</c:v>
                </c:pt>
                <c:pt idx="84">
                  <c:v>9.5200000000000007E-2</c:v>
                </c:pt>
                <c:pt idx="85">
                  <c:v>1.2500000000000001E-2</c:v>
                </c:pt>
                <c:pt idx="86">
                  <c:v>0.12889999999999999</c:v>
                </c:pt>
                <c:pt idx="87">
                  <c:v>0.14419999999999999</c:v>
                </c:pt>
                <c:pt idx="88">
                  <c:v>0.1507</c:v>
                </c:pt>
                <c:pt idx="89">
                  <c:v>0.192</c:v>
                </c:pt>
                <c:pt idx="90">
                  <c:v>0.124</c:v>
                </c:pt>
                <c:pt idx="91">
                  <c:v>0.10639999999999999</c:v>
                </c:pt>
                <c:pt idx="92">
                  <c:v>8.483333333333333E-2</c:v>
                </c:pt>
                <c:pt idx="93">
                  <c:v>0.1255</c:v>
                </c:pt>
                <c:pt idx="94">
                  <c:v>8.5300000000000001E-2</c:v>
                </c:pt>
                <c:pt idx="95">
                  <c:v>8.5699999999999998E-2</c:v>
                </c:pt>
                <c:pt idx="96">
                  <c:v>0.10335</c:v>
                </c:pt>
                <c:pt idx="97">
                  <c:v>0.11840000000000001</c:v>
                </c:pt>
                <c:pt idx="98">
                  <c:v>0.18704999999999999</c:v>
                </c:pt>
                <c:pt idx="99">
                  <c:v>0.1356</c:v>
                </c:pt>
                <c:pt idx="100">
                  <c:v>3.1600000000000003E-2</c:v>
                </c:pt>
                <c:pt idx="101">
                  <c:v>8.4900000000000003E-2</c:v>
                </c:pt>
                <c:pt idx="102">
                  <c:v>7.6999999999999999E-2</c:v>
                </c:pt>
                <c:pt idx="103">
                  <c:v>6.9800000000000001E-2</c:v>
                </c:pt>
                <c:pt idx="104">
                  <c:v>0.15329999999999999</c:v>
                </c:pt>
                <c:pt idx="105">
                  <c:v>3.7949999999999998E-2</c:v>
                </c:pt>
                <c:pt idx="106">
                  <c:v>3.73E-2</c:v>
                </c:pt>
                <c:pt idx="107">
                  <c:v>0.1169</c:v>
                </c:pt>
                <c:pt idx="108">
                  <c:v>0.154</c:v>
                </c:pt>
                <c:pt idx="109">
                  <c:v>0.15329999999999999</c:v>
                </c:pt>
                <c:pt idx="110">
                  <c:v>0.1404</c:v>
                </c:pt>
                <c:pt idx="111">
                  <c:v>0.2334</c:v>
                </c:pt>
                <c:pt idx="112">
                  <c:v>6.9199999999999998E-2</c:v>
                </c:pt>
                <c:pt idx="113">
                  <c:v>7.4566666666666656E-2</c:v>
                </c:pt>
                <c:pt idx="114">
                  <c:v>0.16935</c:v>
                </c:pt>
                <c:pt idx="115">
                  <c:v>1.5699999999999999E-2</c:v>
                </c:pt>
                <c:pt idx="116">
                  <c:v>9.5299999999999996E-2</c:v>
                </c:pt>
                <c:pt idx="117">
                  <c:v>2.1699999999999997E-2</c:v>
                </c:pt>
                <c:pt idx="118">
                  <c:v>0.1384</c:v>
                </c:pt>
                <c:pt idx="119">
                  <c:v>2.1700000000000001E-2</c:v>
                </c:pt>
                <c:pt idx="120">
                  <c:v>0.1946</c:v>
                </c:pt>
                <c:pt idx="121">
                  <c:v>0.1022</c:v>
                </c:pt>
                <c:pt idx="122">
                  <c:v>5.0099999999999999E-2</c:v>
                </c:pt>
                <c:pt idx="123">
                  <c:v>0.1084</c:v>
                </c:pt>
                <c:pt idx="124">
                  <c:v>3.61E-2</c:v>
                </c:pt>
                <c:pt idx="125">
                  <c:v>0.1467</c:v>
                </c:pt>
                <c:pt idx="126">
                  <c:v>4.3999999999999997E-2</c:v>
                </c:pt>
                <c:pt idx="127">
                  <c:v>9.0200000000000002E-2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84-7A46-99D9-EE2CBF925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598671"/>
        <c:axId val="471594463"/>
      </c:lineChart>
      <c:catAx>
        <c:axId val="755619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 b="1"/>
                  <a:t>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52959"/>
        <c:crosses val="autoZero"/>
        <c:auto val="1"/>
        <c:lblAlgn val="ctr"/>
        <c:lblOffset val="100"/>
        <c:noMultiLvlLbl val="0"/>
      </c:catAx>
      <c:valAx>
        <c:axId val="46555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Household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619631"/>
        <c:crosses val="autoZero"/>
        <c:crossBetween val="between"/>
      </c:valAx>
      <c:valAx>
        <c:axId val="471594463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98671"/>
        <c:crosses val="max"/>
        <c:crossBetween val="between"/>
      </c:valAx>
      <c:catAx>
        <c:axId val="4715986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159446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322854</xdr:colOff>
      <xdr:row>2</xdr:row>
      <xdr:rowOff>13160</xdr:rowOff>
    </xdr:from>
    <xdr:to>
      <xdr:col>10</xdr:col>
      <xdr:colOff>203200</xdr:colOff>
      <xdr:row>35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F6A42E-DCA5-3B4C-B782-5A3CEB47E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355600</xdr:colOff>
      <xdr:row>38</xdr:row>
      <xdr:rowOff>13158</xdr:rowOff>
    </xdr:from>
    <xdr:to>
      <xdr:col>15</xdr:col>
      <xdr:colOff>508000</xdr:colOff>
      <xdr:row>101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59AB71-4D93-824E-B7D7-8ACCE0984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baltimore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dc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sol Luchetti" refreshedDate="44089.930749652776" createdVersion="6" refreshedVersion="6" minRefreshableVersion="3" recordCount="397" xr:uid="{F4D420DC-C2A2-EA4D-891A-79063022492A}">
  <cacheSource type="worksheet">
    <worksheetSource ref="A1:F398" sheet="with_income" r:id="rId2"/>
  </cacheSource>
  <cacheFields count="6">
    <cacheField name="tract" numFmtId="0">
      <sharedItems containsSemiMixedTypes="0" containsString="0" containsNumber="1" containsInteger="1" minValue="24003730100" maxValue="24510280500"/>
    </cacheField>
    <cacheField name="neighborhood" numFmtId="0">
      <sharedItems count="171">
        <s v="Greenmount West"/>
        <s v="Broadway East"/>
        <s v="Shipley Hill"/>
        <s v="Downtown"/>
        <s v="Poppleton"/>
        <s v="Sandtown-Winchester"/>
        <s v="Franklin Square"/>
        <s v="Westport"/>
        <s v="Oliver"/>
        <s v="Madison - Eastend"/>
        <s v="Reservoir Hill"/>
        <s v="Cherry Hill"/>
        <s v="Druid Heights"/>
        <s v="Johnson Square"/>
        <s v="Lexington"/>
        <s v="Upton"/>
        <s v="Berea"/>
        <s v="Gay Street"/>
        <s v="Barclay"/>
        <s v="Harwood"/>
        <s v="Frankford"/>
        <s v="Rosemont"/>
        <s v="Saint Joseph's"/>
        <s v="Baltimore"/>
        <s v="Old Goucher"/>
        <s v="Woodbrook"/>
        <s v="Edmondson"/>
        <s v="O'Donnell Heights"/>
        <s v="Harford - Echodale - Perring Parkway"/>
        <s v="Pigtown"/>
        <s v="West Forest Park"/>
        <s v="Milton - Montford"/>
        <s v="Pratt Monroe"/>
        <s v="Coldstream - Homestead - Montebello"/>
        <s v="Edgecomb"/>
        <s v="Darley Park"/>
        <s v="East Baltimore Midway"/>
        <s v="Butchers Hill"/>
        <s v="Mount Clare"/>
        <s v="NW Community Action"/>
        <s v="Coppin Heights"/>
        <s v="Penn North"/>
        <s v="Hollins Market"/>
        <s v="Park Circle"/>
        <s v="Lochearn"/>
        <s v="Midtown Edmondson"/>
        <s v="Arlington"/>
        <s v="Harlem Park"/>
        <s v="Gwynn Oak"/>
        <s v="Pleasant View Gardens"/>
        <s v="Cedonia"/>
        <s v="Hanlon Longwood"/>
        <s v="Rognel Heights"/>
        <s v="Patterson Park"/>
        <s v="McCulloh Homes"/>
        <s v="Better Waverly"/>
        <s v="Belair - Edison"/>
        <s v="Bentalou-Smallwood"/>
        <s v="Winston - Govans"/>
        <s v="Central Park Heights"/>
        <s v="Parkside"/>
        <s v="Mill Hill"/>
        <s v="Irvington"/>
        <s v="Bridgeview-Greenlawn"/>
        <s v="Windsor Hills"/>
        <s v="Dundalk"/>
        <s v="Mondawmin"/>
        <s v="Bolton Hill"/>
        <s v="Upper Fells Point"/>
        <s v="Walbrook"/>
        <s v="New Northwood"/>
        <s v="Brooklyn"/>
        <s v="Yale Heights"/>
        <s v="Ednor Gardens - Lakeside"/>
        <s v="Beechfield"/>
        <s v="Dorchester"/>
        <s v="Perring Loch"/>
        <s v="Perkins Homes"/>
        <s v="Ramblewood"/>
        <s v="Mosher"/>
        <s v="Essex"/>
        <s v="Hillen"/>
        <s v="Pikesville"/>
        <s v="Curtis Bay"/>
        <s v="Middle River"/>
        <s v="Windsor Mill"/>
        <s v="Reisterstown Station"/>
        <s v="Glen"/>
        <s v="Langston Hughes"/>
        <s v="Riverside"/>
        <s v="South Baltimore"/>
        <s v="Mid-Govans"/>
        <s v="Baltimore Highlands"/>
        <s v="Garwyn Oaks"/>
        <s v="Remington"/>
        <s v="Randallstown"/>
        <s v="Lansdowne - Baltimore Highlands"/>
        <s v="Canton"/>
        <s v="Lakeland"/>
        <s v="Locust Point"/>
        <s v="Parkville"/>
        <s v="Sparrows Point"/>
        <s v="Little Italy"/>
        <s v="Burleith-Leighton"/>
        <s v="Woodlawn"/>
        <s v="East Arlington"/>
        <s v="Loch Raven"/>
        <s v="Claremont - Freedom"/>
        <s v="Cedmont"/>
        <s v="Glen Burnie"/>
        <s v="Hampden"/>
        <s v="Joseph Lee"/>
        <s v="Morrell Park"/>
        <s v="Armistead Gardens"/>
        <s v="Lake Walker"/>
        <s v="Allendale"/>
        <s v="Owings Mills"/>
        <s v="Idlewood"/>
        <s v="Lauraville"/>
        <s v="Rosedale"/>
        <s v="Glenham-Belford"/>
        <s v="Woodring"/>
        <s v="Arcadia"/>
        <s v="Waltherson"/>
        <s v="Towson"/>
        <s v="Riverside Park"/>
        <s v="Elkridge"/>
        <s v="Fifteenth Street"/>
        <s v="Catonsville"/>
        <s v="Woodberry"/>
        <s v="Medford - Broening"/>
        <s v="Columbia"/>
        <s v="Nottingham"/>
        <s v="Fallstaff"/>
        <s v="Radnor - Winston"/>
        <s v="Chestnut Hill Cove"/>
        <s v="South Gate"/>
        <s v="Medfield"/>
        <s v="Brooklyn Park"/>
        <s v="Long Reach"/>
        <s v="Perry Hall"/>
        <s v="Linthicum Heights"/>
        <s v="Westgate"/>
        <s v="Riviera Beach"/>
        <s v="Waterloo"/>
        <s v="Halethorpe"/>
        <s v="Hanover"/>
        <s v="Edgemere"/>
        <s v="Ellicott City"/>
        <s v="Evergreen"/>
        <s v="Savage"/>
        <s v="Violetville"/>
        <s v="North Harford Road"/>
        <s v="Kendall Ridge"/>
        <s v="Pasadena"/>
        <s v="Severn"/>
        <s v="Green Haven"/>
        <s v="Mid-Charles"/>
        <s v="Relay"/>
        <s v="Baltimore County"/>
        <s v="Cheswolde"/>
        <s v="Fells Point"/>
        <s v="West Elkridge"/>
        <s v="Homeland"/>
        <s v="Dunloggin"/>
        <s v="Normandy"/>
        <s v="Kingsville"/>
        <s v="Cold Springs"/>
        <s v="Cross Country"/>
        <s v="White Marsh"/>
        <s v="Mount Washington"/>
      </sharedItems>
    </cacheField>
    <cacheField name="city" numFmtId="0">
      <sharedItems/>
    </cacheField>
    <cacheField name="state" numFmtId="0">
      <sharedItems containsBlank="1"/>
    </cacheField>
    <cacheField name="incarceration_rate" numFmtId="0">
      <sharedItems containsSemiMixedTypes="0" containsString="0" containsNumber="1" minValue="5.0000000000000001E-4" maxValue="0.25230000000000002" count="338">
        <n v="0.25230000000000002"/>
        <n v="0.2354"/>
        <n v="0.2334"/>
        <n v="0.20899999999999999"/>
        <n v="0.2084"/>
        <n v="0.2059"/>
        <n v="0.20349999999999999"/>
        <n v="0.1986"/>
        <n v="0.1946"/>
        <n v="0.192"/>
        <n v="0.19120000000000001"/>
        <n v="0.18909999999999999"/>
        <n v="0.18779999999999999"/>
        <n v="0.1845"/>
        <n v="0.1772"/>
        <n v="0.17660000000000001"/>
        <n v="0.17180000000000001"/>
        <n v="0.17150000000000001"/>
        <n v="0.16819999999999999"/>
        <n v="0.16719999999999999"/>
        <n v="0.1643"/>
        <n v="0.16370000000000001"/>
        <n v="0.15740000000000001"/>
        <n v="0.15640000000000001"/>
        <n v="0.1552"/>
        <n v="0.15479999999999999"/>
        <n v="0.15459999999999999"/>
        <n v="0.154"/>
        <n v="0.15329999999999999"/>
        <n v="0.1507"/>
        <n v="0.15010000000000001"/>
        <n v="0.1467"/>
        <n v="0.14549999999999999"/>
        <n v="0.14419999999999999"/>
        <n v="0.14319999999999999"/>
        <n v="0.13950000000000001"/>
        <n v="0.1384"/>
        <n v="0.13569999999999999"/>
        <n v="0.1356"/>
        <n v="0.13539999999999999"/>
        <n v="0.13519999999999999"/>
        <n v="0.13420000000000001"/>
        <n v="0.13400000000000001"/>
        <n v="0.13239999999999999"/>
        <n v="0.13070000000000001"/>
        <n v="0.12889999999999999"/>
        <n v="0.1283"/>
        <n v="0.1278"/>
        <n v="0.12709999999999999"/>
        <n v="0.12620000000000001"/>
        <n v="0.1255"/>
        <n v="0.12540000000000001"/>
        <n v="0.124"/>
        <n v="0.1225"/>
        <n v="0.1208"/>
        <n v="0.1198"/>
        <n v="0.1197"/>
        <n v="0.1193"/>
        <n v="0.11840000000000001"/>
        <n v="0.1183"/>
        <n v="0.11749999999999999"/>
        <n v="0.1172"/>
        <n v="0.1169"/>
        <n v="0.1168"/>
        <n v="0.11310000000000001"/>
        <n v="0.1113"/>
        <n v="0.11119999999999999"/>
        <n v="0.1108"/>
        <n v="0.1106"/>
        <n v="0.1089"/>
        <n v="0.1086"/>
        <n v="0.1084"/>
        <n v="0.1081"/>
        <n v="0.10780000000000001"/>
        <n v="0.1074"/>
        <n v="0.10639999999999999"/>
        <n v="0.1048"/>
        <n v="0.1042"/>
        <n v="0.10340000000000001"/>
        <n v="0.1033"/>
        <n v="0.1022"/>
        <n v="0.1008"/>
        <n v="0.1003"/>
        <n v="9.8299999999999998E-2"/>
        <n v="9.8000000000000004E-2"/>
        <n v="9.5699999999999993E-2"/>
        <n v="9.5500000000000002E-2"/>
        <n v="9.5299999999999996E-2"/>
        <n v="9.5200000000000007E-2"/>
        <n v="9.3899999999999997E-2"/>
        <n v="9.2399999999999996E-2"/>
        <n v="9.2299999999999993E-2"/>
        <n v="9.1600000000000001E-2"/>
        <n v="9.1300000000000006E-2"/>
        <n v="9.0200000000000002E-2"/>
        <n v="8.9599999999999999E-2"/>
        <n v="8.8800000000000004E-2"/>
        <n v="8.8400000000000006E-2"/>
        <n v="8.7999999999999995E-2"/>
        <n v="8.72E-2"/>
        <n v="8.5699999999999998E-2"/>
        <n v="8.5300000000000001E-2"/>
        <n v="8.5199999999999998E-2"/>
        <n v="8.4900000000000003E-2"/>
        <n v="8.4699999999999998E-2"/>
        <n v="8.3099999999999993E-2"/>
        <n v="8.2100000000000006E-2"/>
        <n v="8.1699999999999995E-2"/>
        <n v="8.1500000000000003E-2"/>
        <n v="8.1000000000000003E-2"/>
        <n v="7.9799999999999996E-2"/>
        <n v="7.8700000000000006E-2"/>
        <n v="7.6999999999999999E-2"/>
        <n v="7.6799999999999993E-2"/>
        <n v="7.6700000000000004E-2"/>
        <n v="7.6300000000000007E-2"/>
        <n v="7.5999999999999998E-2"/>
        <n v="7.5300000000000006E-2"/>
        <n v="7.4899999999999994E-2"/>
        <n v="7.4499999999999997E-2"/>
        <n v="7.3700000000000002E-2"/>
        <n v="7.3599999999999999E-2"/>
        <n v="7.2599999999999998E-2"/>
        <n v="7.1499999999999994E-2"/>
        <n v="7.1300000000000002E-2"/>
        <n v="7.1099999999999997E-2"/>
        <n v="7.0999999999999994E-2"/>
        <n v="6.9800000000000001E-2"/>
        <n v="6.9199999999999998E-2"/>
        <n v="6.88E-2"/>
        <n v="6.8699999999999997E-2"/>
        <n v="6.8599999999999994E-2"/>
        <n v="6.8500000000000005E-2"/>
        <n v="6.8400000000000002E-2"/>
        <n v="6.83E-2"/>
        <n v="6.7400000000000002E-2"/>
        <n v="6.7199999999999996E-2"/>
        <n v="6.7100000000000007E-2"/>
        <n v="6.6799999999999998E-2"/>
        <n v="6.6199999999999995E-2"/>
        <n v="6.6100000000000006E-2"/>
        <n v="6.5500000000000003E-2"/>
        <n v="6.4699999999999994E-2"/>
        <n v="6.3899999999999998E-2"/>
        <n v="6.3399999999999998E-2"/>
        <n v="6.2100000000000002E-2"/>
        <n v="6.1499999999999999E-2"/>
        <n v="6.1100000000000002E-2"/>
        <n v="6.0400000000000002E-2"/>
        <n v="0.06"/>
        <n v="5.9700000000000003E-2"/>
        <n v="5.9499999999999997E-2"/>
        <n v="5.9299999999999999E-2"/>
        <n v="5.9200000000000003E-2"/>
        <n v="5.91E-2"/>
        <n v="5.8900000000000001E-2"/>
        <n v="5.8599999999999999E-2"/>
        <n v="5.8500000000000003E-2"/>
        <n v="5.7799999999999997E-2"/>
        <n v="5.7500000000000002E-2"/>
        <n v="5.6500000000000002E-2"/>
        <n v="5.6300000000000003E-2"/>
        <n v="5.5599999999999997E-2"/>
        <n v="5.5500000000000001E-2"/>
        <n v="5.5399999999999998E-2"/>
        <n v="5.4699999999999999E-2"/>
        <n v="5.45E-2"/>
        <n v="5.4199999999999998E-2"/>
        <n v="5.3400000000000003E-2"/>
        <n v="5.3199999999999997E-2"/>
        <n v="5.28E-2"/>
        <n v="5.1799999999999999E-2"/>
        <n v="5.1499999999999997E-2"/>
        <n v="0.05"/>
        <n v="4.9500000000000002E-2"/>
        <n v="4.8599999999999997E-2"/>
        <n v="4.8399999999999999E-2"/>
        <n v="4.8099999999999997E-2"/>
        <n v="4.7399999999999998E-2"/>
        <n v="4.6600000000000003E-2"/>
        <n v="4.6300000000000001E-2"/>
        <n v="4.5999999999999999E-2"/>
        <n v="4.5400000000000003E-2"/>
        <n v="4.53E-2"/>
        <n v="4.48E-2"/>
        <n v="4.4200000000000003E-2"/>
        <n v="4.3999999999999997E-2"/>
        <n v="4.2500000000000003E-2"/>
        <n v="4.24E-2"/>
        <n v="4.19E-2"/>
        <n v="4.1500000000000002E-2"/>
        <n v="4.1099999999999998E-2"/>
        <n v="4.0800000000000003E-2"/>
        <n v="4.0099999999999997E-2"/>
        <n v="3.8399999999999997E-2"/>
        <n v="3.78E-2"/>
        <n v="3.73E-2"/>
        <n v="3.6900000000000002E-2"/>
        <n v="3.6700000000000003E-2"/>
        <n v="3.6600000000000001E-2"/>
        <n v="3.61E-2"/>
        <n v="3.5900000000000001E-2"/>
        <n v="3.5700000000000003E-2"/>
        <n v="3.5299999999999998E-2"/>
        <n v="3.5200000000000002E-2"/>
        <n v="3.5000000000000003E-2"/>
        <n v="3.4799999999999998E-2"/>
        <n v="3.4700000000000002E-2"/>
        <n v="3.44E-2"/>
        <n v="3.39E-2"/>
        <n v="3.3500000000000002E-2"/>
        <n v="3.3399999999999999E-2"/>
        <n v="3.32E-2"/>
        <n v="3.3000000000000002E-2"/>
        <n v="3.2599999999999997E-2"/>
        <n v="3.2500000000000001E-2"/>
        <n v="3.2000000000000001E-2"/>
        <n v="3.1600000000000003E-2"/>
        <n v="3.1300000000000001E-2"/>
        <n v="3.1E-2"/>
        <n v="3.09E-2"/>
        <n v="3.0499999999999999E-2"/>
        <n v="3.0300000000000001E-2"/>
        <n v="2.98E-2"/>
        <n v="2.9600000000000001E-2"/>
        <n v="2.9000000000000001E-2"/>
        <n v="2.8899999999999999E-2"/>
        <n v="2.86E-2"/>
        <n v="2.7699999999999999E-2"/>
        <n v="2.76E-2"/>
        <n v="2.75E-2"/>
        <n v="2.69E-2"/>
        <n v="2.6499999999999999E-2"/>
        <n v="2.64E-2"/>
        <n v="2.6200000000000001E-2"/>
        <n v="2.5100000000000001E-2"/>
        <n v="2.5000000000000001E-2"/>
        <n v="2.46E-2"/>
        <n v="2.4400000000000002E-2"/>
        <n v="2.4199999999999999E-2"/>
        <n v="2.4E-2"/>
        <n v="2.3900000000000001E-2"/>
        <n v="2.35E-2"/>
        <n v="2.3300000000000001E-2"/>
        <n v="2.3E-2"/>
        <n v="2.2700000000000001E-2"/>
        <n v="2.2599999999999999E-2"/>
        <n v="2.1999999999999999E-2"/>
        <n v="2.18E-2"/>
        <n v="2.1700000000000001E-2"/>
        <n v="2.1499999999999998E-2"/>
        <n v="2.1299999999999999E-2"/>
        <n v="2.12E-2"/>
        <n v="2.1100000000000001E-2"/>
        <n v="2.1000000000000001E-2"/>
        <n v="2.0899999999999998E-2"/>
        <n v="2.0500000000000001E-2"/>
        <n v="2.0299999999999999E-2"/>
        <n v="2.01E-2"/>
        <n v="0.02"/>
        <n v="1.9800000000000002E-2"/>
        <n v="1.9099999999999999E-2"/>
        <n v="1.8700000000000001E-2"/>
        <n v="1.8499999999999999E-2"/>
        <n v="1.84E-2"/>
        <n v="1.8100000000000002E-2"/>
        <n v="1.78E-2"/>
        <n v="1.77E-2"/>
        <n v="1.6799999999999999E-2"/>
        <n v="1.66E-2"/>
        <n v="1.6299999999999999E-2"/>
        <n v="1.6199999999999999E-2"/>
        <n v="1.61E-2"/>
        <n v="1.6E-2"/>
        <n v="1.5699999999999999E-2"/>
        <n v="1.5599999999999999E-2"/>
        <n v="1.55E-2"/>
        <n v="1.44E-2"/>
        <n v="1.43E-2"/>
        <n v="1.4200000000000001E-2"/>
        <n v="1.37E-2"/>
        <n v="1.3599999999999999E-2"/>
        <n v="1.3299999999999999E-2"/>
        <n v="1.32E-2"/>
        <n v="1.3100000000000001E-2"/>
        <n v="1.2999999999999999E-2"/>
        <n v="1.2800000000000001E-2"/>
        <n v="1.26E-2"/>
        <n v="1.24E-2"/>
        <n v="1.23E-2"/>
        <n v="1.18E-2"/>
        <n v="1.15E-2"/>
        <n v="1.14E-2"/>
        <n v="1.11E-2"/>
        <n v="1.0800000000000001E-2"/>
        <n v="1.06E-2"/>
        <n v="1.0500000000000001E-2"/>
        <n v="1.04E-2"/>
        <n v="1.01E-2"/>
        <n v="9.9000000000000008E-3"/>
        <n v="9.7000000000000003E-3"/>
        <n v="9.1000000000000004E-3"/>
        <n v="8.6999999999999994E-3"/>
        <n v="8.6E-3"/>
        <n v="8.3000000000000001E-3"/>
        <n v="8.2000000000000007E-3"/>
        <n v="7.9000000000000008E-3"/>
        <n v="7.7999999999999996E-3"/>
        <n v="6.8999999999999999E-3"/>
        <n v="6.7999999999999996E-3"/>
        <n v="6.7000000000000002E-3"/>
        <n v="6.3E-3"/>
        <n v="6.1999999999999998E-3"/>
        <n v="6.1000000000000004E-3"/>
        <n v="5.8999999999999999E-3"/>
        <n v="5.4000000000000003E-3"/>
        <n v="4.7999999999999996E-3"/>
        <n v="4.3E-3"/>
        <n v="4.1999999999999997E-3"/>
        <n v="4.1000000000000003E-3"/>
        <n v="4.0000000000000001E-3"/>
        <n v="3.3999999999999998E-3"/>
        <n v="3.3E-3"/>
        <n v="3.2000000000000002E-3"/>
        <n v="3.0999999999999999E-3"/>
        <n v="3.0000000000000001E-3"/>
        <n v="2.7000000000000001E-3"/>
        <n v="2.5000000000000001E-3"/>
        <n v="2.3999999999999998E-3"/>
        <n v="2.3E-3"/>
        <n v="1.6999999999999999E-3"/>
        <n v="1.6000000000000001E-3"/>
        <n v="1.4E-3"/>
        <n v="1.1999999999999999E-3"/>
        <n v="1.1000000000000001E-3"/>
        <n v="1E-3"/>
        <n v="5.9999999999999995E-4"/>
        <n v="5.0000000000000001E-4"/>
      </sharedItems>
    </cacheField>
    <cacheField name="household_income" numFmtId="0">
      <sharedItems containsString="0" containsBlank="1" containsNumber="1" containsInteger="1" minValue="12417" maxValue="72737" count="193">
        <n v="15844"/>
        <n v="14042"/>
        <n v="13860"/>
        <n v="21013"/>
        <n v="19776"/>
        <n v="12417"/>
        <n v="15400"/>
        <n v="15811"/>
        <n v="16112"/>
        <n v="16672"/>
        <n v="16397"/>
        <n v="15382"/>
        <n v="14632"/>
        <n v="16855"/>
        <n v="14934"/>
        <n v="16425"/>
        <n v="19232"/>
        <n v="17641"/>
        <n v="18707"/>
        <n v="15571"/>
        <n v="17362"/>
        <n v="15555"/>
        <n v="16403"/>
        <n v="18229"/>
        <n v="19281"/>
        <n v="15476"/>
        <n v="18274"/>
        <n v="20549"/>
        <n v="17781"/>
        <n v="17466"/>
        <m/>
        <n v="21715"/>
        <n v="18557"/>
        <n v="18212"/>
        <n v="17102"/>
        <n v="19187"/>
        <n v="19883"/>
        <n v="21326"/>
        <n v="16061"/>
        <n v="22904"/>
        <n v="19353"/>
        <n v="17915"/>
        <n v="20128"/>
        <n v="18699"/>
        <n v="17762"/>
        <n v="18117"/>
        <n v="17103"/>
        <n v="17115"/>
        <n v="16320"/>
        <n v="18230"/>
        <n v="16713"/>
        <n v="17418"/>
        <n v="18539"/>
        <n v="21798"/>
        <n v="17501"/>
        <n v="15550"/>
        <n v="20547"/>
        <n v="17363"/>
        <n v="20521"/>
        <n v="19242"/>
        <n v="15244"/>
        <n v="18166"/>
        <n v="13375"/>
        <n v="24465"/>
        <n v="20709"/>
        <n v="15862"/>
        <n v="16843"/>
        <n v="21227"/>
        <n v="21849"/>
        <n v="17721"/>
        <n v="18813"/>
        <n v="18814"/>
        <n v="21603"/>
        <n v="18870"/>
        <n v="19120"/>
        <n v="21811"/>
        <n v="18848"/>
        <n v="23853"/>
        <n v="18445"/>
        <n v="21045"/>
        <n v="22619"/>
        <n v="20857"/>
        <n v="16749"/>
        <n v="33362"/>
        <n v="27226"/>
        <n v="14633"/>
        <n v="25469"/>
        <n v="25020"/>
        <n v="30383"/>
        <n v="23172"/>
        <n v="25688"/>
        <n v="25810"/>
        <n v="23758"/>
        <n v="20844"/>
        <n v="25007"/>
        <n v="26157"/>
        <n v="20591"/>
        <n v="27125"/>
        <n v="16707"/>
        <n v="25753"/>
        <n v="27093"/>
        <n v="18877"/>
        <n v="22499"/>
        <n v="24304"/>
        <n v="28657"/>
        <n v="26602"/>
        <n v="31549"/>
        <n v="27555"/>
        <n v="19832"/>
        <n v="28383"/>
        <n v="24854"/>
        <n v="17788"/>
        <n v="30178"/>
        <n v="27456"/>
        <n v="22321"/>
        <n v="22060"/>
        <n v="25045"/>
        <n v="29147"/>
        <n v="27135"/>
        <n v="29086"/>
        <n v="26922"/>
        <n v="23051"/>
        <n v="23274"/>
        <n v="29163"/>
        <n v="30887"/>
        <n v="28488"/>
        <n v="28532"/>
        <n v="38840"/>
        <n v="25900"/>
        <n v="22824"/>
        <n v="23557"/>
        <n v="38644"/>
        <n v="33158"/>
        <n v="30028"/>
        <n v="30095"/>
        <n v="19179"/>
        <n v="26434"/>
        <n v="26254"/>
        <n v="39245"/>
        <n v="16126"/>
        <n v="30998"/>
        <n v="34238"/>
        <n v="22330"/>
        <n v="36568"/>
        <n v="31558"/>
        <n v="34123"/>
        <n v="20534"/>
        <n v="31503"/>
        <n v="30261"/>
        <n v="33579"/>
        <n v="32899"/>
        <n v="34431"/>
        <n v="21947"/>
        <n v="26277"/>
        <n v="33859"/>
        <n v="28337"/>
        <n v="43888"/>
        <n v="40039"/>
        <n v="30522"/>
        <n v="35445"/>
        <n v="32829"/>
        <n v="35338"/>
        <n v="30452"/>
        <n v="32850"/>
        <n v="31881"/>
        <n v="33801"/>
        <n v="34795"/>
        <n v="35913"/>
        <n v="42649"/>
        <n v="37354"/>
        <n v="32777"/>
        <n v="27334"/>
        <n v="32499"/>
        <n v="34353"/>
        <n v="31522"/>
        <n v="36878"/>
        <n v="35394"/>
        <n v="37470"/>
        <n v="62346"/>
        <n v="37716"/>
        <n v="37673"/>
        <n v="40642"/>
        <n v="57340"/>
        <n v="42864"/>
        <n v="45875"/>
        <n v="54366"/>
        <n v="66047"/>
        <n v="40856"/>
        <n v="37361"/>
        <n v="53154"/>
        <n v="39929"/>
        <n v="53249"/>
        <n v="727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sol Luchetti" refreshedDate="44089.918256712961" createdVersion="6" refreshedVersion="6" minRefreshableVersion="3" recordCount="458" xr:uid="{62BC171D-D774-FE40-8BC5-39338FF48F0C}">
  <cacheSource type="worksheet">
    <worksheetSource ref="A1:D459" sheet="with_income" r:id="rId2"/>
  </cacheSource>
  <cacheFields count="4">
    <cacheField name="tract" numFmtId="0">
      <sharedItems containsSemiMixedTypes="0" containsString="0" containsNumber="1" containsInteger="1" minValue="11001000100" maxValue="51610500300"/>
    </cacheField>
    <cacheField name="name" numFmtId="0">
      <sharedItems count="153">
        <s v="Southwest Washington, Washington, DC"/>
        <s v="Barry Farm, Washington, DC"/>
        <s v="Northwest Washington, Washington, DC"/>
        <s v="Capitol Riverfront, Washington, DC"/>
        <s v="Northeast Washington, Washington, DC"/>
        <s v="Southeast Washington, Washington, DC"/>
        <s v="Bloomingdale, Washington, DC"/>
        <s v="Edgewood, Washington, DC"/>
        <s v="Carver / Langston, Washington, DC"/>
        <s v="Oxon Hill, MD"/>
        <s v="Landover, Hyattsville, MD"/>
        <s v="Historic Anacostia, Washington, DC"/>
        <s v="Lincoln Heights, Washington, DC"/>
        <s v="Hyattsville, MD"/>
        <s v="Columbia Heights, Washington, DC"/>
        <s v="Suitland, Suitland-Silver Hill, MD"/>
        <s v="Capitol Heights, MD"/>
        <s v="Eckington, Washington, DC"/>
        <s v="Nauck, Arlington, VA"/>
        <s v="Congress Heights, Washington, DC"/>
        <s v="Lanham, MD"/>
        <s v="Fairlawn, Washington, DC"/>
        <s v="Mayfair, Washington, DC"/>
        <s v="Brentwood, Washington, DC"/>
        <s v="District Heights, MD"/>
        <s v="Del Ray, Alexandria, VA"/>
        <s v="Barney Circle, Washington, DC"/>
        <s v="Marshall Heights, Washington, DC"/>
        <s v="Douglass, Washington, DC"/>
        <s v="Kingman Park, Washington, DC"/>
        <s v="16th Street Heights, Washington, DC"/>
        <s v="Hillcrest Heights, MD"/>
        <s v="Bladensburg, MD"/>
        <s v="Dodge Park, Hyattsville, MD"/>
        <s v="Glenarden, MD"/>
        <s v="Fort Dupont, Washington, DC"/>
        <s v="Temple Hills, MD"/>
        <s v="Benning Ridge, Washington, DC"/>
        <s v="Penrose, Arlington, VA"/>
        <s v="Mount Rainier, MD"/>
        <s v="Potomac West, Alexandria, VA"/>
        <s v="Hill East, Washington, DC"/>
        <s v="Near Northeast, Washington, DC"/>
        <s v="Howard University, Washington, DC"/>
        <s v="Lower Central NE, Washington, DC"/>
        <s v="Suitland-Silver Hill, MD"/>
        <s v="Fort Washington, MD"/>
        <s v="Brentwood, MD"/>
        <s v="Long Branch Creek, Arlington, VA"/>
        <s v="Shipley, Washington, DC"/>
        <s v="Pepper Mill Village, Capitol Heights, MD"/>
        <s v="Old Town West, Alexandria, VA"/>
        <s v="Brightwood Park, Washington, DC"/>
        <s v="Takoma Park, MD"/>
        <s v="Bellevue, Washington, DC"/>
        <s v="Brightwood, Washington, DC"/>
        <s v="Riverdale, Woodlawn, MD"/>
        <s v="Kenilworth, Washington, DC"/>
        <s v="High View Park, Arlington, VA"/>
        <s v="Fort Lincoln, Washington, DC"/>
        <s v="Grant Park, Washington, DC"/>
        <s v="Manor Park, Washington, DC"/>
        <s v="Landmark, Alexandria, VA"/>
        <s v="Suitland, Camp Springs, MD"/>
        <s v="Michigan Park, Washington, DC"/>
        <s v="Forestville, MD"/>
        <s v="Penn Branch, Washington, DC"/>
        <s v="Arlington Ridge, Arlington, VA"/>
        <s v="Downtown, Washington, DC"/>
        <s v="Greenbelt, MD"/>
        <s v="Columbia Heights, Arlington, VA"/>
        <s v="Seminary Hill, Alexandria, VA"/>
        <s v="Alexandria West, Alexandria, VA"/>
        <s v="Clinton, MD"/>
        <s v="Northeast Alexandria, Alexandria, VA"/>
        <s v="Upper Marlboro, MD"/>
        <s v="Springdale, MD"/>
        <s v="National Harbor, Oxon Hill, MD"/>
        <s v="Alexandria, VA"/>
        <s v="Bethesda, MD"/>
        <s v="Columbia Forest, Arlington, VA"/>
        <s v="Morningside, MD"/>
        <s v="Glencarlyn, Arlington, VA"/>
        <s v="Radnor - Fort Myer Heights, Arlington, VA"/>
        <s v="Chillum, MD"/>
        <s v="Arlington Mill, Arlington, VA"/>
        <s v="Greater Upper Marlboro, Upper Marlboro, MD"/>
        <s v="Brookland, Washington, DC"/>
        <s v="Glenn Dale, MD"/>
        <s v="Mount Pleasant, Washington, DC"/>
        <s v="Camp Springs, MD"/>
        <s v="Aurora Highlands, Arlington, VA"/>
        <s v="Bowie, MD"/>
        <s v="Old Town, Alexandria, VA"/>
        <s v="Capitol Hill, Washington, DC"/>
        <s v="Groveton, Alexandria, VA"/>
        <s v="College Park, MD"/>
        <s v="Seven Corners, VA"/>
        <s v="Cheverly, MD"/>
        <s v="Virginia Square, Arlington, VA"/>
        <s v="Silver Spring, MD"/>
        <s v="Riverdale, East Riverdale, MD"/>
        <s v="Crystal City, Arlington, VA"/>
        <s v="Alcova Heights, Arlington, VA"/>
        <s v="Buckingham, Arlington, VA"/>
        <s v="Falls Church, VA"/>
        <s v="Ashton Heights, Arlington, VA"/>
        <s v="New Carrollton, MD"/>
        <s v="Riverdale, Riverdale Park, MD"/>
        <s v="Barcroft, Arlington, VA"/>
        <s v="Largo, MD"/>
        <s v="Joint Base Andrews, MD"/>
        <s v="Annandale, VA"/>
        <s v="Douglas Park, Arlington, VA"/>
        <s v="Downtown Silver Spring, Silver Spring, MD"/>
        <s v="Shirlington, Arlington, VA"/>
        <s v="Lincolnia, VA"/>
        <s v="Bailey's Crossroads, VA"/>
        <s v="Arlington, VA"/>
        <s v="Prince Georges County, MD"/>
        <s v="Colonial Village, Arlington, VA"/>
        <s v="New Hampshire Estates, Silver Spring, MD"/>
        <s v="Logan Circle, Washington, DC"/>
        <s v="Lyon Park, Arlington, VA"/>
        <s v="Forest Hills, Washington, DC"/>
        <s v="McLean, VA"/>
        <s v="Bluemont, Arlington, VA"/>
        <s v="Berwyn Heights, MD"/>
        <s v="Dominion Hills, Arlington, VA"/>
        <s v="Springfield, VA"/>
        <s v="Taylor Run, Alexandria, VA"/>
        <s v="Lyon Village, Arlington, VA"/>
        <s v="Naval Observatory, Washington, DC"/>
        <s v="Arlington Views, Arlington, VA"/>
        <s v="Donaldson Run, Arlington, VA"/>
        <s v="Georgetown, Washington, DC"/>
        <s v="Chevy Chase, MD"/>
        <s v="Adelphi, MD"/>
        <s v="Old Glebe, Arlington, VA"/>
        <s v="North Rosslyn, Arlington, VA"/>
        <s v="Southwest Quadrant, Alexandria, VA"/>
        <s v="Bannockburn, Bethesda, MD"/>
        <s v="Cathedral Heights, Washington, DC"/>
        <s v="Glen Echo, MD"/>
        <s v="North Ridge, Alexandria, VA"/>
        <s v="Cherrydale, Arlington, VA"/>
        <s v="Lanier Heights, Washington, DC"/>
        <s v="Fort Myer, Arlington, VA"/>
        <s v="Arlington Heights, Arlington, VA"/>
        <s v="East Falls Church, Arlington, VA"/>
        <s v="Tara - Leeway Heights, Arlington, VA"/>
        <s v="Adams Morgan, Washington, DC"/>
        <s v="University Park, MD"/>
      </sharedItems>
    </cacheField>
    <cacheField name="incarceration rate" numFmtId="0">
      <sharedItems containsSemiMixedTypes="0" containsString="0" containsNumber="1" minValue="5.9999999999999995E-4" maxValue="0.2203"/>
    </cacheField>
    <cacheField name="household income" numFmtId="0">
      <sharedItems containsMixedTypes="1" containsNumber="1" containsInteger="1" minValue="14562" maxValue="85444" count="169">
        <n v="17861"/>
        <n v="18227"/>
        <n v="19246"/>
        <n v="16103"/>
        <n v="14562"/>
        <n v="20915"/>
        <n v="19069"/>
        <n v="18508"/>
        <n v="28462"/>
        <n v="16208"/>
        <n v="19909"/>
        <n v="25471"/>
        <n v="19231"/>
        <n v="19761"/>
        <n v="16333"/>
        <n v="20221"/>
        <n v="17408"/>
        <n v="17449"/>
        <n v="25019"/>
        <n v="20013"/>
        <n v="22627"/>
        <n v="15655"/>
        <n v="17093"/>
        <n v="20700"/>
        <n v="16134"/>
        <n v="19061"/>
        <n v="20590"/>
        <n v="26953"/>
        <n v="18346"/>
        <n v="26640"/>
        <n v="19300"/>
        <n v="27743"/>
        <e v="#N/A"/>
        <n v="26365"/>
        <n v="22041"/>
        <n v="17767"/>
        <n v="22713"/>
        <n v="17257"/>
        <n v="23915"/>
        <n v="19843"/>
        <n v="25075"/>
        <n v="24346"/>
        <n v="22103"/>
        <n v="23040"/>
        <n v="19922"/>
        <n v="24523"/>
        <n v="22265"/>
        <n v="23736"/>
        <n v="28265"/>
        <n v="25565"/>
        <n v="20454"/>
        <n v="20357"/>
        <n v="21630"/>
        <n v="19805"/>
        <n v="26315"/>
        <n v="22858"/>
        <n v="17026"/>
        <n v="23300"/>
        <n v="18288"/>
        <n v="22818"/>
        <n v="27973"/>
        <n v="21587"/>
        <n v="28290"/>
        <n v="22035"/>
        <n v="22985"/>
        <n v="23819"/>
        <n v="26154"/>
        <n v="24985"/>
        <n v="23820"/>
        <n v="17163"/>
        <n v="21659"/>
        <n v="19111"/>
        <n v="21157"/>
        <n v="22234"/>
        <n v="19750"/>
        <n v="17151"/>
        <n v="28669"/>
        <n v="22376"/>
        <n v="21526"/>
        <n v="23748"/>
        <n v="30008"/>
        <n v="24138"/>
        <n v="26769"/>
        <n v="28032"/>
        <n v="21934"/>
        <n v="29562"/>
        <n v="35087"/>
        <n v="33434"/>
        <n v="24771"/>
        <n v="28514"/>
        <n v="32675"/>
        <n v="23567"/>
        <n v="28356"/>
        <n v="30873"/>
        <n v="23973"/>
        <n v="32311"/>
        <n v="30809"/>
        <n v="23665"/>
        <n v="30777"/>
        <n v="35423"/>
        <n v="25173"/>
        <n v="27188"/>
        <n v="36103"/>
        <n v="26208"/>
        <n v="23866"/>
        <n v="22551"/>
        <n v="22087"/>
        <n v="41824"/>
        <n v="25650"/>
        <n v="30740"/>
        <n v="22755"/>
        <n v="38732"/>
        <n v="30048"/>
        <n v="36298"/>
        <n v="29684"/>
        <n v="29308"/>
        <n v="34612"/>
        <n v="29067"/>
        <n v="30397"/>
        <n v="61750"/>
        <n v="33350"/>
        <n v="59308"/>
        <n v="38668"/>
        <n v="33146"/>
        <n v="35905"/>
        <n v="27136"/>
        <n v="23191"/>
        <n v="34016"/>
        <n v="29861"/>
        <n v="55108"/>
        <n v="60229"/>
        <n v="27816"/>
        <n v="50860"/>
        <n v="28558"/>
        <n v="58034"/>
        <n v="39235"/>
        <n v="54081"/>
        <n v="35269"/>
        <n v="31896"/>
        <n v="20505"/>
        <n v="37929"/>
        <n v="45398"/>
        <n v="47940"/>
        <n v="62789"/>
        <n v="47280"/>
        <n v="64028"/>
        <n v="64477"/>
        <n v="35421"/>
        <n v="50881"/>
        <n v="46821"/>
        <n v="66756"/>
        <n v="71081"/>
        <n v="46079"/>
        <n v="49650"/>
        <n v="46681"/>
        <n v="53500"/>
        <n v="60004"/>
        <n v="57057"/>
        <n v="38417"/>
        <n v="22649"/>
        <n v="62089"/>
        <n v="38835"/>
        <n v="68475"/>
        <n v="34009"/>
        <n v="62483"/>
        <n v="46338"/>
        <n v="67987"/>
        <n v="57295"/>
        <n v="8544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sol Luchetti" refreshedDate="44089.964775462962" createdVersion="6" refreshedVersion="6" minRefreshableVersion="3" recordCount="49" xr:uid="{9B13854F-21F6-4E4D-8DAA-2E78515269EC}">
  <cacheSource type="worksheet">
    <worksheetSource ref="B6:D55" sheet="pivot_tables"/>
  </cacheSource>
  <cacheFields count="3">
    <cacheField name="location" numFmtId="0">
      <sharedItems count="49">
        <s v="16th Street Heights, Washington, DC"/>
        <s v="Adams Morgan, Washington, DC"/>
        <s v="Barney Circle, Washington, DC"/>
        <s v="Barry Farm, Washington, DC"/>
        <s v="Bellevue, Washington, DC"/>
        <s v="Benning Ridge, Washington, DC"/>
        <s v="Bloomingdale, Washington, DC"/>
        <s v="Brentwood, Washington, DC"/>
        <s v="Brightwood Park, Washington, DC"/>
        <s v="Brightwood, Washington, DC"/>
        <s v="Brookland, Washington, DC"/>
        <s v="Capitol Hill, Washington, DC"/>
        <s v="Capitol Riverfront, Washington, DC"/>
        <s v="Carver / Langston, Washington, DC"/>
        <s v="Cathedral Heights, Washington, DC"/>
        <s v="Columbia Heights, Washington, DC"/>
        <s v="Congress Heights, Washington, DC"/>
        <s v="Douglass, Washington, DC"/>
        <s v="Downtown, Washington, DC"/>
        <s v="Eckington, Washington, DC"/>
        <s v="Edgewood, Washington, DC"/>
        <s v="Fairlawn, Washington, DC"/>
        <s v="Forest Hills, Washington, DC"/>
        <s v="Fort Dupont, Washington, DC"/>
        <s v="Fort Lincoln, Washington, DC"/>
        <s v="Georgetown, Washington, DC"/>
        <s v="Grant Park, Washington, DC"/>
        <s v="Hill East, Washington, DC"/>
        <s v="Historic Anacostia, Washington, DC"/>
        <s v="Howard University, Washington, DC"/>
        <s v="Kenilworth, Washington, DC"/>
        <s v="Kingman Park, Washington, DC"/>
        <s v="Lanier Heights, Washington, DC"/>
        <s v="Lincoln Heights, Washington, DC"/>
        <s v="Logan Circle, Washington, DC"/>
        <s v="Lower Central NE, Washington, DC"/>
        <s v="Manor Park, Washington, DC"/>
        <s v="Marshall Heights, Washington, DC"/>
        <s v="Mayfair, Washington, DC"/>
        <s v="Michigan Park, Washington, DC"/>
        <s v="Mount Pleasant, Washington, DC"/>
        <s v="Naval Observatory, Washington, DC"/>
        <s v="Near Northeast, Washington, DC"/>
        <s v="Northeast Washington, Washington, DC"/>
        <s v="Northwest Washington, Washington, DC"/>
        <s v="Penn Branch, Washington, DC"/>
        <s v="Shipley, Washington, DC"/>
        <s v="Southeast Washington, Washington, DC"/>
        <s v="Southwest Washington, Washington, DC"/>
      </sharedItems>
    </cacheField>
    <cacheField name="incarceration_rate_dc" numFmtId="10">
      <sharedItems containsSemiMixedTypes="0" containsString="0" containsNumber="1" minValue="1.2000000000000001E-3" maxValue="0.19095000000000001" count="48">
        <n v="4.3799999999999999E-2"/>
        <n v="1.2000000000000001E-3"/>
        <n v="9.1800000000000007E-2"/>
        <n v="0.19095000000000001"/>
        <n v="6.5799999999999997E-2"/>
        <n v="8.2600000000000007E-2"/>
        <n v="0.15479999999999999"/>
        <n v="9.3899999999999997E-2"/>
        <n v="6.88E-2"/>
        <n v="5.3200000000000004E-2"/>
        <n v="3.6299999999999999E-2"/>
        <n v="3.1600000000000003E-2"/>
        <n v="0.1762"/>
        <n v="0.1075"/>
        <n v="5.3E-3"/>
        <n v="5.6149999999999999E-2"/>
        <n v="9.1849999999999987E-2"/>
        <n v="9.1200000000000003E-2"/>
        <n v="3.1660000000000001E-2"/>
        <n v="9.8650000000000002E-2"/>
        <n v="0.10619999999999999"/>
        <n v="8.8800000000000004E-2"/>
        <n v="1.4999999999999999E-2"/>
        <n v="8.5300000000000001E-2"/>
        <n v="5.8000000000000003E-2"/>
        <n v="7.6E-3"/>
        <n v="5.57E-2"/>
        <n v="8.0799999999999997E-2"/>
        <n v="9.4649999999999998E-2"/>
        <n v="7.9100000000000004E-2"/>
        <n v="5.9700000000000003E-2"/>
        <n v="9.11E-2"/>
        <n v="2.3E-3"/>
        <n v="0.1077"/>
        <n v="1.7500000000000002E-2"/>
        <n v="7.8700000000000006E-2"/>
        <n v="5.4399999999999997E-2"/>
        <n v="8.8200000000000001E-2"/>
        <n v="9.4899999999999998E-2"/>
        <n v="3.4599999999999999E-2"/>
        <n v="8.0999999999999996E-3"/>
        <n v="7.9799999999999996E-2"/>
        <n v="8.0365384615384616E-2"/>
        <n v="5.5837777777777771E-2"/>
        <n v="4.7699999999999999E-2"/>
        <n v="7.2400000000000006E-2"/>
        <n v="0.10730434782608696"/>
        <n v="8.9166666666666672E-2"/>
      </sharedItems>
    </cacheField>
    <cacheField name="household_income_dc" numFmtId="173">
      <sharedItems containsSemiMixedTypes="0" containsString="0" containsNumber="1" minValue="14562" maxValue="71081" count="49">
        <n v="31190.666666666668"/>
        <n v="45652"/>
        <n v="22858"/>
        <n v="17165"/>
        <n v="23567"/>
        <n v="23820"/>
        <n v="26740.5"/>
        <n v="19805"/>
        <n v="28514"/>
        <n v="30670"/>
        <n v="23191"/>
        <n v="60229"/>
        <n v="14562"/>
        <n v="17122"/>
        <n v="53500"/>
        <n v="27892.25"/>
        <n v="23576"/>
        <n v="18288"/>
        <n v="38000"/>
        <n v="21829"/>
        <n v="22608.5"/>
        <n v="21056.5"/>
        <n v="47940"/>
        <n v="22985"/>
        <n v="36103"/>
        <n v="71081"/>
        <n v="22087"/>
        <n v="22234"/>
        <n v="19462"/>
        <n v="22376"/>
        <n v="23665"/>
        <n v="22818"/>
        <n v="38835"/>
        <n v="17257"/>
        <n v="20505"/>
        <n v="23748"/>
        <n v="41824"/>
        <n v="19812.333333333332"/>
        <n v="20357"/>
        <n v="31597"/>
        <n v="34016"/>
        <n v="66756"/>
        <n v="19750"/>
        <n v="28343.76923076923"/>
        <n v="39217.155555555553"/>
        <n v="36298"/>
        <n v="21934"/>
        <n v="24680.130434782608"/>
        <n v="30137.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sol Luchetti" refreshedDate="44089.977453125" createdVersion="6" refreshedVersion="6" minRefreshableVersion="3" recordCount="128" xr:uid="{F28A6487-9B7C-3742-974A-1CCD29222137}">
  <cacheSource type="worksheet">
    <worksheetSource ref="F6:H134" sheet="pivot_tables"/>
  </cacheSource>
  <cacheFields count="3">
    <cacheField name="location" numFmtId="0">
      <sharedItems count="128">
        <s v="Allendale"/>
        <s v="Arcadia"/>
        <s v="Arlington"/>
        <s v="Armistead Gardens"/>
        <s v="Baltimore Highlands"/>
        <s v="Barclay"/>
        <s v="Beechfield"/>
        <s v="Belair - Edison"/>
        <s v="Bentalou-Smallwood"/>
        <s v="Berea"/>
        <s v="Better Waverly"/>
        <s v="Bolton Hill"/>
        <s v="Bridgeview-Greenlawn"/>
        <s v="Broadway East"/>
        <s v="Brooklyn"/>
        <s v="Burleith-Leighton"/>
        <s v="Butchers Hill"/>
        <s v="Canton"/>
        <s v="Cedmont"/>
        <s v="Cedonia"/>
        <s v="Central Park Heights"/>
        <s v="Cherry Hill"/>
        <s v="Cheswolde"/>
        <s v="Claremont - Freedom"/>
        <s v="Cold Springs"/>
        <s v="Coldstream - Homestead - Montebello"/>
        <s v="Coppin Heights"/>
        <s v="Cross Country"/>
        <s v="Curtis Bay"/>
        <s v="Darley Park"/>
        <s v="Dorchester"/>
        <s v="Downtown"/>
        <s v="Druid Heights"/>
        <s v="East Arlington"/>
        <s v="East Baltimore Midway"/>
        <s v="Edgecomb"/>
        <s v="Edmondson"/>
        <s v="Ednor Gardens - Lakeside"/>
        <s v="Evergreen"/>
        <s v="Fallstaff"/>
        <s v="Fells Point"/>
        <s v="Fifteenth Street"/>
        <s v="Frankford"/>
        <s v="Franklin Square"/>
        <s v="Garwyn Oaks"/>
        <s v="Gay Street"/>
        <s v="Glen"/>
        <s v="Glenham-Belford"/>
        <s v="Greenmount West"/>
        <s v="Gwynn Oak"/>
        <s v="Hampden"/>
        <s v="Hanlon Longwood"/>
        <s v="Harford - Echodale - Perring Parkway"/>
        <s v="Harlem Park"/>
        <s v="Harwood"/>
        <s v="Hillen"/>
        <s v="Hollins Market"/>
        <s v="Homeland"/>
        <s v="Idlewood"/>
        <s v="Irvington"/>
        <s v="Johnson Square"/>
        <s v="Joseph Lee"/>
        <s v="Lake Walker"/>
        <s v="Lakeland"/>
        <s v="Langston Hughes"/>
        <s v="Lauraville"/>
        <s v="Lexington"/>
        <s v="Little Italy"/>
        <s v="Loch Raven"/>
        <s v="Locust Point"/>
        <s v="Madison - Eastend"/>
        <s v="McCulloh Homes"/>
        <s v="Medfield"/>
        <s v="Medford - Broening"/>
        <s v="Mid-Charles"/>
        <s v="Mid-Govans"/>
        <s v="Midtown Edmondson"/>
        <s v="Mill Hill"/>
        <s v="Milton - Montford"/>
        <s v="Mondawmin"/>
        <s v="Morrell Park"/>
        <s v="Mosher"/>
        <s v="Mount Clare"/>
        <s v="Mount Washington"/>
        <s v="New Northwood"/>
        <s v="North Harford Road"/>
        <s v="NW Community Action"/>
        <s v="O'Donnell Heights"/>
        <s v="Old Goucher"/>
        <s v="Oliver"/>
        <s v="Park Circle"/>
        <s v="Parkside"/>
        <s v="Patterson Park"/>
        <s v="Penn North"/>
        <s v="Perkins Homes"/>
        <s v="Perring Loch"/>
        <s v="Pigtown"/>
        <s v="Pleasant View Gardens"/>
        <s v="Poppleton"/>
        <s v="Pratt Monroe"/>
        <s v="Radnor - Winston"/>
        <s v="Ramblewood"/>
        <s v="Reisterstown Station"/>
        <s v="Remington"/>
        <s v="Reservoir Hill"/>
        <s v="Riverside"/>
        <s v="Riverside Park"/>
        <s v="Rognel Heights"/>
        <s v="Rosemont"/>
        <s v="Saint Joseph's"/>
        <s v="Sandtown-Winchester"/>
        <s v="Shipley Hill"/>
        <s v="South Baltimore"/>
        <s v="Upper Fells Point"/>
        <s v="Upton"/>
        <s v="Violetville"/>
        <s v="Walbrook"/>
        <s v="Waltherson"/>
        <s v="West Forest Park"/>
        <s v="Westgate"/>
        <s v="Westport"/>
        <s v="Windsor Hills"/>
        <s v="Windsor Mill"/>
        <s v="Winston - Govans"/>
        <s v="Woodberry"/>
        <s v="Woodbrook"/>
        <s v="Woodring"/>
        <s v="Yale Heights"/>
      </sharedItems>
    </cacheField>
    <cacheField name="incarceration_rate_balti" numFmtId="10">
      <sharedItems containsSemiMixedTypes="0" containsString="0" containsNumber="1" minValue="5.0000000000000001E-4" maxValue="0.25230000000000002"/>
    </cacheField>
    <cacheField name="household income_balti" numFmtId="173">
      <sharedItems containsSemiMixedTypes="0" containsString="0" containsNumber="1" minValue="13860" maxValue="727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7">
  <r>
    <n v="24510120500"/>
    <x v="0"/>
    <s v=" Baltimore"/>
    <s v=" MD"/>
    <x v="0"/>
    <x v="0"/>
  </r>
  <r>
    <n v="24510080800"/>
    <x v="1"/>
    <s v=" Baltimore"/>
    <s v=" MD"/>
    <x v="1"/>
    <x v="1"/>
  </r>
  <r>
    <n v="24510200400"/>
    <x v="2"/>
    <s v=" Baltimore"/>
    <s v=" MD"/>
    <x v="2"/>
    <x v="2"/>
  </r>
  <r>
    <n v="24510170100"/>
    <x v="3"/>
    <s v=" Baltimore"/>
    <s v=" MD"/>
    <x v="3"/>
    <x v="3"/>
  </r>
  <r>
    <n v="24510080400"/>
    <x v="1"/>
    <s v=" Baltimore"/>
    <s v=" MD"/>
    <x v="4"/>
    <x v="4"/>
  </r>
  <r>
    <n v="24510180100"/>
    <x v="4"/>
    <s v=" Baltimore"/>
    <s v=" MD"/>
    <x v="5"/>
    <x v="5"/>
  </r>
  <r>
    <n v="24510160200"/>
    <x v="5"/>
    <s v=" Baltimore"/>
    <s v=" MD"/>
    <x v="6"/>
    <x v="6"/>
  </r>
  <r>
    <n v="24510190100"/>
    <x v="6"/>
    <s v=" Baltimore"/>
    <s v=" MD"/>
    <x v="7"/>
    <x v="7"/>
  </r>
  <r>
    <n v="24510250301"/>
    <x v="7"/>
    <s v=" Baltimore"/>
    <s v=" MD"/>
    <x v="8"/>
    <x v="8"/>
  </r>
  <r>
    <n v="24510090900"/>
    <x v="8"/>
    <s v=" Baltimore"/>
    <s v=" MD"/>
    <x v="9"/>
    <x v="9"/>
  </r>
  <r>
    <n v="24510070200"/>
    <x v="9"/>
    <s v=" Baltimore"/>
    <s v=" MD"/>
    <x v="10"/>
    <x v="10"/>
  </r>
  <r>
    <n v="24510130200"/>
    <x v="10"/>
    <s v=" Baltimore"/>
    <s v=" MD"/>
    <x v="11"/>
    <x v="11"/>
  </r>
  <r>
    <n v="24510250204"/>
    <x v="11"/>
    <s v=" Baltimore"/>
    <s v=" MD"/>
    <x v="12"/>
    <x v="12"/>
  </r>
  <r>
    <n v="24510080700"/>
    <x v="1"/>
    <s v=" Baltimore"/>
    <s v=" MD"/>
    <x v="13"/>
    <x v="13"/>
  </r>
  <r>
    <n v="24510140300"/>
    <x v="12"/>
    <s v=" Baltimore"/>
    <s v=" MD"/>
    <x v="14"/>
    <x v="14"/>
  </r>
  <r>
    <n v="24510100100"/>
    <x v="13"/>
    <s v=" Baltimore"/>
    <s v=" MD"/>
    <x v="15"/>
    <x v="15"/>
  </r>
  <r>
    <n v="24510200100"/>
    <x v="14"/>
    <s v=" Baltimore"/>
    <s v=" MD"/>
    <x v="16"/>
    <x v="16"/>
  </r>
  <r>
    <n v="24510170300"/>
    <x v="15"/>
    <s v=" Baltimore"/>
    <s v=" MD"/>
    <x v="17"/>
    <x v="17"/>
  </r>
  <r>
    <n v="24510180200"/>
    <x v="4"/>
    <s v=" Baltimore"/>
    <s v=" MD"/>
    <x v="18"/>
    <x v="18"/>
  </r>
  <r>
    <n v="24510140200"/>
    <x v="15"/>
    <s v=" Baltimore"/>
    <s v=" MD"/>
    <x v="19"/>
    <x v="19"/>
  </r>
  <r>
    <n v="24510080301"/>
    <x v="16"/>
    <s v=" Baltimore"/>
    <s v=" MD"/>
    <x v="19"/>
    <x v="20"/>
  </r>
  <r>
    <n v="24510200200"/>
    <x v="14"/>
    <s v=" Baltimore"/>
    <s v=" MD"/>
    <x v="20"/>
    <x v="21"/>
  </r>
  <r>
    <n v="24510070400"/>
    <x v="17"/>
    <s v=" Baltimore"/>
    <s v=" MD"/>
    <x v="21"/>
    <x v="22"/>
  </r>
  <r>
    <n v="24510080200"/>
    <x v="1"/>
    <s v=" Baltimore"/>
    <s v=" MD"/>
    <x v="22"/>
    <x v="23"/>
  </r>
  <r>
    <n v="24510120400"/>
    <x v="18"/>
    <s v=" Baltimore"/>
    <s v=" MD"/>
    <x v="23"/>
    <x v="24"/>
  </r>
  <r>
    <n v="24510150100"/>
    <x v="5"/>
    <s v=" Baltimore"/>
    <s v=" MD"/>
    <x v="24"/>
    <x v="25"/>
  </r>
  <r>
    <n v="24510120300"/>
    <x v="19"/>
    <s v=" Baltimore"/>
    <s v=" MD"/>
    <x v="25"/>
    <x v="26"/>
  </r>
  <r>
    <n v="24510260402"/>
    <x v="20"/>
    <s v=" Baltimore"/>
    <s v=" MD"/>
    <x v="26"/>
    <x v="27"/>
  </r>
  <r>
    <n v="24510160700"/>
    <x v="21"/>
    <s v=" Baltimore"/>
    <s v=" MD"/>
    <x v="27"/>
    <x v="28"/>
  </r>
  <r>
    <n v="24510200702"/>
    <x v="22"/>
    <s v=" Baltimore"/>
    <s v=" MD"/>
    <x v="28"/>
    <x v="29"/>
  </r>
  <r>
    <n v="24510100200"/>
    <x v="23"/>
    <s v=" MD"/>
    <m/>
    <x v="28"/>
    <x v="30"/>
  </r>
  <r>
    <n v="24510120600"/>
    <x v="24"/>
    <s v=" Baltimore"/>
    <s v=" MD"/>
    <x v="29"/>
    <x v="31"/>
  </r>
  <r>
    <n v="24510060400"/>
    <x v="23"/>
    <s v=" MD"/>
    <m/>
    <x v="30"/>
    <x v="30"/>
  </r>
  <r>
    <n v="24510130400"/>
    <x v="25"/>
    <s v=" Baltimore"/>
    <s v=" MD"/>
    <x v="31"/>
    <x v="32"/>
  </r>
  <r>
    <n v="24510160801"/>
    <x v="26"/>
    <s v=" Baltimore"/>
    <s v=" MD"/>
    <x v="32"/>
    <x v="33"/>
  </r>
  <r>
    <n v="24510260604"/>
    <x v="27"/>
    <s v=" Baltimore"/>
    <s v=" MD"/>
    <x v="33"/>
    <x v="34"/>
  </r>
  <r>
    <n v="24510270701"/>
    <x v="28"/>
    <s v=" Baltimore"/>
    <s v=" MD"/>
    <x v="34"/>
    <x v="35"/>
  </r>
  <r>
    <n v="24510210100"/>
    <x v="29"/>
    <s v=" Baltimore"/>
    <s v=" MD"/>
    <x v="35"/>
    <x v="36"/>
  </r>
  <r>
    <n v="24510280302"/>
    <x v="30"/>
    <s v=" Baltimore"/>
    <s v=" MD"/>
    <x v="36"/>
    <x v="37"/>
  </r>
  <r>
    <n v="24510070300"/>
    <x v="31"/>
    <s v=" Baltimore"/>
    <s v=" MD"/>
    <x v="37"/>
    <x v="38"/>
  </r>
  <r>
    <n v="24510190200"/>
    <x v="32"/>
    <s v=" Baltimore"/>
    <s v=" MD"/>
    <x v="38"/>
    <x v="39"/>
  </r>
  <r>
    <n v="24510271001"/>
    <x v="23"/>
    <s v=" MD"/>
    <m/>
    <x v="39"/>
    <x v="30"/>
  </r>
  <r>
    <n v="24510250207"/>
    <x v="11"/>
    <s v=" Baltimore"/>
    <s v=" MD"/>
    <x v="40"/>
    <x v="40"/>
  </r>
  <r>
    <n v="24510090600"/>
    <x v="33"/>
    <s v=" Baltimore"/>
    <s v=" MD"/>
    <x v="40"/>
    <x v="41"/>
  </r>
  <r>
    <n v="24510271600"/>
    <x v="34"/>
    <s v=" Baltimore"/>
    <s v=" MD"/>
    <x v="41"/>
    <x v="42"/>
  </r>
  <r>
    <n v="24510080500"/>
    <x v="35"/>
    <s v=" Baltimore"/>
    <s v=" MD"/>
    <x v="42"/>
    <x v="43"/>
  </r>
  <r>
    <n v="24510090800"/>
    <x v="36"/>
    <s v=" Baltimore"/>
    <s v=" MD"/>
    <x v="43"/>
    <x v="44"/>
  </r>
  <r>
    <n v="24510060300"/>
    <x v="37"/>
    <s v=" Baltimore"/>
    <s v=" MD"/>
    <x v="44"/>
    <x v="45"/>
  </r>
  <r>
    <n v="24510190300"/>
    <x v="38"/>
    <s v=" Baltimore"/>
    <s v=" MD"/>
    <x v="44"/>
    <x v="46"/>
  </r>
  <r>
    <n v="24510150600"/>
    <x v="39"/>
    <s v=" Baltimore"/>
    <s v=" MD"/>
    <x v="45"/>
    <x v="47"/>
  </r>
  <r>
    <n v="24510080302"/>
    <x v="16"/>
    <s v=" Baltimore"/>
    <s v=" MD"/>
    <x v="46"/>
    <x v="48"/>
  </r>
  <r>
    <n v="24510150300"/>
    <x v="40"/>
    <s v=" Baltimore"/>
    <s v=" MD"/>
    <x v="47"/>
    <x v="49"/>
  </r>
  <r>
    <n v="24510080600"/>
    <x v="1"/>
    <s v=" Baltimore"/>
    <s v=" MD"/>
    <x v="48"/>
    <x v="50"/>
  </r>
  <r>
    <n v="24510250203"/>
    <x v="11"/>
    <s v=" Baltimore"/>
    <s v=" MD"/>
    <x v="49"/>
    <x v="51"/>
  </r>
  <r>
    <n v="24510130300"/>
    <x v="41"/>
    <s v=" Baltimore"/>
    <s v=" MD"/>
    <x v="50"/>
    <x v="52"/>
  </r>
  <r>
    <n v="24510180300"/>
    <x v="42"/>
    <s v=" Baltimore"/>
    <s v=" MD"/>
    <x v="51"/>
    <x v="53"/>
  </r>
  <r>
    <n v="24510151200"/>
    <x v="43"/>
    <s v=" Baltimore"/>
    <s v=" MD"/>
    <x v="52"/>
    <x v="54"/>
  </r>
  <r>
    <n v="24005402305"/>
    <x v="44"/>
    <s v=" Pikesville"/>
    <s v=" MD"/>
    <x v="53"/>
    <x v="30"/>
  </r>
  <r>
    <n v="24510160400"/>
    <x v="45"/>
    <s v=" Baltimore"/>
    <s v=" MD"/>
    <x v="54"/>
    <x v="55"/>
  </r>
  <r>
    <n v="24510271801"/>
    <x v="46"/>
    <s v=" Baltimore"/>
    <s v=" MD"/>
    <x v="55"/>
    <x v="56"/>
  </r>
  <r>
    <n v="24510160100"/>
    <x v="47"/>
    <s v=" Baltimore"/>
    <s v=" MD"/>
    <x v="56"/>
    <x v="57"/>
  </r>
  <r>
    <n v="24510280102"/>
    <x v="48"/>
    <s v=" Baltimore"/>
    <s v=" MD"/>
    <x v="57"/>
    <x v="58"/>
  </r>
  <r>
    <n v="24510090700"/>
    <x v="33"/>
    <s v=" Baltimore"/>
    <s v=" MD"/>
    <x v="57"/>
    <x v="59"/>
  </r>
  <r>
    <n v="24510280500"/>
    <x v="49"/>
    <s v=" Baltimore"/>
    <s v=" MD"/>
    <x v="58"/>
    <x v="60"/>
  </r>
  <r>
    <n v="24510260403"/>
    <x v="50"/>
    <s v=" Baltimore"/>
    <s v=" MD"/>
    <x v="59"/>
    <x v="61"/>
  </r>
  <r>
    <n v="24510130100"/>
    <x v="10"/>
    <s v=" Baltimore"/>
    <s v=" MD"/>
    <x v="60"/>
    <x v="62"/>
  </r>
  <r>
    <n v="24510070100"/>
    <x v="23"/>
    <s v=" MD"/>
    <m/>
    <x v="61"/>
    <x v="30"/>
  </r>
  <r>
    <n v="24510150701"/>
    <x v="51"/>
    <s v=" Baltimore"/>
    <s v=" MD"/>
    <x v="61"/>
    <x v="63"/>
  </r>
  <r>
    <n v="24510280402"/>
    <x v="52"/>
    <s v=" Baltimore"/>
    <s v=" MD"/>
    <x v="62"/>
    <x v="64"/>
  </r>
  <r>
    <n v="24510060100"/>
    <x v="53"/>
    <s v=" Baltimore"/>
    <s v=" MD"/>
    <x v="63"/>
    <x v="65"/>
  </r>
  <r>
    <n v="24510170200"/>
    <x v="54"/>
    <s v=" Baltimore"/>
    <s v=" MD"/>
    <x v="64"/>
    <x v="66"/>
  </r>
  <r>
    <n v="24510090400"/>
    <x v="55"/>
    <s v=" Baltimore"/>
    <s v=" MD"/>
    <x v="65"/>
    <x v="67"/>
  </r>
  <r>
    <n v="24510260301"/>
    <x v="56"/>
    <s v=" Baltimore"/>
    <s v=" MD"/>
    <x v="66"/>
    <x v="68"/>
  </r>
  <r>
    <n v="24510080102"/>
    <x v="56"/>
    <s v=" Baltimore"/>
    <s v=" MD"/>
    <x v="67"/>
    <x v="69"/>
  </r>
  <r>
    <n v="24510160802"/>
    <x v="26"/>
    <s v=" Baltimore"/>
    <s v=" MD"/>
    <x v="68"/>
    <x v="70"/>
  </r>
  <r>
    <n v="24510200300"/>
    <x v="57"/>
    <s v=" Baltimore"/>
    <s v=" MD"/>
    <x v="69"/>
    <x v="71"/>
  </r>
  <r>
    <n v="24510200600"/>
    <x v="23"/>
    <s v=" MD"/>
    <m/>
    <x v="70"/>
    <x v="30"/>
  </r>
  <r>
    <n v="24510271002"/>
    <x v="58"/>
    <s v=" Baltimore"/>
    <s v=" MD"/>
    <x v="71"/>
    <x v="72"/>
  </r>
  <r>
    <n v="24510060200"/>
    <x v="23"/>
    <s v=" MD"/>
    <m/>
    <x v="72"/>
    <x v="30"/>
  </r>
  <r>
    <n v="24510151300"/>
    <x v="59"/>
    <s v=" Baltimore"/>
    <s v=" MD"/>
    <x v="73"/>
    <x v="73"/>
  </r>
  <r>
    <n v="24510150200"/>
    <x v="5"/>
    <s v=" Baltimore"/>
    <s v=" MD"/>
    <x v="74"/>
    <x v="74"/>
  </r>
  <r>
    <n v="24510260202"/>
    <x v="60"/>
    <s v=" Baltimore"/>
    <s v=" MD"/>
    <x v="75"/>
    <x v="75"/>
  </r>
  <r>
    <n v="24510200500"/>
    <x v="61"/>
    <s v=" Baltimore"/>
    <s v=" MD"/>
    <x v="76"/>
    <x v="76"/>
  </r>
  <r>
    <n v="24510200800"/>
    <x v="62"/>
    <s v=" Baltimore"/>
    <s v=" MD"/>
    <x v="77"/>
    <x v="77"/>
  </r>
  <r>
    <n v="24510160500"/>
    <x v="63"/>
    <s v=" Baltimore"/>
    <s v=" MD"/>
    <x v="78"/>
    <x v="78"/>
  </r>
  <r>
    <n v="24510271700"/>
    <x v="59"/>
    <s v=" Baltimore"/>
    <s v=" MD"/>
    <x v="79"/>
    <x v="79"/>
  </r>
  <r>
    <n v="24510150900"/>
    <x v="64"/>
    <s v=" Baltimore"/>
    <s v=" MD"/>
    <x v="80"/>
    <x v="80"/>
  </r>
  <r>
    <n v="24005421300"/>
    <x v="65"/>
    <s v=" MD"/>
    <m/>
    <x v="81"/>
    <x v="30"/>
  </r>
  <r>
    <n v="24510260203"/>
    <x v="20"/>
    <s v=" Baltimore"/>
    <s v=" MD"/>
    <x v="82"/>
    <x v="81"/>
  </r>
  <r>
    <n v="24510150400"/>
    <x v="66"/>
    <s v=" Baltimore"/>
    <s v=" MD"/>
    <x v="83"/>
    <x v="82"/>
  </r>
  <r>
    <n v="24510140100"/>
    <x v="67"/>
    <s v=" Baltimore"/>
    <s v=" MD"/>
    <x v="84"/>
    <x v="83"/>
  </r>
  <r>
    <n v="24510020100"/>
    <x v="68"/>
    <s v=" Baltimore"/>
    <s v=" MD"/>
    <x v="85"/>
    <x v="84"/>
  </r>
  <r>
    <n v="24510160300"/>
    <x v="5"/>
    <s v=" Baltimore"/>
    <s v=" MD"/>
    <x v="86"/>
    <x v="85"/>
  </r>
  <r>
    <n v="24510150702"/>
    <x v="69"/>
    <s v=" Baltimore"/>
    <s v=" MD"/>
    <x v="87"/>
    <x v="86"/>
  </r>
  <r>
    <n v="24510270901"/>
    <x v="70"/>
    <s v=" Baltimore"/>
    <s v=" MD"/>
    <x v="88"/>
    <x v="87"/>
  </r>
  <r>
    <n v="24005420302"/>
    <x v="65"/>
    <s v=" MD"/>
    <m/>
    <x v="89"/>
    <x v="30"/>
  </r>
  <r>
    <n v="24005401302"/>
    <x v="48"/>
    <s v=" Baltimore"/>
    <s v=" MD"/>
    <x v="90"/>
    <x v="88"/>
  </r>
  <r>
    <n v="24510280404"/>
    <x v="62"/>
    <s v=" Baltimore"/>
    <s v=" MD"/>
    <x v="91"/>
    <x v="89"/>
  </r>
  <r>
    <n v="24510250402"/>
    <x v="71"/>
    <s v=" Baltimore"/>
    <s v=" MD"/>
    <x v="92"/>
    <x v="90"/>
  </r>
  <r>
    <n v="24510260302"/>
    <x v="56"/>
    <s v=" Baltimore"/>
    <s v=" MD"/>
    <x v="93"/>
    <x v="91"/>
  </r>
  <r>
    <n v="24510250102"/>
    <x v="72"/>
    <s v=" Baltimore"/>
    <s v=" MD"/>
    <x v="94"/>
    <x v="92"/>
  </r>
  <r>
    <n v="24510090100"/>
    <x v="73"/>
    <s v=" Baltimore"/>
    <s v=" MD"/>
    <x v="95"/>
    <x v="93"/>
  </r>
  <r>
    <n v="24005402404"/>
    <x v="48"/>
    <s v=" Lochearn"/>
    <s v=" MD"/>
    <x v="96"/>
    <x v="30"/>
  </r>
  <r>
    <n v="24510280301"/>
    <x v="48"/>
    <s v=" Baltimore"/>
    <s v=" MD"/>
    <x v="97"/>
    <x v="94"/>
  </r>
  <r>
    <n v="24510250101"/>
    <x v="74"/>
    <s v=" Baltimore"/>
    <s v=" MD"/>
    <x v="98"/>
    <x v="95"/>
  </r>
  <r>
    <n v="24510151000"/>
    <x v="75"/>
    <s v=" Baltimore"/>
    <s v=" MD"/>
    <x v="99"/>
    <x v="96"/>
  </r>
  <r>
    <n v="24510270902"/>
    <x v="76"/>
    <s v=" Baltimore"/>
    <s v=" MD"/>
    <x v="100"/>
    <x v="97"/>
  </r>
  <r>
    <n v="24510030100"/>
    <x v="77"/>
    <s v=" Baltimore"/>
    <s v=" MD"/>
    <x v="101"/>
    <x v="98"/>
  </r>
  <r>
    <n v="24005402405"/>
    <x v="48"/>
    <s v=" Baltimore"/>
    <s v=" MD"/>
    <x v="102"/>
    <x v="99"/>
  </r>
  <r>
    <n v="24510270802"/>
    <x v="78"/>
    <s v=" Baltimore"/>
    <s v=" MD"/>
    <x v="103"/>
    <x v="100"/>
  </r>
  <r>
    <n v="24510160600"/>
    <x v="79"/>
    <s v=" Baltimore"/>
    <s v=" MD"/>
    <x v="104"/>
    <x v="101"/>
  </r>
  <r>
    <n v="24510110100"/>
    <x v="3"/>
    <s v=" Baltimore"/>
    <s v=" MD"/>
    <x v="105"/>
    <x v="102"/>
  </r>
  <r>
    <n v="24510261000"/>
    <x v="53"/>
    <s v=" Baltimore"/>
    <s v=" MD"/>
    <x v="106"/>
    <x v="103"/>
  </r>
  <r>
    <n v="24005450504"/>
    <x v="80"/>
    <s v=" MD"/>
    <m/>
    <x v="106"/>
    <x v="30"/>
  </r>
  <r>
    <n v="24510270903"/>
    <x v="81"/>
    <s v=" Baltimore"/>
    <s v=" MD"/>
    <x v="107"/>
    <x v="104"/>
  </r>
  <r>
    <n v="24005402307"/>
    <x v="82"/>
    <s v=" MD"/>
    <m/>
    <x v="107"/>
    <x v="30"/>
  </r>
  <r>
    <n v="24510250500"/>
    <x v="83"/>
    <s v=" Baltimore"/>
    <s v=" MD"/>
    <x v="108"/>
    <x v="105"/>
  </r>
  <r>
    <n v="24005451401"/>
    <x v="84"/>
    <s v=" MD"/>
    <m/>
    <x v="109"/>
    <x v="30"/>
  </r>
  <r>
    <n v="24005402306"/>
    <x v="85"/>
    <s v=" Baltimore"/>
    <s v=" MD"/>
    <x v="110"/>
    <x v="106"/>
  </r>
  <r>
    <n v="24510260201"/>
    <x v="20"/>
    <s v=" Baltimore"/>
    <s v=" MD"/>
    <x v="111"/>
    <x v="107"/>
  </r>
  <r>
    <n v="24510280101"/>
    <x v="86"/>
    <s v=" Baltimore"/>
    <s v=" MD"/>
    <x v="112"/>
    <x v="108"/>
  </r>
  <r>
    <n v="24005441000"/>
    <x v="23"/>
    <s v=" MD"/>
    <m/>
    <x v="113"/>
    <x v="30"/>
  </r>
  <r>
    <n v="24510271900"/>
    <x v="87"/>
    <s v=" Baltimore"/>
    <s v=" MD"/>
    <x v="114"/>
    <x v="109"/>
  </r>
  <r>
    <n v="24510280200"/>
    <x v="48"/>
    <s v=" Baltimore"/>
    <s v=" MD"/>
    <x v="115"/>
    <x v="110"/>
  </r>
  <r>
    <n v="24510271802"/>
    <x v="88"/>
    <s v=" Baltimore"/>
    <s v=" MD"/>
    <x v="116"/>
    <x v="111"/>
  </r>
  <r>
    <n v="24005421200"/>
    <x v="65"/>
    <s v=" MD"/>
    <m/>
    <x v="117"/>
    <x v="30"/>
  </r>
  <r>
    <n v="24510240300"/>
    <x v="89"/>
    <s v=" Baltimore"/>
    <s v=" MD"/>
    <x v="118"/>
    <x v="112"/>
  </r>
  <r>
    <n v="24510230300"/>
    <x v="90"/>
    <s v=" Baltimore"/>
    <s v=" MD"/>
    <x v="119"/>
    <x v="113"/>
  </r>
  <r>
    <n v="24510110200"/>
    <x v="3"/>
    <s v=" Baltimore"/>
    <s v=" MD"/>
    <x v="120"/>
    <x v="114"/>
  </r>
  <r>
    <n v="24510090500"/>
    <x v="55"/>
    <s v=" Baltimore"/>
    <s v=" MD"/>
    <x v="121"/>
    <x v="115"/>
  </r>
  <r>
    <n v="24510270805"/>
    <x v="91"/>
    <s v=" Baltimore"/>
    <s v=" MD"/>
    <x v="121"/>
    <x v="116"/>
  </r>
  <r>
    <n v="24510260800"/>
    <x v="92"/>
    <s v=" Baltimore"/>
    <s v=" MD"/>
    <x v="122"/>
    <x v="117"/>
  </r>
  <r>
    <n v="24510020200"/>
    <x v="68"/>
    <s v=" Baltimore"/>
    <s v=" MD"/>
    <x v="123"/>
    <x v="118"/>
  </r>
  <r>
    <n v="24510080101"/>
    <x v="56"/>
    <s v=" Baltimore"/>
    <s v=" MD"/>
    <x v="124"/>
    <x v="119"/>
  </r>
  <r>
    <n v="24005402303"/>
    <x v="85"/>
    <s v=" Baltimore"/>
    <s v=" MD"/>
    <x v="125"/>
    <x v="120"/>
  </r>
  <r>
    <n v="24510150800"/>
    <x v="93"/>
    <s v=" Baltimore"/>
    <s v=" MD"/>
    <x v="126"/>
    <x v="121"/>
  </r>
  <r>
    <n v="24510120700"/>
    <x v="94"/>
    <s v=" Baltimore"/>
    <s v=" MD"/>
    <x v="127"/>
    <x v="122"/>
  </r>
  <r>
    <n v="24005402304"/>
    <x v="48"/>
    <s v=" Baltimore"/>
    <s v=" MD"/>
    <x v="128"/>
    <x v="123"/>
  </r>
  <r>
    <n v="24005402302"/>
    <x v="85"/>
    <s v=" Milford Mill"/>
    <s v=" MD"/>
    <x v="128"/>
    <x v="30"/>
  </r>
  <r>
    <n v="24005402504"/>
    <x v="95"/>
    <s v=" MD"/>
    <m/>
    <x v="129"/>
    <x v="30"/>
  </r>
  <r>
    <n v="24510040100"/>
    <x v="3"/>
    <s v=" Baltimore"/>
    <s v=" MD"/>
    <x v="130"/>
    <x v="124"/>
  </r>
  <r>
    <n v="24510260102"/>
    <x v="20"/>
    <s v=" Baltimore"/>
    <s v=" MD"/>
    <x v="131"/>
    <x v="125"/>
  </r>
  <r>
    <n v="24510250401"/>
    <x v="71"/>
    <s v=" Baltimore"/>
    <s v=" MD"/>
    <x v="132"/>
    <x v="126"/>
  </r>
  <r>
    <n v="24005430300"/>
    <x v="96"/>
    <s v=" Halethorpe"/>
    <s v=" MD"/>
    <x v="133"/>
    <x v="30"/>
  </r>
  <r>
    <n v="24510010400"/>
    <x v="97"/>
    <s v=" Baltimore"/>
    <s v=" MD"/>
    <x v="134"/>
    <x v="127"/>
  </r>
  <r>
    <n v="24510090300"/>
    <x v="73"/>
    <s v=" Baltimore"/>
    <s v=" MD"/>
    <x v="135"/>
    <x v="128"/>
  </r>
  <r>
    <n v="24510210200"/>
    <x v="29"/>
    <s v=" Baltimore"/>
    <s v=" MD"/>
    <x v="136"/>
    <x v="129"/>
  </r>
  <r>
    <n v="24510250205"/>
    <x v="98"/>
    <s v=" Baltimore"/>
    <s v=" MD"/>
    <x v="137"/>
    <x v="130"/>
  </r>
  <r>
    <n v="24510230100"/>
    <x v="23"/>
    <s v=" MD"/>
    <m/>
    <x v="137"/>
    <x v="30"/>
  </r>
  <r>
    <n v="24005450800"/>
    <x v="80"/>
    <s v=" MD"/>
    <m/>
    <x v="138"/>
    <x v="30"/>
  </r>
  <r>
    <n v="24005452500"/>
    <x v="65"/>
    <s v=" MD"/>
    <m/>
    <x v="139"/>
    <x v="30"/>
  </r>
  <r>
    <n v="24510240100"/>
    <x v="99"/>
    <s v=" Baltimore"/>
    <s v=" MD"/>
    <x v="140"/>
    <x v="131"/>
  </r>
  <r>
    <n v="24005491401"/>
    <x v="100"/>
    <s v=" MD"/>
    <m/>
    <x v="141"/>
    <x v="30"/>
  </r>
  <r>
    <n v="24005452000"/>
    <x v="101"/>
    <s v=" MD"/>
    <m/>
    <x v="142"/>
    <x v="30"/>
  </r>
  <r>
    <n v="24510230200"/>
    <x v="90"/>
    <s v=" Baltimore"/>
    <s v=" MD"/>
    <x v="143"/>
    <x v="132"/>
  </r>
  <r>
    <n v="24510010300"/>
    <x v="97"/>
    <s v=" Baltimore"/>
    <s v=" MD"/>
    <x v="144"/>
    <x v="133"/>
  </r>
  <r>
    <n v="24510030200"/>
    <x v="102"/>
    <s v=" Baltimore"/>
    <s v=" MD"/>
    <x v="145"/>
    <x v="134"/>
  </r>
  <r>
    <n v="24510150500"/>
    <x v="103"/>
    <s v=" Baltimore"/>
    <s v=" MD"/>
    <x v="146"/>
    <x v="135"/>
  </r>
  <r>
    <n v="24005401200"/>
    <x v="104"/>
    <s v=" MD"/>
    <m/>
    <x v="147"/>
    <x v="30"/>
  </r>
  <r>
    <n v="24510260900"/>
    <x v="23"/>
    <s v=" MD"/>
    <m/>
    <x v="148"/>
    <x v="30"/>
  </r>
  <r>
    <n v="24005420702"/>
    <x v="65"/>
    <s v=" MD"/>
    <m/>
    <x v="149"/>
    <x v="30"/>
  </r>
  <r>
    <n v="24510151100"/>
    <x v="105"/>
    <s v=" Baltimore"/>
    <s v=" MD"/>
    <x v="150"/>
    <x v="136"/>
  </r>
  <r>
    <n v="24510270803"/>
    <x v="106"/>
    <s v=" Baltimore"/>
    <s v=" MD"/>
    <x v="151"/>
    <x v="137"/>
  </r>
  <r>
    <n v="24510010100"/>
    <x v="97"/>
    <s v=" Baltimore"/>
    <s v=" MD"/>
    <x v="152"/>
    <x v="138"/>
  </r>
  <r>
    <n v="24510260303"/>
    <x v="107"/>
    <s v=" Baltimore"/>
    <s v=" MD"/>
    <x v="153"/>
    <x v="139"/>
  </r>
  <r>
    <n v="24005451801"/>
    <x v="84"/>
    <s v=" MD"/>
    <m/>
    <x v="154"/>
    <x v="30"/>
  </r>
  <r>
    <n v="24510260101"/>
    <x v="108"/>
    <s v=" Baltimore"/>
    <s v=" MD"/>
    <x v="155"/>
    <x v="140"/>
  </r>
  <r>
    <n v="24003751102"/>
    <x v="109"/>
    <s v=" MD"/>
    <m/>
    <x v="155"/>
    <x v="30"/>
  </r>
  <r>
    <n v="24510130600"/>
    <x v="110"/>
    <s v=" Baltimore"/>
    <s v=" MD"/>
    <x v="155"/>
    <x v="141"/>
  </r>
  <r>
    <n v="24005420402"/>
    <x v="65"/>
    <s v=" MD"/>
    <m/>
    <x v="156"/>
    <x v="30"/>
  </r>
  <r>
    <n v="24510260404"/>
    <x v="92"/>
    <s v=" Baltimore"/>
    <s v=" MD"/>
    <x v="157"/>
    <x v="142"/>
  </r>
  <r>
    <n v="24510260501"/>
    <x v="111"/>
    <s v=" Baltimore"/>
    <s v=" MD"/>
    <x v="158"/>
    <x v="143"/>
  </r>
  <r>
    <n v="24510270702"/>
    <x v="28"/>
    <s v=" Baltimore"/>
    <s v=" MD"/>
    <x v="159"/>
    <x v="144"/>
  </r>
  <r>
    <n v="24510010500"/>
    <x v="68"/>
    <s v=" Baltimore"/>
    <s v=" MD"/>
    <x v="160"/>
    <x v="145"/>
  </r>
  <r>
    <n v="24510250600"/>
    <x v="71"/>
    <s v=" Baltimore"/>
    <s v=" MD"/>
    <x v="161"/>
    <x v="146"/>
  </r>
  <r>
    <n v="24510010200"/>
    <x v="53"/>
    <s v=" Baltimore"/>
    <s v=" MD"/>
    <x v="162"/>
    <x v="147"/>
  </r>
  <r>
    <n v="24005402406"/>
    <x v="85"/>
    <s v=" Milford Mill"/>
    <s v=" MD"/>
    <x v="163"/>
    <x v="30"/>
  </r>
  <r>
    <n v="24510090200"/>
    <x v="73"/>
    <s v=" Baltimore"/>
    <s v=" MD"/>
    <x v="164"/>
    <x v="148"/>
  </r>
  <r>
    <n v="24510250303"/>
    <x v="112"/>
    <s v=" Baltimore"/>
    <s v=" MD"/>
    <x v="165"/>
    <x v="149"/>
  </r>
  <r>
    <n v="24005402603"/>
    <x v="95"/>
    <s v=" MD"/>
    <m/>
    <x v="166"/>
    <x v="30"/>
  </r>
  <r>
    <n v="24005402503"/>
    <x v="95"/>
    <s v=" MD"/>
    <m/>
    <x v="167"/>
    <x v="30"/>
  </r>
  <r>
    <n v="24005402604"/>
    <x v="95"/>
    <s v=" MD"/>
    <m/>
    <x v="168"/>
    <x v="30"/>
  </r>
  <r>
    <n v="24510260401"/>
    <x v="113"/>
    <s v=" Baltimore"/>
    <s v=" MD"/>
    <x v="168"/>
    <x v="150"/>
  </r>
  <r>
    <n v="24005450503"/>
    <x v="80"/>
    <s v=" MD"/>
    <m/>
    <x v="169"/>
    <x v="30"/>
  </r>
  <r>
    <n v="24005401102"/>
    <x v="48"/>
    <s v=" Woodlawn"/>
    <s v=" MD"/>
    <x v="170"/>
    <x v="30"/>
  </r>
  <r>
    <n v="24510270804"/>
    <x v="114"/>
    <s v=" Baltimore"/>
    <s v=" MD"/>
    <x v="171"/>
    <x v="151"/>
  </r>
  <r>
    <n v="24510200701"/>
    <x v="115"/>
    <s v=" Baltimore"/>
    <s v=" MD"/>
    <x v="172"/>
    <x v="152"/>
  </r>
  <r>
    <n v="24005430101"/>
    <x v="96"/>
    <s v=" Lansdowne"/>
    <s v=" MD"/>
    <x v="173"/>
    <x v="30"/>
  </r>
  <r>
    <n v="24005451701"/>
    <x v="84"/>
    <s v=" MD"/>
    <m/>
    <x v="174"/>
    <x v="30"/>
  </r>
  <r>
    <n v="24005492401"/>
    <x v="116"/>
    <s v=" MD"/>
    <m/>
    <x v="174"/>
    <x v="30"/>
  </r>
  <r>
    <n v="24005491600"/>
    <x v="100"/>
    <s v=" MD"/>
    <m/>
    <x v="174"/>
    <x v="30"/>
  </r>
  <r>
    <n v="24005452300"/>
    <x v="23"/>
    <s v=" MD"/>
    <m/>
    <x v="175"/>
    <x v="30"/>
  </r>
  <r>
    <n v="24005420401"/>
    <x v="65"/>
    <s v=" MD"/>
    <m/>
    <x v="175"/>
    <x v="30"/>
  </r>
  <r>
    <n v="24510280401"/>
    <x v="23"/>
    <s v=" MD"/>
    <m/>
    <x v="176"/>
    <x v="30"/>
  </r>
  <r>
    <n v="24005450200"/>
    <x v="80"/>
    <s v=" MD"/>
    <m/>
    <x v="177"/>
    <x v="30"/>
  </r>
  <r>
    <n v="24510270801"/>
    <x v="117"/>
    <s v=" Baltimore"/>
    <s v=" MD"/>
    <x v="178"/>
    <x v="153"/>
  </r>
  <r>
    <n v="24510270301"/>
    <x v="118"/>
    <s v=" Baltimore"/>
    <s v=" MD"/>
    <x v="179"/>
    <x v="154"/>
  </r>
  <r>
    <n v="24005440701"/>
    <x v="119"/>
    <s v=" MD"/>
    <m/>
    <x v="180"/>
    <x v="30"/>
  </r>
  <r>
    <n v="24005452400"/>
    <x v="65"/>
    <s v=" MD"/>
    <m/>
    <x v="181"/>
    <x v="30"/>
  </r>
  <r>
    <n v="24005420301"/>
    <x v="65"/>
    <s v=" MD"/>
    <m/>
    <x v="182"/>
    <x v="30"/>
  </r>
  <r>
    <n v="24005451500"/>
    <x v="84"/>
    <s v=" MD"/>
    <m/>
    <x v="183"/>
    <x v="30"/>
  </r>
  <r>
    <n v="24510270401"/>
    <x v="120"/>
    <s v=" Baltimore"/>
    <s v=" MD"/>
    <x v="184"/>
    <x v="155"/>
  </r>
  <r>
    <n v="24005451600"/>
    <x v="84"/>
    <s v=" MD"/>
    <m/>
    <x v="185"/>
    <x v="30"/>
  </r>
  <r>
    <n v="24510270501"/>
    <x v="121"/>
    <s v=" Baltimore"/>
    <s v=" MD"/>
    <x v="186"/>
    <x v="156"/>
  </r>
  <r>
    <n v="24510270101"/>
    <x v="122"/>
    <s v=" Baltimore"/>
    <s v=" MD"/>
    <x v="187"/>
    <x v="157"/>
  </r>
  <r>
    <n v="24005430200"/>
    <x v="96"/>
    <s v=" Lansdowne"/>
    <s v=" MD"/>
    <x v="188"/>
    <x v="30"/>
  </r>
  <r>
    <n v="24005451402"/>
    <x v="84"/>
    <s v=" MD"/>
    <m/>
    <x v="189"/>
    <x v="30"/>
  </r>
  <r>
    <n v="24005421000"/>
    <x v="65"/>
    <s v=" MD"/>
    <m/>
    <x v="190"/>
    <x v="30"/>
  </r>
  <r>
    <n v="24005440702"/>
    <x v="119"/>
    <s v=" MD"/>
    <m/>
    <x v="191"/>
    <x v="30"/>
  </r>
  <r>
    <n v="24005403402"/>
    <x v="82"/>
    <s v=" MD"/>
    <m/>
    <x v="192"/>
    <x v="30"/>
  </r>
  <r>
    <n v="24510270102"/>
    <x v="123"/>
    <s v=" Baltimore"/>
    <s v=" MD"/>
    <x v="193"/>
    <x v="158"/>
  </r>
  <r>
    <n v="24005490900"/>
    <x v="124"/>
    <s v=" MD"/>
    <m/>
    <x v="194"/>
    <x v="30"/>
  </r>
  <r>
    <n v="24003730204"/>
    <x v="109"/>
    <s v=" MD"/>
    <m/>
    <x v="195"/>
    <x v="30"/>
  </r>
  <r>
    <n v="24510240400"/>
    <x v="125"/>
    <s v=" Baltimore"/>
    <s v=" MD"/>
    <x v="196"/>
    <x v="159"/>
  </r>
  <r>
    <n v="24027601203"/>
    <x v="126"/>
    <s v=" MD"/>
    <m/>
    <x v="196"/>
    <x v="30"/>
  </r>
  <r>
    <n v="24510260700"/>
    <x v="127"/>
    <s v=" Baltimore"/>
    <s v=" MD"/>
    <x v="197"/>
    <x v="160"/>
  </r>
  <r>
    <n v="24003750201"/>
    <x v="71"/>
    <s v=" Baltimore"/>
    <s v=" MD"/>
    <x v="198"/>
    <x v="161"/>
  </r>
  <r>
    <n v="24005400800"/>
    <x v="128"/>
    <s v=" MD"/>
    <m/>
    <x v="198"/>
    <x v="30"/>
  </r>
  <r>
    <n v="24005400702"/>
    <x v="23"/>
    <s v=" MD"/>
    <m/>
    <x v="199"/>
    <x v="30"/>
  </r>
  <r>
    <n v="24510130806"/>
    <x v="129"/>
    <s v=" Baltimore"/>
    <s v=" MD"/>
    <x v="200"/>
    <x v="162"/>
  </r>
  <r>
    <n v="24005402509"/>
    <x v="116"/>
    <s v=" MD"/>
    <m/>
    <x v="200"/>
    <x v="30"/>
  </r>
  <r>
    <n v="24005452100"/>
    <x v="101"/>
    <s v=" MD"/>
    <m/>
    <x v="201"/>
    <x v="30"/>
  </r>
  <r>
    <n v="24005402403"/>
    <x v="48"/>
    <s v=" Baltimore"/>
    <s v=" MD"/>
    <x v="202"/>
    <x v="163"/>
  </r>
  <r>
    <n v="24005430900"/>
    <x v="23"/>
    <s v=" MD"/>
    <m/>
    <x v="203"/>
    <x v="30"/>
  </r>
  <r>
    <n v="24005402505"/>
    <x v="95"/>
    <s v=" MD"/>
    <m/>
    <x v="204"/>
    <x v="30"/>
  </r>
  <r>
    <n v="24510260605"/>
    <x v="130"/>
    <s v=" Baltimore"/>
    <s v=" MD"/>
    <x v="205"/>
    <x v="164"/>
  </r>
  <r>
    <n v="24005450400"/>
    <x v="80"/>
    <s v=" MD"/>
    <m/>
    <x v="206"/>
    <x v="30"/>
  </r>
  <r>
    <n v="24510130804"/>
    <x v="110"/>
    <s v=" Baltimore"/>
    <s v=" MD"/>
    <x v="206"/>
    <x v="165"/>
  </r>
  <r>
    <n v="24003730300"/>
    <x v="109"/>
    <s v=" MD"/>
    <m/>
    <x v="207"/>
    <x v="30"/>
  </r>
  <r>
    <n v="24005451000"/>
    <x v="80"/>
    <s v=" MD"/>
    <m/>
    <x v="207"/>
    <x v="30"/>
  </r>
  <r>
    <n v="24027606707"/>
    <x v="131"/>
    <s v=" MD"/>
    <m/>
    <x v="207"/>
    <x v="30"/>
  </r>
  <r>
    <n v="24005421102"/>
    <x v="65"/>
    <s v=" MD"/>
    <m/>
    <x v="208"/>
    <x v="30"/>
  </r>
  <r>
    <n v="24005403201"/>
    <x v="48"/>
    <s v=" Lochearn"/>
    <s v=" MD"/>
    <x v="209"/>
    <x v="30"/>
  </r>
  <r>
    <n v="24005401301"/>
    <x v="104"/>
    <s v=" MD"/>
    <m/>
    <x v="210"/>
    <x v="30"/>
  </r>
  <r>
    <n v="24005400100"/>
    <x v="128"/>
    <s v=" MD"/>
    <m/>
    <x v="211"/>
    <x v="30"/>
  </r>
  <r>
    <n v="24005440300"/>
    <x v="132"/>
    <s v=" MD"/>
    <m/>
    <x v="212"/>
    <x v="30"/>
  </r>
  <r>
    <n v="24005401506"/>
    <x v="85"/>
    <s v=" Baltimore"/>
    <s v=" MD"/>
    <x v="213"/>
    <x v="166"/>
  </r>
  <r>
    <n v="24005492300"/>
    <x v="80"/>
    <s v=" MD"/>
    <m/>
    <x v="214"/>
    <x v="30"/>
  </r>
  <r>
    <n v="24005400701"/>
    <x v="128"/>
    <s v=" MD"/>
    <m/>
    <x v="215"/>
    <x v="30"/>
  </r>
  <r>
    <n v="24510272007"/>
    <x v="133"/>
    <s v=" Baltimore"/>
    <s v=" MD"/>
    <x v="216"/>
    <x v="167"/>
  </r>
  <r>
    <n v="24005401101"/>
    <x v="104"/>
    <s v=" MD"/>
    <m/>
    <x v="216"/>
    <x v="30"/>
  </r>
  <r>
    <n v="24510271101"/>
    <x v="134"/>
    <s v=" Baltimore"/>
    <s v=" MD"/>
    <x v="217"/>
    <x v="168"/>
  </r>
  <r>
    <n v="24005491402"/>
    <x v="100"/>
    <s v=" MD"/>
    <m/>
    <x v="218"/>
    <x v="30"/>
  </r>
  <r>
    <n v="24510270402"/>
    <x v="120"/>
    <s v=" Baltimore"/>
    <s v=" MD"/>
    <x v="219"/>
    <x v="169"/>
  </r>
  <r>
    <n v="24510250206"/>
    <x v="112"/>
    <s v=" Baltimore"/>
    <s v=" MD"/>
    <x v="220"/>
    <x v="170"/>
  </r>
  <r>
    <n v="24005441102"/>
    <x v="119"/>
    <s v=" MD"/>
    <m/>
    <x v="220"/>
    <x v="30"/>
  </r>
  <r>
    <n v="24003750102"/>
    <x v="23"/>
    <s v=" MD"/>
    <m/>
    <x v="221"/>
    <x v="30"/>
  </r>
  <r>
    <n v="24003750803"/>
    <x v="109"/>
    <s v=" MD"/>
    <m/>
    <x v="222"/>
    <x v="30"/>
  </r>
  <r>
    <n v="24005403202"/>
    <x v="48"/>
    <s v=" Baltimore"/>
    <s v=" MD"/>
    <x v="222"/>
    <x v="171"/>
  </r>
  <r>
    <n v="24003730402"/>
    <x v="109"/>
    <s v=" MD"/>
    <m/>
    <x v="223"/>
    <x v="30"/>
  </r>
  <r>
    <n v="24005420303"/>
    <x v="65"/>
    <s v=" MD"/>
    <m/>
    <x v="224"/>
    <x v="30"/>
  </r>
  <r>
    <n v="24003750801"/>
    <x v="109"/>
    <s v=" MD"/>
    <m/>
    <x v="225"/>
    <x v="30"/>
  </r>
  <r>
    <n v="24005451200"/>
    <x v="84"/>
    <s v=" MD"/>
    <m/>
    <x v="226"/>
    <x v="30"/>
  </r>
  <r>
    <n v="24003730100"/>
    <x v="135"/>
    <s v=" Riviera Beach"/>
    <s v=" MD"/>
    <x v="226"/>
    <x v="30"/>
  </r>
  <r>
    <n v="24003751103"/>
    <x v="109"/>
    <s v=" MD"/>
    <m/>
    <x v="227"/>
    <x v="30"/>
  </r>
  <r>
    <n v="24005402506"/>
    <x v="95"/>
    <s v=" MD"/>
    <m/>
    <x v="227"/>
    <x v="30"/>
  </r>
  <r>
    <n v="24003740201"/>
    <x v="136"/>
    <s v=" Glen Burnie"/>
    <s v=" MD"/>
    <x v="228"/>
    <x v="30"/>
  </r>
  <r>
    <n v="24005421101"/>
    <x v="23"/>
    <s v=" MD"/>
    <m/>
    <x v="229"/>
    <x v="30"/>
  </r>
  <r>
    <n v="24005492101"/>
    <x v="100"/>
    <s v=" MD"/>
    <m/>
    <x v="229"/>
    <x v="30"/>
  </r>
  <r>
    <n v="24005403602"/>
    <x v="23"/>
    <s v=" MD"/>
    <m/>
    <x v="229"/>
    <x v="30"/>
  </r>
  <r>
    <n v="24003730401"/>
    <x v="109"/>
    <s v=" MD"/>
    <m/>
    <x v="230"/>
    <x v="30"/>
  </r>
  <r>
    <n v="24005451100"/>
    <x v="80"/>
    <s v=" MD"/>
    <m/>
    <x v="230"/>
    <x v="30"/>
  </r>
  <r>
    <n v="24005491500"/>
    <x v="100"/>
    <s v=" MD"/>
    <m/>
    <x v="231"/>
    <x v="30"/>
  </r>
  <r>
    <n v="24005451702"/>
    <x v="84"/>
    <s v=" MD"/>
    <m/>
    <x v="232"/>
    <x v="30"/>
  </r>
  <r>
    <n v="24005401507"/>
    <x v="85"/>
    <s v=" Baltimore"/>
    <s v=" MD"/>
    <x v="233"/>
    <x v="172"/>
  </r>
  <r>
    <n v="24510270200"/>
    <x v="118"/>
    <s v=" Baltimore"/>
    <s v=" MD"/>
    <x v="234"/>
    <x v="173"/>
  </r>
  <r>
    <n v="24510130803"/>
    <x v="137"/>
    <s v=" Baltimore"/>
    <s v=" MD"/>
    <x v="235"/>
    <x v="174"/>
  </r>
  <r>
    <n v="24005401000"/>
    <x v="128"/>
    <s v=" MD"/>
    <m/>
    <x v="236"/>
    <x v="30"/>
  </r>
  <r>
    <n v="24005401505"/>
    <x v="128"/>
    <s v=" MD"/>
    <m/>
    <x v="237"/>
    <x v="30"/>
  </r>
  <r>
    <n v="24005492002"/>
    <x v="100"/>
    <s v=" MD"/>
    <m/>
    <x v="237"/>
    <x v="30"/>
  </r>
  <r>
    <n v="24005420600"/>
    <x v="23"/>
    <s v=" MD"/>
    <m/>
    <x v="238"/>
    <x v="30"/>
  </r>
  <r>
    <n v="24003750101"/>
    <x v="138"/>
    <s v=" MD"/>
    <m/>
    <x v="239"/>
    <x v="30"/>
  </r>
  <r>
    <n v="24027606606"/>
    <x v="139"/>
    <s v=" Columbia"/>
    <s v=" MD"/>
    <x v="240"/>
    <x v="30"/>
  </r>
  <r>
    <n v="24510270600"/>
    <x v="28"/>
    <s v=" Baltimore"/>
    <s v=" MD"/>
    <x v="240"/>
    <x v="175"/>
  </r>
  <r>
    <n v="24005440400"/>
    <x v="23"/>
    <s v=" MD"/>
    <m/>
    <x v="241"/>
    <x v="30"/>
  </r>
  <r>
    <n v="24005451802"/>
    <x v="84"/>
    <s v=" MD"/>
    <m/>
    <x v="242"/>
    <x v="30"/>
  </r>
  <r>
    <n v="24005441101"/>
    <x v="119"/>
    <s v=" MD"/>
    <m/>
    <x v="242"/>
    <x v="30"/>
  </r>
  <r>
    <n v="24005404101"/>
    <x v="116"/>
    <s v=" MD"/>
    <m/>
    <x v="243"/>
    <x v="30"/>
  </r>
  <r>
    <n v="24003750804"/>
    <x v="109"/>
    <s v=" MD"/>
    <m/>
    <x v="244"/>
    <x v="30"/>
  </r>
  <r>
    <n v="24005451803"/>
    <x v="84"/>
    <s v=" MD"/>
    <m/>
    <x v="244"/>
    <x v="30"/>
  </r>
  <r>
    <n v="24510272006"/>
    <x v="87"/>
    <s v=" Baltimore"/>
    <s v=" MD"/>
    <x v="245"/>
    <x v="176"/>
  </r>
  <r>
    <n v="24005400600"/>
    <x v="128"/>
    <s v=" MD"/>
    <m/>
    <x v="245"/>
    <x v="30"/>
  </r>
  <r>
    <n v="24005492001"/>
    <x v="100"/>
    <s v=" MD"/>
    <m/>
    <x v="245"/>
    <x v="30"/>
  </r>
  <r>
    <n v="24005411309"/>
    <x v="140"/>
    <s v=" MD"/>
    <m/>
    <x v="246"/>
    <x v="30"/>
  </r>
  <r>
    <n v="24005451300"/>
    <x v="84"/>
    <s v=" MD"/>
    <m/>
    <x v="247"/>
    <x v="30"/>
  </r>
  <r>
    <n v="24003750300"/>
    <x v="141"/>
    <s v=" MD"/>
    <m/>
    <x v="248"/>
    <x v="30"/>
  </r>
  <r>
    <n v="24510280403"/>
    <x v="142"/>
    <s v=" Baltimore"/>
    <s v=" MD"/>
    <x v="249"/>
    <x v="177"/>
  </r>
  <r>
    <n v="24003731309"/>
    <x v="143"/>
    <s v=" MD"/>
    <m/>
    <x v="250"/>
    <x v="30"/>
  </r>
  <r>
    <n v="24005420100"/>
    <x v="65"/>
    <s v=" MD"/>
    <m/>
    <x v="250"/>
    <x v="30"/>
  </r>
  <r>
    <n v="24027601201"/>
    <x v="126"/>
    <s v=" MD"/>
    <m/>
    <x v="251"/>
    <x v="30"/>
  </r>
  <r>
    <n v="24027601107"/>
    <x v="144"/>
    <s v=" Elkridge"/>
    <s v=" MD"/>
    <x v="252"/>
    <x v="30"/>
  </r>
  <r>
    <n v="24005430400"/>
    <x v="145"/>
    <s v=" MD"/>
    <m/>
    <x v="253"/>
    <x v="30"/>
  </r>
  <r>
    <n v="24005440900"/>
    <x v="119"/>
    <s v=" MD"/>
    <m/>
    <x v="254"/>
    <x v="30"/>
  </r>
  <r>
    <n v="24005450300"/>
    <x v="80"/>
    <s v=" MD"/>
    <m/>
    <x v="255"/>
    <x v="30"/>
  </r>
  <r>
    <n v="24005420800"/>
    <x v="65"/>
    <s v=" MD"/>
    <m/>
    <x v="256"/>
    <x v="30"/>
  </r>
  <r>
    <n v="24003751200"/>
    <x v="141"/>
    <s v=" MD"/>
    <m/>
    <x v="256"/>
    <x v="30"/>
  </r>
  <r>
    <n v="24003740103"/>
    <x v="146"/>
    <s v=" MD"/>
    <m/>
    <x v="257"/>
    <x v="30"/>
  </r>
  <r>
    <n v="24003750202"/>
    <x v="138"/>
    <s v=" MD"/>
    <m/>
    <x v="258"/>
    <x v="30"/>
  </r>
  <r>
    <n v="24005492102"/>
    <x v="100"/>
    <s v=" MD"/>
    <m/>
    <x v="259"/>
    <x v="30"/>
  </r>
  <r>
    <n v="24005420701"/>
    <x v="65"/>
    <s v=" MD"/>
    <m/>
    <x v="260"/>
    <x v="30"/>
  </r>
  <r>
    <n v="24005440800"/>
    <x v="119"/>
    <s v=" MD"/>
    <m/>
    <x v="261"/>
    <x v="30"/>
  </r>
  <r>
    <n v="24005490301"/>
    <x v="124"/>
    <s v=" MD"/>
    <m/>
    <x v="262"/>
    <x v="30"/>
  </r>
  <r>
    <n v="24005401504"/>
    <x v="128"/>
    <s v=" MD"/>
    <m/>
    <x v="263"/>
    <x v="30"/>
  </r>
  <r>
    <n v="24005411407"/>
    <x v="100"/>
    <s v=" MD"/>
    <m/>
    <x v="264"/>
    <x v="30"/>
  </r>
  <r>
    <n v="24005451900"/>
    <x v="147"/>
    <s v=" MD"/>
    <m/>
    <x v="264"/>
    <x v="30"/>
  </r>
  <r>
    <n v="24005491000"/>
    <x v="23"/>
    <s v=" MD"/>
    <m/>
    <x v="265"/>
    <x v="30"/>
  </r>
  <r>
    <n v="24027606607"/>
    <x v="139"/>
    <s v=" Columbia"/>
    <s v=" MD"/>
    <x v="266"/>
    <x v="30"/>
  </r>
  <r>
    <n v="24027602800"/>
    <x v="148"/>
    <s v=" MD"/>
    <m/>
    <x v="267"/>
    <x v="30"/>
  </r>
  <r>
    <n v="24510271400"/>
    <x v="149"/>
    <s v=" Baltimore"/>
    <s v=" MD"/>
    <x v="268"/>
    <x v="178"/>
  </r>
  <r>
    <n v="24005420200"/>
    <x v="65"/>
    <s v=" MD"/>
    <m/>
    <x v="269"/>
    <x v="30"/>
  </r>
  <r>
    <n v="24027606901"/>
    <x v="150"/>
    <s v=" Jessup"/>
    <s v=" MD"/>
    <x v="270"/>
    <x v="30"/>
  </r>
  <r>
    <n v="24027601108"/>
    <x v="148"/>
    <s v=" MD"/>
    <m/>
    <x v="270"/>
    <x v="30"/>
  </r>
  <r>
    <n v="24005430700"/>
    <x v="145"/>
    <s v=" MD"/>
    <m/>
    <x v="270"/>
    <x v="30"/>
  </r>
  <r>
    <n v="24005400900"/>
    <x v="128"/>
    <s v=" MD"/>
    <m/>
    <x v="271"/>
    <x v="30"/>
  </r>
  <r>
    <n v="24510130700"/>
    <x v="110"/>
    <s v=" Baltimore"/>
    <s v=" MD"/>
    <x v="272"/>
    <x v="179"/>
  </r>
  <r>
    <n v="24005430104"/>
    <x v="96"/>
    <s v=" Halethorpe"/>
    <s v=" MD"/>
    <x v="273"/>
    <x v="30"/>
  </r>
  <r>
    <n v="24510250103"/>
    <x v="151"/>
    <s v=" Baltimore"/>
    <s v=" MD"/>
    <x v="274"/>
    <x v="180"/>
  </r>
  <r>
    <n v="24005402407"/>
    <x v="85"/>
    <s v=" Milford Mill"/>
    <s v=" MD"/>
    <x v="274"/>
    <x v="30"/>
  </r>
  <r>
    <n v="24005491201"/>
    <x v="124"/>
    <s v=" MD"/>
    <m/>
    <x v="275"/>
    <x v="30"/>
  </r>
  <r>
    <n v="24005440200"/>
    <x v="132"/>
    <s v=" MD"/>
    <m/>
    <x v="276"/>
    <x v="30"/>
  </r>
  <r>
    <n v="24510270502"/>
    <x v="152"/>
    <s v=" Baltimore"/>
    <s v=" MD"/>
    <x v="277"/>
    <x v="181"/>
  </r>
  <r>
    <n v="24005450501"/>
    <x v="80"/>
    <s v=" MD"/>
    <m/>
    <x v="277"/>
    <x v="30"/>
  </r>
  <r>
    <n v="24027606706"/>
    <x v="153"/>
    <s v=" Columbia"/>
    <s v=" MD"/>
    <x v="278"/>
    <x v="30"/>
  </r>
  <r>
    <n v="24003730203"/>
    <x v="109"/>
    <s v=" MD"/>
    <m/>
    <x v="279"/>
    <x v="30"/>
  </r>
  <r>
    <n v="24005450900"/>
    <x v="80"/>
    <s v=" MD"/>
    <m/>
    <x v="280"/>
    <x v="30"/>
  </r>
  <r>
    <n v="24005403100"/>
    <x v="48"/>
    <s v=" Pikesville"/>
    <s v=" MD"/>
    <x v="280"/>
    <x v="30"/>
  </r>
  <r>
    <n v="24510220100"/>
    <x v="23"/>
    <s v=" MD"/>
    <m/>
    <x v="281"/>
    <x v="30"/>
  </r>
  <r>
    <n v="24003731306"/>
    <x v="154"/>
    <s v=" MD"/>
    <m/>
    <x v="282"/>
    <x v="30"/>
  </r>
  <r>
    <n v="24005411307"/>
    <x v="132"/>
    <s v=" MD"/>
    <m/>
    <x v="283"/>
    <x v="30"/>
  </r>
  <r>
    <n v="24005411404"/>
    <x v="100"/>
    <s v=" MD"/>
    <m/>
    <x v="284"/>
    <x v="30"/>
  </r>
  <r>
    <n v="24003751400"/>
    <x v="155"/>
    <s v=" MD"/>
    <m/>
    <x v="284"/>
    <x v="30"/>
  </r>
  <r>
    <n v="24027601204"/>
    <x v="126"/>
    <s v=" MD"/>
    <m/>
    <x v="284"/>
    <x v="30"/>
  </r>
  <r>
    <n v="24003731310"/>
    <x v="156"/>
    <s v=" Pasadena"/>
    <s v=" MD"/>
    <x v="285"/>
    <x v="30"/>
  </r>
  <r>
    <n v="24510272003"/>
    <x v="23"/>
    <s v=" MD"/>
    <m/>
    <x v="286"/>
    <x v="30"/>
  </r>
  <r>
    <n v="24510120201"/>
    <x v="23"/>
    <s v=" MD"/>
    <m/>
    <x v="287"/>
    <x v="30"/>
  </r>
  <r>
    <n v="24005403702"/>
    <x v="82"/>
    <s v=" MD"/>
    <m/>
    <x v="288"/>
    <x v="30"/>
  </r>
  <r>
    <n v="24510271102"/>
    <x v="157"/>
    <s v=" Baltimore"/>
    <s v=" MD"/>
    <x v="289"/>
    <x v="182"/>
  </r>
  <r>
    <n v="24005411306"/>
    <x v="132"/>
    <s v=" MD"/>
    <m/>
    <x v="290"/>
    <x v="30"/>
  </r>
  <r>
    <n v="24005430600"/>
    <x v="158"/>
    <s v=" Halethorpe"/>
    <s v=" MD"/>
    <x v="291"/>
    <x v="30"/>
  </r>
  <r>
    <n v="24003751000"/>
    <x v="109"/>
    <s v=" MD"/>
    <m/>
    <x v="291"/>
    <x v="30"/>
  </r>
  <r>
    <n v="24005402202"/>
    <x v="159"/>
    <s v=" MD"/>
    <m/>
    <x v="292"/>
    <x v="30"/>
  </r>
  <r>
    <n v="24005420900"/>
    <x v="65"/>
    <s v=" MD"/>
    <m/>
    <x v="293"/>
    <x v="30"/>
  </r>
  <r>
    <n v="24027601104"/>
    <x v="148"/>
    <s v=" MD"/>
    <m/>
    <x v="294"/>
    <x v="30"/>
  </r>
  <r>
    <n v="24005402602"/>
    <x v="95"/>
    <s v=" MD"/>
    <m/>
    <x v="294"/>
    <x v="30"/>
  </r>
  <r>
    <n v="24003731308"/>
    <x v="154"/>
    <s v=" MD"/>
    <m/>
    <x v="294"/>
    <x v="30"/>
  </r>
  <r>
    <n v="24510270703"/>
    <x v="152"/>
    <s v=" Baltimore"/>
    <s v=" MD"/>
    <x v="295"/>
    <x v="183"/>
  </r>
  <r>
    <n v="24027602600"/>
    <x v="148"/>
    <s v=" MD"/>
    <m/>
    <x v="296"/>
    <x v="30"/>
  </r>
  <r>
    <n v="24005491300"/>
    <x v="23"/>
    <s v=" MD"/>
    <m/>
    <x v="297"/>
    <x v="30"/>
  </r>
  <r>
    <n v="24005400500"/>
    <x v="128"/>
    <s v=" MD"/>
    <m/>
    <x v="298"/>
    <x v="30"/>
  </r>
  <r>
    <n v="24005440100"/>
    <x v="23"/>
    <s v=" MD"/>
    <m/>
    <x v="299"/>
    <x v="30"/>
  </r>
  <r>
    <n v="24005440600"/>
    <x v="119"/>
    <s v=" MD"/>
    <m/>
    <x v="300"/>
    <x v="30"/>
  </r>
  <r>
    <n v="24005403401"/>
    <x v="82"/>
    <s v=" MD"/>
    <m/>
    <x v="301"/>
    <x v="30"/>
  </r>
  <r>
    <n v="24510272004"/>
    <x v="160"/>
    <s v=" Baltimore"/>
    <s v=" MD"/>
    <x v="302"/>
    <x v="184"/>
  </r>
  <r>
    <n v="24027606604"/>
    <x v="131"/>
    <s v=" MD"/>
    <m/>
    <x v="303"/>
    <x v="30"/>
  </r>
  <r>
    <n v="24005490100"/>
    <x v="124"/>
    <s v=" MD"/>
    <m/>
    <x v="304"/>
    <x v="30"/>
  </r>
  <r>
    <n v="24510020300"/>
    <x v="161"/>
    <s v=" Baltimore"/>
    <s v=" MD"/>
    <x v="305"/>
    <x v="185"/>
  </r>
  <r>
    <n v="24027601103"/>
    <x v="162"/>
    <s v=" Elkridge"/>
    <s v=" MD"/>
    <x v="306"/>
    <x v="30"/>
  </r>
  <r>
    <n v="24005492200"/>
    <x v="100"/>
    <s v=" MD"/>
    <m/>
    <x v="306"/>
    <x v="30"/>
  </r>
  <r>
    <n v="24510271200"/>
    <x v="163"/>
    <s v=" Baltimore"/>
    <s v=" MD"/>
    <x v="307"/>
    <x v="186"/>
  </r>
  <r>
    <n v="24005492402"/>
    <x v="116"/>
    <s v=" MD"/>
    <m/>
    <x v="308"/>
    <x v="30"/>
  </r>
  <r>
    <n v="24005403801"/>
    <x v="159"/>
    <s v=" MD"/>
    <m/>
    <x v="309"/>
    <x v="30"/>
  </r>
  <r>
    <n v="24027602302"/>
    <x v="131"/>
    <s v=" MD"/>
    <m/>
    <x v="310"/>
    <x v="30"/>
  </r>
  <r>
    <n v="24005411308"/>
    <x v="132"/>
    <s v=" MD"/>
    <m/>
    <x v="311"/>
    <x v="30"/>
  </r>
  <r>
    <n v="24005411303"/>
    <x v="132"/>
    <s v=" MD"/>
    <m/>
    <x v="312"/>
    <x v="30"/>
  </r>
  <r>
    <n v="24005420500"/>
    <x v="23"/>
    <s v=" MD"/>
    <m/>
    <x v="312"/>
    <x v="30"/>
  </r>
  <r>
    <n v="24027602306"/>
    <x v="164"/>
    <s v=" Ellicott City"/>
    <s v=" MD"/>
    <x v="313"/>
    <x v="30"/>
  </r>
  <r>
    <n v="24003740102"/>
    <x v="146"/>
    <s v=" MD"/>
    <m/>
    <x v="313"/>
    <x v="30"/>
  </r>
  <r>
    <n v="24027602900"/>
    <x v="165"/>
    <s v=" Ellicott City"/>
    <s v=" MD"/>
    <x v="313"/>
    <x v="30"/>
  </r>
  <r>
    <n v="24005400400"/>
    <x v="128"/>
    <s v=" MD"/>
    <m/>
    <x v="313"/>
    <x v="30"/>
  </r>
  <r>
    <n v="24003750400"/>
    <x v="141"/>
    <s v=" MD"/>
    <m/>
    <x v="314"/>
    <x v="30"/>
  </r>
  <r>
    <n v="24005450100"/>
    <x v="119"/>
    <s v=" MD"/>
    <m/>
    <x v="315"/>
    <x v="30"/>
  </r>
  <r>
    <n v="24027602100"/>
    <x v="148"/>
    <s v=" MD"/>
    <m/>
    <x v="316"/>
    <x v="30"/>
  </r>
  <r>
    <n v="24005430800"/>
    <x v="145"/>
    <s v=" MD"/>
    <m/>
    <x v="317"/>
    <x v="30"/>
  </r>
  <r>
    <n v="24005491100"/>
    <x v="23"/>
    <s v=" MD"/>
    <m/>
    <x v="318"/>
    <x v="30"/>
  </r>
  <r>
    <n v="24005411102"/>
    <x v="166"/>
    <s v=" MD"/>
    <m/>
    <x v="319"/>
    <x v="30"/>
  </r>
  <r>
    <n v="24005491900"/>
    <x v="100"/>
    <s v=" MD"/>
    <m/>
    <x v="320"/>
    <x v="30"/>
  </r>
  <r>
    <n v="24005403701"/>
    <x v="116"/>
    <s v=" MD"/>
    <m/>
    <x v="320"/>
    <x v="30"/>
  </r>
  <r>
    <n v="24510130805"/>
    <x v="167"/>
    <s v=" Baltimore"/>
    <s v=" MD"/>
    <x v="320"/>
    <x v="187"/>
  </r>
  <r>
    <n v="24005411408"/>
    <x v="132"/>
    <s v=" MD"/>
    <m/>
    <x v="321"/>
    <x v="30"/>
  </r>
  <r>
    <n v="24510270302"/>
    <x v="123"/>
    <s v=" Baltimore"/>
    <s v=" MD"/>
    <x v="322"/>
    <x v="188"/>
  </r>
  <r>
    <n v="24005490302"/>
    <x v="124"/>
    <s v=" MD"/>
    <m/>
    <x v="323"/>
    <x v="30"/>
  </r>
  <r>
    <n v="24005403601"/>
    <x v="23"/>
    <s v=" MD"/>
    <m/>
    <x v="324"/>
    <x v="30"/>
  </r>
  <r>
    <n v="24005490800"/>
    <x v="124"/>
    <s v=" MD"/>
    <m/>
    <x v="325"/>
    <x v="30"/>
  </r>
  <r>
    <n v="24005440500"/>
    <x v="132"/>
    <s v=" MD"/>
    <m/>
    <x v="326"/>
    <x v="30"/>
  </r>
  <r>
    <n v="24005403300"/>
    <x v="44"/>
    <s v=" Pikesville"/>
    <s v=" MD"/>
    <x v="327"/>
    <x v="30"/>
  </r>
  <r>
    <n v="24510272005"/>
    <x v="168"/>
    <s v=" Baltimore"/>
    <s v=" MD"/>
    <x v="327"/>
    <x v="189"/>
  </r>
  <r>
    <n v="24003750900"/>
    <x v="109"/>
    <s v=" MD"/>
    <m/>
    <x v="328"/>
    <x v="30"/>
  </r>
  <r>
    <n v="24005491202"/>
    <x v="124"/>
    <s v=" MD"/>
    <m/>
    <x v="329"/>
    <x v="30"/>
  </r>
  <r>
    <n v="24005490601"/>
    <x v="23"/>
    <s v=" MD"/>
    <m/>
    <x v="330"/>
    <x v="30"/>
  </r>
  <r>
    <n v="24005401400"/>
    <x v="128"/>
    <s v=" MD"/>
    <m/>
    <x v="331"/>
    <x v="30"/>
  </r>
  <r>
    <n v="24005403500"/>
    <x v="82"/>
    <s v=" MD"/>
    <m/>
    <x v="332"/>
    <x v="30"/>
  </r>
  <r>
    <n v="24510261100"/>
    <x v="97"/>
    <s v=" Baltimore"/>
    <s v=" MD"/>
    <x v="333"/>
    <x v="190"/>
  </r>
  <r>
    <n v="24005491701"/>
    <x v="100"/>
    <s v=" MD"/>
    <m/>
    <x v="334"/>
    <x v="30"/>
  </r>
  <r>
    <n v="24510240200"/>
    <x v="89"/>
    <s v=" Baltimore"/>
    <s v=" MD"/>
    <x v="335"/>
    <x v="191"/>
  </r>
  <r>
    <n v="24005411302"/>
    <x v="169"/>
    <s v=" MD"/>
    <m/>
    <x v="335"/>
    <x v="30"/>
  </r>
  <r>
    <n v="24005401503"/>
    <x v="128"/>
    <s v=" MD"/>
    <m/>
    <x v="336"/>
    <x v="30"/>
  </r>
  <r>
    <n v="24510271501"/>
    <x v="170"/>
    <s v=" Baltimore"/>
    <s v=" MD"/>
    <x v="337"/>
    <x v="19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8">
  <r>
    <n v="11001010900"/>
    <x v="0"/>
    <n v="0.2203"/>
    <x v="0"/>
  </r>
  <r>
    <n v="11001007407"/>
    <x v="1"/>
    <n v="0.2039"/>
    <x v="1"/>
  </r>
  <r>
    <n v="11001004801"/>
    <x v="2"/>
    <n v="0.19969999999999999"/>
    <x v="2"/>
  </r>
  <r>
    <n v="11001007401"/>
    <x v="1"/>
    <n v="0.17799999999999999"/>
    <x v="3"/>
  </r>
  <r>
    <n v="11001007200"/>
    <x v="3"/>
    <n v="0.1762"/>
    <x v="4"/>
  </r>
  <r>
    <n v="11001008803"/>
    <x v="4"/>
    <n v="0.1736"/>
    <x v="5"/>
  </r>
  <r>
    <n v="11001004901"/>
    <x v="2"/>
    <n v="0.16950000000000001"/>
    <x v="6"/>
  </r>
  <r>
    <n v="11001009810"/>
    <x v="5"/>
    <n v="0.1648"/>
    <x v="7"/>
  </r>
  <r>
    <n v="11001003302"/>
    <x v="6"/>
    <n v="0.1628"/>
    <x v="8"/>
  </r>
  <r>
    <n v="11001004701"/>
    <x v="2"/>
    <n v="0.16239999999999999"/>
    <x v="9"/>
  </r>
  <r>
    <n v="11001008802"/>
    <x v="4"/>
    <n v="0.16200000000000001"/>
    <x v="10"/>
  </r>
  <r>
    <n v="11001006900"/>
    <x v="5"/>
    <n v="0.1593"/>
    <x v="11"/>
  </r>
  <r>
    <n v="11001007502"/>
    <x v="5"/>
    <n v="0.15840000000000001"/>
    <x v="12"/>
  </r>
  <r>
    <n v="11001007601"/>
    <x v="5"/>
    <n v="0.15690000000000001"/>
    <x v="13"/>
  </r>
  <r>
    <n v="11001007406"/>
    <x v="5"/>
    <n v="0.1512"/>
    <x v="14"/>
  </r>
  <r>
    <n v="11001006400"/>
    <x v="0"/>
    <n v="0.15110000000000001"/>
    <x v="15"/>
  </r>
  <r>
    <n v="11001004702"/>
    <x v="2"/>
    <n v="0.1477"/>
    <x v="16"/>
  </r>
  <r>
    <n v="11001009802"/>
    <x v="5"/>
    <n v="0.14749999999999999"/>
    <x v="17"/>
  </r>
  <r>
    <n v="11001003301"/>
    <x v="6"/>
    <n v="0.14680000000000001"/>
    <x v="18"/>
  </r>
  <r>
    <n v="11001009801"/>
    <x v="5"/>
    <n v="0.14660000000000001"/>
    <x v="19"/>
  </r>
  <r>
    <n v="11001003500"/>
    <x v="2"/>
    <n v="0.14119999999999999"/>
    <x v="20"/>
  </r>
  <r>
    <n v="11001009204"/>
    <x v="7"/>
    <n v="0.14019999999999999"/>
    <x v="21"/>
  </r>
  <r>
    <n v="11001008903"/>
    <x v="8"/>
    <n v="0.13539999999999999"/>
    <x v="22"/>
  </r>
  <r>
    <n v="11001009700"/>
    <x v="5"/>
    <n v="0.1336"/>
    <x v="23"/>
  </r>
  <r>
    <n v="11001007408"/>
    <x v="5"/>
    <n v="0.12989999999999999"/>
    <x v="24"/>
  </r>
  <r>
    <n v="11001007901"/>
    <x v="4"/>
    <n v="0.12759999999999999"/>
    <x v="25"/>
  </r>
  <r>
    <n v="11001010400"/>
    <x v="5"/>
    <n v="0.12740000000000001"/>
    <x v="26"/>
  </r>
  <r>
    <n v="11001009203"/>
    <x v="4"/>
    <n v="0.1163"/>
    <x v="27"/>
  </r>
  <r>
    <n v="11001009811"/>
    <x v="5"/>
    <n v="0.1149"/>
    <x v="28"/>
  </r>
  <r>
    <n v="11001008402"/>
    <x v="4"/>
    <n v="0.1125"/>
    <x v="29"/>
  </r>
  <r>
    <n v="11001007409"/>
    <x v="5"/>
    <n v="0.11219999999999999"/>
    <x v="30"/>
  </r>
  <r>
    <n v="11001009604"/>
    <x v="4"/>
    <n v="0.1116"/>
    <x v="31"/>
  </r>
  <r>
    <n v="24033801600"/>
    <x v="9"/>
    <n v="0.111"/>
    <x v="32"/>
  </r>
  <r>
    <n v="24033803401"/>
    <x v="10"/>
    <n v="0.1109"/>
    <x v="32"/>
  </r>
  <r>
    <n v="11001008001"/>
    <x v="4"/>
    <n v="0.1103"/>
    <x v="33"/>
  </r>
  <r>
    <n v="11001007708"/>
    <x v="5"/>
    <n v="0.10970000000000001"/>
    <x v="34"/>
  </r>
  <r>
    <n v="11001007504"/>
    <x v="11"/>
    <n v="0.1085"/>
    <x v="35"/>
  </r>
  <r>
    <n v="11001009603"/>
    <x v="4"/>
    <n v="0.10829999999999999"/>
    <x v="36"/>
  </r>
  <r>
    <n v="11001007804"/>
    <x v="12"/>
    <n v="0.1077"/>
    <x v="37"/>
  </r>
  <r>
    <n v="11001004802"/>
    <x v="2"/>
    <n v="0.1076"/>
    <x v="38"/>
  </r>
  <r>
    <n v="11001009907"/>
    <x v="5"/>
    <n v="0.1061"/>
    <x v="39"/>
  </r>
  <r>
    <n v="11001004400"/>
    <x v="2"/>
    <n v="0.106"/>
    <x v="40"/>
  </r>
  <r>
    <n v="24033801707"/>
    <x v="9"/>
    <n v="0.10589999999999999"/>
    <x v="32"/>
  </r>
  <r>
    <n v="24033803524"/>
    <x v="13"/>
    <n v="0.1052"/>
    <x v="32"/>
  </r>
  <r>
    <n v="11001003600"/>
    <x v="14"/>
    <n v="0.10340000000000001"/>
    <x v="41"/>
  </r>
  <r>
    <n v="24033802501"/>
    <x v="15"/>
    <n v="0.1016"/>
    <x v="32"/>
  </r>
  <r>
    <n v="11001009903"/>
    <x v="5"/>
    <n v="0.1013"/>
    <x v="42"/>
  </r>
  <r>
    <n v="24033803300"/>
    <x v="13"/>
    <n v="0.10009999999999999"/>
    <x v="32"/>
  </r>
  <r>
    <n v="24033802700"/>
    <x v="16"/>
    <n v="9.9500000000000005E-2"/>
    <x v="32"/>
  </r>
  <r>
    <n v="11001009501"/>
    <x v="4"/>
    <n v="9.9299999999999999E-2"/>
    <x v="43"/>
  </r>
  <r>
    <n v="11001008702"/>
    <x v="17"/>
    <n v="9.9199999999999997E-2"/>
    <x v="44"/>
  </r>
  <r>
    <n v="11001009804"/>
    <x v="5"/>
    <n v="9.8400000000000001E-2"/>
    <x v="45"/>
  </r>
  <r>
    <n v="11001008410"/>
    <x v="4"/>
    <n v="9.8199999999999996E-2"/>
    <x v="46"/>
  </r>
  <r>
    <n v="11001008701"/>
    <x v="17"/>
    <n v="9.8100000000000007E-2"/>
    <x v="47"/>
  </r>
  <r>
    <n v="11001002202"/>
    <x v="2"/>
    <n v="9.7799999999999998E-2"/>
    <x v="48"/>
  </r>
  <r>
    <n v="51013103100"/>
    <x v="18"/>
    <n v="9.7199999999999995E-2"/>
    <x v="32"/>
  </r>
  <r>
    <n v="24033801704"/>
    <x v="9"/>
    <n v="9.6299999999999997E-2"/>
    <x v="32"/>
  </r>
  <r>
    <n v="11001009803"/>
    <x v="19"/>
    <n v="9.5699999999999993E-2"/>
    <x v="49"/>
  </r>
  <r>
    <n v="24033803612"/>
    <x v="20"/>
    <n v="9.5699999999999993E-2"/>
    <x v="32"/>
  </r>
  <r>
    <n v="24033802408"/>
    <x v="16"/>
    <n v="9.5600000000000004E-2"/>
    <x v="32"/>
  </r>
  <r>
    <n v="11001007709"/>
    <x v="21"/>
    <n v="9.5600000000000004E-2"/>
    <x v="50"/>
  </r>
  <r>
    <n v="11001009602"/>
    <x v="22"/>
    <n v="9.4899999999999998E-2"/>
    <x v="51"/>
  </r>
  <r>
    <n v="11001007100"/>
    <x v="5"/>
    <n v="9.4700000000000006E-2"/>
    <x v="52"/>
  </r>
  <r>
    <n v="11001009102"/>
    <x v="23"/>
    <n v="9.3899999999999997E-2"/>
    <x v="53"/>
  </r>
  <r>
    <n v="24033803200"/>
    <x v="13"/>
    <n v="9.3299999999999994E-2"/>
    <x v="32"/>
  </r>
  <r>
    <n v="11001002102"/>
    <x v="2"/>
    <n v="9.3299999999999994E-2"/>
    <x v="54"/>
  </r>
  <r>
    <n v="24033802407"/>
    <x v="24"/>
    <n v="9.2399999999999996E-2"/>
    <x v="32"/>
  </r>
  <r>
    <n v="51510201204"/>
    <x v="25"/>
    <n v="9.2200000000000004E-2"/>
    <x v="32"/>
  </r>
  <r>
    <n v="24033803100"/>
    <x v="16"/>
    <n v="9.2100000000000001E-2"/>
    <x v="32"/>
  </r>
  <r>
    <n v="11001006802"/>
    <x v="26"/>
    <n v="9.1800000000000007E-2"/>
    <x v="55"/>
  </r>
  <r>
    <n v="11001009906"/>
    <x v="27"/>
    <n v="9.1700000000000004E-2"/>
    <x v="56"/>
  </r>
  <r>
    <n v="11001009905"/>
    <x v="27"/>
    <n v="9.1499999999999998E-2"/>
    <x v="57"/>
  </r>
  <r>
    <n v="11001007404"/>
    <x v="28"/>
    <n v="9.1200000000000003E-2"/>
    <x v="58"/>
  </r>
  <r>
    <n v="11001007903"/>
    <x v="29"/>
    <n v="9.11E-2"/>
    <x v="59"/>
  </r>
  <r>
    <n v="11001005900"/>
    <x v="2"/>
    <n v="9.0399999999999994E-2"/>
    <x v="60"/>
  </r>
  <r>
    <n v="24033802405"/>
    <x v="15"/>
    <n v="8.8999999999999996E-2"/>
    <x v="32"/>
  </r>
  <r>
    <n v="24033802301"/>
    <x v="24"/>
    <n v="8.8700000000000001E-2"/>
    <x v="32"/>
  </r>
  <r>
    <n v="11001007304"/>
    <x v="19"/>
    <n v="8.7999999999999995E-2"/>
    <x v="61"/>
  </r>
  <r>
    <n v="24033802002"/>
    <x v="24"/>
    <n v="8.7599999999999997E-2"/>
    <x v="32"/>
  </r>
  <r>
    <n v="24033802901"/>
    <x v="16"/>
    <n v="8.7400000000000005E-2"/>
    <x v="32"/>
  </r>
  <r>
    <n v="11001002501"/>
    <x v="30"/>
    <n v="8.7099999999999997E-2"/>
    <x v="62"/>
  </r>
  <r>
    <n v="24033801807"/>
    <x v="31"/>
    <n v="8.6999999999999994E-2"/>
    <x v="32"/>
  </r>
  <r>
    <n v="24033804001"/>
    <x v="32"/>
    <n v="8.6199999999999999E-2"/>
    <x v="32"/>
  </r>
  <r>
    <n v="11001008002"/>
    <x v="4"/>
    <n v="8.5999999999999993E-2"/>
    <x v="63"/>
  </r>
  <r>
    <n v="24033803509"/>
    <x v="33"/>
    <n v="8.5900000000000004E-2"/>
    <x v="32"/>
  </r>
  <r>
    <n v="24033803402"/>
    <x v="10"/>
    <n v="8.5699999999999998E-2"/>
    <x v="32"/>
  </r>
  <r>
    <n v="24033803508"/>
    <x v="34"/>
    <n v="8.5599999999999996E-2"/>
    <x v="32"/>
  </r>
  <r>
    <n v="11001007703"/>
    <x v="35"/>
    <n v="8.5300000000000001E-2"/>
    <x v="64"/>
  </r>
  <r>
    <n v="11001002301"/>
    <x v="2"/>
    <n v="8.4199999999999997E-2"/>
    <x v="65"/>
  </r>
  <r>
    <n v="11001007806"/>
    <x v="4"/>
    <n v="8.3699999999999997E-2"/>
    <x v="66"/>
  </r>
  <r>
    <n v="11001004201"/>
    <x v="2"/>
    <n v="8.3000000000000004E-2"/>
    <x v="67"/>
  </r>
  <r>
    <n v="24033803002"/>
    <x v="16"/>
    <n v="8.3000000000000004E-2"/>
    <x v="32"/>
  </r>
  <r>
    <n v="24033801801"/>
    <x v="36"/>
    <n v="8.2900000000000001E-2"/>
    <x v="32"/>
  </r>
  <r>
    <n v="11001007707"/>
    <x v="37"/>
    <n v="8.2600000000000007E-2"/>
    <x v="68"/>
  </r>
  <r>
    <n v="24033801802"/>
    <x v="36"/>
    <n v="8.2400000000000001E-2"/>
    <x v="32"/>
  </r>
  <r>
    <n v="51013102500"/>
    <x v="38"/>
    <n v="8.2400000000000001E-2"/>
    <x v="32"/>
  </r>
  <r>
    <n v="11001008804"/>
    <x v="4"/>
    <n v="8.2199999999999995E-2"/>
    <x v="69"/>
  </r>
  <r>
    <n v="11001007605"/>
    <x v="21"/>
    <n v="8.2000000000000003E-2"/>
    <x v="70"/>
  </r>
  <r>
    <n v="24033804802"/>
    <x v="39"/>
    <n v="8.1600000000000006E-2"/>
    <x v="32"/>
  </r>
  <r>
    <n v="11001009904"/>
    <x v="27"/>
    <n v="8.14E-2"/>
    <x v="71"/>
  </r>
  <r>
    <n v="51510201202"/>
    <x v="40"/>
    <n v="8.1299999999999997E-2"/>
    <x v="32"/>
  </r>
  <r>
    <n v="11001007503"/>
    <x v="11"/>
    <n v="8.0799999999999997E-2"/>
    <x v="72"/>
  </r>
  <r>
    <n v="11001006801"/>
    <x v="41"/>
    <n v="8.0799999999999997E-2"/>
    <x v="73"/>
  </r>
  <r>
    <n v="11001010600"/>
    <x v="42"/>
    <n v="7.9799999999999996E-2"/>
    <x v="74"/>
  </r>
  <r>
    <n v="11001008904"/>
    <x v="8"/>
    <n v="7.9600000000000004E-2"/>
    <x v="75"/>
  </r>
  <r>
    <n v="11001009400"/>
    <x v="4"/>
    <n v="7.9100000000000004E-2"/>
    <x v="76"/>
  </r>
  <r>
    <n v="11001003400"/>
    <x v="43"/>
    <n v="7.9100000000000004E-2"/>
    <x v="77"/>
  </r>
  <r>
    <n v="24033801908"/>
    <x v="15"/>
    <n v="7.8899999999999998E-2"/>
    <x v="32"/>
  </r>
  <r>
    <n v="11001003100"/>
    <x v="2"/>
    <n v="7.8700000000000006E-2"/>
    <x v="78"/>
  </r>
  <r>
    <n v="11001007803"/>
    <x v="44"/>
    <n v="7.8700000000000006E-2"/>
    <x v="79"/>
  </r>
  <r>
    <n v="11001002502"/>
    <x v="2"/>
    <n v="7.8700000000000006E-2"/>
    <x v="80"/>
  </r>
  <r>
    <n v="24033802106"/>
    <x v="45"/>
    <n v="7.7200000000000005E-2"/>
    <x v="32"/>
  </r>
  <r>
    <n v="24033801408"/>
    <x v="46"/>
    <n v="7.5399999999999995E-2"/>
    <x v="32"/>
  </r>
  <r>
    <n v="11001009902"/>
    <x v="5"/>
    <n v="7.46E-2"/>
    <x v="81"/>
  </r>
  <r>
    <n v="11001003000"/>
    <x v="14"/>
    <n v="7.3999999999999996E-2"/>
    <x v="82"/>
  </r>
  <r>
    <n v="24033804600"/>
    <x v="47"/>
    <n v="7.3800000000000004E-2"/>
    <x v="32"/>
  </r>
  <r>
    <n v="24033803525"/>
    <x v="13"/>
    <n v="7.3800000000000004E-2"/>
    <x v="32"/>
  </r>
  <r>
    <n v="51013103800"/>
    <x v="48"/>
    <n v="7.3700000000000002E-2"/>
    <x v="32"/>
  </r>
  <r>
    <n v="11001011100"/>
    <x v="4"/>
    <n v="7.3599999999999999E-2"/>
    <x v="83"/>
  </r>
  <r>
    <n v="11001007403"/>
    <x v="49"/>
    <n v="7.2400000000000006E-2"/>
    <x v="84"/>
  </r>
  <r>
    <n v="11001009201"/>
    <x v="7"/>
    <n v="7.22E-2"/>
    <x v="85"/>
  </r>
  <r>
    <n v="24033802805"/>
    <x v="50"/>
    <n v="7.2099999999999997E-2"/>
    <x v="32"/>
  </r>
  <r>
    <n v="24033804102"/>
    <x v="13"/>
    <n v="7.1800000000000003E-2"/>
    <x v="32"/>
  </r>
  <r>
    <n v="11001002302"/>
    <x v="2"/>
    <n v="7.1199999999999999E-2"/>
    <x v="86"/>
  </r>
  <r>
    <n v="51510201600"/>
    <x v="51"/>
    <n v="7.0999999999999994E-2"/>
    <x v="32"/>
  </r>
  <r>
    <n v="24033802001"/>
    <x v="15"/>
    <n v="7.0199999999999999E-2"/>
    <x v="32"/>
  </r>
  <r>
    <n v="11001001702"/>
    <x v="2"/>
    <n v="7.0000000000000007E-2"/>
    <x v="87"/>
  </r>
  <r>
    <n v="24033802803"/>
    <x v="16"/>
    <n v="6.9900000000000004E-2"/>
    <x v="32"/>
  </r>
  <r>
    <n v="11001010500"/>
    <x v="0"/>
    <n v="6.9500000000000006E-2"/>
    <x v="88"/>
  </r>
  <r>
    <n v="24033805201"/>
    <x v="13"/>
    <n v="6.93E-2"/>
    <x v="32"/>
  </r>
  <r>
    <n v="11001002101"/>
    <x v="52"/>
    <n v="6.88E-2"/>
    <x v="89"/>
  </r>
  <r>
    <n v="11001004300"/>
    <x v="2"/>
    <n v="6.83E-2"/>
    <x v="90"/>
  </r>
  <r>
    <n v="24033801907"/>
    <x v="15"/>
    <n v="6.7900000000000002E-2"/>
    <x v="32"/>
  </r>
  <r>
    <n v="24031701900"/>
    <x v="53"/>
    <n v="6.7900000000000002E-2"/>
    <x v="32"/>
  </r>
  <r>
    <n v="24033801701"/>
    <x v="36"/>
    <n v="6.7500000000000004E-2"/>
    <x v="32"/>
  </r>
  <r>
    <n v="24033801808"/>
    <x v="31"/>
    <n v="6.6699999999999995E-2"/>
    <x v="32"/>
  </r>
  <r>
    <n v="24033801805"/>
    <x v="36"/>
    <n v="6.6699999999999995E-2"/>
    <x v="32"/>
  </r>
  <r>
    <n v="11001009807"/>
    <x v="54"/>
    <n v="6.5799999999999997E-2"/>
    <x v="91"/>
  </r>
  <r>
    <n v="24033802404"/>
    <x v="24"/>
    <n v="6.5299999999999997E-2"/>
    <x v="32"/>
  </r>
  <r>
    <n v="11001007603"/>
    <x v="5"/>
    <n v="6.5000000000000002E-2"/>
    <x v="92"/>
  </r>
  <r>
    <n v="11001001803"/>
    <x v="55"/>
    <n v="6.4600000000000005E-2"/>
    <x v="93"/>
  </r>
  <r>
    <n v="24033802107"/>
    <x v="24"/>
    <n v="6.4500000000000002E-2"/>
    <x v="32"/>
  </r>
  <r>
    <n v="24033804300"/>
    <x v="13"/>
    <n v="6.4199999999999993E-2"/>
    <x v="32"/>
  </r>
  <r>
    <n v="24033803001"/>
    <x v="16"/>
    <n v="6.3600000000000004E-2"/>
    <x v="32"/>
  </r>
  <r>
    <n v="11001003800"/>
    <x v="2"/>
    <n v="6.25E-2"/>
    <x v="94"/>
  </r>
  <r>
    <n v="24033801405"/>
    <x v="9"/>
    <n v="6.2300000000000001E-2"/>
    <x v="32"/>
  </r>
  <r>
    <n v="11001009505"/>
    <x v="4"/>
    <n v="6.1499999999999999E-2"/>
    <x v="95"/>
  </r>
  <r>
    <n v="24033803803"/>
    <x v="56"/>
    <n v="6.0600000000000001E-2"/>
    <x v="32"/>
  </r>
  <r>
    <n v="24033801804"/>
    <x v="36"/>
    <n v="6.0299999999999999E-2"/>
    <x v="32"/>
  </r>
  <r>
    <n v="11001002400"/>
    <x v="2"/>
    <n v="6.0199999999999997E-2"/>
    <x v="96"/>
  </r>
  <r>
    <n v="11001009601"/>
    <x v="57"/>
    <n v="5.9700000000000003E-2"/>
    <x v="97"/>
  </r>
  <r>
    <n v="24033802804"/>
    <x v="16"/>
    <n v="5.96E-2"/>
    <x v="32"/>
  </r>
  <r>
    <n v="11001009508"/>
    <x v="4"/>
    <n v="5.91E-2"/>
    <x v="98"/>
  </r>
  <r>
    <n v="24033803700"/>
    <x v="13"/>
    <n v="5.91E-2"/>
    <x v="32"/>
  </r>
  <r>
    <n v="11001011000"/>
    <x v="0"/>
    <n v="5.8999999999999997E-2"/>
    <x v="99"/>
  </r>
  <r>
    <n v="24033801702"/>
    <x v="36"/>
    <n v="5.8799999999999998E-2"/>
    <x v="32"/>
  </r>
  <r>
    <n v="11001003700"/>
    <x v="2"/>
    <n v="5.8799999999999998E-2"/>
    <x v="100"/>
  </r>
  <r>
    <n v="51013100800"/>
    <x v="58"/>
    <n v="5.8299999999999998E-2"/>
    <x v="32"/>
  </r>
  <r>
    <n v="11001007604"/>
    <x v="5"/>
    <n v="5.8200000000000002E-2"/>
    <x v="101"/>
  </r>
  <r>
    <n v="11001009000"/>
    <x v="59"/>
    <n v="5.8000000000000003E-2"/>
    <x v="102"/>
  </r>
  <r>
    <n v="11001003200"/>
    <x v="2"/>
    <n v="5.6899999999999999E-2"/>
    <x v="103"/>
  </r>
  <r>
    <n v="11001007809"/>
    <x v="4"/>
    <n v="5.62E-2"/>
    <x v="104"/>
  </r>
  <r>
    <n v="11001007807"/>
    <x v="4"/>
    <n v="5.5800000000000002E-2"/>
    <x v="105"/>
  </r>
  <r>
    <n v="11001007808"/>
    <x v="60"/>
    <n v="5.57E-2"/>
    <x v="106"/>
  </r>
  <r>
    <n v="24033802600"/>
    <x v="16"/>
    <n v="5.5E-2"/>
    <x v="32"/>
  </r>
  <r>
    <n v="24033801409"/>
    <x v="46"/>
    <n v="5.4600000000000003E-2"/>
    <x v="32"/>
  </r>
  <r>
    <n v="11001001902"/>
    <x v="61"/>
    <n v="5.4399999999999997E-2"/>
    <x v="107"/>
  </r>
  <r>
    <n v="51510200303"/>
    <x v="62"/>
    <n v="5.4399999999999997E-2"/>
    <x v="32"/>
  </r>
  <r>
    <n v="24033805500"/>
    <x v="13"/>
    <n v="5.2900000000000003E-2"/>
    <x v="32"/>
  </r>
  <r>
    <n v="11001002900"/>
    <x v="2"/>
    <n v="5.28E-2"/>
    <x v="108"/>
  </r>
  <r>
    <n v="24033805909"/>
    <x v="13"/>
    <n v="5.28E-2"/>
    <x v="32"/>
  </r>
  <r>
    <n v="11001001804"/>
    <x v="55"/>
    <n v="5.2400000000000002E-2"/>
    <x v="109"/>
  </r>
  <r>
    <n v="11001004600"/>
    <x v="2"/>
    <n v="5.2299999999999999E-2"/>
    <x v="110"/>
  </r>
  <r>
    <n v="24033801905"/>
    <x v="63"/>
    <n v="5.1499999999999997E-2"/>
    <x v="32"/>
  </r>
  <r>
    <n v="51510201203"/>
    <x v="40"/>
    <n v="5.0999999999999997E-2"/>
    <x v="32"/>
  </r>
  <r>
    <n v="11001010300"/>
    <x v="2"/>
    <n v="5.0700000000000002E-2"/>
    <x v="111"/>
  </r>
  <r>
    <n v="24033801904"/>
    <x v="63"/>
    <n v="5.0099999999999999E-2"/>
    <x v="32"/>
  </r>
  <r>
    <n v="24033802502"/>
    <x v="16"/>
    <n v="4.9599999999999998E-2"/>
    <x v="32"/>
  </r>
  <r>
    <n v="51510200406"/>
    <x v="62"/>
    <n v="4.9399999999999999E-2"/>
    <x v="32"/>
  </r>
  <r>
    <n v="24033803613"/>
    <x v="20"/>
    <n v="4.9099999999999998E-2"/>
    <x v="32"/>
  </r>
  <r>
    <n v="11001009509"/>
    <x v="64"/>
    <n v="4.8399999999999999E-2"/>
    <x v="112"/>
  </r>
  <r>
    <n v="24033802203"/>
    <x v="65"/>
    <n v="4.7899999999999998E-2"/>
    <x v="32"/>
  </r>
  <r>
    <n v="24033803900"/>
    <x v="13"/>
    <n v="4.7800000000000002E-2"/>
    <x v="32"/>
  </r>
  <r>
    <n v="11001009901"/>
    <x v="66"/>
    <n v="4.7699999999999999E-2"/>
    <x v="113"/>
  </r>
  <r>
    <n v="24033801708"/>
    <x v="9"/>
    <n v="4.7500000000000001E-2"/>
    <x v="32"/>
  </r>
  <r>
    <n v="51013103501"/>
    <x v="67"/>
    <n v="4.7399999999999998E-2"/>
    <x v="32"/>
  </r>
  <r>
    <n v="11001005002"/>
    <x v="68"/>
    <n v="4.7199999999999999E-2"/>
    <x v="114"/>
  </r>
  <r>
    <n v="24033803519"/>
    <x v="10"/>
    <n v="4.7100000000000003E-2"/>
    <x v="32"/>
  </r>
  <r>
    <n v="24033806708"/>
    <x v="69"/>
    <n v="4.7E-2"/>
    <x v="32"/>
  </r>
  <r>
    <n v="51013103200"/>
    <x v="70"/>
    <n v="4.7E-2"/>
    <x v="32"/>
  </r>
  <r>
    <n v="24033802406"/>
    <x v="15"/>
    <n v="4.6800000000000001E-2"/>
    <x v="32"/>
  </r>
  <r>
    <n v="51510200500"/>
    <x v="71"/>
    <n v="4.6600000000000003E-2"/>
    <x v="32"/>
  </r>
  <r>
    <n v="11001009301"/>
    <x v="4"/>
    <n v="4.65E-2"/>
    <x v="115"/>
  </r>
  <r>
    <n v="24031701702"/>
    <x v="53"/>
    <n v="4.6300000000000001E-2"/>
    <x v="32"/>
  </r>
  <r>
    <n v="24033804900"/>
    <x v="13"/>
    <n v="4.6199999999999998E-2"/>
    <x v="32"/>
  </r>
  <r>
    <n v="51510200105"/>
    <x v="72"/>
    <n v="4.5999999999999999E-2"/>
    <x v="32"/>
  </r>
  <r>
    <n v="11001009503"/>
    <x v="4"/>
    <n v="4.5900000000000003E-2"/>
    <x v="116"/>
  </r>
  <r>
    <n v="24033803602"/>
    <x v="34"/>
    <n v="4.58E-2"/>
    <x v="32"/>
  </r>
  <r>
    <n v="24033801214"/>
    <x v="73"/>
    <n v="4.5400000000000003E-2"/>
    <x v="32"/>
  </r>
  <r>
    <n v="51510201801"/>
    <x v="74"/>
    <n v="4.5100000000000001E-2"/>
    <x v="32"/>
  </r>
  <r>
    <n v="24033802201"/>
    <x v="75"/>
    <n v="4.48E-2"/>
    <x v="32"/>
  </r>
  <r>
    <n v="51510200405"/>
    <x v="62"/>
    <n v="4.4299999999999999E-2"/>
    <x v="32"/>
  </r>
  <r>
    <n v="24033803601"/>
    <x v="76"/>
    <n v="4.4200000000000003E-2"/>
    <x v="32"/>
  </r>
  <r>
    <n v="24033801404"/>
    <x v="77"/>
    <n v="4.3700000000000003E-2"/>
    <x v="32"/>
  </r>
  <r>
    <n v="24033801407"/>
    <x v="46"/>
    <n v="4.3700000000000003E-2"/>
    <x v="32"/>
  </r>
  <r>
    <n v="11001005201"/>
    <x v="68"/>
    <n v="4.3499999999999997E-2"/>
    <x v="117"/>
  </r>
  <r>
    <n v="51059415200"/>
    <x v="78"/>
    <n v="4.2700000000000002E-2"/>
    <x v="32"/>
  </r>
  <r>
    <n v="11001001901"/>
    <x v="55"/>
    <n v="4.2599999999999999E-2"/>
    <x v="118"/>
  </r>
  <r>
    <n v="24033801211"/>
    <x v="73"/>
    <n v="4.24E-2"/>
    <x v="32"/>
  </r>
  <r>
    <n v="24033802204"/>
    <x v="24"/>
    <n v="4.1799999999999997E-2"/>
    <x v="32"/>
  </r>
  <r>
    <n v="24031704805"/>
    <x v="79"/>
    <n v="4.1599999999999998E-2"/>
    <x v="32"/>
  </r>
  <r>
    <n v="11001000802"/>
    <x v="2"/>
    <n v="4.1599999999999998E-2"/>
    <x v="119"/>
  </r>
  <r>
    <n v="51013102801"/>
    <x v="80"/>
    <n v="4.1500000000000002E-2"/>
    <x v="32"/>
  </r>
  <r>
    <n v="11001009507"/>
    <x v="4"/>
    <n v="4.1300000000000003E-2"/>
    <x v="120"/>
  </r>
  <r>
    <n v="11001006700"/>
    <x v="5"/>
    <n v="4.0800000000000003E-2"/>
    <x v="121"/>
  </r>
  <r>
    <n v="24033801906"/>
    <x v="81"/>
    <n v="4.0500000000000001E-2"/>
    <x v="32"/>
  </r>
  <r>
    <n v="11001008100"/>
    <x v="4"/>
    <n v="0.04"/>
    <x v="122"/>
  </r>
  <r>
    <n v="51510200301"/>
    <x v="71"/>
    <n v="3.9600000000000003E-2"/>
    <x v="32"/>
  </r>
  <r>
    <n v="24033801500"/>
    <x v="9"/>
    <n v="3.9399999999999998E-2"/>
    <x v="32"/>
  </r>
  <r>
    <n v="11001009504"/>
    <x v="64"/>
    <n v="3.9199999999999999E-2"/>
    <x v="123"/>
  </r>
  <r>
    <n v="51013102100"/>
    <x v="82"/>
    <n v="3.9100000000000003E-2"/>
    <x v="32"/>
  </r>
  <r>
    <n v="51059420503"/>
    <x v="78"/>
    <n v="3.8899999999999997E-2"/>
    <x v="32"/>
  </r>
  <r>
    <n v="51013101701"/>
    <x v="83"/>
    <n v="3.85E-2"/>
    <x v="32"/>
  </r>
  <r>
    <n v="24033805101"/>
    <x v="84"/>
    <n v="3.8199999999999998E-2"/>
    <x v="32"/>
  </r>
  <r>
    <n v="24033805602"/>
    <x v="13"/>
    <n v="3.8199999999999998E-2"/>
    <x v="32"/>
  </r>
  <r>
    <n v="51013102200"/>
    <x v="85"/>
    <n v="3.8100000000000002E-2"/>
    <x v="32"/>
  </r>
  <r>
    <n v="24033802103"/>
    <x v="24"/>
    <n v="3.7400000000000003E-2"/>
    <x v="32"/>
  </r>
  <r>
    <n v="11001008302"/>
    <x v="4"/>
    <n v="3.73E-2"/>
    <x v="124"/>
  </r>
  <r>
    <n v="11001004902"/>
    <x v="68"/>
    <n v="3.7100000000000001E-2"/>
    <x v="125"/>
  </r>
  <r>
    <n v="24033800707"/>
    <x v="86"/>
    <n v="3.7100000000000001E-2"/>
    <x v="32"/>
  </r>
  <r>
    <n v="24033806711"/>
    <x v="69"/>
    <n v="3.7100000000000001E-2"/>
    <x v="32"/>
  </r>
  <r>
    <n v="24033800701"/>
    <x v="75"/>
    <n v="3.6900000000000002E-2"/>
    <x v="32"/>
  </r>
  <r>
    <n v="11001009302"/>
    <x v="87"/>
    <n v="3.6299999999999999E-2"/>
    <x v="126"/>
  </r>
  <r>
    <n v="24033800408"/>
    <x v="88"/>
    <n v="3.6299999999999999E-2"/>
    <x v="32"/>
  </r>
  <r>
    <n v="24033801901"/>
    <x v="36"/>
    <n v="3.6200000000000003E-2"/>
    <x v="32"/>
  </r>
  <r>
    <n v="24033803607"/>
    <x v="20"/>
    <n v="3.5799999999999998E-2"/>
    <x v="32"/>
  </r>
  <r>
    <n v="24033804801"/>
    <x v="39"/>
    <n v="3.5700000000000003E-2"/>
    <x v="32"/>
  </r>
  <r>
    <n v="24033803801"/>
    <x v="13"/>
    <n v="3.5299999999999998E-2"/>
    <x v="32"/>
  </r>
  <r>
    <n v="24033803527"/>
    <x v="75"/>
    <n v="3.5200000000000002E-2"/>
    <x v="32"/>
  </r>
  <r>
    <n v="24033802104"/>
    <x v="24"/>
    <n v="3.5200000000000002E-2"/>
    <x v="32"/>
  </r>
  <r>
    <n v="24031701701"/>
    <x v="53"/>
    <n v="3.5200000000000002E-2"/>
    <x v="32"/>
  </r>
  <r>
    <n v="11001002702"/>
    <x v="89"/>
    <n v="3.4599999999999999E-2"/>
    <x v="127"/>
  </r>
  <r>
    <n v="24033801212"/>
    <x v="90"/>
    <n v="3.4500000000000003E-2"/>
    <x v="32"/>
  </r>
  <r>
    <n v="51013103602"/>
    <x v="91"/>
    <n v="3.44E-2"/>
    <x v="32"/>
  </r>
  <r>
    <n v="51059452801"/>
    <x v="78"/>
    <n v="3.4200000000000001E-2"/>
    <x v="32"/>
  </r>
  <r>
    <n v="24033806710"/>
    <x v="69"/>
    <n v="3.3799999999999997E-2"/>
    <x v="32"/>
  </r>
  <r>
    <n v="11001002002"/>
    <x v="30"/>
    <n v="3.3700000000000001E-2"/>
    <x v="128"/>
  </r>
  <r>
    <n v="24033803521"/>
    <x v="92"/>
    <n v="3.3000000000000002E-2"/>
    <x v="32"/>
  </r>
  <r>
    <n v="24033803512"/>
    <x v="75"/>
    <n v="3.2899999999999999E-2"/>
    <x v="32"/>
  </r>
  <r>
    <n v="51510201802"/>
    <x v="93"/>
    <n v="3.2599999999999997E-2"/>
    <x v="32"/>
  </r>
  <r>
    <n v="11001000902"/>
    <x v="2"/>
    <n v="3.2099999999999997E-2"/>
    <x v="129"/>
  </r>
  <r>
    <n v="24033805202"/>
    <x v="53"/>
    <n v="3.1699999999999999E-2"/>
    <x v="32"/>
  </r>
  <r>
    <n v="11001006600"/>
    <x v="94"/>
    <n v="3.1600000000000003E-2"/>
    <x v="130"/>
  </r>
  <r>
    <n v="24033800706"/>
    <x v="75"/>
    <n v="3.1600000000000003E-2"/>
    <x v="32"/>
  </r>
  <r>
    <n v="51059420600"/>
    <x v="95"/>
    <n v="3.09E-2"/>
    <x v="32"/>
  </r>
  <r>
    <n v="24033807000"/>
    <x v="96"/>
    <n v="3.0800000000000001E-2"/>
    <x v="32"/>
  </r>
  <r>
    <n v="24033804700"/>
    <x v="39"/>
    <n v="3.04E-2"/>
    <x v="32"/>
  </r>
  <r>
    <n v="24033801706"/>
    <x v="36"/>
    <n v="3.0300000000000001E-2"/>
    <x v="32"/>
  </r>
  <r>
    <n v="51059451400"/>
    <x v="97"/>
    <n v="2.9899999999999999E-2"/>
    <x v="32"/>
  </r>
  <r>
    <n v="11001002201"/>
    <x v="2"/>
    <n v="2.9899999999999999E-2"/>
    <x v="131"/>
  </r>
  <r>
    <n v="24033804101"/>
    <x v="98"/>
    <n v="2.9600000000000001E-2"/>
    <x v="32"/>
  </r>
  <r>
    <n v="24033803608"/>
    <x v="20"/>
    <n v="2.9100000000000001E-2"/>
    <x v="32"/>
  </r>
  <r>
    <n v="11001004202"/>
    <x v="2"/>
    <n v="2.8899999999999999E-2"/>
    <x v="132"/>
  </r>
  <r>
    <n v="51013101403"/>
    <x v="99"/>
    <n v="2.8799999999999999E-2"/>
    <x v="32"/>
  </r>
  <r>
    <n v="24031702301"/>
    <x v="100"/>
    <n v="2.87E-2"/>
    <x v="32"/>
  </r>
  <r>
    <n v="24033805000"/>
    <x v="13"/>
    <n v="2.86E-2"/>
    <x v="32"/>
  </r>
  <r>
    <n v="24033806602"/>
    <x v="101"/>
    <n v="2.8500000000000001E-2"/>
    <x v="32"/>
  </r>
  <r>
    <n v="24033807200"/>
    <x v="96"/>
    <n v="2.8500000000000001E-2"/>
    <x v="32"/>
  </r>
  <r>
    <n v="24033806200"/>
    <x v="13"/>
    <n v="2.8400000000000002E-2"/>
    <x v="32"/>
  </r>
  <r>
    <n v="24031702402"/>
    <x v="100"/>
    <n v="2.8299999999999999E-2"/>
    <x v="32"/>
  </r>
  <r>
    <n v="51013103503"/>
    <x v="102"/>
    <n v="2.8199999999999999E-2"/>
    <x v="32"/>
  </r>
  <r>
    <n v="51510200103"/>
    <x v="72"/>
    <n v="2.76E-2"/>
    <x v="32"/>
  </r>
  <r>
    <n v="51059420502"/>
    <x v="78"/>
    <n v="2.7400000000000001E-2"/>
    <x v="32"/>
  </r>
  <r>
    <n v="24033800411"/>
    <x v="88"/>
    <n v="2.7099999999999999E-2"/>
    <x v="32"/>
  </r>
  <r>
    <n v="51510201900"/>
    <x v="93"/>
    <n v="2.7E-2"/>
    <x v="32"/>
  </r>
  <r>
    <n v="24033804400"/>
    <x v="47"/>
    <n v="2.7E-2"/>
    <x v="32"/>
  </r>
  <r>
    <n v="11001002801"/>
    <x v="14"/>
    <n v="2.69E-2"/>
    <x v="133"/>
  </r>
  <r>
    <n v="24033803520"/>
    <x v="92"/>
    <n v="2.6800000000000001E-2"/>
    <x v="32"/>
  </r>
  <r>
    <n v="24031701703"/>
    <x v="53"/>
    <n v="2.6700000000000002E-2"/>
    <x v="32"/>
  </r>
  <r>
    <n v="51013102301"/>
    <x v="103"/>
    <n v="2.6599999999999999E-2"/>
    <x v="32"/>
  </r>
  <r>
    <n v="51013102003"/>
    <x v="104"/>
    <n v="2.6599999999999999E-2"/>
    <x v="32"/>
  </r>
  <r>
    <n v="24031701704"/>
    <x v="53"/>
    <n v="2.63E-2"/>
    <x v="32"/>
  </r>
  <r>
    <n v="51059450100"/>
    <x v="105"/>
    <n v="2.5999999999999999E-2"/>
    <x v="32"/>
  </r>
  <r>
    <n v="51510200302"/>
    <x v="71"/>
    <n v="2.58E-2"/>
    <x v="32"/>
  </r>
  <r>
    <n v="24033806712"/>
    <x v="69"/>
    <n v="2.5700000000000001E-2"/>
    <x v="32"/>
  </r>
  <r>
    <n v="51013101900"/>
    <x v="106"/>
    <n v="2.5700000000000001E-2"/>
    <x v="32"/>
  </r>
  <r>
    <n v="51059450200"/>
    <x v="105"/>
    <n v="2.5700000000000001E-2"/>
    <x v="32"/>
  </r>
  <r>
    <n v="51059420400"/>
    <x v="78"/>
    <n v="2.53E-2"/>
    <x v="32"/>
  </r>
  <r>
    <n v="51510200600"/>
    <x v="71"/>
    <n v="2.52E-2"/>
    <x v="32"/>
  </r>
  <r>
    <n v="24033803605"/>
    <x v="107"/>
    <n v="2.5100000000000001E-2"/>
    <x v="32"/>
  </r>
  <r>
    <n v="51013101402"/>
    <x v="99"/>
    <n v="2.5100000000000001E-2"/>
    <x v="32"/>
  </r>
  <r>
    <n v="24033806501"/>
    <x v="108"/>
    <n v="2.4799999999999999E-2"/>
    <x v="32"/>
  </r>
  <r>
    <n v="51013102302"/>
    <x v="109"/>
    <n v="2.46E-2"/>
    <x v="32"/>
  </r>
  <r>
    <n v="24031704804"/>
    <x v="79"/>
    <n v="2.46E-2"/>
    <x v="32"/>
  </r>
  <r>
    <n v="24033804002"/>
    <x v="32"/>
    <n v="2.4500000000000001E-2"/>
    <x v="32"/>
  </r>
  <r>
    <n v="51510200407"/>
    <x v="62"/>
    <n v="2.4199999999999999E-2"/>
    <x v="32"/>
  </r>
  <r>
    <n v="11001010700"/>
    <x v="68"/>
    <n v="2.3900000000000001E-2"/>
    <x v="134"/>
  </r>
  <r>
    <n v="24033806000"/>
    <x v="13"/>
    <n v="2.3800000000000002E-2"/>
    <x v="32"/>
  </r>
  <r>
    <n v="24033803513"/>
    <x v="110"/>
    <n v="2.3599999999999999E-2"/>
    <x v="32"/>
  </r>
  <r>
    <n v="51059450500"/>
    <x v="105"/>
    <n v="2.3400000000000001E-2"/>
    <x v="32"/>
  </r>
  <r>
    <n v="11001000501"/>
    <x v="2"/>
    <n v="2.3300000000000001E-2"/>
    <x v="135"/>
  </r>
  <r>
    <n v="24033805700"/>
    <x v="13"/>
    <n v="2.3199999999999998E-2"/>
    <x v="32"/>
  </r>
  <r>
    <n v="24033801104"/>
    <x v="111"/>
    <n v="2.2800000000000001E-2"/>
    <x v="32"/>
  </r>
  <r>
    <n v="51059452101"/>
    <x v="112"/>
    <n v="2.2200000000000001E-2"/>
    <x v="32"/>
  </r>
  <r>
    <n v="51013102701"/>
    <x v="113"/>
    <n v="2.2200000000000001E-2"/>
    <x v="32"/>
  </r>
  <r>
    <n v="11001005600"/>
    <x v="2"/>
    <n v="2.2100000000000002E-2"/>
    <x v="136"/>
  </r>
  <r>
    <n v="51013101404"/>
    <x v="99"/>
    <n v="2.2100000000000002E-2"/>
    <x v="32"/>
  </r>
  <r>
    <n v="51013102600"/>
    <x v="113"/>
    <n v="2.1899999999999999E-2"/>
    <x v="32"/>
  </r>
  <r>
    <n v="51510200106"/>
    <x v="72"/>
    <n v="2.1499999999999998E-2"/>
    <x v="32"/>
  </r>
  <r>
    <n v="24031702601"/>
    <x v="114"/>
    <n v="2.1499999999999998E-2"/>
    <x v="32"/>
  </r>
  <r>
    <n v="11001010200"/>
    <x v="0"/>
    <n v="2.12E-2"/>
    <x v="137"/>
  </r>
  <r>
    <n v="24033803516"/>
    <x v="92"/>
    <n v="2.1000000000000001E-2"/>
    <x v="32"/>
  </r>
  <r>
    <n v="24031701800"/>
    <x v="53"/>
    <n v="2.1000000000000001E-2"/>
    <x v="32"/>
  </r>
  <r>
    <n v="11001002802"/>
    <x v="14"/>
    <n v="2.0299999999999999E-2"/>
    <x v="138"/>
  </r>
  <r>
    <n v="51510200104"/>
    <x v="72"/>
    <n v="2.0199999999999999E-2"/>
    <x v="32"/>
  </r>
  <r>
    <n v="51510200102"/>
    <x v="72"/>
    <n v="2.01E-2"/>
    <x v="32"/>
  </r>
  <r>
    <n v="51013102901"/>
    <x v="115"/>
    <n v="1.9699999999999999E-2"/>
    <x v="32"/>
  </r>
  <r>
    <n v="51059452502"/>
    <x v="116"/>
    <n v="1.9599999999999999E-2"/>
    <x v="32"/>
  </r>
  <r>
    <n v="24031704803"/>
    <x v="79"/>
    <n v="1.9599999999999999E-2"/>
    <x v="32"/>
  </r>
  <r>
    <n v="51059450300"/>
    <x v="105"/>
    <n v="1.9599999999999999E-2"/>
    <x v="32"/>
  </r>
  <r>
    <n v="51510201300"/>
    <x v="25"/>
    <n v="1.95E-2"/>
    <x v="32"/>
  </r>
  <r>
    <n v="24033800412"/>
    <x v="20"/>
    <n v="1.95E-2"/>
    <x v="32"/>
  </r>
  <r>
    <n v="24033804200"/>
    <x v="98"/>
    <n v="1.9199999999999998E-2"/>
    <x v="32"/>
  </r>
  <r>
    <n v="51059451601"/>
    <x v="117"/>
    <n v="1.89E-2"/>
    <x v="32"/>
  </r>
  <r>
    <n v="24033803514"/>
    <x v="110"/>
    <n v="1.8800000000000001E-2"/>
    <x v="32"/>
  </r>
  <r>
    <n v="51013100700"/>
    <x v="118"/>
    <n v="1.8700000000000001E-2"/>
    <x v="32"/>
  </r>
  <r>
    <n v="24033806601"/>
    <x v="119"/>
    <n v="1.8700000000000001E-2"/>
    <x v="32"/>
  </r>
  <r>
    <n v="51013101602"/>
    <x v="120"/>
    <n v="1.84E-2"/>
    <x v="32"/>
  </r>
  <r>
    <n v="24033803606"/>
    <x v="20"/>
    <n v="1.83E-2"/>
    <x v="32"/>
  </r>
  <r>
    <n v="24033800413"/>
    <x v="20"/>
    <n v="1.8200000000000001E-2"/>
    <x v="32"/>
  </r>
  <r>
    <n v="24033806100"/>
    <x v="13"/>
    <n v="1.8100000000000002E-2"/>
    <x v="32"/>
  </r>
  <r>
    <n v="51013102902"/>
    <x v="115"/>
    <n v="1.7999999999999999E-2"/>
    <x v="32"/>
  </r>
  <r>
    <n v="51059450602"/>
    <x v="105"/>
    <n v="1.7899999999999999E-2"/>
    <x v="32"/>
  </r>
  <r>
    <n v="24031702000"/>
    <x v="121"/>
    <n v="1.7899999999999999E-2"/>
    <x v="32"/>
  </r>
  <r>
    <n v="11001005001"/>
    <x v="122"/>
    <n v="1.7500000000000002E-2"/>
    <x v="139"/>
  </r>
  <r>
    <n v="51510200201"/>
    <x v="71"/>
    <n v="1.7399999999999999E-2"/>
    <x v="32"/>
  </r>
  <r>
    <n v="51510202002"/>
    <x v="93"/>
    <n v="1.7100000000000001E-2"/>
    <x v="32"/>
  </r>
  <r>
    <n v="51013101803"/>
    <x v="123"/>
    <n v="1.7100000000000001E-2"/>
    <x v="32"/>
  </r>
  <r>
    <n v="11001008301"/>
    <x v="4"/>
    <n v="1.67E-2"/>
    <x v="140"/>
  </r>
  <r>
    <n v="51013103000"/>
    <x v="115"/>
    <n v="1.67E-2"/>
    <x v="32"/>
  </r>
  <r>
    <n v="51059451900"/>
    <x v="78"/>
    <n v="1.6500000000000001E-2"/>
    <x v="32"/>
  </r>
  <r>
    <n v="51013102001"/>
    <x v="104"/>
    <n v="1.6E-2"/>
    <x v="32"/>
  </r>
  <r>
    <n v="51059452700"/>
    <x v="105"/>
    <n v="1.5699999999999999E-2"/>
    <x v="32"/>
  </r>
  <r>
    <n v="24033805802"/>
    <x v="13"/>
    <n v="1.54E-2"/>
    <x v="32"/>
  </r>
  <r>
    <n v="11001001600"/>
    <x v="2"/>
    <n v="1.52E-2"/>
    <x v="141"/>
  </r>
  <r>
    <n v="11001001302"/>
    <x v="124"/>
    <n v="1.4999999999999999E-2"/>
    <x v="142"/>
  </r>
  <r>
    <n v="51059470600"/>
    <x v="125"/>
    <n v="1.4500000000000001E-2"/>
    <x v="32"/>
  </r>
  <r>
    <n v="51013102702"/>
    <x v="113"/>
    <n v="1.43E-2"/>
    <x v="32"/>
  </r>
  <r>
    <n v="11001001402"/>
    <x v="2"/>
    <n v="1.43E-2"/>
    <x v="143"/>
  </r>
  <r>
    <n v="51059452102"/>
    <x v="112"/>
    <n v="1.4200000000000001E-2"/>
    <x v="32"/>
  </r>
  <r>
    <n v="51013101401"/>
    <x v="126"/>
    <n v="1.41E-2"/>
    <x v="32"/>
  </r>
  <r>
    <n v="24033806800"/>
    <x v="127"/>
    <n v="1.3899999999999999E-2"/>
    <x v="32"/>
  </r>
  <r>
    <n v="11001007301"/>
    <x v="0"/>
    <n v="1.3899999999999999E-2"/>
    <x v="144"/>
  </r>
  <r>
    <n v="24033803610"/>
    <x v="107"/>
    <n v="1.3899999999999999E-2"/>
    <x v="32"/>
  </r>
  <r>
    <n v="51510201400"/>
    <x v="40"/>
    <n v="1.37E-2"/>
    <x v="32"/>
  </r>
  <r>
    <n v="51013100100"/>
    <x v="118"/>
    <n v="1.3599999999999999E-2"/>
    <x v="32"/>
  </r>
  <r>
    <n v="51059452200"/>
    <x v="112"/>
    <n v="1.3599999999999999E-2"/>
    <x v="32"/>
  </r>
  <r>
    <n v="51059420300"/>
    <x v="78"/>
    <n v="1.35E-2"/>
    <x v="32"/>
  </r>
  <r>
    <n v="51013101200"/>
    <x v="128"/>
    <n v="1.26E-2"/>
    <x v="32"/>
  </r>
  <r>
    <n v="51059420700"/>
    <x v="78"/>
    <n v="1.26E-2"/>
    <x v="32"/>
  </r>
  <r>
    <n v="11001006500"/>
    <x v="5"/>
    <n v="1.2500000000000001E-2"/>
    <x v="145"/>
  </r>
  <r>
    <n v="51610500200"/>
    <x v="105"/>
    <n v="1.24E-2"/>
    <x v="32"/>
  </r>
  <r>
    <n v="24033805601"/>
    <x v="13"/>
    <n v="1.2200000000000001E-2"/>
    <x v="32"/>
  </r>
  <r>
    <n v="11001001401"/>
    <x v="2"/>
    <n v="1.2E-2"/>
    <x v="146"/>
  </r>
  <r>
    <n v="51059430600"/>
    <x v="129"/>
    <n v="1.1900000000000001E-2"/>
    <x v="32"/>
  </r>
  <r>
    <n v="24031702500"/>
    <x v="114"/>
    <n v="1.1900000000000001E-2"/>
    <x v="32"/>
  </r>
  <r>
    <n v="51059451000"/>
    <x v="112"/>
    <n v="1.1599999999999999E-2"/>
    <x v="32"/>
  </r>
  <r>
    <n v="11001002001"/>
    <x v="30"/>
    <n v="1.06E-2"/>
    <x v="147"/>
  </r>
  <r>
    <n v="51059450800"/>
    <x v="112"/>
    <n v="1.04E-2"/>
    <x v="32"/>
  </r>
  <r>
    <n v="51510200802"/>
    <x v="130"/>
    <n v="1.04E-2"/>
    <x v="32"/>
  </r>
  <r>
    <n v="11001002600"/>
    <x v="2"/>
    <n v="1.01E-2"/>
    <x v="148"/>
  </r>
  <r>
    <n v="24033805908"/>
    <x v="84"/>
    <n v="9.7000000000000003E-3"/>
    <x v="32"/>
  </r>
  <r>
    <n v="51013101702"/>
    <x v="83"/>
    <n v="9.7000000000000003E-3"/>
    <x v="32"/>
  </r>
  <r>
    <n v="24033807102"/>
    <x v="108"/>
    <n v="9.5999999999999992E-3"/>
    <x v="32"/>
  </r>
  <r>
    <n v="24033803523"/>
    <x v="92"/>
    <n v="9.5999999999999992E-3"/>
    <x v="32"/>
  </r>
  <r>
    <n v="51059420201"/>
    <x v="78"/>
    <n v="9.2999999999999992E-3"/>
    <x v="32"/>
  </r>
  <r>
    <n v="24031702602"/>
    <x v="100"/>
    <n v="9.1999999999999998E-3"/>
    <x v="32"/>
  </r>
  <r>
    <n v="11001000702"/>
    <x v="2"/>
    <n v="8.8999999999999999E-3"/>
    <x v="149"/>
  </r>
  <r>
    <n v="24031705702"/>
    <x v="79"/>
    <n v="8.8000000000000005E-3"/>
    <x v="32"/>
  </r>
  <r>
    <n v="51013101500"/>
    <x v="131"/>
    <n v="8.6E-3"/>
    <x v="32"/>
  </r>
  <r>
    <n v="11001000400"/>
    <x v="132"/>
    <n v="8.0999999999999996E-3"/>
    <x v="150"/>
  </r>
  <r>
    <n v="51059452600"/>
    <x v="78"/>
    <n v="8.0999999999999996E-3"/>
    <x v="32"/>
  </r>
  <r>
    <n v="51013103300"/>
    <x v="133"/>
    <n v="8.0000000000000002E-3"/>
    <x v="32"/>
  </r>
  <r>
    <n v="24033806300"/>
    <x v="13"/>
    <n v="7.7999999999999996E-3"/>
    <x v="32"/>
  </r>
  <r>
    <n v="51059471100"/>
    <x v="105"/>
    <n v="7.7000000000000002E-3"/>
    <x v="32"/>
  </r>
  <r>
    <n v="51510200107"/>
    <x v="72"/>
    <n v="7.7000000000000002E-3"/>
    <x v="32"/>
  </r>
  <r>
    <n v="51013100500"/>
    <x v="134"/>
    <n v="7.6E-3"/>
    <x v="32"/>
  </r>
  <r>
    <n v="11001000100"/>
    <x v="135"/>
    <n v="7.6E-3"/>
    <x v="151"/>
  </r>
  <r>
    <n v="24031705602"/>
    <x v="136"/>
    <n v="7.6E-3"/>
    <x v="32"/>
  </r>
  <r>
    <n v="51059430500"/>
    <x v="129"/>
    <n v="7.6E-3"/>
    <x v="32"/>
  </r>
  <r>
    <n v="24033805904"/>
    <x v="13"/>
    <n v="7.4000000000000003E-3"/>
    <x v="32"/>
  </r>
  <r>
    <n v="24033806706"/>
    <x v="69"/>
    <n v="7.4000000000000003E-3"/>
    <x v="32"/>
  </r>
  <r>
    <n v="24033805801"/>
    <x v="137"/>
    <n v="7.0000000000000001E-3"/>
    <x v="32"/>
  </r>
  <r>
    <n v="51013100300"/>
    <x v="138"/>
    <n v="6.8999999999999999E-3"/>
    <x v="32"/>
  </r>
  <r>
    <n v="51059452802"/>
    <x v="117"/>
    <n v="6.7999999999999996E-3"/>
    <x v="32"/>
  </r>
  <r>
    <n v="51059451502"/>
    <x v="117"/>
    <n v="6.7999999999999996E-3"/>
    <x v="32"/>
  </r>
  <r>
    <n v="51013101603"/>
    <x v="139"/>
    <n v="6.7000000000000002E-3"/>
    <x v="32"/>
  </r>
  <r>
    <n v="51510200703"/>
    <x v="140"/>
    <n v="6.6E-3"/>
    <x v="32"/>
  </r>
  <r>
    <n v="11001010100"/>
    <x v="68"/>
    <n v="6.6E-3"/>
    <x v="152"/>
  </r>
  <r>
    <n v="11001005500"/>
    <x v="2"/>
    <n v="6.4999999999999997E-3"/>
    <x v="153"/>
  </r>
  <r>
    <n v="51059450702"/>
    <x v="112"/>
    <n v="6.4000000000000003E-3"/>
    <x v="32"/>
  </r>
  <r>
    <n v="51059452501"/>
    <x v="78"/>
    <n v="6.1000000000000004E-3"/>
    <x v="32"/>
  </r>
  <r>
    <n v="24031705902"/>
    <x v="141"/>
    <n v="5.8999999999999999E-3"/>
    <x v="32"/>
  </r>
  <r>
    <n v="11001005301"/>
    <x v="2"/>
    <n v="5.7999999999999996E-3"/>
    <x v="154"/>
  </r>
  <r>
    <n v="11001001002"/>
    <x v="142"/>
    <n v="5.3E-3"/>
    <x v="155"/>
  </r>
  <r>
    <n v="51059450601"/>
    <x v="105"/>
    <n v="5.3E-3"/>
    <x v="32"/>
  </r>
  <r>
    <n v="51013103402"/>
    <x v="102"/>
    <n v="5.3E-3"/>
    <x v="32"/>
  </r>
  <r>
    <n v="51013101300"/>
    <x v="126"/>
    <n v="5.1999999999999998E-3"/>
    <x v="32"/>
  </r>
  <r>
    <n v="11001008200"/>
    <x v="4"/>
    <n v="4.8999999999999998E-3"/>
    <x v="156"/>
  </r>
  <r>
    <n v="11001000502"/>
    <x v="2"/>
    <n v="4.7999999999999996E-3"/>
    <x v="157"/>
  </r>
  <r>
    <n v="51013101703"/>
    <x v="83"/>
    <n v="4.7999999999999996E-3"/>
    <x v="32"/>
  </r>
  <r>
    <n v="11001002701"/>
    <x v="2"/>
    <n v="4.7999999999999996E-3"/>
    <x v="158"/>
  </r>
  <r>
    <n v="24031705800"/>
    <x v="143"/>
    <n v="4.7000000000000002E-3"/>
    <x v="32"/>
  </r>
  <r>
    <n v="24031705501"/>
    <x v="136"/>
    <n v="4.3E-3"/>
    <x v="32"/>
  </r>
  <r>
    <n v="51510200801"/>
    <x v="130"/>
    <n v="4.3E-3"/>
    <x v="32"/>
  </r>
  <r>
    <n v="24031705000"/>
    <x v="79"/>
    <n v="4.3E-3"/>
    <x v="32"/>
  </r>
  <r>
    <n v="11001007000"/>
    <x v="5"/>
    <n v="4.0000000000000001E-3"/>
    <x v="159"/>
  </r>
  <r>
    <n v="51059451100"/>
    <x v="105"/>
    <n v="3.8999999999999998E-3"/>
    <x v="32"/>
  </r>
  <r>
    <n v="51510200403"/>
    <x v="62"/>
    <n v="3.5999999999999999E-3"/>
    <x v="32"/>
  </r>
  <r>
    <n v="51059452400"/>
    <x v="129"/>
    <n v="3.3999999999999998E-3"/>
    <x v="32"/>
  </r>
  <r>
    <n v="51059471000"/>
    <x v="105"/>
    <n v="3.3E-3"/>
    <x v="32"/>
  </r>
  <r>
    <n v="24031702700"/>
    <x v="100"/>
    <n v="3.3E-3"/>
    <x v="32"/>
  </r>
  <r>
    <n v="51510201100"/>
    <x v="144"/>
    <n v="3.0000000000000001E-3"/>
    <x v="32"/>
  </r>
  <r>
    <n v="51059470400"/>
    <x v="125"/>
    <n v="2.8999999999999998E-3"/>
    <x v="32"/>
  </r>
  <r>
    <n v="51059470500"/>
    <x v="125"/>
    <n v="2.8E-3"/>
    <x v="32"/>
  </r>
  <r>
    <n v="11001001301"/>
    <x v="2"/>
    <n v="2.8E-3"/>
    <x v="160"/>
  </r>
  <r>
    <n v="24031704806"/>
    <x v="79"/>
    <n v="2.8E-3"/>
    <x v="32"/>
  </r>
  <r>
    <n v="24031705100"/>
    <x v="136"/>
    <n v="2.5999999999999999E-3"/>
    <x v="32"/>
  </r>
  <r>
    <n v="51013100600"/>
    <x v="145"/>
    <n v="2.3999999999999998E-3"/>
    <x v="32"/>
  </r>
  <r>
    <n v="11001003900"/>
    <x v="146"/>
    <n v="2.3E-3"/>
    <x v="161"/>
  </r>
  <r>
    <n v="51610500100"/>
    <x v="105"/>
    <n v="2.3E-3"/>
    <x v="32"/>
  </r>
  <r>
    <n v="51059471401"/>
    <x v="105"/>
    <n v="2.2000000000000001E-3"/>
    <x v="32"/>
  </r>
  <r>
    <n v="51013103401"/>
    <x v="147"/>
    <n v="2.0999999999999999E-3"/>
    <x v="32"/>
  </r>
  <r>
    <n v="51013102400"/>
    <x v="148"/>
    <n v="2.0999999999999999E-3"/>
    <x v="32"/>
  </r>
  <r>
    <n v="51013101100"/>
    <x v="149"/>
    <n v="2E-3"/>
    <x v="32"/>
  </r>
  <r>
    <n v="51059420203"/>
    <x v="78"/>
    <n v="2E-3"/>
    <x v="32"/>
  </r>
  <r>
    <n v="51059451300"/>
    <x v="105"/>
    <n v="2E-3"/>
    <x v="32"/>
  </r>
  <r>
    <n v="11001000801"/>
    <x v="2"/>
    <n v="1.9E-3"/>
    <x v="162"/>
  </r>
  <r>
    <n v="51013101000"/>
    <x v="118"/>
    <n v="1.9E-3"/>
    <x v="32"/>
  </r>
  <r>
    <n v="51059451800"/>
    <x v="116"/>
    <n v="1.9E-3"/>
    <x v="32"/>
  </r>
  <r>
    <n v="51059452000"/>
    <x v="112"/>
    <n v="1.6999999999999999E-3"/>
    <x v="32"/>
  </r>
  <r>
    <n v="51013100900"/>
    <x v="150"/>
    <n v="1.6999999999999999E-3"/>
    <x v="32"/>
  </r>
  <r>
    <n v="51610500300"/>
    <x v="105"/>
    <n v="1.6000000000000001E-3"/>
    <x v="32"/>
  </r>
  <r>
    <n v="11001004002"/>
    <x v="151"/>
    <n v="1.5E-3"/>
    <x v="163"/>
  </r>
  <r>
    <n v="51013103601"/>
    <x v="91"/>
    <n v="1.4E-3"/>
    <x v="32"/>
  </r>
  <r>
    <n v="51059471303"/>
    <x v="105"/>
    <n v="1.4E-3"/>
    <x v="32"/>
  </r>
  <r>
    <n v="51059430700"/>
    <x v="129"/>
    <n v="1.2999999999999999E-3"/>
    <x v="32"/>
  </r>
  <r>
    <n v="11001001100"/>
    <x v="2"/>
    <n v="1.1999999999999999E-3"/>
    <x v="164"/>
  </r>
  <r>
    <n v="51510202001"/>
    <x v="93"/>
    <n v="1.1999999999999999E-3"/>
    <x v="32"/>
  </r>
  <r>
    <n v="11001000300"/>
    <x v="2"/>
    <n v="1.1000000000000001E-3"/>
    <x v="165"/>
  </r>
  <r>
    <n v="51059451602"/>
    <x v="105"/>
    <n v="1E-3"/>
    <x v="32"/>
  </r>
  <r>
    <n v="51510201500"/>
    <x v="40"/>
    <n v="8.9999999999999998E-4"/>
    <x v="32"/>
  </r>
  <r>
    <n v="11001001500"/>
    <x v="2"/>
    <n v="8.9999999999999998E-4"/>
    <x v="166"/>
  </r>
  <r>
    <n v="11001004001"/>
    <x v="151"/>
    <n v="8.9999999999999998E-4"/>
    <x v="167"/>
  </r>
  <r>
    <n v="24031704600"/>
    <x v="79"/>
    <n v="8.0000000000000004E-4"/>
    <x v="32"/>
  </r>
  <r>
    <n v="24033806400"/>
    <x v="152"/>
    <n v="6.9999999999999999E-4"/>
    <x v="32"/>
  </r>
  <r>
    <n v="51059470300"/>
    <x v="125"/>
    <n v="5.9999999999999995E-4"/>
    <x v="32"/>
  </r>
  <r>
    <n v="11001000901"/>
    <x v="2"/>
    <n v="5.9999999999999995E-4"/>
    <x v="16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8"/>
    <x v="8"/>
    <x v="8"/>
  </r>
  <r>
    <x v="9"/>
    <x v="9"/>
    <x v="9"/>
  </r>
  <r>
    <x v="10"/>
    <x v="10"/>
    <x v="10"/>
  </r>
  <r>
    <x v="11"/>
    <x v="11"/>
    <x v="11"/>
  </r>
  <r>
    <x v="12"/>
    <x v="12"/>
    <x v="12"/>
  </r>
  <r>
    <x v="13"/>
    <x v="13"/>
    <x v="13"/>
  </r>
  <r>
    <x v="14"/>
    <x v="14"/>
    <x v="14"/>
  </r>
  <r>
    <x v="15"/>
    <x v="15"/>
    <x v="15"/>
  </r>
  <r>
    <x v="16"/>
    <x v="16"/>
    <x v="16"/>
  </r>
  <r>
    <x v="17"/>
    <x v="17"/>
    <x v="17"/>
  </r>
  <r>
    <x v="18"/>
    <x v="18"/>
    <x v="18"/>
  </r>
  <r>
    <x v="19"/>
    <x v="19"/>
    <x v="19"/>
  </r>
  <r>
    <x v="20"/>
    <x v="20"/>
    <x v="20"/>
  </r>
  <r>
    <x v="21"/>
    <x v="21"/>
    <x v="21"/>
  </r>
  <r>
    <x v="22"/>
    <x v="22"/>
    <x v="22"/>
  </r>
  <r>
    <x v="23"/>
    <x v="23"/>
    <x v="23"/>
  </r>
  <r>
    <x v="24"/>
    <x v="24"/>
    <x v="24"/>
  </r>
  <r>
    <x v="25"/>
    <x v="25"/>
    <x v="25"/>
  </r>
  <r>
    <x v="26"/>
    <x v="26"/>
    <x v="26"/>
  </r>
  <r>
    <x v="27"/>
    <x v="27"/>
    <x v="27"/>
  </r>
  <r>
    <x v="28"/>
    <x v="28"/>
    <x v="28"/>
  </r>
  <r>
    <x v="29"/>
    <x v="29"/>
    <x v="29"/>
  </r>
  <r>
    <x v="30"/>
    <x v="30"/>
    <x v="30"/>
  </r>
  <r>
    <x v="31"/>
    <x v="31"/>
    <x v="31"/>
  </r>
  <r>
    <x v="32"/>
    <x v="32"/>
    <x v="32"/>
  </r>
  <r>
    <x v="33"/>
    <x v="33"/>
    <x v="33"/>
  </r>
  <r>
    <x v="34"/>
    <x v="34"/>
    <x v="34"/>
  </r>
  <r>
    <x v="35"/>
    <x v="35"/>
    <x v="35"/>
  </r>
  <r>
    <x v="36"/>
    <x v="36"/>
    <x v="36"/>
  </r>
  <r>
    <x v="37"/>
    <x v="37"/>
    <x v="37"/>
  </r>
  <r>
    <x v="38"/>
    <x v="38"/>
    <x v="38"/>
  </r>
  <r>
    <x v="39"/>
    <x v="0"/>
    <x v="39"/>
  </r>
  <r>
    <x v="40"/>
    <x v="39"/>
    <x v="40"/>
  </r>
  <r>
    <x v="41"/>
    <x v="40"/>
    <x v="41"/>
  </r>
  <r>
    <x v="42"/>
    <x v="41"/>
    <x v="42"/>
  </r>
  <r>
    <x v="43"/>
    <x v="42"/>
    <x v="43"/>
  </r>
  <r>
    <x v="44"/>
    <x v="43"/>
    <x v="44"/>
  </r>
  <r>
    <x v="45"/>
    <x v="44"/>
    <x v="45"/>
  </r>
  <r>
    <x v="46"/>
    <x v="45"/>
    <x v="46"/>
  </r>
  <r>
    <x v="47"/>
    <x v="46"/>
    <x v="47"/>
  </r>
  <r>
    <x v="48"/>
    <x v="47"/>
    <x v="4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n v="5.1499999999999997E-2"/>
    <n v="21947"/>
  </r>
  <r>
    <x v="1"/>
    <n v="4.2500000000000003E-2"/>
    <n v="40039"/>
  </r>
  <r>
    <x v="2"/>
    <n v="0.1198"/>
    <n v="20547"/>
  </r>
  <r>
    <x v="3"/>
    <n v="5.3400000000000003E-2"/>
    <n v="32899"/>
  </r>
  <r>
    <x v="4"/>
    <n v="6.5549999999999997E-2"/>
    <n v="25738.5"/>
  </r>
  <r>
    <x v="5"/>
    <n v="0.15640000000000001"/>
    <n v="19281"/>
  </r>
  <r>
    <x v="6"/>
    <n v="8.7999999999999995E-2"/>
    <n v="26157"/>
  </r>
  <r>
    <x v="7"/>
    <n v="9.6149999999999985E-2"/>
    <n v="23616.5"/>
  </r>
  <r>
    <x v="8"/>
    <n v="0.1089"/>
    <n v="18814"/>
  </r>
  <r>
    <x v="9"/>
    <n v="0.14774999999999999"/>
    <n v="16841"/>
  </r>
  <r>
    <x v="10"/>
    <n v="9.2450000000000004E-2"/>
    <n v="21643.5"/>
  </r>
  <r>
    <x v="11"/>
    <n v="9.8000000000000004E-2"/>
    <n v="33362"/>
  </r>
  <r>
    <x v="12"/>
    <n v="0.10340000000000001"/>
    <n v="18445"/>
  </r>
  <r>
    <x v="13"/>
    <n v="0.18256"/>
    <n v="17123"/>
  </r>
  <r>
    <x v="14"/>
    <n v="6.3275000000000012E-2"/>
    <n v="27523"/>
  </r>
  <r>
    <x v="15"/>
    <n v="6.1499999999999999E-2"/>
    <n v="19179"/>
  </r>
  <r>
    <x v="16"/>
    <n v="0.13070000000000001"/>
    <n v="18117"/>
  </r>
  <r>
    <x v="17"/>
    <n v="4.8050000000000002E-2"/>
    <n v="37010.5"/>
  </r>
  <r>
    <x v="18"/>
    <n v="5.8900000000000001E-2"/>
    <n v="30998"/>
  </r>
  <r>
    <x v="19"/>
    <n v="0.1183"/>
    <n v="18166"/>
  </r>
  <r>
    <x v="20"/>
    <n v="0.10555"/>
    <n v="19957.5"/>
  </r>
  <r>
    <x v="21"/>
    <n v="0.1497333333333333"/>
    <n v="17134.333333333332"/>
  </r>
  <r>
    <x v="22"/>
    <n v="8.6999999999999994E-3"/>
    <n v="45875"/>
  </r>
  <r>
    <x v="23"/>
    <n v="5.9200000000000003E-2"/>
    <n v="16126"/>
  </r>
  <r>
    <x v="24"/>
    <n v="4.0000000000000001E-3"/>
    <n v="40856"/>
  </r>
  <r>
    <x v="25"/>
    <n v="0.12725"/>
    <n v="18578.5"/>
  </r>
  <r>
    <x v="26"/>
    <n v="0.1278"/>
    <n v="18230"/>
  </r>
  <r>
    <x v="27"/>
    <n v="2.5000000000000001E-3"/>
    <n v="53154"/>
  </r>
  <r>
    <x v="28"/>
    <n v="8.1500000000000003E-2"/>
    <n v="26602"/>
  </r>
  <r>
    <x v="29"/>
    <n v="0.13400000000000001"/>
    <n v="18699"/>
  </r>
  <r>
    <x v="30"/>
    <n v="8.72E-2"/>
    <n v="20591"/>
  </r>
  <r>
    <x v="31"/>
    <n v="0.10862499999999999"/>
    <n v="24180"/>
  </r>
  <r>
    <x v="32"/>
    <n v="0.1772"/>
    <n v="14934"/>
  </r>
  <r>
    <x v="33"/>
    <n v="5.9700000000000003E-2"/>
    <n v="26434"/>
  </r>
  <r>
    <x v="34"/>
    <n v="0.13239999999999999"/>
    <n v="17762"/>
  </r>
  <r>
    <x v="35"/>
    <n v="0.13420000000000001"/>
    <n v="20128"/>
  </r>
  <r>
    <x v="36"/>
    <n v="0.12805"/>
    <n v="18512.5"/>
  </r>
  <r>
    <x v="37"/>
    <n v="7.0800000000000002E-2"/>
    <n v="25668.333333333332"/>
  </r>
  <r>
    <x v="38"/>
    <n v="1.6799999999999999E-2"/>
    <n v="62346"/>
  </r>
  <r>
    <x v="39"/>
    <n v="3.2000000000000001E-2"/>
    <n v="35913"/>
  </r>
  <r>
    <x v="40"/>
    <n v="8.2000000000000007E-3"/>
    <n v="54366"/>
  </r>
  <r>
    <x v="41"/>
    <n v="3.6900000000000002E-2"/>
    <n v="32829"/>
  </r>
  <r>
    <x v="42"/>
    <n v="0.10055"/>
    <n v="24362.25"/>
  </r>
  <r>
    <x v="43"/>
    <n v="0.1986"/>
    <n v="15811"/>
  </r>
  <r>
    <x v="44"/>
    <n v="7.0999999999999994E-2"/>
    <n v="23051"/>
  </r>
  <r>
    <x v="45"/>
    <n v="0.16370000000000001"/>
    <n v="16403"/>
  </r>
  <r>
    <x v="46"/>
    <n v="4.9700000000000001E-2"/>
    <n v="31888.5"/>
  </r>
  <r>
    <x v="47"/>
    <n v="3.7900000000000003E-2"/>
    <n v="32845.5"/>
  </r>
  <r>
    <x v="48"/>
    <n v="0.25230000000000002"/>
    <n v="15844"/>
  </r>
  <r>
    <x v="49"/>
    <n v="6.5500000000000003E-2"/>
    <n v="26983.125"/>
  </r>
  <r>
    <x v="50"/>
    <n v="3.6600000000000001E-2"/>
    <n v="35251.666666666664"/>
  </r>
  <r>
    <x v="51"/>
    <n v="0.1172"/>
    <n v="24465"/>
  </r>
  <r>
    <x v="52"/>
    <n v="7.4899999999999994E-2"/>
    <n v="29207.666666666668"/>
  </r>
  <r>
    <x v="53"/>
    <n v="0.1197"/>
    <n v="17363"/>
  </r>
  <r>
    <x v="54"/>
    <n v="0.15479999999999999"/>
    <n v="18274"/>
  </r>
  <r>
    <x v="55"/>
    <n v="8.1699999999999995E-2"/>
    <n v="28657"/>
  </r>
  <r>
    <x v="56"/>
    <n v="0.12540000000000001"/>
    <n v="21798"/>
  </r>
  <r>
    <x v="57"/>
    <n v="7.7999999999999996E-3"/>
    <n v="66047"/>
  </r>
  <r>
    <x v="58"/>
    <n v="4.7399999999999998E-2"/>
    <n v="26277"/>
  </r>
  <r>
    <x v="59"/>
    <n v="9.8250000000000004E-2"/>
    <n v="23512.5"/>
  </r>
  <r>
    <x v="60"/>
    <n v="0.17660000000000001"/>
    <n v="16425"/>
  </r>
  <r>
    <x v="61"/>
    <n v="5.7799999999999997E-2"/>
    <n v="36568"/>
  </r>
  <r>
    <x v="62"/>
    <n v="5.1799999999999999E-2"/>
    <n v="34431"/>
  </r>
  <r>
    <x v="63"/>
    <n v="6.7100000000000007E-2"/>
    <n v="23557"/>
  </r>
  <r>
    <x v="64"/>
    <n v="7.5999999999999998E-2"/>
    <n v="17788"/>
  </r>
  <r>
    <x v="65"/>
    <n v="3.6400000000000002E-2"/>
    <n v="34106"/>
  </r>
  <r>
    <x v="66"/>
    <n v="0.16805"/>
    <n v="17393.5"/>
  </r>
  <r>
    <x v="67"/>
    <n v="6.2100000000000002E-2"/>
    <n v="30095"/>
  </r>
  <r>
    <x v="68"/>
    <n v="5.9499999999999997E-2"/>
    <n v="26254"/>
  </r>
  <r>
    <x v="69"/>
    <n v="6.6100000000000006E-2"/>
    <n v="38644"/>
  </r>
  <r>
    <x v="70"/>
    <n v="0.19120000000000001"/>
    <n v="16397"/>
  </r>
  <r>
    <x v="71"/>
    <n v="0.11310000000000001"/>
    <n v="16843"/>
  </r>
  <r>
    <x v="72"/>
    <n v="2.5100000000000001E-2"/>
    <n v="31522"/>
  </r>
  <r>
    <x v="73"/>
    <n v="3.5000000000000003E-2"/>
    <n v="31881"/>
  </r>
  <r>
    <x v="74"/>
    <n v="1.23E-2"/>
    <n v="57340"/>
  </r>
  <r>
    <x v="75"/>
    <n v="7.3599999999999999E-2"/>
    <n v="25045"/>
  </r>
  <r>
    <x v="76"/>
    <n v="0.1208"/>
    <n v="15550"/>
  </r>
  <r>
    <x v="77"/>
    <n v="0.1048"/>
    <n v="18848"/>
  </r>
  <r>
    <x v="78"/>
    <n v="0.13569999999999999"/>
    <n v="16061"/>
  </r>
  <r>
    <x v="79"/>
    <n v="9.8299999999999998E-2"/>
    <n v="16749"/>
  </r>
  <r>
    <x v="80"/>
    <n v="4.2799999999999998E-2"/>
    <n v="33178"/>
  </r>
  <r>
    <x v="81"/>
    <n v="8.4699999999999998E-2"/>
    <n v="18877"/>
  </r>
  <r>
    <x v="82"/>
    <n v="0.13070000000000001"/>
    <n v="17103"/>
  </r>
  <r>
    <x v="83"/>
    <n v="5.0000000000000001E-4"/>
    <n v="72737"/>
  </r>
  <r>
    <x v="84"/>
    <n v="9.5200000000000007E-2"/>
    <n v="25020"/>
  </r>
  <r>
    <x v="85"/>
    <n v="1.2500000000000001E-2"/>
    <n v="41753"/>
  </r>
  <r>
    <x v="86"/>
    <n v="0.12889999999999999"/>
    <n v="17115"/>
  </r>
  <r>
    <x v="87"/>
    <n v="0.14419999999999999"/>
    <n v="17102"/>
  </r>
  <r>
    <x v="88"/>
    <n v="0.1507"/>
    <n v="21715"/>
  </r>
  <r>
    <x v="89"/>
    <n v="0.192"/>
    <n v="16672"/>
  </r>
  <r>
    <x v="90"/>
    <n v="0.124"/>
    <n v="17501"/>
  </r>
  <r>
    <x v="91"/>
    <n v="0.10639999999999999"/>
    <n v="21811"/>
  </r>
  <r>
    <x v="92"/>
    <n v="8.483333333333333E-2"/>
    <n v="23889.666666666668"/>
  </r>
  <r>
    <x v="93"/>
    <n v="0.1255"/>
    <n v="18539"/>
  </r>
  <r>
    <x v="94"/>
    <n v="8.5300000000000001E-2"/>
    <n v="16707"/>
  </r>
  <r>
    <x v="95"/>
    <n v="8.5699999999999998E-2"/>
    <n v="27125"/>
  </r>
  <r>
    <x v="96"/>
    <n v="0.10335"/>
    <n v="21353.5"/>
  </r>
  <r>
    <x v="97"/>
    <n v="0.11840000000000001"/>
    <n v="15244"/>
  </r>
  <r>
    <x v="98"/>
    <n v="0.18704999999999999"/>
    <n v="15562"/>
  </r>
  <r>
    <x v="99"/>
    <n v="0.1356"/>
    <n v="22904"/>
  </r>
  <r>
    <x v="100"/>
    <n v="3.1600000000000003E-2"/>
    <n v="42649"/>
  </r>
  <r>
    <x v="101"/>
    <n v="8.4900000000000003E-2"/>
    <n v="27093"/>
  </r>
  <r>
    <x v="102"/>
    <n v="7.6999999999999999E-2"/>
    <n v="19832"/>
  </r>
  <r>
    <x v="103"/>
    <n v="6.9800000000000001E-2"/>
    <n v="23274"/>
  </r>
  <r>
    <x v="104"/>
    <n v="0.15329999999999999"/>
    <n v="14378.5"/>
  </r>
  <r>
    <x v="105"/>
    <n v="3.7949999999999998E-2"/>
    <n v="41713.5"/>
  </r>
  <r>
    <x v="106"/>
    <n v="3.73E-2"/>
    <n v="35445"/>
  </r>
  <r>
    <x v="107"/>
    <n v="0.1169"/>
    <n v="20709"/>
  </r>
  <r>
    <x v="108"/>
    <n v="0.154"/>
    <n v="17781"/>
  </r>
  <r>
    <x v="109"/>
    <n v="0.15329999999999999"/>
    <n v="17466"/>
  </r>
  <r>
    <x v="110"/>
    <n v="0.1404"/>
    <n v="16157.25"/>
  </r>
  <r>
    <x v="111"/>
    <n v="0.2334"/>
    <n v="13860"/>
  </r>
  <r>
    <x v="112"/>
    <n v="6.9199999999999998E-2"/>
    <n v="30307"/>
  </r>
  <r>
    <x v="113"/>
    <n v="7.4566666666666656E-2"/>
    <n v="29494.666666666668"/>
  </r>
  <r>
    <x v="114"/>
    <n v="0.16935"/>
    <n v="16606"/>
  </r>
  <r>
    <x v="115"/>
    <n v="1.5699999999999999E-2"/>
    <n v="37673"/>
  </r>
  <r>
    <x v="116"/>
    <n v="9.5299999999999996E-2"/>
    <n v="25469"/>
  </r>
  <r>
    <x v="117"/>
    <n v="2.1699999999999997E-2"/>
    <n v="33941.5"/>
  </r>
  <r>
    <x v="118"/>
    <n v="0.1384"/>
    <n v="21326"/>
  </r>
  <r>
    <x v="119"/>
    <n v="2.1700000000000001E-2"/>
    <n v="37470"/>
  </r>
  <r>
    <x v="120"/>
    <n v="0.1946"/>
    <n v="16112"/>
  </r>
  <r>
    <x v="121"/>
    <n v="0.1022"/>
    <n v="22619"/>
  </r>
  <r>
    <x v="122"/>
    <n v="5.0099999999999999E-2"/>
    <n v="31441.25"/>
  </r>
  <r>
    <x v="123"/>
    <n v="0.1084"/>
    <n v="21603"/>
  </r>
  <r>
    <x v="124"/>
    <n v="3.61E-2"/>
    <n v="30452"/>
  </r>
  <r>
    <x v="125"/>
    <n v="0.1467"/>
    <n v="18557"/>
  </r>
  <r>
    <x v="126"/>
    <n v="4.3999999999999997E-2"/>
    <n v="43888"/>
  </r>
  <r>
    <x v="127"/>
    <n v="9.0200000000000002E-2"/>
    <n v="237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181092-0840-2443-B5D3-09CFC9F125AE}" name="PivotTable12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location">
  <location ref="B6:D56" firstHeaderRow="0" firstDataRow="1" firstDataCol="1"/>
  <pivotFields count="4">
    <pivotField showAll="0"/>
    <pivotField axis="axisRow" showAll="0">
      <items count="154">
        <item x="30"/>
        <item x="151"/>
        <item h="1" x="137"/>
        <item h="1" x="103"/>
        <item h="1" x="72"/>
        <item h="1" x="78"/>
        <item h="1" x="112"/>
        <item h="1" x="148"/>
        <item h="1" x="85"/>
        <item h="1" x="67"/>
        <item h="1" x="133"/>
        <item h="1" x="118"/>
        <item h="1" x="106"/>
        <item h="1" x="91"/>
        <item h="1" x="117"/>
        <item h="1" x="141"/>
        <item h="1" x="109"/>
        <item x="26"/>
        <item x="1"/>
        <item x="54"/>
        <item x="37"/>
        <item h="1" x="127"/>
        <item h="1" x="79"/>
        <item h="1" x="32"/>
        <item x="6"/>
        <item h="1" x="126"/>
        <item h="1" x="92"/>
        <item h="1" x="47"/>
        <item x="23"/>
        <item x="52"/>
        <item x="55"/>
        <item x="87"/>
        <item h="1" x="104"/>
        <item h="1" x="90"/>
        <item h="1" x="16"/>
        <item x="94"/>
        <item x="3"/>
        <item x="8"/>
        <item x="142"/>
        <item h="1" x="145"/>
        <item h="1" x="98"/>
        <item h="1" x="136"/>
        <item h="1" x="84"/>
        <item h="1" x="73"/>
        <item h="1" x="96"/>
        <item h="1" x="120"/>
        <item h="1" x="80"/>
        <item h="1" x="70"/>
        <item x="14"/>
        <item x="19"/>
        <item h="1" x="102"/>
        <item h="1" x="25"/>
        <item h="1" x="24"/>
        <item h="1" x="33"/>
        <item h="1" x="128"/>
        <item h="1" x="134"/>
        <item h="1" x="113"/>
        <item x="28"/>
        <item h="1" x="114"/>
        <item x="68"/>
        <item h="1" x="149"/>
        <item x="17"/>
        <item x="7"/>
        <item x="21"/>
        <item h="1" x="105"/>
        <item x="124"/>
        <item h="1" x="65"/>
        <item x="35"/>
        <item x="59"/>
        <item h="1" x="147"/>
        <item h="1" x="46"/>
        <item x="135"/>
        <item h="1" x="143"/>
        <item h="1" x="34"/>
        <item h="1" x="82"/>
        <item h="1" x="88"/>
        <item x="60"/>
        <item h="1" x="86"/>
        <item h="1" x="69"/>
        <item h="1" x="95"/>
        <item h="1" x="58"/>
        <item x="41"/>
        <item h="1" x="31"/>
        <item x="11"/>
        <item x="43"/>
        <item h="1" x="13"/>
        <item h="1" x="111"/>
        <item x="57"/>
        <item x="29"/>
        <item h="1" x="62"/>
        <item h="1" x="10"/>
        <item h="1" x="20"/>
        <item x="146"/>
        <item h="1" x="110"/>
        <item x="12"/>
        <item h="1" x="116"/>
        <item x="122"/>
        <item h="1" x="48"/>
        <item x="44"/>
        <item h="1" x="123"/>
        <item h="1" x="131"/>
        <item x="61"/>
        <item x="27"/>
        <item x="22"/>
        <item h="1" x="125"/>
        <item x="64"/>
        <item h="1" x="81"/>
        <item x="89"/>
        <item h="1" x="39"/>
        <item h="1" x="77"/>
        <item h="1" x="18"/>
        <item x="132"/>
        <item x="42"/>
        <item h="1" x="107"/>
        <item h="1" x="121"/>
        <item h="1" x="144"/>
        <item h="1" x="139"/>
        <item h="1" x="74"/>
        <item x="4"/>
        <item x="2"/>
        <item h="1" x="138"/>
        <item h="1" x="51"/>
        <item h="1" x="93"/>
        <item h="1" x="9"/>
        <item x="66"/>
        <item h="1" x="38"/>
        <item h="1" x="50"/>
        <item h="1" x="40"/>
        <item h="1" x="119"/>
        <item h="1" x="83"/>
        <item h="1" x="101"/>
        <item h="1" x="108"/>
        <item h="1" x="56"/>
        <item h="1" x="71"/>
        <item h="1" x="97"/>
        <item x="49"/>
        <item h="1" x="115"/>
        <item h="1" x="100"/>
        <item x="5"/>
        <item h="1" x="140"/>
        <item x="0"/>
        <item h="1" x="76"/>
        <item h="1" x="129"/>
        <item h="1" x="45"/>
        <item h="1" x="63"/>
        <item h="1" x="15"/>
        <item h="1" x="53"/>
        <item h="1" x="150"/>
        <item h="1" x="130"/>
        <item h="1" x="36"/>
        <item h="1" x="152"/>
        <item h="1" x="75"/>
        <item h="1" x="99"/>
        <item t="default"/>
      </items>
    </pivotField>
    <pivotField dataField="1" showAll="0"/>
    <pivotField dataField="1" showAll="0">
      <items count="170">
        <item x="4"/>
        <item x="21"/>
        <item x="3"/>
        <item x="24"/>
        <item x="9"/>
        <item x="14"/>
        <item x="56"/>
        <item x="22"/>
        <item x="75"/>
        <item x="69"/>
        <item x="37"/>
        <item x="16"/>
        <item x="17"/>
        <item x="35"/>
        <item x="0"/>
        <item x="1"/>
        <item x="58"/>
        <item x="28"/>
        <item x="7"/>
        <item x="25"/>
        <item x="6"/>
        <item x="71"/>
        <item x="12"/>
        <item x="2"/>
        <item x="30"/>
        <item x="74"/>
        <item x="13"/>
        <item x="53"/>
        <item x="39"/>
        <item x="10"/>
        <item x="44"/>
        <item x="19"/>
        <item x="15"/>
        <item x="51"/>
        <item x="50"/>
        <item x="139"/>
        <item x="26"/>
        <item x="23"/>
        <item x="5"/>
        <item x="72"/>
        <item x="78"/>
        <item x="61"/>
        <item x="52"/>
        <item x="70"/>
        <item x="84"/>
        <item x="63"/>
        <item x="34"/>
        <item x="106"/>
        <item x="42"/>
        <item x="73"/>
        <item x="46"/>
        <item x="77"/>
        <item x="105"/>
        <item x="20"/>
        <item x="159"/>
        <item x="36"/>
        <item x="110"/>
        <item x="59"/>
        <item x="55"/>
        <item x="64"/>
        <item x="43"/>
        <item x="126"/>
        <item x="57"/>
        <item x="91"/>
        <item x="97"/>
        <item x="47"/>
        <item x="79"/>
        <item x="65"/>
        <item x="68"/>
        <item x="104"/>
        <item x="38"/>
        <item x="94"/>
        <item x="81"/>
        <item x="41"/>
        <item x="45"/>
        <item x="88"/>
        <item x="67"/>
        <item x="18"/>
        <item x="40"/>
        <item x="100"/>
        <item x="11"/>
        <item x="49"/>
        <item x="108"/>
        <item x="66"/>
        <item x="103"/>
        <item x="54"/>
        <item x="33"/>
        <item x="29"/>
        <item x="82"/>
        <item x="27"/>
        <item x="125"/>
        <item x="101"/>
        <item x="31"/>
        <item x="131"/>
        <item x="60"/>
        <item x="83"/>
        <item x="48"/>
        <item x="62"/>
        <item x="92"/>
        <item x="8"/>
        <item x="89"/>
        <item x="133"/>
        <item x="76"/>
        <item x="117"/>
        <item x="115"/>
        <item x="85"/>
        <item x="114"/>
        <item x="128"/>
        <item x="80"/>
        <item x="112"/>
        <item x="118"/>
        <item x="109"/>
        <item x="98"/>
        <item x="96"/>
        <item x="93"/>
        <item x="138"/>
        <item x="95"/>
        <item x="90"/>
        <item x="123"/>
        <item x="120"/>
        <item x="87"/>
        <item x="163"/>
        <item x="127"/>
        <item x="116"/>
        <item x="86"/>
        <item x="137"/>
        <item x="147"/>
        <item x="99"/>
        <item x="124"/>
        <item x="102"/>
        <item x="113"/>
        <item x="140"/>
        <item x="158"/>
        <item x="122"/>
        <item x="111"/>
        <item x="161"/>
        <item x="135"/>
        <item x="107"/>
        <item x="141"/>
        <item x="152"/>
        <item x="165"/>
        <item x="154"/>
        <item x="149"/>
        <item x="144"/>
        <item x="142"/>
        <item x="153"/>
        <item x="132"/>
        <item x="148"/>
        <item x="155"/>
        <item x="136"/>
        <item x="129"/>
        <item x="157"/>
        <item x="167"/>
        <item x="134"/>
        <item x="121"/>
        <item x="156"/>
        <item x="130"/>
        <item x="119"/>
        <item x="160"/>
        <item x="164"/>
        <item x="143"/>
        <item x="145"/>
        <item x="146"/>
        <item x="150"/>
        <item x="166"/>
        <item x="162"/>
        <item x="151"/>
        <item x="168"/>
        <item x="32"/>
        <item t="default"/>
      </items>
    </pivotField>
  </pivotFields>
  <rowFields count="1">
    <field x="1"/>
  </rowFields>
  <rowItems count="50">
    <i>
      <x/>
    </i>
    <i>
      <x v="1"/>
    </i>
    <i>
      <x v="17"/>
    </i>
    <i>
      <x v="18"/>
    </i>
    <i>
      <x v="19"/>
    </i>
    <i>
      <x v="20"/>
    </i>
    <i>
      <x v="24"/>
    </i>
    <i>
      <x v="28"/>
    </i>
    <i>
      <x v="29"/>
    </i>
    <i>
      <x v="30"/>
    </i>
    <i>
      <x v="31"/>
    </i>
    <i>
      <x v="35"/>
    </i>
    <i>
      <x v="36"/>
    </i>
    <i>
      <x v="37"/>
    </i>
    <i>
      <x v="38"/>
    </i>
    <i>
      <x v="48"/>
    </i>
    <i>
      <x v="49"/>
    </i>
    <i>
      <x v="57"/>
    </i>
    <i>
      <x v="59"/>
    </i>
    <i>
      <x v="61"/>
    </i>
    <i>
      <x v="62"/>
    </i>
    <i>
      <x v="63"/>
    </i>
    <i>
      <x v="65"/>
    </i>
    <i>
      <x v="67"/>
    </i>
    <i>
      <x v="68"/>
    </i>
    <i>
      <x v="71"/>
    </i>
    <i>
      <x v="76"/>
    </i>
    <i>
      <x v="81"/>
    </i>
    <i>
      <x v="83"/>
    </i>
    <i>
      <x v="84"/>
    </i>
    <i>
      <x v="87"/>
    </i>
    <i>
      <x v="88"/>
    </i>
    <i>
      <x v="92"/>
    </i>
    <i>
      <x v="94"/>
    </i>
    <i>
      <x v="96"/>
    </i>
    <i>
      <x v="98"/>
    </i>
    <i>
      <x v="101"/>
    </i>
    <i>
      <x v="102"/>
    </i>
    <i>
      <x v="103"/>
    </i>
    <i>
      <x v="105"/>
    </i>
    <i>
      <x v="107"/>
    </i>
    <i>
      <x v="111"/>
    </i>
    <i>
      <x v="112"/>
    </i>
    <i>
      <x v="118"/>
    </i>
    <i>
      <x v="119"/>
    </i>
    <i>
      <x v="124"/>
    </i>
    <i>
      <x v="135"/>
    </i>
    <i>
      <x v="138"/>
    </i>
    <i>
      <x v="140"/>
    </i>
    <i t="grand">
      <x/>
    </i>
  </rowItems>
  <colFields count="1">
    <field x="-2"/>
  </colFields>
  <colItems count="2">
    <i>
      <x/>
    </i>
    <i i="1">
      <x v="1"/>
    </i>
  </colItems>
  <dataFields count="2">
    <dataField name="incarceration_rate_dc" fld="2" subtotal="average" baseField="0" baseItem="0" numFmtId="10"/>
    <dataField name="household_income_dc" fld="3" subtotal="average" baseField="0" baseItem="0" numFmtId="173"/>
  </dataFields>
  <formats count="4">
    <format dxfId="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95B583-58D1-F84B-A635-2E72193595D7}" name="PivotTable11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location">
  <location ref="F6:H135" firstHeaderRow="0" firstDataRow="1" firstDataCol="1"/>
  <pivotFields count="6">
    <pivotField showAll="0"/>
    <pivotField axis="axisRow" showAll="0">
      <items count="172">
        <item x="115"/>
        <item x="122"/>
        <item x="46"/>
        <item x="113"/>
        <item h="1" x="23"/>
        <item h="1" x="159"/>
        <item x="92"/>
        <item x="18"/>
        <item x="74"/>
        <item x="56"/>
        <item x="57"/>
        <item x="16"/>
        <item x="55"/>
        <item x="67"/>
        <item x="63"/>
        <item x="1"/>
        <item x="71"/>
        <item h="1" x="138"/>
        <item x="103"/>
        <item x="37"/>
        <item x="97"/>
        <item h="1" x="128"/>
        <item x="108"/>
        <item x="50"/>
        <item x="59"/>
        <item x="11"/>
        <item h="1" x="135"/>
        <item x="160"/>
        <item x="107"/>
        <item x="167"/>
        <item x="33"/>
        <item h="1" x="131"/>
        <item x="40"/>
        <item x="168"/>
        <item x="83"/>
        <item x="35"/>
        <item x="75"/>
        <item x="3"/>
        <item x="12"/>
        <item h="1" x="65"/>
        <item h="1" x="164"/>
        <item x="105"/>
        <item x="36"/>
        <item x="34"/>
        <item h="1" x="147"/>
        <item x="26"/>
        <item x="73"/>
        <item h="1" x="126"/>
        <item h="1" x="148"/>
        <item h="1" x="80"/>
        <item x="149"/>
        <item x="133"/>
        <item x="161"/>
        <item x="127"/>
        <item x="20"/>
        <item x="6"/>
        <item x="93"/>
        <item x="17"/>
        <item x="87"/>
        <item h="1" x="109"/>
        <item x="120"/>
        <item h="1" x="156"/>
        <item x="0"/>
        <item x="48"/>
        <item h="1" x="145"/>
        <item x="110"/>
        <item x="51"/>
        <item h="1" x="146"/>
        <item x="28"/>
        <item x="47"/>
        <item x="19"/>
        <item x="81"/>
        <item x="42"/>
        <item x="163"/>
        <item x="117"/>
        <item x="62"/>
        <item x="13"/>
        <item x="111"/>
        <item h="1" x="153"/>
        <item h="1" x="166"/>
        <item x="114"/>
        <item x="98"/>
        <item x="88"/>
        <item h="1" x="96"/>
        <item x="118"/>
        <item x="14"/>
        <item h="1" x="141"/>
        <item x="102"/>
        <item x="106"/>
        <item h="1" x="44"/>
        <item x="99"/>
        <item h="1" x="139"/>
        <item x="9"/>
        <item x="54"/>
        <item x="137"/>
        <item x="130"/>
        <item x="157"/>
        <item x="91"/>
        <item h="1" x="84"/>
        <item x="45"/>
        <item x="61"/>
        <item x="31"/>
        <item x="66"/>
        <item x="112"/>
        <item x="79"/>
        <item x="38"/>
        <item x="170"/>
        <item x="70"/>
        <item h="1" x="165"/>
        <item x="152"/>
        <item h="1" x="132"/>
        <item x="39"/>
        <item x="27"/>
        <item x="24"/>
        <item x="8"/>
        <item h="1" x="116"/>
        <item x="43"/>
        <item x="60"/>
        <item h="1" x="100"/>
        <item h="1" x="154"/>
        <item x="53"/>
        <item x="41"/>
        <item x="77"/>
        <item x="76"/>
        <item h="1" x="140"/>
        <item x="29"/>
        <item h="1" x="82"/>
        <item x="49"/>
        <item x="4"/>
        <item x="32"/>
        <item x="134"/>
        <item x="78"/>
        <item h="1" x="95"/>
        <item x="86"/>
        <item h="1" x="158"/>
        <item x="94"/>
        <item x="10"/>
        <item x="89"/>
        <item x="125"/>
        <item h="1" x="143"/>
        <item x="52"/>
        <item h="1" x="119"/>
        <item x="21"/>
        <item x="22"/>
        <item x="5"/>
        <item h="1" x="150"/>
        <item h="1" x="155"/>
        <item x="2"/>
        <item x="90"/>
        <item h="1" x="136"/>
        <item h="1" x="101"/>
        <item h="1" x="124"/>
        <item x="68"/>
        <item x="15"/>
        <item x="151"/>
        <item x="69"/>
        <item x="123"/>
        <item h="1" x="144"/>
        <item h="1" x="162"/>
        <item x="30"/>
        <item x="142"/>
        <item x="7"/>
        <item h="1" x="169"/>
        <item x="64"/>
        <item x="85"/>
        <item x="58"/>
        <item x="129"/>
        <item x="25"/>
        <item h="1" x="104"/>
        <item x="121"/>
        <item x="72"/>
        <item t="default"/>
      </items>
    </pivotField>
    <pivotField showAll="0"/>
    <pivotField showAll="0"/>
    <pivotField dataField="1" showAll="0">
      <items count="339"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>
      <items count="194">
        <item x="5"/>
        <item x="62"/>
        <item x="2"/>
        <item x="1"/>
        <item x="12"/>
        <item x="85"/>
        <item x="14"/>
        <item x="60"/>
        <item x="11"/>
        <item x="6"/>
        <item x="25"/>
        <item x="55"/>
        <item x="21"/>
        <item x="19"/>
        <item x="7"/>
        <item x="0"/>
        <item x="65"/>
        <item x="38"/>
        <item x="8"/>
        <item x="139"/>
        <item x="48"/>
        <item x="10"/>
        <item x="22"/>
        <item x="15"/>
        <item x="9"/>
        <item x="98"/>
        <item x="50"/>
        <item x="82"/>
        <item x="66"/>
        <item x="13"/>
        <item x="34"/>
        <item x="46"/>
        <item x="47"/>
        <item x="20"/>
        <item x="57"/>
        <item x="51"/>
        <item x="29"/>
        <item x="54"/>
        <item x="17"/>
        <item x="69"/>
        <item x="44"/>
        <item x="28"/>
        <item x="111"/>
        <item x="41"/>
        <item x="45"/>
        <item x="61"/>
        <item x="33"/>
        <item x="23"/>
        <item x="49"/>
        <item x="26"/>
        <item x="78"/>
        <item x="52"/>
        <item x="32"/>
        <item x="43"/>
        <item x="18"/>
        <item x="70"/>
        <item x="71"/>
        <item x="76"/>
        <item x="73"/>
        <item x="101"/>
        <item x="74"/>
        <item x="135"/>
        <item x="35"/>
        <item x="16"/>
        <item x="59"/>
        <item x="24"/>
        <item x="40"/>
        <item x="4"/>
        <item x="108"/>
        <item x="36"/>
        <item x="42"/>
        <item x="58"/>
        <item x="146"/>
        <item x="56"/>
        <item x="27"/>
        <item x="96"/>
        <item x="64"/>
        <item x="93"/>
        <item x="81"/>
        <item x="3"/>
        <item x="79"/>
        <item x="67"/>
        <item x="37"/>
        <item x="72"/>
        <item x="31"/>
        <item x="53"/>
        <item x="75"/>
        <item x="68"/>
        <item x="152"/>
        <item x="115"/>
        <item x="114"/>
        <item x="142"/>
        <item x="102"/>
        <item x="80"/>
        <item x="129"/>
        <item x="39"/>
        <item x="121"/>
        <item x="89"/>
        <item x="122"/>
        <item x="130"/>
        <item x="92"/>
        <item x="77"/>
        <item x="103"/>
        <item x="63"/>
        <item x="110"/>
        <item x="94"/>
        <item x="87"/>
        <item x="116"/>
        <item x="86"/>
        <item x="90"/>
        <item x="99"/>
        <item x="91"/>
        <item x="128"/>
        <item x="95"/>
        <item x="137"/>
        <item x="153"/>
        <item x="136"/>
        <item x="105"/>
        <item x="120"/>
        <item x="100"/>
        <item x="97"/>
        <item x="118"/>
        <item x="84"/>
        <item x="171"/>
        <item x="113"/>
        <item x="107"/>
        <item x="155"/>
        <item x="109"/>
        <item x="125"/>
        <item x="126"/>
        <item x="104"/>
        <item x="119"/>
        <item x="117"/>
        <item x="123"/>
        <item x="133"/>
        <item x="134"/>
        <item x="112"/>
        <item x="148"/>
        <item x="88"/>
        <item x="162"/>
        <item x="158"/>
        <item x="124"/>
        <item x="140"/>
        <item x="147"/>
        <item x="174"/>
        <item x="106"/>
        <item x="144"/>
        <item x="164"/>
        <item x="172"/>
        <item x="170"/>
        <item x="160"/>
        <item x="163"/>
        <item x="150"/>
        <item x="132"/>
        <item x="83"/>
        <item x="149"/>
        <item x="165"/>
        <item x="154"/>
        <item x="145"/>
        <item x="141"/>
        <item x="173"/>
        <item x="151"/>
        <item x="166"/>
        <item x="161"/>
        <item x="176"/>
        <item x="159"/>
        <item x="167"/>
        <item x="143"/>
        <item x="175"/>
        <item x="169"/>
        <item x="188"/>
        <item x="177"/>
        <item x="180"/>
        <item x="179"/>
        <item x="131"/>
        <item x="127"/>
        <item x="138"/>
        <item x="190"/>
        <item x="157"/>
        <item x="181"/>
        <item x="187"/>
        <item x="168"/>
        <item x="183"/>
        <item x="156"/>
        <item x="184"/>
        <item x="189"/>
        <item x="191"/>
        <item x="185"/>
        <item x="182"/>
        <item x="178"/>
        <item x="186"/>
        <item x="192"/>
        <item x="30"/>
        <item t="default"/>
      </items>
    </pivotField>
  </pivotFields>
  <rowFields count="1">
    <field x="1"/>
  </rowFields>
  <rowItems count="129">
    <i>
      <x/>
    </i>
    <i>
      <x v="1"/>
    </i>
    <i>
      <x v="2"/>
    </i>
    <i>
      <x v="3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8"/>
    </i>
    <i>
      <x v="19"/>
    </i>
    <i>
      <x v="20"/>
    </i>
    <i>
      <x v="22"/>
    </i>
    <i>
      <x v="23"/>
    </i>
    <i>
      <x v="24"/>
    </i>
    <i>
      <x v="25"/>
    </i>
    <i>
      <x v="27"/>
    </i>
    <i>
      <x v="28"/>
    </i>
    <i>
      <x v="29"/>
    </i>
    <i>
      <x v="30"/>
    </i>
    <i>
      <x v="32"/>
    </i>
    <i>
      <x v="33"/>
    </i>
    <i>
      <x v="34"/>
    </i>
    <i>
      <x v="35"/>
    </i>
    <i>
      <x v="36"/>
    </i>
    <i>
      <x v="37"/>
    </i>
    <i>
      <x v="38"/>
    </i>
    <i>
      <x v="41"/>
    </i>
    <i>
      <x v="42"/>
    </i>
    <i>
      <x v="43"/>
    </i>
    <i>
      <x v="45"/>
    </i>
    <i>
      <x v="46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60"/>
    </i>
    <i>
      <x v="62"/>
    </i>
    <i>
      <x v="63"/>
    </i>
    <i>
      <x v="65"/>
    </i>
    <i>
      <x v="66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80"/>
    </i>
    <i>
      <x v="81"/>
    </i>
    <i>
      <x v="82"/>
    </i>
    <i>
      <x v="84"/>
    </i>
    <i>
      <x v="85"/>
    </i>
    <i>
      <x v="87"/>
    </i>
    <i>
      <x v="88"/>
    </i>
    <i>
      <x v="90"/>
    </i>
    <i>
      <x v="92"/>
    </i>
    <i>
      <x v="93"/>
    </i>
    <i>
      <x v="94"/>
    </i>
    <i>
      <x v="95"/>
    </i>
    <i>
      <x v="96"/>
    </i>
    <i>
      <x v="97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9"/>
    </i>
    <i>
      <x v="111"/>
    </i>
    <i>
      <x v="112"/>
    </i>
    <i>
      <x v="113"/>
    </i>
    <i>
      <x v="114"/>
    </i>
    <i>
      <x v="116"/>
    </i>
    <i>
      <x v="117"/>
    </i>
    <i>
      <x v="120"/>
    </i>
    <i>
      <x v="121"/>
    </i>
    <i>
      <x v="122"/>
    </i>
    <i>
      <x v="123"/>
    </i>
    <i>
      <x v="125"/>
    </i>
    <i>
      <x v="127"/>
    </i>
    <i>
      <x v="128"/>
    </i>
    <i>
      <x v="129"/>
    </i>
    <i>
      <x v="130"/>
    </i>
    <i>
      <x v="131"/>
    </i>
    <i>
      <x v="133"/>
    </i>
    <i>
      <x v="135"/>
    </i>
    <i>
      <x v="136"/>
    </i>
    <i>
      <x v="137"/>
    </i>
    <i>
      <x v="138"/>
    </i>
    <i>
      <x v="140"/>
    </i>
    <i>
      <x v="142"/>
    </i>
    <i>
      <x v="143"/>
    </i>
    <i>
      <x v="144"/>
    </i>
    <i>
      <x v="147"/>
    </i>
    <i>
      <x v="148"/>
    </i>
    <i>
      <x v="152"/>
    </i>
    <i>
      <x v="153"/>
    </i>
    <i>
      <x v="154"/>
    </i>
    <i>
      <x v="155"/>
    </i>
    <i>
      <x v="156"/>
    </i>
    <i>
      <x v="159"/>
    </i>
    <i>
      <x v="160"/>
    </i>
    <i>
      <x v="161"/>
    </i>
    <i>
      <x v="163"/>
    </i>
    <i>
      <x v="164"/>
    </i>
    <i>
      <x v="165"/>
    </i>
    <i>
      <x v="166"/>
    </i>
    <i>
      <x v="167"/>
    </i>
    <i>
      <x v="169"/>
    </i>
    <i>
      <x v="170"/>
    </i>
    <i t="grand">
      <x/>
    </i>
  </rowItems>
  <colFields count="1">
    <field x="-2"/>
  </colFields>
  <colItems count="2">
    <i>
      <x/>
    </i>
    <i i="1">
      <x v="1"/>
    </i>
  </colItems>
  <dataFields count="2">
    <dataField name="incarceration_rate_balti" fld="4" subtotal="average" baseField="0" baseItem="0" numFmtId="10"/>
    <dataField name="household income_balti" fld="5" subtotal="average" baseField="0" baseItem="0" numFmtId="173"/>
  </dataFields>
  <formats count="4">
    <format dxfId="1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672CD0-6FDE-874F-B193-36FE0E44B898}" name="PivotTable15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location">
  <location ref="B57:D186" firstHeaderRow="0" firstDataRow="1" firstDataCol="1"/>
  <pivotFields count="3">
    <pivotField axis="axisRow" showAll="0">
      <items count="1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</pivotField>
    <pivotField dataField="1" numFmtId="10" showAll="0"/>
    <pivotField dataField="1" numFmtId="173" showAll="0"/>
  </pivotFields>
  <rowFields count="1">
    <field x="0"/>
  </rowFields>
  <rowItems count="1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 t="grand">
      <x/>
    </i>
  </rowItems>
  <colFields count="1">
    <field x="-2"/>
  </colFields>
  <colItems count="2">
    <i>
      <x/>
    </i>
    <i i="1">
      <x v="1"/>
    </i>
  </colItems>
  <dataFields count="2">
    <dataField name="household income" fld="2" subtotal="average" baseField="0" baseItem="0"/>
    <dataField name="incarceration rate" fld="1" subtotal="average" baseField="0" baseItem="0"/>
  </dataFields>
  <formats count="2">
    <format dxfId="5">
      <pivotArea dataOnly="0" outline="0" fieldPosition="0">
        <references count="1">
          <reference field="4294967294" count="1">
            <x v="0"/>
          </reference>
        </references>
      </pivotArea>
    </format>
    <format dxfId="3">
      <pivotArea dataOnly="0" outline="0" fieldPosition="0">
        <references count="1">
          <reference field="4294967294" count="1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25DE01-81FB-C946-84E7-B148FB12CB89}" name="PivotTable14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location">
  <location ref="B3:D53" firstHeaderRow="0" firstDataRow="1" firstDataCol="1"/>
  <pivotFields count="3">
    <pivotField axis="axisRow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dataField="1" numFmtId="10" showAll="0">
      <items count="49">
        <item x="1"/>
        <item x="32"/>
        <item x="14"/>
        <item x="25"/>
        <item x="40"/>
        <item x="22"/>
        <item x="34"/>
        <item x="11"/>
        <item x="18"/>
        <item x="39"/>
        <item x="10"/>
        <item x="0"/>
        <item x="44"/>
        <item x="9"/>
        <item x="36"/>
        <item x="26"/>
        <item x="43"/>
        <item x="15"/>
        <item x="24"/>
        <item x="30"/>
        <item x="4"/>
        <item x="8"/>
        <item x="45"/>
        <item x="35"/>
        <item x="29"/>
        <item x="41"/>
        <item x="42"/>
        <item x="27"/>
        <item x="5"/>
        <item x="23"/>
        <item x="37"/>
        <item x="21"/>
        <item x="47"/>
        <item x="31"/>
        <item x="17"/>
        <item x="2"/>
        <item x="16"/>
        <item x="7"/>
        <item x="28"/>
        <item x="38"/>
        <item x="19"/>
        <item x="20"/>
        <item x="46"/>
        <item x="13"/>
        <item x="33"/>
        <item x="6"/>
        <item x="12"/>
        <item x="3"/>
        <item t="default"/>
      </items>
    </pivotField>
    <pivotField dataField="1" numFmtId="173" showAll="0">
      <items count="50">
        <item x="12"/>
        <item x="13"/>
        <item x="3"/>
        <item x="33"/>
        <item x="17"/>
        <item x="28"/>
        <item x="42"/>
        <item x="7"/>
        <item x="37"/>
        <item x="38"/>
        <item x="34"/>
        <item x="21"/>
        <item x="19"/>
        <item x="46"/>
        <item x="26"/>
        <item x="27"/>
        <item x="29"/>
        <item x="20"/>
        <item x="31"/>
        <item x="2"/>
        <item x="23"/>
        <item x="10"/>
        <item x="4"/>
        <item x="16"/>
        <item x="30"/>
        <item x="35"/>
        <item x="5"/>
        <item x="47"/>
        <item x="6"/>
        <item x="15"/>
        <item x="43"/>
        <item x="8"/>
        <item x="48"/>
        <item x="9"/>
        <item x="0"/>
        <item x="39"/>
        <item x="40"/>
        <item x="24"/>
        <item x="45"/>
        <item x="18"/>
        <item x="32"/>
        <item x="44"/>
        <item x="36"/>
        <item x="1"/>
        <item x="22"/>
        <item x="14"/>
        <item x="11"/>
        <item x="41"/>
        <item x="25"/>
        <item t="default"/>
      </items>
    </pivotField>
  </pivotFields>
  <rowFields count="1">
    <field x="0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-2"/>
  </colFields>
  <colItems count="2">
    <i>
      <x/>
    </i>
    <i i="1">
      <x v="1"/>
    </i>
  </colItems>
  <dataFields count="2">
    <dataField name="household income" fld="2" subtotal="average" baseField="0" baseItem="0" numFmtId="173"/>
    <dataField name="incarceration rate" fld="1" subtotal="average" baseField="0" baseItem="0"/>
  </dataFields>
  <formats count="3">
    <format dxfId="8">
      <pivotArea dataOnly="0" outline="0" fieldPosition="0">
        <references count="1">
          <reference field="4294967294" count="1">
            <x v="1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1298A-512D-724F-BBB0-1B12E3A84FA0}">
  <dimension ref="B2:H135"/>
  <sheetViews>
    <sheetView topLeftCell="B1" workbookViewId="0">
      <selection activeCell="B27" sqref="B27"/>
    </sheetView>
  </sheetViews>
  <sheetFormatPr baseColWidth="10" defaultRowHeight="16" x14ac:dyDescent="0.2"/>
  <cols>
    <col min="2" max="2" width="34.83203125" bestFit="1" customWidth="1"/>
    <col min="3" max="3" width="19.1640625" bestFit="1" customWidth="1"/>
    <col min="4" max="4" width="19.5" bestFit="1" customWidth="1"/>
    <col min="6" max="6" width="33.1640625" bestFit="1" customWidth="1"/>
    <col min="7" max="7" width="21" bestFit="1" customWidth="1"/>
    <col min="8" max="8" width="20.83203125" bestFit="1" customWidth="1"/>
  </cols>
  <sheetData>
    <row r="2" spans="2:8" x14ac:dyDescent="0.2">
      <c r="B2" s="5" t="s">
        <v>130</v>
      </c>
      <c r="F2" s="5" t="s">
        <v>131</v>
      </c>
    </row>
    <row r="3" spans="2:8" x14ac:dyDescent="0.2">
      <c r="B3" s="5" t="s">
        <v>132</v>
      </c>
      <c r="C3" s="4">
        <f>GETPIVOTDATA("incarceration_rate_dc",$B$6)</f>
        <v>7.3657142857142852E-2</v>
      </c>
      <c r="F3" s="5" t="s">
        <v>132</v>
      </c>
      <c r="G3" s="4">
        <f>GETPIVOTDATA("incarceration_rate_balti",$F$6)</f>
        <v>9.1857286432160803E-2</v>
      </c>
    </row>
    <row r="4" spans="2:8" x14ac:dyDescent="0.2">
      <c r="B4" s="5" t="s">
        <v>135</v>
      </c>
      <c r="C4" s="6">
        <f>GETPIVOTDATA("household_income_dc",$B$6)</f>
        <v>31019.559523809523</v>
      </c>
      <c r="F4" s="5" t="s">
        <v>135</v>
      </c>
      <c r="G4" s="6">
        <f>GETPIVOTDATA("household income_balti",$F$6)</f>
        <v>25886.432291666668</v>
      </c>
    </row>
    <row r="6" spans="2:8" x14ac:dyDescent="0.2">
      <c r="B6" s="3" t="s">
        <v>133</v>
      </c>
      <c r="C6" s="1" t="s">
        <v>187</v>
      </c>
      <c r="D6" s="6" t="s">
        <v>188</v>
      </c>
      <c r="F6" s="3" t="s">
        <v>133</v>
      </c>
      <c r="G6" s="1" t="s">
        <v>185</v>
      </c>
      <c r="H6" s="6" t="s">
        <v>186</v>
      </c>
    </row>
    <row r="7" spans="2:8" x14ac:dyDescent="0.2">
      <c r="B7" s="2" t="s">
        <v>136</v>
      </c>
      <c r="C7" s="1">
        <v>4.3799999999999999E-2</v>
      </c>
      <c r="D7" s="6">
        <v>31190.666666666668</v>
      </c>
      <c r="F7" s="2" t="s">
        <v>3</v>
      </c>
      <c r="G7" s="1">
        <v>5.1499999999999997E-2</v>
      </c>
      <c r="H7" s="6">
        <v>21947</v>
      </c>
    </row>
    <row r="8" spans="2:8" x14ac:dyDescent="0.2">
      <c r="B8" s="2" t="s">
        <v>137</v>
      </c>
      <c r="C8" s="1">
        <v>1.2000000000000001E-3</v>
      </c>
      <c r="D8" s="6">
        <v>45652</v>
      </c>
      <c r="F8" s="2" t="s">
        <v>4</v>
      </c>
      <c r="G8" s="1">
        <v>4.2500000000000003E-2</v>
      </c>
      <c r="H8" s="6">
        <v>40039</v>
      </c>
    </row>
    <row r="9" spans="2:8" x14ac:dyDescent="0.2">
      <c r="B9" s="2" t="s">
        <v>138</v>
      </c>
      <c r="C9" s="1">
        <v>9.1800000000000007E-2</v>
      </c>
      <c r="D9" s="6">
        <v>22858</v>
      </c>
      <c r="F9" s="2" t="s">
        <v>5</v>
      </c>
      <c r="G9" s="1">
        <v>0.1198</v>
      </c>
      <c r="H9" s="6">
        <v>20547</v>
      </c>
    </row>
    <row r="10" spans="2:8" x14ac:dyDescent="0.2">
      <c r="B10" s="2" t="s">
        <v>139</v>
      </c>
      <c r="C10" s="1">
        <v>0.19095000000000001</v>
      </c>
      <c r="D10" s="6">
        <v>17165</v>
      </c>
      <c r="F10" s="2" t="s">
        <v>6</v>
      </c>
      <c r="G10" s="1">
        <v>5.3400000000000003E-2</v>
      </c>
      <c r="H10" s="6">
        <v>32899</v>
      </c>
    </row>
    <row r="11" spans="2:8" x14ac:dyDescent="0.2">
      <c r="B11" s="2" t="s">
        <v>140</v>
      </c>
      <c r="C11" s="1">
        <v>6.5799999999999997E-2</v>
      </c>
      <c r="D11" s="6">
        <v>23567</v>
      </c>
      <c r="F11" s="2" t="s">
        <v>7</v>
      </c>
      <c r="G11" s="1">
        <v>6.5549999999999997E-2</v>
      </c>
      <c r="H11" s="6">
        <v>25738.5</v>
      </c>
    </row>
    <row r="12" spans="2:8" x14ac:dyDescent="0.2">
      <c r="B12" s="2" t="s">
        <v>141</v>
      </c>
      <c r="C12" s="1">
        <v>8.2600000000000007E-2</v>
      </c>
      <c r="D12" s="6">
        <v>23820</v>
      </c>
      <c r="F12" s="2" t="s">
        <v>8</v>
      </c>
      <c r="G12" s="1">
        <v>0.15640000000000001</v>
      </c>
      <c r="H12" s="6">
        <v>19281</v>
      </c>
    </row>
    <row r="13" spans="2:8" x14ac:dyDescent="0.2">
      <c r="B13" s="2" t="s">
        <v>142</v>
      </c>
      <c r="C13" s="1">
        <v>0.15479999999999999</v>
      </c>
      <c r="D13" s="6">
        <v>26740.5</v>
      </c>
      <c r="F13" s="2" t="s">
        <v>9</v>
      </c>
      <c r="G13" s="1">
        <v>8.7999999999999995E-2</v>
      </c>
      <c r="H13" s="6">
        <v>26157</v>
      </c>
    </row>
    <row r="14" spans="2:8" x14ac:dyDescent="0.2">
      <c r="B14" s="2" t="s">
        <v>143</v>
      </c>
      <c r="C14" s="1">
        <v>9.3899999999999997E-2</v>
      </c>
      <c r="D14" s="6">
        <v>19805</v>
      </c>
      <c r="F14" s="2" t="s">
        <v>10</v>
      </c>
      <c r="G14" s="1">
        <v>9.6149999999999985E-2</v>
      </c>
      <c r="H14" s="6">
        <v>23616.5</v>
      </c>
    </row>
    <row r="15" spans="2:8" x14ac:dyDescent="0.2">
      <c r="B15" s="2" t="s">
        <v>144</v>
      </c>
      <c r="C15" s="1">
        <v>6.88E-2</v>
      </c>
      <c r="D15" s="6">
        <v>28514</v>
      </c>
      <c r="F15" s="2" t="s">
        <v>11</v>
      </c>
      <c r="G15" s="1">
        <v>0.1089</v>
      </c>
      <c r="H15" s="6">
        <v>18814</v>
      </c>
    </row>
    <row r="16" spans="2:8" x14ac:dyDescent="0.2">
      <c r="B16" s="2" t="s">
        <v>145</v>
      </c>
      <c r="C16" s="1">
        <v>5.3200000000000004E-2</v>
      </c>
      <c r="D16" s="6">
        <v>30670</v>
      </c>
      <c r="F16" s="2" t="s">
        <v>12</v>
      </c>
      <c r="G16" s="1">
        <v>0.14774999999999999</v>
      </c>
      <c r="H16" s="6">
        <v>16841</v>
      </c>
    </row>
    <row r="17" spans="2:8" x14ac:dyDescent="0.2">
      <c r="B17" s="2" t="s">
        <v>146</v>
      </c>
      <c r="C17" s="1">
        <v>3.6299999999999999E-2</v>
      </c>
      <c r="D17" s="6">
        <v>23191</v>
      </c>
      <c r="F17" s="2" t="s">
        <v>13</v>
      </c>
      <c r="G17" s="1">
        <v>9.2450000000000004E-2</v>
      </c>
      <c r="H17" s="6">
        <v>21643.5</v>
      </c>
    </row>
    <row r="18" spans="2:8" x14ac:dyDescent="0.2">
      <c r="B18" s="2" t="s">
        <v>147</v>
      </c>
      <c r="C18" s="1">
        <v>3.1600000000000003E-2</v>
      </c>
      <c r="D18" s="6">
        <v>60229</v>
      </c>
      <c r="F18" s="2" t="s">
        <v>14</v>
      </c>
      <c r="G18" s="1">
        <v>9.8000000000000004E-2</v>
      </c>
      <c r="H18" s="6">
        <v>33362</v>
      </c>
    </row>
    <row r="19" spans="2:8" x14ac:dyDescent="0.2">
      <c r="B19" s="2" t="s">
        <v>148</v>
      </c>
      <c r="C19" s="1">
        <v>0.1762</v>
      </c>
      <c r="D19" s="6">
        <v>14562</v>
      </c>
      <c r="F19" s="2" t="s">
        <v>15</v>
      </c>
      <c r="G19" s="1">
        <v>0.10340000000000001</v>
      </c>
      <c r="H19" s="6">
        <v>18445</v>
      </c>
    </row>
    <row r="20" spans="2:8" x14ac:dyDescent="0.2">
      <c r="B20" s="2" t="s">
        <v>149</v>
      </c>
      <c r="C20" s="1">
        <v>0.1075</v>
      </c>
      <c r="D20" s="6">
        <v>17122</v>
      </c>
      <c r="F20" s="2" t="s">
        <v>16</v>
      </c>
      <c r="G20" s="1">
        <v>0.18256</v>
      </c>
      <c r="H20" s="6">
        <v>17123</v>
      </c>
    </row>
    <row r="21" spans="2:8" x14ac:dyDescent="0.2">
      <c r="B21" s="2" t="s">
        <v>150</v>
      </c>
      <c r="C21" s="1">
        <v>5.3E-3</v>
      </c>
      <c r="D21" s="6">
        <v>53500</v>
      </c>
      <c r="F21" s="2" t="s">
        <v>17</v>
      </c>
      <c r="G21" s="1">
        <v>6.3275000000000012E-2</v>
      </c>
      <c r="H21" s="6">
        <v>27523</v>
      </c>
    </row>
    <row r="22" spans="2:8" x14ac:dyDescent="0.2">
      <c r="B22" s="2" t="s">
        <v>151</v>
      </c>
      <c r="C22" s="1">
        <v>5.6149999999999999E-2</v>
      </c>
      <c r="D22" s="6">
        <v>27892.25</v>
      </c>
      <c r="F22" s="2" t="s">
        <v>18</v>
      </c>
      <c r="G22" s="1">
        <v>6.1499999999999999E-2</v>
      </c>
      <c r="H22" s="6">
        <v>19179</v>
      </c>
    </row>
    <row r="23" spans="2:8" x14ac:dyDescent="0.2">
      <c r="B23" s="2" t="s">
        <v>152</v>
      </c>
      <c r="C23" s="1">
        <v>9.1849999999999987E-2</v>
      </c>
      <c r="D23" s="6">
        <v>23576</v>
      </c>
      <c r="F23" s="2" t="s">
        <v>19</v>
      </c>
      <c r="G23" s="1">
        <v>0.13070000000000001</v>
      </c>
      <c r="H23" s="6">
        <v>18117</v>
      </c>
    </row>
    <row r="24" spans="2:8" x14ac:dyDescent="0.2">
      <c r="B24" s="2" t="s">
        <v>153</v>
      </c>
      <c r="C24" s="1">
        <v>9.1200000000000003E-2</v>
      </c>
      <c r="D24" s="6">
        <v>18288</v>
      </c>
      <c r="F24" s="2" t="s">
        <v>20</v>
      </c>
      <c r="G24" s="1">
        <v>4.8050000000000002E-2</v>
      </c>
      <c r="H24" s="6">
        <v>37010.5</v>
      </c>
    </row>
    <row r="25" spans="2:8" x14ac:dyDescent="0.2">
      <c r="B25" s="2" t="s">
        <v>154</v>
      </c>
      <c r="C25" s="1">
        <v>3.1660000000000001E-2</v>
      </c>
      <c r="D25" s="6">
        <v>38000</v>
      </c>
      <c r="F25" s="2" t="s">
        <v>21</v>
      </c>
      <c r="G25" s="1">
        <v>5.8900000000000001E-2</v>
      </c>
      <c r="H25" s="6">
        <v>30998</v>
      </c>
    </row>
    <row r="26" spans="2:8" x14ac:dyDescent="0.2">
      <c r="B26" s="2" t="s">
        <v>155</v>
      </c>
      <c r="C26" s="1">
        <v>9.8650000000000002E-2</v>
      </c>
      <c r="D26" s="6">
        <v>21829</v>
      </c>
      <c r="F26" s="2" t="s">
        <v>22</v>
      </c>
      <c r="G26" s="1">
        <v>0.1183</v>
      </c>
      <c r="H26" s="6">
        <v>18166</v>
      </c>
    </row>
    <row r="27" spans="2:8" x14ac:dyDescent="0.2">
      <c r="B27" s="2" t="s">
        <v>156</v>
      </c>
      <c r="C27" s="1">
        <v>0.10619999999999999</v>
      </c>
      <c r="D27" s="6">
        <v>22608.5</v>
      </c>
      <c r="F27" s="2" t="s">
        <v>23</v>
      </c>
      <c r="G27" s="1">
        <v>0.10555</v>
      </c>
      <c r="H27" s="6">
        <v>19957.5</v>
      </c>
    </row>
    <row r="28" spans="2:8" x14ac:dyDescent="0.2">
      <c r="B28" s="2" t="s">
        <v>157</v>
      </c>
      <c r="C28" s="1">
        <v>8.8800000000000004E-2</v>
      </c>
      <c r="D28" s="6">
        <v>21056.5</v>
      </c>
      <c r="F28" s="2" t="s">
        <v>24</v>
      </c>
      <c r="G28" s="1">
        <v>0.1497333333333333</v>
      </c>
      <c r="H28" s="6">
        <v>17134.333333333332</v>
      </c>
    </row>
    <row r="29" spans="2:8" x14ac:dyDescent="0.2">
      <c r="B29" s="2" t="s">
        <v>158</v>
      </c>
      <c r="C29" s="1">
        <v>1.4999999999999999E-2</v>
      </c>
      <c r="D29" s="6">
        <v>47940</v>
      </c>
      <c r="F29" s="2" t="s">
        <v>25</v>
      </c>
      <c r="G29" s="1">
        <v>8.6999999999999994E-3</v>
      </c>
      <c r="H29" s="6">
        <v>45875</v>
      </c>
    </row>
    <row r="30" spans="2:8" x14ac:dyDescent="0.2">
      <c r="B30" s="2" t="s">
        <v>159</v>
      </c>
      <c r="C30" s="1">
        <v>8.5300000000000001E-2</v>
      </c>
      <c r="D30" s="6">
        <v>22985</v>
      </c>
      <c r="F30" s="2" t="s">
        <v>26</v>
      </c>
      <c r="G30" s="1">
        <v>5.9200000000000003E-2</v>
      </c>
      <c r="H30" s="6">
        <v>16126</v>
      </c>
    </row>
    <row r="31" spans="2:8" x14ac:dyDescent="0.2">
      <c r="B31" s="2" t="s">
        <v>160</v>
      </c>
      <c r="C31" s="1">
        <v>5.8000000000000003E-2</v>
      </c>
      <c r="D31" s="6">
        <v>36103</v>
      </c>
      <c r="F31" s="2" t="s">
        <v>27</v>
      </c>
      <c r="G31" s="1">
        <v>4.0000000000000001E-3</v>
      </c>
      <c r="H31" s="6">
        <v>40856</v>
      </c>
    </row>
    <row r="32" spans="2:8" x14ac:dyDescent="0.2">
      <c r="B32" s="2" t="s">
        <v>161</v>
      </c>
      <c r="C32" s="1">
        <v>7.6E-3</v>
      </c>
      <c r="D32" s="6">
        <v>71081</v>
      </c>
      <c r="F32" s="2" t="s">
        <v>28</v>
      </c>
      <c r="G32" s="1">
        <v>0.12725</v>
      </c>
      <c r="H32" s="6">
        <v>18578.5</v>
      </c>
    </row>
    <row r="33" spans="2:8" x14ac:dyDescent="0.2">
      <c r="B33" s="2" t="s">
        <v>162</v>
      </c>
      <c r="C33" s="1">
        <v>5.57E-2</v>
      </c>
      <c r="D33" s="6">
        <v>22087</v>
      </c>
      <c r="F33" s="2" t="s">
        <v>29</v>
      </c>
      <c r="G33" s="1">
        <v>0.1278</v>
      </c>
      <c r="H33" s="6">
        <v>18230</v>
      </c>
    </row>
    <row r="34" spans="2:8" x14ac:dyDescent="0.2">
      <c r="B34" s="2" t="s">
        <v>163</v>
      </c>
      <c r="C34" s="1">
        <v>8.0799999999999997E-2</v>
      </c>
      <c r="D34" s="6">
        <v>22234</v>
      </c>
      <c r="F34" s="2" t="s">
        <v>30</v>
      </c>
      <c r="G34" s="1">
        <v>2.5000000000000001E-3</v>
      </c>
      <c r="H34" s="6">
        <v>53154</v>
      </c>
    </row>
    <row r="35" spans="2:8" x14ac:dyDescent="0.2">
      <c r="B35" s="2" t="s">
        <v>164</v>
      </c>
      <c r="C35" s="1">
        <v>9.4649999999999998E-2</v>
      </c>
      <c r="D35" s="6">
        <v>19462</v>
      </c>
      <c r="F35" s="2" t="s">
        <v>31</v>
      </c>
      <c r="G35" s="1">
        <v>8.1500000000000003E-2</v>
      </c>
      <c r="H35" s="6">
        <v>26602</v>
      </c>
    </row>
    <row r="36" spans="2:8" x14ac:dyDescent="0.2">
      <c r="B36" s="2" t="s">
        <v>165</v>
      </c>
      <c r="C36" s="1">
        <v>7.9100000000000004E-2</v>
      </c>
      <c r="D36" s="6">
        <v>22376</v>
      </c>
      <c r="F36" s="2" t="s">
        <v>32</v>
      </c>
      <c r="G36" s="1">
        <v>0.13400000000000001</v>
      </c>
      <c r="H36" s="6">
        <v>18699</v>
      </c>
    </row>
    <row r="37" spans="2:8" x14ac:dyDescent="0.2">
      <c r="B37" s="2" t="s">
        <v>166</v>
      </c>
      <c r="C37" s="1">
        <v>5.9700000000000003E-2</v>
      </c>
      <c r="D37" s="6">
        <v>23665</v>
      </c>
      <c r="F37" s="2" t="s">
        <v>33</v>
      </c>
      <c r="G37" s="1">
        <v>8.72E-2</v>
      </c>
      <c r="H37" s="6">
        <v>20591</v>
      </c>
    </row>
    <row r="38" spans="2:8" x14ac:dyDescent="0.2">
      <c r="B38" s="2" t="s">
        <v>167</v>
      </c>
      <c r="C38" s="1">
        <v>9.11E-2</v>
      </c>
      <c r="D38" s="6">
        <v>22818</v>
      </c>
      <c r="F38" s="2" t="s">
        <v>0</v>
      </c>
      <c r="G38" s="1">
        <v>0.10862499999999999</v>
      </c>
      <c r="H38" s="6">
        <v>24180</v>
      </c>
    </row>
    <row r="39" spans="2:8" x14ac:dyDescent="0.2">
      <c r="B39" s="2" t="s">
        <v>168</v>
      </c>
      <c r="C39" s="1">
        <v>2.3E-3</v>
      </c>
      <c r="D39" s="6">
        <v>38835</v>
      </c>
      <c r="F39" s="2" t="s">
        <v>34</v>
      </c>
      <c r="G39" s="1">
        <v>0.1772</v>
      </c>
      <c r="H39" s="6">
        <v>14934</v>
      </c>
    </row>
    <row r="40" spans="2:8" x14ac:dyDescent="0.2">
      <c r="B40" s="2" t="s">
        <v>169</v>
      </c>
      <c r="C40" s="1">
        <v>0.1077</v>
      </c>
      <c r="D40" s="6">
        <v>17257</v>
      </c>
      <c r="F40" s="2" t="s">
        <v>35</v>
      </c>
      <c r="G40" s="1">
        <v>5.9700000000000003E-2</v>
      </c>
      <c r="H40" s="6">
        <v>26434</v>
      </c>
    </row>
    <row r="41" spans="2:8" x14ac:dyDescent="0.2">
      <c r="B41" s="2" t="s">
        <v>170</v>
      </c>
      <c r="C41" s="1">
        <v>1.7500000000000002E-2</v>
      </c>
      <c r="D41" s="6">
        <v>20505</v>
      </c>
      <c r="F41" s="2" t="s">
        <v>36</v>
      </c>
      <c r="G41" s="1">
        <v>0.13239999999999999</v>
      </c>
      <c r="H41" s="6">
        <v>17762</v>
      </c>
    </row>
    <row r="42" spans="2:8" x14ac:dyDescent="0.2">
      <c r="B42" s="2" t="s">
        <v>171</v>
      </c>
      <c r="C42" s="1">
        <v>7.8700000000000006E-2</v>
      </c>
      <c r="D42" s="6">
        <v>23748</v>
      </c>
      <c r="F42" s="2" t="s">
        <v>37</v>
      </c>
      <c r="G42" s="1">
        <v>0.13420000000000001</v>
      </c>
      <c r="H42" s="6">
        <v>20128</v>
      </c>
    </row>
    <row r="43" spans="2:8" x14ac:dyDescent="0.2">
      <c r="B43" s="2" t="s">
        <v>172</v>
      </c>
      <c r="C43" s="1">
        <v>5.4399999999999997E-2</v>
      </c>
      <c r="D43" s="6">
        <v>41824</v>
      </c>
      <c r="F43" s="2" t="s">
        <v>38</v>
      </c>
      <c r="G43" s="1">
        <v>0.12805</v>
      </c>
      <c r="H43" s="6">
        <v>18512.5</v>
      </c>
    </row>
    <row r="44" spans="2:8" x14ac:dyDescent="0.2">
      <c r="B44" s="2" t="s">
        <v>173</v>
      </c>
      <c r="C44" s="1">
        <v>8.8200000000000001E-2</v>
      </c>
      <c r="D44" s="6">
        <v>19812.333333333332</v>
      </c>
      <c r="F44" s="2" t="s">
        <v>39</v>
      </c>
      <c r="G44" s="1">
        <v>7.0800000000000002E-2</v>
      </c>
      <c r="H44" s="6">
        <v>25668.333333333332</v>
      </c>
    </row>
    <row r="45" spans="2:8" x14ac:dyDescent="0.2">
      <c r="B45" s="2" t="s">
        <v>174</v>
      </c>
      <c r="C45" s="1">
        <v>9.4899999999999998E-2</v>
      </c>
      <c r="D45" s="6">
        <v>20357</v>
      </c>
      <c r="F45" s="2" t="s">
        <v>40</v>
      </c>
      <c r="G45" s="1">
        <v>1.6799999999999999E-2</v>
      </c>
      <c r="H45" s="6">
        <v>62346</v>
      </c>
    </row>
    <row r="46" spans="2:8" x14ac:dyDescent="0.2">
      <c r="B46" s="2" t="s">
        <v>175</v>
      </c>
      <c r="C46" s="1">
        <v>4.3799999999999999E-2</v>
      </c>
      <c r="D46" s="6">
        <v>31597</v>
      </c>
      <c r="F46" s="2" t="s">
        <v>41</v>
      </c>
      <c r="G46" s="1">
        <v>3.2000000000000001E-2</v>
      </c>
      <c r="H46" s="6">
        <v>35913</v>
      </c>
    </row>
    <row r="47" spans="2:8" x14ac:dyDescent="0.2">
      <c r="B47" s="2" t="s">
        <v>176</v>
      </c>
      <c r="C47" s="1">
        <v>3.4599999999999999E-2</v>
      </c>
      <c r="D47" s="6">
        <v>34016</v>
      </c>
      <c r="F47" s="2" t="s">
        <v>42</v>
      </c>
      <c r="G47" s="1">
        <v>8.2000000000000007E-3</v>
      </c>
      <c r="H47" s="6">
        <v>54366</v>
      </c>
    </row>
    <row r="48" spans="2:8" x14ac:dyDescent="0.2">
      <c r="B48" s="2" t="s">
        <v>177</v>
      </c>
      <c r="C48" s="1">
        <v>8.0999999999999996E-3</v>
      </c>
      <c r="D48" s="6">
        <v>66756</v>
      </c>
      <c r="F48" s="2" t="s">
        <v>43</v>
      </c>
      <c r="G48" s="1">
        <v>3.6900000000000002E-2</v>
      </c>
      <c r="H48" s="6">
        <v>32829</v>
      </c>
    </row>
    <row r="49" spans="2:8" x14ac:dyDescent="0.2">
      <c r="B49" s="2" t="s">
        <v>178</v>
      </c>
      <c r="C49" s="1">
        <v>7.9799999999999996E-2</v>
      </c>
      <c r="D49" s="6">
        <v>19750</v>
      </c>
      <c r="F49" s="2" t="s">
        <v>44</v>
      </c>
      <c r="G49" s="1">
        <v>0.10055</v>
      </c>
      <c r="H49" s="6">
        <v>24362.25</v>
      </c>
    </row>
    <row r="50" spans="2:8" x14ac:dyDescent="0.2">
      <c r="B50" s="2" t="s">
        <v>179</v>
      </c>
      <c r="C50" s="1">
        <v>8.0365384615384616E-2</v>
      </c>
      <c r="D50" s="6">
        <v>28343.76923076923</v>
      </c>
      <c r="F50" s="2" t="s">
        <v>45</v>
      </c>
      <c r="G50" s="1">
        <v>0.1986</v>
      </c>
      <c r="H50" s="6">
        <v>15811</v>
      </c>
    </row>
    <row r="51" spans="2:8" x14ac:dyDescent="0.2">
      <c r="B51" s="2" t="s">
        <v>180</v>
      </c>
      <c r="C51" s="1">
        <v>5.5837777777777771E-2</v>
      </c>
      <c r="D51" s="6">
        <v>39217.155555555553</v>
      </c>
      <c r="F51" s="2" t="s">
        <v>46</v>
      </c>
      <c r="G51" s="1">
        <v>7.0999999999999994E-2</v>
      </c>
      <c r="H51" s="6">
        <v>23051</v>
      </c>
    </row>
    <row r="52" spans="2:8" x14ac:dyDescent="0.2">
      <c r="B52" s="2" t="s">
        <v>181</v>
      </c>
      <c r="C52" s="1">
        <v>4.7699999999999999E-2</v>
      </c>
      <c r="D52" s="6">
        <v>36298</v>
      </c>
      <c r="F52" s="2" t="s">
        <v>47</v>
      </c>
      <c r="G52" s="1">
        <v>0.16370000000000001</v>
      </c>
      <c r="H52" s="6">
        <v>16403</v>
      </c>
    </row>
    <row r="53" spans="2:8" x14ac:dyDescent="0.2">
      <c r="B53" s="2" t="s">
        <v>182</v>
      </c>
      <c r="C53" s="1">
        <v>7.2400000000000006E-2</v>
      </c>
      <c r="D53" s="6">
        <v>21934</v>
      </c>
      <c r="F53" s="2" t="s">
        <v>48</v>
      </c>
      <c r="G53" s="1">
        <v>4.9700000000000001E-2</v>
      </c>
      <c r="H53" s="6">
        <v>31888.5</v>
      </c>
    </row>
    <row r="54" spans="2:8" x14ac:dyDescent="0.2">
      <c r="B54" s="2" t="s">
        <v>183</v>
      </c>
      <c r="C54" s="1">
        <v>0.10730434782608696</v>
      </c>
      <c r="D54" s="6">
        <v>24680.130434782608</v>
      </c>
      <c r="F54" s="2" t="s">
        <v>49</v>
      </c>
      <c r="G54" s="1">
        <v>3.7900000000000003E-2</v>
      </c>
      <c r="H54" s="6">
        <v>32845.5</v>
      </c>
    </row>
    <row r="55" spans="2:8" x14ac:dyDescent="0.2">
      <c r="B55" s="2" t="s">
        <v>184</v>
      </c>
      <c r="C55" s="1">
        <v>8.9166666666666672E-2</v>
      </c>
      <c r="D55" s="6">
        <v>30137.5</v>
      </c>
      <c r="F55" s="2" t="s">
        <v>50</v>
      </c>
      <c r="G55" s="1">
        <v>0.25230000000000002</v>
      </c>
      <c r="H55" s="6">
        <v>15844</v>
      </c>
    </row>
    <row r="56" spans="2:8" x14ac:dyDescent="0.2">
      <c r="B56" s="2" t="s">
        <v>1</v>
      </c>
      <c r="C56" s="1">
        <v>7.3657142857142852E-2</v>
      </c>
      <c r="D56" s="6">
        <v>31019.559523809523</v>
      </c>
      <c r="F56" s="2" t="s">
        <v>51</v>
      </c>
      <c r="G56" s="1">
        <v>6.5500000000000003E-2</v>
      </c>
      <c r="H56" s="6">
        <v>26983.125</v>
      </c>
    </row>
    <row r="57" spans="2:8" x14ac:dyDescent="0.2">
      <c r="F57" s="2" t="s">
        <v>52</v>
      </c>
      <c r="G57" s="1">
        <v>3.6600000000000001E-2</v>
      </c>
      <c r="H57" s="6">
        <v>35251.666666666664</v>
      </c>
    </row>
    <row r="58" spans="2:8" x14ac:dyDescent="0.2">
      <c r="F58" s="2" t="s">
        <v>53</v>
      </c>
      <c r="G58" s="1">
        <v>0.1172</v>
      </c>
      <c r="H58" s="6">
        <v>24465</v>
      </c>
    </row>
    <row r="59" spans="2:8" x14ac:dyDescent="0.2">
      <c r="F59" s="2" t="s">
        <v>54</v>
      </c>
      <c r="G59" s="1">
        <v>7.4899999999999994E-2</v>
      </c>
      <c r="H59" s="6">
        <v>29207.666666666668</v>
      </c>
    </row>
    <row r="60" spans="2:8" x14ac:dyDescent="0.2">
      <c r="F60" s="2" t="s">
        <v>55</v>
      </c>
      <c r="G60" s="1">
        <v>0.1197</v>
      </c>
      <c r="H60" s="6">
        <v>17363</v>
      </c>
    </row>
    <row r="61" spans="2:8" x14ac:dyDescent="0.2">
      <c r="F61" s="2" t="s">
        <v>56</v>
      </c>
      <c r="G61" s="1">
        <v>0.15479999999999999</v>
      </c>
      <c r="H61" s="6">
        <v>18274</v>
      </c>
    </row>
    <row r="62" spans="2:8" x14ac:dyDescent="0.2">
      <c r="F62" s="2" t="s">
        <v>57</v>
      </c>
      <c r="G62" s="1">
        <v>8.1699999999999995E-2</v>
      </c>
      <c r="H62" s="6">
        <v>28657</v>
      </c>
    </row>
    <row r="63" spans="2:8" x14ac:dyDescent="0.2">
      <c r="F63" s="2" t="s">
        <v>58</v>
      </c>
      <c r="G63" s="1">
        <v>0.12540000000000001</v>
      </c>
      <c r="H63" s="6">
        <v>21798</v>
      </c>
    </row>
    <row r="64" spans="2:8" x14ac:dyDescent="0.2">
      <c r="F64" s="2" t="s">
        <v>59</v>
      </c>
      <c r="G64" s="1">
        <v>7.7999999999999996E-3</v>
      </c>
      <c r="H64" s="6">
        <v>66047</v>
      </c>
    </row>
    <row r="65" spans="6:8" x14ac:dyDescent="0.2">
      <c r="F65" s="2" t="s">
        <v>60</v>
      </c>
      <c r="G65" s="1">
        <v>4.7399999999999998E-2</v>
      </c>
      <c r="H65" s="6">
        <v>26277</v>
      </c>
    </row>
    <row r="66" spans="6:8" x14ac:dyDescent="0.2">
      <c r="F66" s="2" t="s">
        <v>61</v>
      </c>
      <c r="G66" s="1">
        <v>9.8250000000000004E-2</v>
      </c>
      <c r="H66" s="6">
        <v>23512.5</v>
      </c>
    </row>
    <row r="67" spans="6:8" x14ac:dyDescent="0.2">
      <c r="F67" s="2" t="s">
        <v>62</v>
      </c>
      <c r="G67" s="1">
        <v>0.17660000000000001</v>
      </c>
      <c r="H67" s="6">
        <v>16425</v>
      </c>
    </row>
    <row r="68" spans="6:8" x14ac:dyDescent="0.2">
      <c r="F68" s="2" t="s">
        <v>63</v>
      </c>
      <c r="G68" s="1">
        <v>5.7799999999999997E-2</v>
      </c>
      <c r="H68" s="6">
        <v>36568</v>
      </c>
    </row>
    <row r="69" spans="6:8" x14ac:dyDescent="0.2">
      <c r="F69" s="2" t="s">
        <v>64</v>
      </c>
      <c r="G69" s="1">
        <v>5.1799999999999999E-2</v>
      </c>
      <c r="H69" s="6">
        <v>34431</v>
      </c>
    </row>
    <row r="70" spans="6:8" x14ac:dyDescent="0.2">
      <c r="F70" s="2" t="s">
        <v>65</v>
      </c>
      <c r="G70" s="1">
        <v>6.7100000000000007E-2</v>
      </c>
      <c r="H70" s="6">
        <v>23557</v>
      </c>
    </row>
    <row r="71" spans="6:8" x14ac:dyDescent="0.2">
      <c r="F71" s="2" t="s">
        <v>66</v>
      </c>
      <c r="G71" s="1">
        <v>7.5999999999999998E-2</v>
      </c>
      <c r="H71" s="6">
        <v>17788</v>
      </c>
    </row>
    <row r="72" spans="6:8" x14ac:dyDescent="0.2">
      <c r="F72" s="2" t="s">
        <v>67</v>
      </c>
      <c r="G72" s="1">
        <v>3.6400000000000002E-2</v>
      </c>
      <c r="H72" s="6">
        <v>34106</v>
      </c>
    </row>
    <row r="73" spans="6:8" x14ac:dyDescent="0.2">
      <c r="F73" s="2" t="s">
        <v>68</v>
      </c>
      <c r="G73" s="1">
        <v>0.16805</v>
      </c>
      <c r="H73" s="6">
        <v>17393.5</v>
      </c>
    </row>
    <row r="74" spans="6:8" x14ac:dyDescent="0.2">
      <c r="F74" s="2" t="s">
        <v>69</v>
      </c>
      <c r="G74" s="1">
        <v>6.2100000000000002E-2</v>
      </c>
      <c r="H74" s="6">
        <v>30095</v>
      </c>
    </row>
    <row r="75" spans="6:8" x14ac:dyDescent="0.2">
      <c r="F75" s="2" t="s">
        <v>70</v>
      </c>
      <c r="G75" s="1">
        <v>5.9499999999999997E-2</v>
      </c>
      <c r="H75" s="6">
        <v>26254</v>
      </c>
    </row>
    <row r="76" spans="6:8" x14ac:dyDescent="0.2">
      <c r="F76" s="2" t="s">
        <v>71</v>
      </c>
      <c r="G76" s="1">
        <v>6.6100000000000006E-2</v>
      </c>
      <c r="H76" s="6">
        <v>38644</v>
      </c>
    </row>
    <row r="77" spans="6:8" x14ac:dyDescent="0.2">
      <c r="F77" s="2" t="s">
        <v>72</v>
      </c>
      <c r="G77" s="1">
        <v>0.19120000000000001</v>
      </c>
      <c r="H77" s="6">
        <v>16397</v>
      </c>
    </row>
    <row r="78" spans="6:8" x14ac:dyDescent="0.2">
      <c r="F78" s="2" t="s">
        <v>73</v>
      </c>
      <c r="G78" s="1">
        <v>0.11310000000000001</v>
      </c>
      <c r="H78" s="6">
        <v>16843</v>
      </c>
    </row>
    <row r="79" spans="6:8" x14ac:dyDescent="0.2">
      <c r="F79" s="2" t="s">
        <v>74</v>
      </c>
      <c r="G79" s="1">
        <v>2.5100000000000001E-2</v>
      </c>
      <c r="H79" s="6">
        <v>31522</v>
      </c>
    </row>
    <row r="80" spans="6:8" x14ac:dyDescent="0.2">
      <c r="F80" s="2" t="s">
        <v>75</v>
      </c>
      <c r="G80" s="1">
        <v>3.5000000000000003E-2</v>
      </c>
      <c r="H80" s="6">
        <v>31881</v>
      </c>
    </row>
    <row r="81" spans="6:8" x14ac:dyDescent="0.2">
      <c r="F81" s="2" t="s">
        <v>76</v>
      </c>
      <c r="G81" s="1">
        <v>1.23E-2</v>
      </c>
      <c r="H81" s="6">
        <v>57340</v>
      </c>
    </row>
    <row r="82" spans="6:8" x14ac:dyDescent="0.2">
      <c r="F82" s="2" t="s">
        <v>77</v>
      </c>
      <c r="G82" s="1">
        <v>7.3599999999999999E-2</v>
      </c>
      <c r="H82" s="6">
        <v>25045</v>
      </c>
    </row>
    <row r="83" spans="6:8" x14ac:dyDescent="0.2">
      <c r="F83" s="2" t="s">
        <v>78</v>
      </c>
      <c r="G83" s="1">
        <v>0.1208</v>
      </c>
      <c r="H83" s="6">
        <v>15550</v>
      </c>
    </row>
    <row r="84" spans="6:8" x14ac:dyDescent="0.2">
      <c r="F84" s="2" t="s">
        <v>79</v>
      </c>
      <c r="G84" s="1">
        <v>0.1048</v>
      </c>
      <c r="H84" s="6">
        <v>18848</v>
      </c>
    </row>
    <row r="85" spans="6:8" x14ac:dyDescent="0.2">
      <c r="F85" s="2" t="s">
        <v>80</v>
      </c>
      <c r="G85" s="1">
        <v>0.13569999999999999</v>
      </c>
      <c r="H85" s="6">
        <v>16061</v>
      </c>
    </row>
    <row r="86" spans="6:8" x14ac:dyDescent="0.2">
      <c r="F86" s="2" t="s">
        <v>81</v>
      </c>
      <c r="G86" s="1">
        <v>9.8299999999999998E-2</v>
      </c>
      <c r="H86" s="6">
        <v>16749</v>
      </c>
    </row>
    <row r="87" spans="6:8" x14ac:dyDescent="0.2">
      <c r="F87" s="2" t="s">
        <v>82</v>
      </c>
      <c r="G87" s="1">
        <v>4.2799999999999998E-2</v>
      </c>
      <c r="H87" s="6">
        <v>33178</v>
      </c>
    </row>
    <row r="88" spans="6:8" x14ac:dyDescent="0.2">
      <c r="F88" s="2" t="s">
        <v>83</v>
      </c>
      <c r="G88" s="1">
        <v>8.4699999999999998E-2</v>
      </c>
      <c r="H88" s="6">
        <v>18877</v>
      </c>
    </row>
    <row r="89" spans="6:8" x14ac:dyDescent="0.2">
      <c r="F89" s="2" t="s">
        <v>84</v>
      </c>
      <c r="G89" s="1">
        <v>0.13070000000000001</v>
      </c>
      <c r="H89" s="6">
        <v>17103</v>
      </c>
    </row>
    <row r="90" spans="6:8" x14ac:dyDescent="0.2">
      <c r="F90" s="2" t="s">
        <v>85</v>
      </c>
      <c r="G90" s="1">
        <v>5.0000000000000001E-4</v>
      </c>
      <c r="H90" s="6">
        <v>72737</v>
      </c>
    </row>
    <row r="91" spans="6:8" x14ac:dyDescent="0.2">
      <c r="F91" s="2" t="s">
        <v>86</v>
      </c>
      <c r="G91" s="1">
        <v>9.5200000000000007E-2</v>
      </c>
      <c r="H91" s="6">
        <v>25020</v>
      </c>
    </row>
    <row r="92" spans="6:8" x14ac:dyDescent="0.2">
      <c r="F92" s="2" t="s">
        <v>87</v>
      </c>
      <c r="G92" s="1">
        <v>1.2500000000000001E-2</v>
      </c>
      <c r="H92" s="6">
        <v>41753</v>
      </c>
    </row>
    <row r="93" spans="6:8" x14ac:dyDescent="0.2">
      <c r="F93" s="2" t="s">
        <v>88</v>
      </c>
      <c r="G93" s="1">
        <v>0.12889999999999999</v>
      </c>
      <c r="H93" s="6">
        <v>17115</v>
      </c>
    </row>
    <row r="94" spans="6:8" x14ac:dyDescent="0.2">
      <c r="F94" s="2" t="s">
        <v>89</v>
      </c>
      <c r="G94" s="1">
        <v>0.14419999999999999</v>
      </c>
      <c r="H94" s="6">
        <v>17102</v>
      </c>
    </row>
    <row r="95" spans="6:8" x14ac:dyDescent="0.2">
      <c r="F95" s="2" t="s">
        <v>90</v>
      </c>
      <c r="G95" s="1">
        <v>0.1507</v>
      </c>
      <c r="H95" s="6">
        <v>21715</v>
      </c>
    </row>
    <row r="96" spans="6:8" x14ac:dyDescent="0.2">
      <c r="F96" s="2" t="s">
        <v>91</v>
      </c>
      <c r="G96" s="1">
        <v>0.192</v>
      </c>
      <c r="H96" s="6">
        <v>16672</v>
      </c>
    </row>
    <row r="97" spans="6:8" x14ac:dyDescent="0.2">
      <c r="F97" s="2" t="s">
        <v>92</v>
      </c>
      <c r="G97" s="1">
        <v>0.124</v>
      </c>
      <c r="H97" s="6">
        <v>17501</v>
      </c>
    </row>
    <row r="98" spans="6:8" x14ac:dyDescent="0.2">
      <c r="F98" s="2" t="s">
        <v>93</v>
      </c>
      <c r="G98" s="1">
        <v>0.10639999999999999</v>
      </c>
      <c r="H98" s="6">
        <v>21811</v>
      </c>
    </row>
    <row r="99" spans="6:8" x14ac:dyDescent="0.2">
      <c r="F99" s="2" t="s">
        <v>94</v>
      </c>
      <c r="G99" s="1">
        <v>8.483333333333333E-2</v>
      </c>
      <c r="H99" s="6">
        <v>23889.666666666668</v>
      </c>
    </row>
    <row r="100" spans="6:8" x14ac:dyDescent="0.2">
      <c r="F100" s="2" t="s">
        <v>95</v>
      </c>
      <c r="G100" s="1">
        <v>0.1255</v>
      </c>
      <c r="H100" s="6">
        <v>18539</v>
      </c>
    </row>
    <row r="101" spans="6:8" x14ac:dyDescent="0.2">
      <c r="F101" s="2" t="s">
        <v>96</v>
      </c>
      <c r="G101" s="1">
        <v>8.5300000000000001E-2</v>
      </c>
      <c r="H101" s="6">
        <v>16707</v>
      </c>
    </row>
    <row r="102" spans="6:8" x14ac:dyDescent="0.2">
      <c r="F102" s="2" t="s">
        <v>97</v>
      </c>
      <c r="G102" s="1">
        <v>8.5699999999999998E-2</v>
      </c>
      <c r="H102" s="6">
        <v>27125</v>
      </c>
    </row>
    <row r="103" spans="6:8" x14ac:dyDescent="0.2">
      <c r="F103" s="2" t="s">
        <v>98</v>
      </c>
      <c r="G103" s="1">
        <v>0.10335</v>
      </c>
      <c r="H103" s="6">
        <v>21353.5</v>
      </c>
    </row>
    <row r="104" spans="6:8" x14ac:dyDescent="0.2">
      <c r="F104" s="2" t="s">
        <v>99</v>
      </c>
      <c r="G104" s="1">
        <v>0.11840000000000001</v>
      </c>
      <c r="H104" s="6">
        <v>15244</v>
      </c>
    </row>
    <row r="105" spans="6:8" x14ac:dyDescent="0.2">
      <c r="F105" s="2" t="s">
        <v>100</v>
      </c>
      <c r="G105" s="1">
        <v>0.18704999999999999</v>
      </c>
      <c r="H105" s="6">
        <v>15562</v>
      </c>
    </row>
    <row r="106" spans="6:8" x14ac:dyDescent="0.2">
      <c r="F106" s="2" t="s">
        <v>101</v>
      </c>
      <c r="G106" s="1">
        <v>0.1356</v>
      </c>
      <c r="H106" s="6">
        <v>22904</v>
      </c>
    </row>
    <row r="107" spans="6:8" x14ac:dyDescent="0.2">
      <c r="F107" s="2" t="s">
        <v>102</v>
      </c>
      <c r="G107" s="1">
        <v>3.1600000000000003E-2</v>
      </c>
      <c r="H107" s="6">
        <v>42649</v>
      </c>
    </row>
    <row r="108" spans="6:8" x14ac:dyDescent="0.2">
      <c r="F108" s="2" t="s">
        <v>103</v>
      </c>
      <c r="G108" s="1">
        <v>8.4900000000000003E-2</v>
      </c>
      <c r="H108" s="6">
        <v>27093</v>
      </c>
    </row>
    <row r="109" spans="6:8" x14ac:dyDescent="0.2">
      <c r="F109" s="2" t="s">
        <v>104</v>
      </c>
      <c r="G109" s="1">
        <v>7.6999999999999999E-2</v>
      </c>
      <c r="H109" s="6">
        <v>19832</v>
      </c>
    </row>
    <row r="110" spans="6:8" x14ac:dyDescent="0.2">
      <c r="F110" s="2" t="s">
        <v>105</v>
      </c>
      <c r="G110" s="1">
        <v>6.9800000000000001E-2</v>
      </c>
      <c r="H110" s="6">
        <v>23274</v>
      </c>
    </row>
    <row r="111" spans="6:8" x14ac:dyDescent="0.2">
      <c r="F111" s="2" t="s">
        <v>106</v>
      </c>
      <c r="G111" s="1">
        <v>0.15329999999999999</v>
      </c>
      <c r="H111" s="6">
        <v>14378.5</v>
      </c>
    </row>
    <row r="112" spans="6:8" x14ac:dyDescent="0.2">
      <c r="F112" s="2" t="s">
        <v>107</v>
      </c>
      <c r="G112" s="1">
        <v>3.7949999999999998E-2</v>
      </c>
      <c r="H112" s="6">
        <v>41713.5</v>
      </c>
    </row>
    <row r="113" spans="6:8" x14ac:dyDescent="0.2">
      <c r="F113" s="2" t="s">
        <v>108</v>
      </c>
      <c r="G113" s="1">
        <v>3.73E-2</v>
      </c>
      <c r="H113" s="6">
        <v>35445</v>
      </c>
    </row>
    <row r="114" spans="6:8" x14ac:dyDescent="0.2">
      <c r="F114" s="2" t="s">
        <v>109</v>
      </c>
      <c r="G114" s="1">
        <v>0.1169</v>
      </c>
      <c r="H114" s="6">
        <v>20709</v>
      </c>
    </row>
    <row r="115" spans="6:8" x14ac:dyDescent="0.2">
      <c r="F115" s="2" t="s">
        <v>110</v>
      </c>
      <c r="G115" s="1">
        <v>0.154</v>
      </c>
      <c r="H115" s="6">
        <v>17781</v>
      </c>
    </row>
    <row r="116" spans="6:8" x14ac:dyDescent="0.2">
      <c r="F116" s="2" t="s">
        <v>111</v>
      </c>
      <c r="G116" s="1">
        <v>0.15329999999999999</v>
      </c>
      <c r="H116" s="6">
        <v>17466</v>
      </c>
    </row>
    <row r="117" spans="6:8" x14ac:dyDescent="0.2">
      <c r="F117" s="2" t="s">
        <v>112</v>
      </c>
      <c r="G117" s="1">
        <v>0.1404</v>
      </c>
      <c r="H117" s="6">
        <v>16157.25</v>
      </c>
    </row>
    <row r="118" spans="6:8" x14ac:dyDescent="0.2">
      <c r="F118" s="2" t="s">
        <v>113</v>
      </c>
      <c r="G118" s="1">
        <v>0.2334</v>
      </c>
      <c r="H118" s="6">
        <v>13860</v>
      </c>
    </row>
    <row r="119" spans="6:8" x14ac:dyDescent="0.2">
      <c r="F119" s="2" t="s">
        <v>114</v>
      </c>
      <c r="G119" s="1">
        <v>6.9199999999999998E-2</v>
      </c>
      <c r="H119" s="6">
        <v>30307</v>
      </c>
    </row>
    <row r="120" spans="6:8" x14ac:dyDescent="0.2">
      <c r="F120" s="2" t="s">
        <v>115</v>
      </c>
      <c r="G120" s="1">
        <v>7.4566666666666656E-2</v>
      </c>
      <c r="H120" s="6">
        <v>29494.666666666668</v>
      </c>
    </row>
    <row r="121" spans="6:8" x14ac:dyDescent="0.2">
      <c r="F121" s="2" t="s">
        <v>116</v>
      </c>
      <c r="G121" s="1">
        <v>0.16935</v>
      </c>
      <c r="H121" s="6">
        <v>16606</v>
      </c>
    </row>
    <row r="122" spans="6:8" x14ac:dyDescent="0.2">
      <c r="F122" s="2" t="s">
        <v>117</v>
      </c>
      <c r="G122" s="1">
        <v>1.5699999999999999E-2</v>
      </c>
      <c r="H122" s="6">
        <v>37673</v>
      </c>
    </row>
    <row r="123" spans="6:8" x14ac:dyDescent="0.2">
      <c r="F123" s="2" t="s">
        <v>118</v>
      </c>
      <c r="G123" s="1">
        <v>9.5299999999999996E-2</v>
      </c>
      <c r="H123" s="6">
        <v>25469</v>
      </c>
    </row>
    <row r="124" spans="6:8" x14ac:dyDescent="0.2">
      <c r="F124" s="2" t="s">
        <v>119</v>
      </c>
      <c r="G124" s="1">
        <v>2.1699999999999997E-2</v>
      </c>
      <c r="H124" s="6">
        <v>33941.5</v>
      </c>
    </row>
    <row r="125" spans="6:8" x14ac:dyDescent="0.2">
      <c r="F125" s="2" t="s">
        <v>120</v>
      </c>
      <c r="G125" s="1">
        <v>0.1384</v>
      </c>
      <c r="H125" s="6">
        <v>21326</v>
      </c>
    </row>
    <row r="126" spans="6:8" x14ac:dyDescent="0.2">
      <c r="F126" s="2" t="s">
        <v>121</v>
      </c>
      <c r="G126" s="1">
        <v>2.1700000000000001E-2</v>
      </c>
      <c r="H126" s="6">
        <v>37470</v>
      </c>
    </row>
    <row r="127" spans="6:8" x14ac:dyDescent="0.2">
      <c r="F127" s="2" t="s">
        <v>122</v>
      </c>
      <c r="G127" s="1">
        <v>0.1946</v>
      </c>
      <c r="H127" s="6">
        <v>16112</v>
      </c>
    </row>
    <row r="128" spans="6:8" x14ac:dyDescent="0.2">
      <c r="F128" s="2" t="s">
        <v>123</v>
      </c>
      <c r="G128" s="1">
        <v>0.1022</v>
      </c>
      <c r="H128" s="6">
        <v>22619</v>
      </c>
    </row>
    <row r="129" spans="6:8" x14ac:dyDescent="0.2">
      <c r="F129" s="2" t="s">
        <v>124</v>
      </c>
      <c r="G129" s="1">
        <v>5.0099999999999999E-2</v>
      </c>
      <c r="H129" s="6">
        <v>31441.25</v>
      </c>
    </row>
    <row r="130" spans="6:8" x14ac:dyDescent="0.2">
      <c r="F130" s="2" t="s">
        <v>125</v>
      </c>
      <c r="G130" s="1">
        <v>0.1084</v>
      </c>
      <c r="H130" s="6">
        <v>21603</v>
      </c>
    </row>
    <row r="131" spans="6:8" x14ac:dyDescent="0.2">
      <c r="F131" s="2" t="s">
        <v>126</v>
      </c>
      <c r="G131" s="1">
        <v>3.61E-2</v>
      </c>
      <c r="H131" s="6">
        <v>30452</v>
      </c>
    </row>
    <row r="132" spans="6:8" x14ac:dyDescent="0.2">
      <c r="F132" s="2" t="s">
        <v>127</v>
      </c>
      <c r="G132" s="1">
        <v>0.1467</v>
      </c>
      <c r="H132" s="6">
        <v>18557</v>
      </c>
    </row>
    <row r="133" spans="6:8" x14ac:dyDescent="0.2">
      <c r="F133" s="2" t="s">
        <v>128</v>
      </c>
      <c r="G133" s="1">
        <v>4.3999999999999997E-2</v>
      </c>
      <c r="H133" s="6">
        <v>43888</v>
      </c>
    </row>
    <row r="134" spans="6:8" x14ac:dyDescent="0.2">
      <c r="F134" s="2" t="s">
        <v>129</v>
      </c>
      <c r="G134" s="1">
        <v>9.0200000000000002E-2</v>
      </c>
      <c r="H134" s="6">
        <v>23758</v>
      </c>
    </row>
    <row r="135" spans="6:8" x14ac:dyDescent="0.2">
      <c r="F135" s="2" t="s">
        <v>1</v>
      </c>
      <c r="G135" s="1">
        <v>9.1857286432160803E-2</v>
      </c>
      <c r="H135" s="6">
        <v>25886.432291666668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8993E-849E-8140-9400-26DAED616D62}">
  <dimension ref="B2:D187"/>
  <sheetViews>
    <sheetView tabSelected="1" zoomScale="50" zoomScaleNormal="100" workbookViewId="0">
      <selection activeCell="J37" sqref="J37"/>
    </sheetView>
  </sheetViews>
  <sheetFormatPr baseColWidth="10" defaultRowHeight="16" x14ac:dyDescent="0.2"/>
  <cols>
    <col min="2" max="2" width="33.1640625" bestFit="1" customWidth="1"/>
    <col min="3" max="3" width="16" bestFit="1" customWidth="1"/>
    <col min="4" max="4" width="15.83203125" style="6" bestFit="1" customWidth="1"/>
    <col min="5" max="5" width="33.1640625" bestFit="1" customWidth="1"/>
    <col min="6" max="6" width="30.6640625" bestFit="1" customWidth="1"/>
    <col min="7" max="7" width="30.83203125" bestFit="1" customWidth="1"/>
    <col min="8" max="99" width="35" bestFit="1" customWidth="1"/>
    <col min="100" max="100" width="30.5" bestFit="1" customWidth="1"/>
    <col min="101" max="101" width="30.83203125" bestFit="1" customWidth="1"/>
  </cols>
  <sheetData>
    <row r="2" spans="2:4" x14ac:dyDescent="0.2">
      <c r="B2" s="5" t="s">
        <v>189</v>
      </c>
    </row>
    <row r="3" spans="2:4" x14ac:dyDescent="0.2">
      <c r="B3" s="3" t="s">
        <v>133</v>
      </c>
      <c r="C3" s="6" t="s">
        <v>134</v>
      </c>
      <c r="D3" s="1" t="s">
        <v>2</v>
      </c>
    </row>
    <row r="4" spans="2:4" x14ac:dyDescent="0.2">
      <c r="B4" s="2" t="s">
        <v>136</v>
      </c>
      <c r="C4" s="6">
        <v>31190.666666666668</v>
      </c>
      <c r="D4" s="1">
        <v>4.3799999999999999E-2</v>
      </c>
    </row>
    <row r="5" spans="2:4" x14ac:dyDescent="0.2">
      <c r="B5" s="2" t="s">
        <v>137</v>
      </c>
      <c r="C5" s="6">
        <v>45652</v>
      </c>
      <c r="D5" s="1">
        <v>1.2000000000000001E-3</v>
      </c>
    </row>
    <row r="6" spans="2:4" x14ac:dyDescent="0.2">
      <c r="B6" s="2" t="s">
        <v>138</v>
      </c>
      <c r="C6" s="6">
        <v>22858</v>
      </c>
      <c r="D6" s="1">
        <v>9.1800000000000007E-2</v>
      </c>
    </row>
    <row r="7" spans="2:4" x14ac:dyDescent="0.2">
      <c r="B7" s="2" t="s">
        <v>139</v>
      </c>
      <c r="C7" s="6">
        <v>17165</v>
      </c>
      <c r="D7" s="1">
        <v>0.19095000000000001</v>
      </c>
    </row>
    <row r="8" spans="2:4" x14ac:dyDescent="0.2">
      <c r="B8" s="2" t="s">
        <v>140</v>
      </c>
      <c r="C8" s="6">
        <v>23567</v>
      </c>
      <c r="D8" s="1">
        <v>6.5799999999999997E-2</v>
      </c>
    </row>
    <row r="9" spans="2:4" x14ac:dyDescent="0.2">
      <c r="B9" s="2" t="s">
        <v>141</v>
      </c>
      <c r="C9" s="6">
        <v>23820</v>
      </c>
      <c r="D9" s="1">
        <v>8.2600000000000007E-2</v>
      </c>
    </row>
    <row r="10" spans="2:4" x14ac:dyDescent="0.2">
      <c r="B10" s="2" t="s">
        <v>142</v>
      </c>
      <c r="C10" s="6">
        <v>26740.5</v>
      </c>
      <c r="D10" s="1">
        <v>0.15479999999999999</v>
      </c>
    </row>
    <row r="11" spans="2:4" x14ac:dyDescent="0.2">
      <c r="B11" s="2" t="s">
        <v>143</v>
      </c>
      <c r="C11" s="6">
        <v>19805</v>
      </c>
      <c r="D11" s="1">
        <v>9.3899999999999997E-2</v>
      </c>
    </row>
    <row r="12" spans="2:4" x14ac:dyDescent="0.2">
      <c r="B12" s="2" t="s">
        <v>144</v>
      </c>
      <c r="C12" s="6">
        <v>28514</v>
      </c>
      <c r="D12" s="1">
        <v>6.88E-2</v>
      </c>
    </row>
    <row r="13" spans="2:4" x14ac:dyDescent="0.2">
      <c r="B13" s="2" t="s">
        <v>145</v>
      </c>
      <c r="C13" s="6">
        <v>30670</v>
      </c>
      <c r="D13" s="1">
        <v>5.3200000000000004E-2</v>
      </c>
    </row>
    <row r="14" spans="2:4" x14ac:dyDescent="0.2">
      <c r="B14" s="2" t="s">
        <v>146</v>
      </c>
      <c r="C14" s="6">
        <v>23191</v>
      </c>
      <c r="D14" s="1">
        <v>3.6299999999999999E-2</v>
      </c>
    </row>
    <row r="15" spans="2:4" x14ac:dyDescent="0.2">
      <c r="B15" s="2" t="s">
        <v>147</v>
      </c>
      <c r="C15" s="6">
        <v>60229</v>
      </c>
      <c r="D15" s="1">
        <v>3.1600000000000003E-2</v>
      </c>
    </row>
    <row r="16" spans="2:4" x14ac:dyDescent="0.2">
      <c r="B16" s="2" t="s">
        <v>148</v>
      </c>
      <c r="C16" s="6">
        <v>14562</v>
      </c>
      <c r="D16" s="1">
        <v>0.1762</v>
      </c>
    </row>
    <row r="17" spans="2:4" x14ac:dyDescent="0.2">
      <c r="B17" s="2" t="s">
        <v>149</v>
      </c>
      <c r="C17" s="6">
        <v>17122</v>
      </c>
      <c r="D17" s="1">
        <v>0.1075</v>
      </c>
    </row>
    <row r="18" spans="2:4" x14ac:dyDescent="0.2">
      <c r="B18" s="2" t="s">
        <v>150</v>
      </c>
      <c r="C18" s="6">
        <v>53500</v>
      </c>
      <c r="D18" s="1">
        <v>5.3E-3</v>
      </c>
    </row>
    <row r="19" spans="2:4" x14ac:dyDescent="0.2">
      <c r="B19" s="2" t="s">
        <v>151</v>
      </c>
      <c r="C19" s="6">
        <v>27892.25</v>
      </c>
      <c r="D19" s="1">
        <v>5.6149999999999999E-2</v>
      </c>
    </row>
    <row r="20" spans="2:4" x14ac:dyDescent="0.2">
      <c r="B20" s="2" t="s">
        <v>152</v>
      </c>
      <c r="C20" s="6">
        <v>23576</v>
      </c>
      <c r="D20" s="1">
        <v>9.1849999999999987E-2</v>
      </c>
    </row>
    <row r="21" spans="2:4" x14ac:dyDescent="0.2">
      <c r="B21" s="2" t="s">
        <v>153</v>
      </c>
      <c r="C21" s="6">
        <v>18288</v>
      </c>
      <c r="D21" s="1">
        <v>9.1200000000000003E-2</v>
      </c>
    </row>
    <row r="22" spans="2:4" x14ac:dyDescent="0.2">
      <c r="B22" s="2" t="s">
        <v>154</v>
      </c>
      <c r="C22" s="6">
        <v>38000</v>
      </c>
      <c r="D22" s="1">
        <v>3.1660000000000001E-2</v>
      </c>
    </row>
    <row r="23" spans="2:4" x14ac:dyDescent="0.2">
      <c r="B23" s="2" t="s">
        <v>155</v>
      </c>
      <c r="C23" s="6">
        <v>21829</v>
      </c>
      <c r="D23" s="1">
        <v>9.8650000000000002E-2</v>
      </c>
    </row>
    <row r="24" spans="2:4" x14ac:dyDescent="0.2">
      <c r="B24" s="2" t="s">
        <v>156</v>
      </c>
      <c r="C24" s="6">
        <v>22608.5</v>
      </c>
      <c r="D24" s="1">
        <v>0.10619999999999999</v>
      </c>
    </row>
    <row r="25" spans="2:4" x14ac:dyDescent="0.2">
      <c r="B25" s="2" t="s">
        <v>157</v>
      </c>
      <c r="C25" s="6">
        <v>21056.5</v>
      </c>
      <c r="D25" s="1">
        <v>8.8800000000000004E-2</v>
      </c>
    </row>
    <row r="26" spans="2:4" x14ac:dyDescent="0.2">
      <c r="B26" s="2" t="s">
        <v>158</v>
      </c>
      <c r="C26" s="6">
        <v>47940</v>
      </c>
      <c r="D26" s="1">
        <v>1.4999999999999999E-2</v>
      </c>
    </row>
    <row r="27" spans="2:4" x14ac:dyDescent="0.2">
      <c r="B27" s="2" t="s">
        <v>159</v>
      </c>
      <c r="C27" s="6">
        <v>22985</v>
      </c>
      <c r="D27" s="1">
        <v>8.5300000000000001E-2</v>
      </c>
    </row>
    <row r="28" spans="2:4" x14ac:dyDescent="0.2">
      <c r="B28" s="2" t="s">
        <v>160</v>
      </c>
      <c r="C28" s="6">
        <v>36103</v>
      </c>
      <c r="D28" s="1">
        <v>5.8000000000000003E-2</v>
      </c>
    </row>
    <row r="29" spans="2:4" x14ac:dyDescent="0.2">
      <c r="B29" s="2" t="s">
        <v>161</v>
      </c>
      <c r="C29" s="6">
        <v>71081</v>
      </c>
      <c r="D29" s="1">
        <v>7.6E-3</v>
      </c>
    </row>
    <row r="30" spans="2:4" x14ac:dyDescent="0.2">
      <c r="B30" s="2" t="s">
        <v>162</v>
      </c>
      <c r="C30" s="6">
        <v>22087</v>
      </c>
      <c r="D30" s="1">
        <v>5.57E-2</v>
      </c>
    </row>
    <row r="31" spans="2:4" x14ac:dyDescent="0.2">
      <c r="B31" s="2" t="s">
        <v>163</v>
      </c>
      <c r="C31" s="6">
        <v>22234</v>
      </c>
      <c r="D31" s="1">
        <v>8.0799999999999997E-2</v>
      </c>
    </row>
    <row r="32" spans="2:4" x14ac:dyDescent="0.2">
      <c r="B32" s="2" t="s">
        <v>164</v>
      </c>
      <c r="C32" s="6">
        <v>19462</v>
      </c>
      <c r="D32" s="1">
        <v>9.4649999999999998E-2</v>
      </c>
    </row>
    <row r="33" spans="2:4" x14ac:dyDescent="0.2">
      <c r="B33" s="2" t="s">
        <v>165</v>
      </c>
      <c r="C33" s="6">
        <v>22376</v>
      </c>
      <c r="D33" s="1">
        <v>7.9100000000000004E-2</v>
      </c>
    </row>
    <row r="34" spans="2:4" x14ac:dyDescent="0.2">
      <c r="B34" s="2" t="s">
        <v>166</v>
      </c>
      <c r="C34" s="6">
        <v>23665</v>
      </c>
      <c r="D34" s="1">
        <v>5.9700000000000003E-2</v>
      </c>
    </row>
    <row r="35" spans="2:4" x14ac:dyDescent="0.2">
      <c r="B35" s="2" t="s">
        <v>167</v>
      </c>
      <c r="C35" s="6">
        <v>22818</v>
      </c>
      <c r="D35" s="1">
        <v>9.11E-2</v>
      </c>
    </row>
    <row r="36" spans="2:4" x14ac:dyDescent="0.2">
      <c r="B36" s="2" t="s">
        <v>168</v>
      </c>
      <c r="C36" s="6">
        <v>38835</v>
      </c>
      <c r="D36" s="1">
        <v>2.3E-3</v>
      </c>
    </row>
    <row r="37" spans="2:4" x14ac:dyDescent="0.2">
      <c r="B37" s="2" t="s">
        <v>169</v>
      </c>
      <c r="C37" s="6">
        <v>17257</v>
      </c>
      <c r="D37" s="1">
        <v>0.1077</v>
      </c>
    </row>
    <row r="38" spans="2:4" x14ac:dyDescent="0.2">
      <c r="B38" s="2" t="s">
        <v>170</v>
      </c>
      <c r="C38" s="6">
        <v>20505</v>
      </c>
      <c r="D38" s="1">
        <v>1.7500000000000002E-2</v>
      </c>
    </row>
    <row r="39" spans="2:4" x14ac:dyDescent="0.2">
      <c r="B39" s="2" t="s">
        <v>171</v>
      </c>
      <c r="C39" s="6">
        <v>23748</v>
      </c>
      <c r="D39" s="1">
        <v>7.8700000000000006E-2</v>
      </c>
    </row>
    <row r="40" spans="2:4" x14ac:dyDescent="0.2">
      <c r="B40" s="2" t="s">
        <v>172</v>
      </c>
      <c r="C40" s="6">
        <v>41824</v>
      </c>
      <c r="D40" s="1">
        <v>5.4399999999999997E-2</v>
      </c>
    </row>
    <row r="41" spans="2:4" x14ac:dyDescent="0.2">
      <c r="B41" s="2" t="s">
        <v>173</v>
      </c>
      <c r="C41" s="6">
        <v>19812.333333333332</v>
      </c>
      <c r="D41" s="1">
        <v>8.8200000000000001E-2</v>
      </c>
    </row>
    <row r="42" spans="2:4" x14ac:dyDescent="0.2">
      <c r="B42" s="2" t="s">
        <v>174</v>
      </c>
      <c r="C42" s="6">
        <v>20357</v>
      </c>
      <c r="D42" s="1">
        <v>9.4899999999999998E-2</v>
      </c>
    </row>
    <row r="43" spans="2:4" x14ac:dyDescent="0.2">
      <c r="B43" s="2" t="s">
        <v>175</v>
      </c>
      <c r="C43" s="6">
        <v>31597</v>
      </c>
      <c r="D43" s="1">
        <v>4.3799999999999999E-2</v>
      </c>
    </row>
    <row r="44" spans="2:4" x14ac:dyDescent="0.2">
      <c r="B44" s="2" t="s">
        <v>176</v>
      </c>
      <c r="C44" s="6">
        <v>34016</v>
      </c>
      <c r="D44" s="1">
        <v>3.4599999999999999E-2</v>
      </c>
    </row>
    <row r="45" spans="2:4" x14ac:dyDescent="0.2">
      <c r="B45" s="2" t="s">
        <v>177</v>
      </c>
      <c r="C45" s="6">
        <v>66756</v>
      </c>
      <c r="D45" s="1">
        <v>8.0999999999999996E-3</v>
      </c>
    </row>
    <row r="46" spans="2:4" x14ac:dyDescent="0.2">
      <c r="B46" s="2" t="s">
        <v>178</v>
      </c>
      <c r="C46" s="6">
        <v>19750</v>
      </c>
      <c r="D46" s="1">
        <v>7.9799999999999996E-2</v>
      </c>
    </row>
    <row r="47" spans="2:4" x14ac:dyDescent="0.2">
      <c r="B47" s="2" t="s">
        <v>179</v>
      </c>
      <c r="C47" s="6">
        <v>28343.76923076923</v>
      </c>
      <c r="D47" s="1">
        <v>8.0365384615384616E-2</v>
      </c>
    </row>
    <row r="48" spans="2:4" x14ac:dyDescent="0.2">
      <c r="B48" s="2" t="s">
        <v>180</v>
      </c>
      <c r="C48" s="6">
        <v>39217.155555555553</v>
      </c>
      <c r="D48" s="1">
        <v>5.5837777777777771E-2</v>
      </c>
    </row>
    <row r="49" spans="2:4" x14ac:dyDescent="0.2">
      <c r="B49" s="2" t="s">
        <v>181</v>
      </c>
      <c r="C49" s="6">
        <v>36298</v>
      </c>
      <c r="D49" s="1">
        <v>4.7699999999999999E-2</v>
      </c>
    </row>
    <row r="50" spans="2:4" x14ac:dyDescent="0.2">
      <c r="B50" s="2" t="s">
        <v>182</v>
      </c>
      <c r="C50" s="6">
        <v>21934</v>
      </c>
      <c r="D50" s="1">
        <v>7.2400000000000006E-2</v>
      </c>
    </row>
    <row r="51" spans="2:4" x14ac:dyDescent="0.2">
      <c r="B51" s="2" t="s">
        <v>183</v>
      </c>
      <c r="C51" s="6">
        <v>24680.130434782608</v>
      </c>
      <c r="D51" s="1">
        <v>0.10730434782608696</v>
      </c>
    </row>
    <row r="52" spans="2:4" x14ac:dyDescent="0.2">
      <c r="B52" s="2" t="s">
        <v>184</v>
      </c>
      <c r="C52" s="6">
        <v>30137.5</v>
      </c>
      <c r="D52" s="1">
        <v>8.9166666666666672E-2</v>
      </c>
    </row>
    <row r="53" spans="2:4" x14ac:dyDescent="0.2">
      <c r="B53" s="2" t="s">
        <v>1</v>
      </c>
      <c r="C53" s="6">
        <v>29339.904188185868</v>
      </c>
      <c r="D53" s="1">
        <v>7.0571105650732976E-2</v>
      </c>
    </row>
    <row r="56" spans="2:4" x14ac:dyDescent="0.2">
      <c r="B56" s="5" t="s">
        <v>190</v>
      </c>
    </row>
    <row r="57" spans="2:4" x14ac:dyDescent="0.2">
      <c r="B57" s="3" t="s">
        <v>133</v>
      </c>
      <c r="C57" s="6" t="s">
        <v>134</v>
      </c>
      <c r="D57" s="1" t="s">
        <v>2</v>
      </c>
    </row>
    <row r="58" spans="2:4" x14ac:dyDescent="0.2">
      <c r="B58" s="2" t="s">
        <v>3</v>
      </c>
      <c r="C58" s="6">
        <v>21947</v>
      </c>
      <c r="D58" s="1">
        <v>5.1499999999999997E-2</v>
      </c>
    </row>
    <row r="59" spans="2:4" x14ac:dyDescent="0.2">
      <c r="B59" s="2" t="s">
        <v>4</v>
      </c>
      <c r="C59" s="6">
        <v>40039</v>
      </c>
      <c r="D59" s="1">
        <v>4.2500000000000003E-2</v>
      </c>
    </row>
    <row r="60" spans="2:4" x14ac:dyDescent="0.2">
      <c r="B60" s="2" t="s">
        <v>5</v>
      </c>
      <c r="C60" s="6">
        <v>20547</v>
      </c>
      <c r="D60" s="1">
        <v>0.1198</v>
      </c>
    </row>
    <row r="61" spans="2:4" x14ac:dyDescent="0.2">
      <c r="B61" s="2" t="s">
        <v>6</v>
      </c>
      <c r="C61" s="6">
        <v>32899</v>
      </c>
      <c r="D61" s="1">
        <v>5.3400000000000003E-2</v>
      </c>
    </row>
    <row r="62" spans="2:4" x14ac:dyDescent="0.2">
      <c r="B62" s="2" t="s">
        <v>7</v>
      </c>
      <c r="C62" s="6">
        <v>25738.5</v>
      </c>
      <c r="D62" s="1">
        <v>6.5549999999999997E-2</v>
      </c>
    </row>
    <row r="63" spans="2:4" x14ac:dyDescent="0.2">
      <c r="B63" s="2" t="s">
        <v>8</v>
      </c>
      <c r="C63" s="6">
        <v>19281</v>
      </c>
      <c r="D63" s="1">
        <v>0.15640000000000001</v>
      </c>
    </row>
    <row r="64" spans="2:4" x14ac:dyDescent="0.2">
      <c r="B64" s="2" t="s">
        <v>9</v>
      </c>
      <c r="C64" s="6">
        <v>26157</v>
      </c>
      <c r="D64" s="1">
        <v>8.7999999999999995E-2</v>
      </c>
    </row>
    <row r="65" spans="2:4" x14ac:dyDescent="0.2">
      <c r="B65" s="2" t="s">
        <v>10</v>
      </c>
      <c r="C65" s="6">
        <v>23616.5</v>
      </c>
      <c r="D65" s="1">
        <v>9.6149999999999985E-2</v>
      </c>
    </row>
    <row r="66" spans="2:4" x14ac:dyDescent="0.2">
      <c r="B66" s="2" t="s">
        <v>11</v>
      </c>
      <c r="C66" s="6">
        <v>18814</v>
      </c>
      <c r="D66" s="1">
        <v>0.1089</v>
      </c>
    </row>
    <row r="67" spans="2:4" x14ac:dyDescent="0.2">
      <c r="B67" s="2" t="s">
        <v>12</v>
      </c>
      <c r="C67" s="6">
        <v>16841</v>
      </c>
      <c r="D67" s="1">
        <v>0.14774999999999999</v>
      </c>
    </row>
    <row r="68" spans="2:4" x14ac:dyDescent="0.2">
      <c r="B68" s="2" t="s">
        <v>13</v>
      </c>
      <c r="C68" s="6">
        <v>21643.5</v>
      </c>
      <c r="D68" s="1">
        <v>9.2450000000000004E-2</v>
      </c>
    </row>
    <row r="69" spans="2:4" x14ac:dyDescent="0.2">
      <c r="B69" s="2" t="s">
        <v>14</v>
      </c>
      <c r="C69" s="6">
        <v>33362</v>
      </c>
      <c r="D69" s="1">
        <v>9.8000000000000004E-2</v>
      </c>
    </row>
    <row r="70" spans="2:4" x14ac:dyDescent="0.2">
      <c r="B70" s="2" t="s">
        <v>15</v>
      </c>
      <c r="C70" s="6">
        <v>18445</v>
      </c>
      <c r="D70" s="1">
        <v>0.10340000000000001</v>
      </c>
    </row>
    <row r="71" spans="2:4" x14ac:dyDescent="0.2">
      <c r="B71" s="2" t="s">
        <v>16</v>
      </c>
      <c r="C71" s="6">
        <v>17123</v>
      </c>
      <c r="D71" s="1">
        <v>0.18256</v>
      </c>
    </row>
    <row r="72" spans="2:4" x14ac:dyDescent="0.2">
      <c r="B72" s="2" t="s">
        <v>17</v>
      </c>
      <c r="C72" s="6">
        <v>27523</v>
      </c>
      <c r="D72" s="1">
        <v>6.3275000000000012E-2</v>
      </c>
    </row>
    <row r="73" spans="2:4" x14ac:dyDescent="0.2">
      <c r="B73" s="2" t="s">
        <v>18</v>
      </c>
      <c r="C73" s="6">
        <v>19179</v>
      </c>
      <c r="D73" s="1">
        <v>6.1499999999999999E-2</v>
      </c>
    </row>
    <row r="74" spans="2:4" x14ac:dyDescent="0.2">
      <c r="B74" s="2" t="s">
        <v>19</v>
      </c>
      <c r="C74" s="6">
        <v>18117</v>
      </c>
      <c r="D74" s="1">
        <v>0.13070000000000001</v>
      </c>
    </row>
    <row r="75" spans="2:4" x14ac:dyDescent="0.2">
      <c r="B75" s="2" t="s">
        <v>20</v>
      </c>
      <c r="C75" s="6">
        <v>37010.5</v>
      </c>
      <c r="D75" s="1">
        <v>4.8050000000000002E-2</v>
      </c>
    </row>
    <row r="76" spans="2:4" x14ac:dyDescent="0.2">
      <c r="B76" s="2" t="s">
        <v>21</v>
      </c>
      <c r="C76" s="6">
        <v>30998</v>
      </c>
      <c r="D76" s="1">
        <v>5.8900000000000001E-2</v>
      </c>
    </row>
    <row r="77" spans="2:4" x14ac:dyDescent="0.2">
      <c r="B77" s="2" t="s">
        <v>22</v>
      </c>
      <c r="C77" s="6">
        <v>18166</v>
      </c>
      <c r="D77" s="1">
        <v>0.1183</v>
      </c>
    </row>
    <row r="78" spans="2:4" x14ac:dyDescent="0.2">
      <c r="B78" s="2" t="s">
        <v>23</v>
      </c>
      <c r="C78" s="6">
        <v>19957.5</v>
      </c>
      <c r="D78" s="1">
        <v>0.10555</v>
      </c>
    </row>
    <row r="79" spans="2:4" x14ac:dyDescent="0.2">
      <c r="B79" s="2" t="s">
        <v>24</v>
      </c>
      <c r="C79" s="6">
        <v>17134.333333333332</v>
      </c>
      <c r="D79" s="1">
        <v>0.1497333333333333</v>
      </c>
    </row>
    <row r="80" spans="2:4" x14ac:dyDescent="0.2">
      <c r="B80" s="2" t="s">
        <v>25</v>
      </c>
      <c r="C80" s="6">
        <v>45875</v>
      </c>
      <c r="D80" s="1">
        <v>8.6999999999999994E-3</v>
      </c>
    </row>
    <row r="81" spans="2:4" x14ac:dyDescent="0.2">
      <c r="B81" s="2" t="s">
        <v>26</v>
      </c>
      <c r="C81" s="6">
        <v>16126</v>
      </c>
      <c r="D81" s="1">
        <v>5.9200000000000003E-2</v>
      </c>
    </row>
    <row r="82" spans="2:4" x14ac:dyDescent="0.2">
      <c r="B82" s="2" t="s">
        <v>27</v>
      </c>
      <c r="C82" s="6">
        <v>40856</v>
      </c>
      <c r="D82" s="1">
        <v>4.0000000000000001E-3</v>
      </c>
    </row>
    <row r="83" spans="2:4" x14ac:dyDescent="0.2">
      <c r="B83" s="2" t="s">
        <v>28</v>
      </c>
      <c r="C83" s="6">
        <v>18578.5</v>
      </c>
      <c r="D83" s="1">
        <v>0.12725</v>
      </c>
    </row>
    <row r="84" spans="2:4" x14ac:dyDescent="0.2">
      <c r="B84" s="2" t="s">
        <v>29</v>
      </c>
      <c r="C84" s="6">
        <v>18230</v>
      </c>
      <c r="D84" s="1">
        <v>0.1278</v>
      </c>
    </row>
    <row r="85" spans="2:4" x14ac:dyDescent="0.2">
      <c r="B85" s="2" t="s">
        <v>30</v>
      </c>
      <c r="C85" s="6">
        <v>53154</v>
      </c>
      <c r="D85" s="1">
        <v>2.5000000000000001E-3</v>
      </c>
    </row>
    <row r="86" spans="2:4" x14ac:dyDescent="0.2">
      <c r="B86" s="2" t="s">
        <v>31</v>
      </c>
      <c r="C86" s="6">
        <v>26602</v>
      </c>
      <c r="D86" s="1">
        <v>8.1500000000000003E-2</v>
      </c>
    </row>
    <row r="87" spans="2:4" x14ac:dyDescent="0.2">
      <c r="B87" s="2" t="s">
        <v>32</v>
      </c>
      <c r="C87" s="6">
        <v>18699</v>
      </c>
      <c r="D87" s="1">
        <v>0.13400000000000001</v>
      </c>
    </row>
    <row r="88" spans="2:4" x14ac:dyDescent="0.2">
      <c r="B88" s="2" t="s">
        <v>33</v>
      </c>
      <c r="C88" s="6">
        <v>20591</v>
      </c>
      <c r="D88" s="1">
        <v>8.72E-2</v>
      </c>
    </row>
    <row r="89" spans="2:4" x14ac:dyDescent="0.2">
      <c r="B89" s="2" t="s">
        <v>0</v>
      </c>
      <c r="C89" s="6">
        <v>24180</v>
      </c>
      <c r="D89" s="1">
        <v>0.10862499999999999</v>
      </c>
    </row>
    <row r="90" spans="2:4" x14ac:dyDescent="0.2">
      <c r="B90" s="2" t="s">
        <v>34</v>
      </c>
      <c r="C90" s="6">
        <v>14934</v>
      </c>
      <c r="D90" s="1">
        <v>0.1772</v>
      </c>
    </row>
    <row r="91" spans="2:4" x14ac:dyDescent="0.2">
      <c r="B91" s="2" t="s">
        <v>35</v>
      </c>
      <c r="C91" s="6">
        <v>26434</v>
      </c>
      <c r="D91" s="1">
        <v>5.9700000000000003E-2</v>
      </c>
    </row>
    <row r="92" spans="2:4" x14ac:dyDescent="0.2">
      <c r="B92" s="2" t="s">
        <v>36</v>
      </c>
      <c r="C92" s="6">
        <v>17762</v>
      </c>
      <c r="D92" s="1">
        <v>0.13239999999999999</v>
      </c>
    </row>
    <row r="93" spans="2:4" x14ac:dyDescent="0.2">
      <c r="B93" s="2" t="s">
        <v>37</v>
      </c>
      <c r="C93" s="6">
        <v>20128</v>
      </c>
      <c r="D93" s="1">
        <v>0.13420000000000001</v>
      </c>
    </row>
    <row r="94" spans="2:4" x14ac:dyDescent="0.2">
      <c r="B94" s="2" t="s">
        <v>38</v>
      </c>
      <c r="C94" s="6">
        <v>18512.5</v>
      </c>
      <c r="D94" s="1">
        <v>0.12805</v>
      </c>
    </row>
    <row r="95" spans="2:4" x14ac:dyDescent="0.2">
      <c r="B95" s="2" t="s">
        <v>39</v>
      </c>
      <c r="C95" s="6">
        <v>25668.333333333332</v>
      </c>
      <c r="D95" s="1">
        <v>7.0800000000000002E-2</v>
      </c>
    </row>
    <row r="96" spans="2:4" x14ac:dyDescent="0.2">
      <c r="B96" s="2" t="s">
        <v>40</v>
      </c>
      <c r="C96" s="6">
        <v>62346</v>
      </c>
      <c r="D96" s="1">
        <v>1.6799999999999999E-2</v>
      </c>
    </row>
    <row r="97" spans="2:4" x14ac:dyDescent="0.2">
      <c r="B97" s="2" t="s">
        <v>41</v>
      </c>
      <c r="C97" s="6">
        <v>35913</v>
      </c>
      <c r="D97" s="1">
        <v>3.2000000000000001E-2</v>
      </c>
    </row>
    <row r="98" spans="2:4" x14ac:dyDescent="0.2">
      <c r="B98" s="2" t="s">
        <v>42</v>
      </c>
      <c r="C98" s="6">
        <v>54366</v>
      </c>
      <c r="D98" s="1">
        <v>8.2000000000000007E-3</v>
      </c>
    </row>
    <row r="99" spans="2:4" x14ac:dyDescent="0.2">
      <c r="B99" s="2" t="s">
        <v>43</v>
      </c>
      <c r="C99" s="6">
        <v>32829</v>
      </c>
      <c r="D99" s="1">
        <v>3.6900000000000002E-2</v>
      </c>
    </row>
    <row r="100" spans="2:4" x14ac:dyDescent="0.2">
      <c r="B100" s="2" t="s">
        <v>44</v>
      </c>
      <c r="C100" s="6">
        <v>24362.25</v>
      </c>
      <c r="D100" s="1">
        <v>0.10055</v>
      </c>
    </row>
    <row r="101" spans="2:4" x14ac:dyDescent="0.2">
      <c r="B101" s="2" t="s">
        <v>45</v>
      </c>
      <c r="C101" s="6">
        <v>15811</v>
      </c>
      <c r="D101" s="1">
        <v>0.1986</v>
      </c>
    </row>
    <row r="102" spans="2:4" x14ac:dyDescent="0.2">
      <c r="B102" s="2" t="s">
        <v>46</v>
      </c>
      <c r="C102" s="6">
        <v>23051</v>
      </c>
      <c r="D102" s="1">
        <v>7.0999999999999994E-2</v>
      </c>
    </row>
    <row r="103" spans="2:4" x14ac:dyDescent="0.2">
      <c r="B103" s="2" t="s">
        <v>47</v>
      </c>
      <c r="C103" s="6">
        <v>16403</v>
      </c>
      <c r="D103" s="1">
        <v>0.16370000000000001</v>
      </c>
    </row>
    <row r="104" spans="2:4" x14ac:dyDescent="0.2">
      <c r="B104" s="2" t="s">
        <v>48</v>
      </c>
      <c r="C104" s="6">
        <v>31888.5</v>
      </c>
      <c r="D104" s="1">
        <v>4.9700000000000001E-2</v>
      </c>
    </row>
    <row r="105" spans="2:4" x14ac:dyDescent="0.2">
      <c r="B105" s="2" t="s">
        <v>49</v>
      </c>
      <c r="C105" s="6">
        <v>32845.5</v>
      </c>
      <c r="D105" s="1">
        <v>3.7900000000000003E-2</v>
      </c>
    </row>
    <row r="106" spans="2:4" x14ac:dyDescent="0.2">
      <c r="B106" s="2" t="s">
        <v>50</v>
      </c>
      <c r="C106" s="6">
        <v>15844</v>
      </c>
      <c r="D106" s="1">
        <v>0.25230000000000002</v>
      </c>
    </row>
    <row r="107" spans="2:4" x14ac:dyDescent="0.2">
      <c r="B107" s="2" t="s">
        <v>51</v>
      </c>
      <c r="C107" s="6">
        <v>26983.125</v>
      </c>
      <c r="D107" s="1">
        <v>6.5500000000000003E-2</v>
      </c>
    </row>
    <row r="108" spans="2:4" x14ac:dyDescent="0.2">
      <c r="B108" s="2" t="s">
        <v>52</v>
      </c>
      <c r="C108" s="6">
        <v>35251.666666666664</v>
      </c>
      <c r="D108" s="1">
        <v>3.6600000000000001E-2</v>
      </c>
    </row>
    <row r="109" spans="2:4" x14ac:dyDescent="0.2">
      <c r="B109" s="2" t="s">
        <v>53</v>
      </c>
      <c r="C109" s="6">
        <v>24465</v>
      </c>
      <c r="D109" s="1">
        <v>0.1172</v>
      </c>
    </row>
    <row r="110" spans="2:4" x14ac:dyDescent="0.2">
      <c r="B110" s="2" t="s">
        <v>54</v>
      </c>
      <c r="C110" s="6">
        <v>29207.666666666668</v>
      </c>
      <c r="D110" s="1">
        <v>7.4899999999999994E-2</v>
      </c>
    </row>
    <row r="111" spans="2:4" x14ac:dyDescent="0.2">
      <c r="B111" s="2" t="s">
        <v>55</v>
      </c>
      <c r="C111" s="6">
        <v>17363</v>
      </c>
      <c r="D111" s="1">
        <v>0.1197</v>
      </c>
    </row>
    <row r="112" spans="2:4" x14ac:dyDescent="0.2">
      <c r="B112" s="2" t="s">
        <v>56</v>
      </c>
      <c r="C112" s="6">
        <v>18274</v>
      </c>
      <c r="D112" s="1">
        <v>0.15479999999999999</v>
      </c>
    </row>
    <row r="113" spans="2:4" x14ac:dyDescent="0.2">
      <c r="B113" s="2" t="s">
        <v>57</v>
      </c>
      <c r="C113" s="6">
        <v>28657</v>
      </c>
      <c r="D113" s="1">
        <v>8.1699999999999995E-2</v>
      </c>
    </row>
    <row r="114" spans="2:4" x14ac:dyDescent="0.2">
      <c r="B114" s="2" t="s">
        <v>58</v>
      </c>
      <c r="C114" s="6">
        <v>21798</v>
      </c>
      <c r="D114" s="1">
        <v>0.12540000000000001</v>
      </c>
    </row>
    <row r="115" spans="2:4" x14ac:dyDescent="0.2">
      <c r="B115" s="2" t="s">
        <v>59</v>
      </c>
      <c r="C115" s="6">
        <v>66047</v>
      </c>
      <c r="D115" s="1">
        <v>7.7999999999999996E-3</v>
      </c>
    </row>
    <row r="116" spans="2:4" x14ac:dyDescent="0.2">
      <c r="B116" s="2" t="s">
        <v>60</v>
      </c>
      <c r="C116" s="6">
        <v>26277</v>
      </c>
      <c r="D116" s="1">
        <v>4.7399999999999998E-2</v>
      </c>
    </row>
    <row r="117" spans="2:4" x14ac:dyDescent="0.2">
      <c r="B117" s="2" t="s">
        <v>61</v>
      </c>
      <c r="C117" s="6">
        <v>23512.5</v>
      </c>
      <c r="D117" s="1">
        <v>9.8250000000000004E-2</v>
      </c>
    </row>
    <row r="118" spans="2:4" x14ac:dyDescent="0.2">
      <c r="B118" s="2" t="s">
        <v>62</v>
      </c>
      <c r="C118" s="6">
        <v>16425</v>
      </c>
      <c r="D118" s="1">
        <v>0.17660000000000001</v>
      </c>
    </row>
    <row r="119" spans="2:4" x14ac:dyDescent="0.2">
      <c r="B119" s="2" t="s">
        <v>63</v>
      </c>
      <c r="C119" s="6">
        <v>36568</v>
      </c>
      <c r="D119" s="1">
        <v>5.7799999999999997E-2</v>
      </c>
    </row>
    <row r="120" spans="2:4" x14ac:dyDescent="0.2">
      <c r="B120" s="2" t="s">
        <v>64</v>
      </c>
      <c r="C120" s="6">
        <v>34431</v>
      </c>
      <c r="D120" s="1">
        <v>5.1799999999999999E-2</v>
      </c>
    </row>
    <row r="121" spans="2:4" x14ac:dyDescent="0.2">
      <c r="B121" s="2" t="s">
        <v>65</v>
      </c>
      <c r="C121" s="6">
        <v>23557</v>
      </c>
      <c r="D121" s="1">
        <v>6.7100000000000007E-2</v>
      </c>
    </row>
    <row r="122" spans="2:4" x14ac:dyDescent="0.2">
      <c r="B122" s="2" t="s">
        <v>66</v>
      </c>
      <c r="C122" s="6">
        <v>17788</v>
      </c>
      <c r="D122" s="1">
        <v>7.5999999999999998E-2</v>
      </c>
    </row>
    <row r="123" spans="2:4" x14ac:dyDescent="0.2">
      <c r="B123" s="2" t="s">
        <v>67</v>
      </c>
      <c r="C123" s="6">
        <v>34106</v>
      </c>
      <c r="D123" s="1">
        <v>3.6400000000000002E-2</v>
      </c>
    </row>
    <row r="124" spans="2:4" x14ac:dyDescent="0.2">
      <c r="B124" s="2" t="s">
        <v>68</v>
      </c>
      <c r="C124" s="6">
        <v>17393.5</v>
      </c>
      <c r="D124" s="1">
        <v>0.16805</v>
      </c>
    </row>
    <row r="125" spans="2:4" x14ac:dyDescent="0.2">
      <c r="B125" s="2" t="s">
        <v>69</v>
      </c>
      <c r="C125" s="6">
        <v>30095</v>
      </c>
      <c r="D125" s="1">
        <v>6.2100000000000002E-2</v>
      </c>
    </row>
    <row r="126" spans="2:4" x14ac:dyDescent="0.2">
      <c r="B126" s="2" t="s">
        <v>70</v>
      </c>
      <c r="C126" s="6">
        <v>26254</v>
      </c>
      <c r="D126" s="1">
        <v>5.9499999999999997E-2</v>
      </c>
    </row>
    <row r="127" spans="2:4" x14ac:dyDescent="0.2">
      <c r="B127" s="2" t="s">
        <v>71</v>
      </c>
      <c r="C127" s="6">
        <v>38644</v>
      </c>
      <c r="D127" s="1">
        <v>6.6100000000000006E-2</v>
      </c>
    </row>
    <row r="128" spans="2:4" x14ac:dyDescent="0.2">
      <c r="B128" s="2" t="s">
        <v>72</v>
      </c>
      <c r="C128" s="6">
        <v>16397</v>
      </c>
      <c r="D128" s="1">
        <v>0.19120000000000001</v>
      </c>
    </row>
    <row r="129" spans="2:4" x14ac:dyDescent="0.2">
      <c r="B129" s="2" t="s">
        <v>73</v>
      </c>
      <c r="C129" s="6">
        <v>16843</v>
      </c>
      <c r="D129" s="1">
        <v>0.11310000000000001</v>
      </c>
    </row>
    <row r="130" spans="2:4" x14ac:dyDescent="0.2">
      <c r="B130" s="2" t="s">
        <v>74</v>
      </c>
      <c r="C130" s="6">
        <v>31522</v>
      </c>
      <c r="D130" s="1">
        <v>2.5100000000000001E-2</v>
      </c>
    </row>
    <row r="131" spans="2:4" x14ac:dyDescent="0.2">
      <c r="B131" s="2" t="s">
        <v>75</v>
      </c>
      <c r="C131" s="6">
        <v>31881</v>
      </c>
      <c r="D131" s="1">
        <v>3.5000000000000003E-2</v>
      </c>
    </row>
    <row r="132" spans="2:4" x14ac:dyDescent="0.2">
      <c r="B132" s="2" t="s">
        <v>76</v>
      </c>
      <c r="C132" s="6">
        <v>57340</v>
      </c>
      <c r="D132" s="1">
        <v>1.23E-2</v>
      </c>
    </row>
    <row r="133" spans="2:4" x14ac:dyDescent="0.2">
      <c r="B133" s="2" t="s">
        <v>77</v>
      </c>
      <c r="C133" s="6">
        <v>25045</v>
      </c>
      <c r="D133" s="1">
        <v>7.3599999999999999E-2</v>
      </c>
    </row>
    <row r="134" spans="2:4" x14ac:dyDescent="0.2">
      <c r="B134" s="2" t="s">
        <v>78</v>
      </c>
      <c r="C134" s="6">
        <v>15550</v>
      </c>
      <c r="D134" s="1">
        <v>0.1208</v>
      </c>
    </row>
    <row r="135" spans="2:4" x14ac:dyDescent="0.2">
      <c r="B135" s="2" t="s">
        <v>79</v>
      </c>
      <c r="C135" s="6">
        <v>18848</v>
      </c>
      <c r="D135" s="1">
        <v>0.1048</v>
      </c>
    </row>
    <row r="136" spans="2:4" x14ac:dyDescent="0.2">
      <c r="B136" s="2" t="s">
        <v>80</v>
      </c>
      <c r="C136" s="6">
        <v>16061</v>
      </c>
      <c r="D136" s="1">
        <v>0.13569999999999999</v>
      </c>
    </row>
    <row r="137" spans="2:4" x14ac:dyDescent="0.2">
      <c r="B137" s="2" t="s">
        <v>81</v>
      </c>
      <c r="C137" s="6">
        <v>16749</v>
      </c>
      <c r="D137" s="1">
        <v>9.8299999999999998E-2</v>
      </c>
    </row>
    <row r="138" spans="2:4" x14ac:dyDescent="0.2">
      <c r="B138" s="2" t="s">
        <v>82</v>
      </c>
      <c r="C138" s="6">
        <v>33178</v>
      </c>
      <c r="D138" s="1">
        <v>4.2799999999999998E-2</v>
      </c>
    </row>
    <row r="139" spans="2:4" x14ac:dyDescent="0.2">
      <c r="B139" s="2" t="s">
        <v>83</v>
      </c>
      <c r="C139" s="6">
        <v>18877</v>
      </c>
      <c r="D139" s="1">
        <v>8.4699999999999998E-2</v>
      </c>
    </row>
    <row r="140" spans="2:4" x14ac:dyDescent="0.2">
      <c r="B140" s="2" t="s">
        <v>84</v>
      </c>
      <c r="C140" s="6">
        <v>17103</v>
      </c>
      <c r="D140" s="1">
        <v>0.13070000000000001</v>
      </c>
    </row>
    <row r="141" spans="2:4" x14ac:dyDescent="0.2">
      <c r="B141" s="2" t="s">
        <v>85</v>
      </c>
      <c r="C141" s="6">
        <v>72737</v>
      </c>
      <c r="D141" s="1">
        <v>5.0000000000000001E-4</v>
      </c>
    </row>
    <row r="142" spans="2:4" x14ac:dyDescent="0.2">
      <c r="B142" s="2" t="s">
        <v>86</v>
      </c>
      <c r="C142" s="6">
        <v>25020</v>
      </c>
      <c r="D142" s="1">
        <v>9.5200000000000007E-2</v>
      </c>
    </row>
    <row r="143" spans="2:4" x14ac:dyDescent="0.2">
      <c r="B143" s="2" t="s">
        <v>87</v>
      </c>
      <c r="C143" s="6">
        <v>41753</v>
      </c>
      <c r="D143" s="1">
        <v>1.2500000000000001E-2</v>
      </c>
    </row>
    <row r="144" spans="2:4" x14ac:dyDescent="0.2">
      <c r="B144" s="2" t="s">
        <v>88</v>
      </c>
      <c r="C144" s="6">
        <v>17115</v>
      </c>
      <c r="D144" s="1">
        <v>0.12889999999999999</v>
      </c>
    </row>
    <row r="145" spans="2:4" x14ac:dyDescent="0.2">
      <c r="B145" s="2" t="s">
        <v>89</v>
      </c>
      <c r="C145" s="6">
        <v>17102</v>
      </c>
      <c r="D145" s="1">
        <v>0.14419999999999999</v>
      </c>
    </row>
    <row r="146" spans="2:4" x14ac:dyDescent="0.2">
      <c r="B146" s="2" t="s">
        <v>90</v>
      </c>
      <c r="C146" s="6">
        <v>21715</v>
      </c>
      <c r="D146" s="1">
        <v>0.1507</v>
      </c>
    </row>
    <row r="147" spans="2:4" x14ac:dyDescent="0.2">
      <c r="B147" s="2" t="s">
        <v>91</v>
      </c>
      <c r="C147" s="6">
        <v>16672</v>
      </c>
      <c r="D147" s="1">
        <v>0.192</v>
      </c>
    </row>
    <row r="148" spans="2:4" x14ac:dyDescent="0.2">
      <c r="B148" s="2" t="s">
        <v>92</v>
      </c>
      <c r="C148" s="6">
        <v>17501</v>
      </c>
      <c r="D148" s="1">
        <v>0.124</v>
      </c>
    </row>
    <row r="149" spans="2:4" x14ac:dyDescent="0.2">
      <c r="B149" s="2" t="s">
        <v>93</v>
      </c>
      <c r="C149" s="6">
        <v>21811</v>
      </c>
      <c r="D149" s="1">
        <v>0.10639999999999999</v>
      </c>
    </row>
    <row r="150" spans="2:4" x14ac:dyDescent="0.2">
      <c r="B150" s="2" t="s">
        <v>94</v>
      </c>
      <c r="C150" s="6">
        <v>23889.666666666668</v>
      </c>
      <c r="D150" s="1">
        <v>8.483333333333333E-2</v>
      </c>
    </row>
    <row r="151" spans="2:4" x14ac:dyDescent="0.2">
      <c r="B151" s="2" t="s">
        <v>95</v>
      </c>
      <c r="C151" s="6">
        <v>18539</v>
      </c>
      <c r="D151" s="1">
        <v>0.1255</v>
      </c>
    </row>
    <row r="152" spans="2:4" x14ac:dyDescent="0.2">
      <c r="B152" s="2" t="s">
        <v>96</v>
      </c>
      <c r="C152" s="6">
        <v>16707</v>
      </c>
      <c r="D152" s="1">
        <v>8.5300000000000001E-2</v>
      </c>
    </row>
    <row r="153" spans="2:4" x14ac:dyDescent="0.2">
      <c r="B153" s="2" t="s">
        <v>97</v>
      </c>
      <c r="C153" s="6">
        <v>27125</v>
      </c>
      <c r="D153" s="1">
        <v>8.5699999999999998E-2</v>
      </c>
    </row>
    <row r="154" spans="2:4" x14ac:dyDescent="0.2">
      <c r="B154" s="2" t="s">
        <v>98</v>
      </c>
      <c r="C154" s="6">
        <v>21353.5</v>
      </c>
      <c r="D154" s="1">
        <v>0.10335</v>
      </c>
    </row>
    <row r="155" spans="2:4" x14ac:dyDescent="0.2">
      <c r="B155" s="2" t="s">
        <v>99</v>
      </c>
      <c r="C155" s="6">
        <v>15244</v>
      </c>
      <c r="D155" s="1">
        <v>0.11840000000000001</v>
      </c>
    </row>
    <row r="156" spans="2:4" x14ac:dyDescent="0.2">
      <c r="B156" s="2" t="s">
        <v>100</v>
      </c>
      <c r="C156" s="6">
        <v>15562</v>
      </c>
      <c r="D156" s="1">
        <v>0.18704999999999999</v>
      </c>
    </row>
    <row r="157" spans="2:4" x14ac:dyDescent="0.2">
      <c r="B157" s="2" t="s">
        <v>101</v>
      </c>
      <c r="C157" s="6">
        <v>22904</v>
      </c>
      <c r="D157" s="1">
        <v>0.1356</v>
      </c>
    </row>
    <row r="158" spans="2:4" x14ac:dyDescent="0.2">
      <c r="B158" s="2" t="s">
        <v>102</v>
      </c>
      <c r="C158" s="6">
        <v>42649</v>
      </c>
      <c r="D158" s="1">
        <v>3.1600000000000003E-2</v>
      </c>
    </row>
    <row r="159" spans="2:4" x14ac:dyDescent="0.2">
      <c r="B159" s="2" t="s">
        <v>103</v>
      </c>
      <c r="C159" s="6">
        <v>27093</v>
      </c>
      <c r="D159" s="1">
        <v>8.4900000000000003E-2</v>
      </c>
    </row>
    <row r="160" spans="2:4" x14ac:dyDescent="0.2">
      <c r="B160" s="2" t="s">
        <v>104</v>
      </c>
      <c r="C160" s="6">
        <v>19832</v>
      </c>
      <c r="D160" s="1">
        <v>7.6999999999999999E-2</v>
      </c>
    </row>
    <row r="161" spans="2:4" x14ac:dyDescent="0.2">
      <c r="B161" s="2" t="s">
        <v>105</v>
      </c>
      <c r="C161" s="6">
        <v>23274</v>
      </c>
      <c r="D161" s="1">
        <v>6.9800000000000001E-2</v>
      </c>
    </row>
    <row r="162" spans="2:4" x14ac:dyDescent="0.2">
      <c r="B162" s="2" t="s">
        <v>106</v>
      </c>
      <c r="C162" s="6">
        <v>14378.5</v>
      </c>
      <c r="D162" s="1">
        <v>0.15329999999999999</v>
      </c>
    </row>
    <row r="163" spans="2:4" x14ac:dyDescent="0.2">
      <c r="B163" s="2" t="s">
        <v>107</v>
      </c>
      <c r="C163" s="6">
        <v>41713.5</v>
      </c>
      <c r="D163" s="1">
        <v>3.7949999999999998E-2</v>
      </c>
    </row>
    <row r="164" spans="2:4" x14ac:dyDescent="0.2">
      <c r="B164" s="2" t="s">
        <v>108</v>
      </c>
      <c r="C164" s="6">
        <v>35445</v>
      </c>
      <c r="D164" s="1">
        <v>3.73E-2</v>
      </c>
    </row>
    <row r="165" spans="2:4" x14ac:dyDescent="0.2">
      <c r="B165" s="2" t="s">
        <v>109</v>
      </c>
      <c r="C165" s="6">
        <v>20709</v>
      </c>
      <c r="D165" s="1">
        <v>0.1169</v>
      </c>
    </row>
    <row r="166" spans="2:4" x14ac:dyDescent="0.2">
      <c r="B166" s="2" t="s">
        <v>110</v>
      </c>
      <c r="C166" s="6">
        <v>17781</v>
      </c>
      <c r="D166" s="1">
        <v>0.154</v>
      </c>
    </row>
    <row r="167" spans="2:4" x14ac:dyDescent="0.2">
      <c r="B167" s="2" t="s">
        <v>111</v>
      </c>
      <c r="C167" s="6">
        <v>17466</v>
      </c>
      <c r="D167" s="1">
        <v>0.15329999999999999</v>
      </c>
    </row>
    <row r="168" spans="2:4" x14ac:dyDescent="0.2">
      <c r="B168" s="2" t="s">
        <v>112</v>
      </c>
      <c r="C168" s="6">
        <v>16157.25</v>
      </c>
      <c r="D168" s="1">
        <v>0.1404</v>
      </c>
    </row>
    <row r="169" spans="2:4" x14ac:dyDescent="0.2">
      <c r="B169" s="2" t="s">
        <v>113</v>
      </c>
      <c r="C169" s="6">
        <v>13860</v>
      </c>
      <c r="D169" s="1">
        <v>0.2334</v>
      </c>
    </row>
    <row r="170" spans="2:4" x14ac:dyDescent="0.2">
      <c r="B170" s="2" t="s">
        <v>114</v>
      </c>
      <c r="C170" s="6">
        <v>30307</v>
      </c>
      <c r="D170" s="1">
        <v>6.9199999999999998E-2</v>
      </c>
    </row>
    <row r="171" spans="2:4" x14ac:dyDescent="0.2">
      <c r="B171" s="2" t="s">
        <v>115</v>
      </c>
      <c r="C171" s="6">
        <v>29494.666666666668</v>
      </c>
      <c r="D171" s="1">
        <v>7.4566666666666656E-2</v>
      </c>
    </row>
    <row r="172" spans="2:4" x14ac:dyDescent="0.2">
      <c r="B172" s="2" t="s">
        <v>116</v>
      </c>
      <c r="C172" s="6">
        <v>16606</v>
      </c>
      <c r="D172" s="1">
        <v>0.16935</v>
      </c>
    </row>
    <row r="173" spans="2:4" x14ac:dyDescent="0.2">
      <c r="B173" s="2" t="s">
        <v>117</v>
      </c>
      <c r="C173" s="6">
        <v>37673</v>
      </c>
      <c r="D173" s="1">
        <v>1.5699999999999999E-2</v>
      </c>
    </row>
    <row r="174" spans="2:4" x14ac:dyDescent="0.2">
      <c r="B174" s="2" t="s">
        <v>118</v>
      </c>
      <c r="C174" s="6">
        <v>25469</v>
      </c>
      <c r="D174" s="1">
        <v>9.5299999999999996E-2</v>
      </c>
    </row>
    <row r="175" spans="2:4" x14ac:dyDescent="0.2">
      <c r="B175" s="2" t="s">
        <v>119</v>
      </c>
      <c r="C175" s="6">
        <v>33941.5</v>
      </c>
      <c r="D175" s="1">
        <v>2.1699999999999997E-2</v>
      </c>
    </row>
    <row r="176" spans="2:4" x14ac:dyDescent="0.2">
      <c r="B176" s="2" t="s">
        <v>120</v>
      </c>
      <c r="C176" s="6">
        <v>21326</v>
      </c>
      <c r="D176" s="1">
        <v>0.1384</v>
      </c>
    </row>
    <row r="177" spans="2:4" x14ac:dyDescent="0.2">
      <c r="B177" s="2" t="s">
        <v>121</v>
      </c>
      <c r="C177" s="6">
        <v>37470</v>
      </c>
      <c r="D177" s="1">
        <v>2.1700000000000001E-2</v>
      </c>
    </row>
    <row r="178" spans="2:4" x14ac:dyDescent="0.2">
      <c r="B178" s="2" t="s">
        <v>122</v>
      </c>
      <c r="C178" s="6">
        <v>16112</v>
      </c>
      <c r="D178" s="1">
        <v>0.1946</v>
      </c>
    </row>
    <row r="179" spans="2:4" x14ac:dyDescent="0.2">
      <c r="B179" s="2" t="s">
        <v>123</v>
      </c>
      <c r="C179" s="6">
        <v>22619</v>
      </c>
      <c r="D179" s="1">
        <v>0.1022</v>
      </c>
    </row>
    <row r="180" spans="2:4" x14ac:dyDescent="0.2">
      <c r="B180" s="2" t="s">
        <v>124</v>
      </c>
      <c r="C180" s="6">
        <v>31441.25</v>
      </c>
      <c r="D180" s="1">
        <v>5.0099999999999999E-2</v>
      </c>
    </row>
    <row r="181" spans="2:4" x14ac:dyDescent="0.2">
      <c r="B181" s="2" t="s">
        <v>125</v>
      </c>
      <c r="C181" s="6">
        <v>21603</v>
      </c>
      <c r="D181" s="1">
        <v>0.1084</v>
      </c>
    </row>
    <row r="182" spans="2:4" x14ac:dyDescent="0.2">
      <c r="B182" s="2" t="s">
        <v>126</v>
      </c>
      <c r="C182" s="6">
        <v>30452</v>
      </c>
      <c r="D182" s="1">
        <v>3.61E-2</v>
      </c>
    </row>
    <row r="183" spans="2:4" x14ac:dyDescent="0.2">
      <c r="B183" s="2" t="s">
        <v>127</v>
      </c>
      <c r="C183" s="6">
        <v>18557</v>
      </c>
      <c r="D183" s="1">
        <v>0.1467</v>
      </c>
    </row>
    <row r="184" spans="2:4" x14ac:dyDescent="0.2">
      <c r="B184" s="2" t="s">
        <v>128</v>
      </c>
      <c r="C184" s="6">
        <v>43888</v>
      </c>
      <c r="D184" s="1">
        <v>4.3999999999999997E-2</v>
      </c>
    </row>
    <row r="185" spans="2:4" x14ac:dyDescent="0.2">
      <c r="B185" s="2" t="s">
        <v>129</v>
      </c>
      <c r="C185" s="6">
        <v>23758</v>
      </c>
      <c r="D185" s="1">
        <v>9.0200000000000002E-2</v>
      </c>
    </row>
    <row r="186" spans="2:4" x14ac:dyDescent="0.2">
      <c r="B186" s="2" t="s">
        <v>1</v>
      </c>
      <c r="C186" s="6">
        <v>26006.607096354164</v>
      </c>
      <c r="D186" s="1">
        <v>9.3907369791666626E-2</v>
      </c>
    </row>
    <row r="187" spans="2:4" x14ac:dyDescent="0.2">
      <c r="D187"/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pivot_tables</vt:lpstr>
      <vt:lpstr>pivot_charts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Luchetti</dc:creator>
  <cp:lastModifiedBy>Marisol Luchetti</cp:lastModifiedBy>
  <dcterms:created xsi:type="dcterms:W3CDTF">2020-09-16T01:03:29Z</dcterms:created>
  <dcterms:modified xsi:type="dcterms:W3CDTF">2020-09-16T03:34:42Z</dcterms:modified>
</cp:coreProperties>
</file>