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S:\Public Development\TrainInfos\jreast\yamanote\"/>
    </mc:Choice>
  </mc:AlternateContent>
  <xr:revisionPtr revIDLastSave="0" documentId="13_ncr:1_{01B7E79C-D3ED-460B-AAAF-305EE36960C7}" xr6:coauthVersionLast="47" xr6:coauthVersionMax="47" xr10:uidLastSave="{00000000-0000-0000-0000-000000000000}"/>
  <bookViews>
    <workbookView xWindow="1005" yWindow="28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3" i="1"/>
  <c r="O13" i="1" s="1"/>
  <c r="L12" i="1"/>
  <c r="L14" i="1"/>
  <c r="L11" i="1"/>
  <c r="L10" i="1"/>
  <c r="L9" i="1"/>
  <c r="O44" i="1"/>
  <c r="O20" i="1"/>
  <c r="C20" i="1"/>
  <c r="D20" i="1"/>
  <c r="E20" i="1"/>
  <c r="F20" i="1"/>
  <c r="G20" i="1"/>
  <c r="H20" i="1"/>
  <c r="I20" i="1"/>
  <c r="J20" i="1"/>
  <c r="K20" i="1"/>
  <c r="M20" i="1"/>
  <c r="C21" i="1"/>
  <c r="O21" i="1" s="1"/>
  <c r="D21" i="1"/>
  <c r="E21" i="1"/>
  <c r="F21" i="1"/>
  <c r="G21" i="1"/>
  <c r="H21" i="1"/>
  <c r="I21" i="1"/>
  <c r="J21" i="1"/>
  <c r="K21" i="1"/>
  <c r="M21" i="1"/>
  <c r="C22" i="1"/>
  <c r="D22" i="1"/>
  <c r="O22" i="1" s="1"/>
  <c r="E22" i="1"/>
  <c r="F22" i="1"/>
  <c r="G22" i="1"/>
  <c r="H22" i="1"/>
  <c r="I22" i="1"/>
  <c r="J22" i="1"/>
  <c r="K22" i="1"/>
  <c r="M22" i="1"/>
  <c r="C23" i="1"/>
  <c r="D23" i="1"/>
  <c r="E23" i="1"/>
  <c r="O23" i="1" s="1"/>
  <c r="F23" i="1"/>
  <c r="G23" i="1"/>
  <c r="H23" i="1"/>
  <c r="I23" i="1"/>
  <c r="J23" i="1"/>
  <c r="K23" i="1"/>
  <c r="M23" i="1"/>
  <c r="C24" i="1"/>
  <c r="O24" i="1" s="1"/>
  <c r="D24" i="1"/>
  <c r="E24" i="1"/>
  <c r="F24" i="1"/>
  <c r="G24" i="1"/>
  <c r="H24" i="1"/>
  <c r="I24" i="1"/>
  <c r="J24" i="1"/>
  <c r="K24" i="1"/>
  <c r="M24" i="1"/>
  <c r="C25" i="1"/>
  <c r="O25" i="1" s="1"/>
  <c r="D25" i="1"/>
  <c r="E25" i="1"/>
  <c r="F25" i="1"/>
  <c r="G25" i="1"/>
  <c r="H25" i="1"/>
  <c r="I25" i="1"/>
  <c r="J25" i="1"/>
  <c r="K25" i="1"/>
  <c r="M25" i="1"/>
  <c r="C26" i="1"/>
  <c r="O26" i="1" s="1"/>
  <c r="D26" i="1"/>
  <c r="E26" i="1"/>
  <c r="F26" i="1"/>
  <c r="G26" i="1"/>
  <c r="H26" i="1"/>
  <c r="I26" i="1"/>
  <c r="J26" i="1"/>
  <c r="K26" i="1"/>
  <c r="M26" i="1"/>
  <c r="C27" i="1"/>
  <c r="O27" i="1" s="1"/>
  <c r="D27" i="1"/>
  <c r="E27" i="1"/>
  <c r="F27" i="1"/>
  <c r="G27" i="1"/>
  <c r="H27" i="1"/>
  <c r="I27" i="1"/>
  <c r="J27" i="1"/>
  <c r="K27" i="1"/>
  <c r="M27" i="1"/>
  <c r="C28" i="1"/>
  <c r="O28" i="1" s="1"/>
  <c r="D28" i="1"/>
  <c r="E28" i="1"/>
  <c r="F28" i="1"/>
  <c r="G28" i="1"/>
  <c r="H28" i="1"/>
  <c r="I28" i="1"/>
  <c r="J28" i="1"/>
  <c r="K28" i="1"/>
  <c r="M28" i="1"/>
  <c r="C29" i="1"/>
  <c r="O29" i="1" s="1"/>
  <c r="D29" i="1"/>
  <c r="E29" i="1"/>
  <c r="F29" i="1"/>
  <c r="G29" i="1"/>
  <c r="H29" i="1"/>
  <c r="I29" i="1"/>
  <c r="J29" i="1"/>
  <c r="K29" i="1"/>
  <c r="M29" i="1"/>
  <c r="C30" i="1"/>
  <c r="O30" i="1" s="1"/>
  <c r="D30" i="1"/>
  <c r="E30" i="1"/>
  <c r="F30" i="1"/>
  <c r="G30" i="1"/>
  <c r="H30" i="1"/>
  <c r="I30" i="1"/>
  <c r="J30" i="1"/>
  <c r="K30" i="1"/>
  <c r="M30" i="1"/>
  <c r="C31" i="1"/>
  <c r="D31" i="1"/>
  <c r="E31" i="1"/>
  <c r="F31" i="1"/>
  <c r="G31" i="1"/>
  <c r="H31" i="1"/>
  <c r="I31" i="1"/>
  <c r="J31" i="1"/>
  <c r="K31" i="1"/>
  <c r="M31" i="1"/>
  <c r="O31" i="1"/>
  <c r="C32" i="1"/>
  <c r="D32" i="1"/>
  <c r="E32" i="1"/>
  <c r="F32" i="1"/>
  <c r="G32" i="1"/>
  <c r="H32" i="1"/>
  <c r="I32" i="1"/>
  <c r="J32" i="1"/>
  <c r="K32" i="1"/>
  <c r="M32" i="1"/>
  <c r="O32" i="1"/>
  <c r="C33" i="1"/>
  <c r="O33" i="1" s="1"/>
  <c r="D33" i="1"/>
  <c r="E33" i="1"/>
  <c r="F33" i="1"/>
  <c r="G33" i="1"/>
  <c r="H33" i="1"/>
  <c r="I33" i="1"/>
  <c r="J33" i="1"/>
  <c r="K33" i="1"/>
  <c r="M33" i="1"/>
  <c r="C34" i="1"/>
  <c r="O34" i="1" s="1"/>
  <c r="D34" i="1"/>
  <c r="E34" i="1"/>
  <c r="F34" i="1"/>
  <c r="G34" i="1"/>
  <c r="H34" i="1"/>
  <c r="I34" i="1"/>
  <c r="J34" i="1"/>
  <c r="K34" i="1"/>
  <c r="M34" i="1"/>
  <c r="C35" i="1"/>
  <c r="O35" i="1" s="1"/>
  <c r="D35" i="1"/>
  <c r="E35" i="1"/>
  <c r="F35" i="1"/>
  <c r="G35" i="1"/>
  <c r="H35" i="1"/>
  <c r="I35" i="1"/>
  <c r="J35" i="1"/>
  <c r="K35" i="1"/>
  <c r="M35" i="1"/>
  <c r="C36" i="1"/>
  <c r="O36" i="1" s="1"/>
  <c r="D36" i="1"/>
  <c r="E36" i="1"/>
  <c r="F36" i="1"/>
  <c r="G36" i="1"/>
  <c r="H36" i="1"/>
  <c r="I36" i="1"/>
  <c r="J36" i="1"/>
  <c r="K36" i="1"/>
  <c r="M36" i="1"/>
  <c r="C37" i="1"/>
  <c r="O37" i="1" s="1"/>
  <c r="D37" i="1"/>
  <c r="E37" i="1"/>
  <c r="F37" i="1"/>
  <c r="G37" i="1"/>
  <c r="H37" i="1"/>
  <c r="I37" i="1"/>
  <c r="J37" i="1"/>
  <c r="K37" i="1"/>
  <c r="M37" i="1"/>
  <c r="C38" i="1"/>
  <c r="O38" i="1" s="1"/>
  <c r="D38" i="1"/>
  <c r="E38" i="1"/>
  <c r="F38" i="1"/>
  <c r="G38" i="1"/>
  <c r="H38" i="1"/>
  <c r="I38" i="1"/>
  <c r="J38" i="1"/>
  <c r="K38" i="1"/>
  <c r="M38" i="1"/>
  <c r="C39" i="1"/>
  <c r="D39" i="1"/>
  <c r="O39" i="1" s="1"/>
  <c r="E39" i="1"/>
  <c r="F39" i="1"/>
  <c r="G39" i="1"/>
  <c r="H39" i="1"/>
  <c r="I39" i="1"/>
  <c r="J39" i="1"/>
  <c r="K39" i="1"/>
  <c r="M39" i="1"/>
  <c r="C40" i="1"/>
  <c r="O40" i="1" s="1"/>
  <c r="D40" i="1"/>
  <c r="E40" i="1"/>
  <c r="F40" i="1"/>
  <c r="G40" i="1"/>
  <c r="H40" i="1"/>
  <c r="I40" i="1"/>
  <c r="J40" i="1"/>
  <c r="K40" i="1"/>
  <c r="M40" i="1"/>
  <c r="C41" i="1"/>
  <c r="O41" i="1" s="1"/>
  <c r="D41" i="1"/>
  <c r="E41" i="1"/>
  <c r="F41" i="1"/>
  <c r="G41" i="1"/>
  <c r="H41" i="1"/>
  <c r="I41" i="1"/>
  <c r="J41" i="1"/>
  <c r="K41" i="1"/>
  <c r="M41" i="1"/>
  <c r="C42" i="1"/>
  <c r="O42" i="1" s="1"/>
  <c r="D42" i="1"/>
  <c r="E42" i="1"/>
  <c r="F42" i="1"/>
  <c r="G42" i="1"/>
  <c r="H42" i="1"/>
  <c r="I42" i="1"/>
  <c r="J42" i="1"/>
  <c r="K42" i="1"/>
  <c r="M42" i="1"/>
  <c r="C43" i="1"/>
  <c r="D43" i="1"/>
  <c r="E43" i="1"/>
  <c r="F43" i="1"/>
  <c r="G43" i="1"/>
  <c r="H43" i="1"/>
  <c r="I43" i="1"/>
  <c r="J43" i="1"/>
  <c r="K43" i="1"/>
  <c r="M43" i="1"/>
  <c r="O43" i="1"/>
  <c r="C44" i="1"/>
  <c r="D44" i="1"/>
  <c r="E44" i="1"/>
  <c r="F44" i="1"/>
  <c r="G44" i="1"/>
  <c r="H44" i="1"/>
  <c r="I44" i="1"/>
  <c r="J44" i="1"/>
  <c r="K44" i="1"/>
  <c r="M44" i="1"/>
  <c r="C45" i="1"/>
  <c r="O45" i="1" s="1"/>
  <c r="D45" i="1"/>
  <c r="E45" i="1"/>
  <c r="F45" i="1"/>
  <c r="G45" i="1"/>
  <c r="H45" i="1"/>
  <c r="I45" i="1"/>
  <c r="J45" i="1"/>
  <c r="K45" i="1"/>
  <c r="M45" i="1"/>
  <c r="C46" i="1"/>
  <c r="O46" i="1" s="1"/>
  <c r="D46" i="1"/>
  <c r="E46" i="1"/>
  <c r="F46" i="1"/>
  <c r="G46" i="1"/>
  <c r="H46" i="1"/>
  <c r="I46" i="1"/>
  <c r="J46" i="1"/>
  <c r="K46" i="1"/>
  <c r="M46" i="1"/>
  <c r="C47" i="1"/>
  <c r="O47" i="1" s="1"/>
  <c r="D47" i="1"/>
  <c r="E47" i="1"/>
  <c r="F47" i="1"/>
  <c r="G47" i="1"/>
  <c r="H47" i="1"/>
  <c r="I47" i="1"/>
  <c r="J47" i="1"/>
  <c r="K47" i="1"/>
  <c r="M47" i="1"/>
  <c r="C48" i="1"/>
  <c r="O48" i="1" s="1"/>
  <c r="D48" i="1"/>
  <c r="E48" i="1"/>
  <c r="F48" i="1"/>
  <c r="G48" i="1"/>
  <c r="H48" i="1"/>
  <c r="I48" i="1"/>
  <c r="J48" i="1"/>
  <c r="K48" i="1"/>
  <c r="M48" i="1"/>
  <c r="C49" i="1"/>
  <c r="O49" i="1" s="1"/>
  <c r="D49" i="1"/>
  <c r="E49" i="1"/>
  <c r="F49" i="1"/>
  <c r="G49" i="1"/>
  <c r="H49" i="1"/>
  <c r="I49" i="1"/>
  <c r="J49" i="1"/>
  <c r="K49" i="1"/>
  <c r="M49" i="1"/>
  <c r="C50" i="1"/>
  <c r="O50" i="1" s="1"/>
  <c r="D50" i="1"/>
  <c r="E50" i="1"/>
  <c r="F50" i="1"/>
  <c r="G50" i="1"/>
  <c r="H50" i="1"/>
  <c r="I50" i="1"/>
  <c r="J50" i="1"/>
  <c r="K50" i="1"/>
  <c r="M50" i="1"/>
  <c r="C51" i="1"/>
  <c r="D51" i="1"/>
  <c r="O51" i="1" s="1"/>
  <c r="E51" i="1"/>
  <c r="F51" i="1"/>
  <c r="G51" i="1"/>
  <c r="H51" i="1"/>
  <c r="I51" i="1"/>
  <c r="J51" i="1"/>
  <c r="K51" i="1"/>
  <c r="M51" i="1"/>
  <c r="C52" i="1"/>
  <c r="O52" i="1" s="1"/>
  <c r="D52" i="1"/>
  <c r="E52" i="1"/>
  <c r="F52" i="1"/>
  <c r="G52" i="1"/>
  <c r="H52" i="1"/>
  <c r="I52" i="1"/>
  <c r="J52" i="1"/>
  <c r="K52" i="1"/>
  <c r="M52" i="1"/>
  <c r="C53" i="1"/>
  <c r="O53" i="1" s="1"/>
  <c r="D53" i="1"/>
  <c r="E53" i="1"/>
  <c r="F53" i="1"/>
  <c r="G53" i="1"/>
  <c r="H53" i="1"/>
  <c r="I53" i="1"/>
  <c r="J53" i="1"/>
  <c r="K53" i="1"/>
  <c r="M53" i="1"/>
  <c r="C54" i="1"/>
  <c r="O54" i="1" s="1"/>
  <c r="D54" i="1"/>
  <c r="E54" i="1"/>
  <c r="F54" i="1"/>
  <c r="G54" i="1"/>
  <c r="H54" i="1"/>
  <c r="I54" i="1"/>
  <c r="J54" i="1"/>
  <c r="K54" i="1"/>
  <c r="M54" i="1"/>
  <c r="M14" i="1"/>
  <c r="O14" i="1"/>
  <c r="M15" i="1"/>
  <c r="O15" i="1" s="1"/>
  <c r="M16" i="1"/>
  <c r="O16" i="1"/>
  <c r="M17" i="1"/>
  <c r="O17" i="1"/>
  <c r="M18" i="1"/>
  <c r="O18" i="1"/>
  <c r="M19" i="1"/>
  <c r="O19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9" i="1"/>
  <c r="D9" i="1"/>
  <c r="E9" i="1"/>
  <c r="F9" i="1"/>
  <c r="G9" i="1"/>
  <c r="H9" i="1"/>
  <c r="I9" i="1"/>
  <c r="J9" i="1"/>
  <c r="K9" i="1"/>
  <c r="M9" i="1"/>
  <c r="O9" i="1"/>
  <c r="C10" i="1"/>
  <c r="D10" i="1"/>
  <c r="E10" i="1"/>
  <c r="F10" i="1"/>
  <c r="G10" i="1"/>
  <c r="H10" i="1"/>
  <c r="I10" i="1"/>
  <c r="J10" i="1"/>
  <c r="K10" i="1"/>
  <c r="M10" i="1"/>
  <c r="O10" i="1"/>
  <c r="C11" i="1"/>
  <c r="D11" i="1"/>
  <c r="E11" i="1"/>
  <c r="F11" i="1"/>
  <c r="G11" i="1"/>
  <c r="H11" i="1"/>
  <c r="I11" i="1"/>
  <c r="J11" i="1"/>
  <c r="K11" i="1"/>
  <c r="M11" i="1"/>
  <c r="O11" i="1"/>
  <c r="C12" i="1"/>
  <c r="D12" i="1"/>
  <c r="E12" i="1"/>
  <c r="F12" i="1"/>
  <c r="G12" i="1"/>
  <c r="H12" i="1"/>
  <c r="I12" i="1"/>
  <c r="J12" i="1"/>
  <c r="K12" i="1"/>
  <c r="M12" i="1"/>
  <c r="O12" i="1"/>
  <c r="C13" i="1"/>
  <c r="D13" i="1"/>
  <c r="E13" i="1"/>
  <c r="F13" i="1"/>
  <c r="G13" i="1"/>
  <c r="H13" i="1"/>
  <c r="I13" i="1"/>
  <c r="J13" i="1"/>
  <c r="K13" i="1"/>
  <c r="M13" i="1"/>
  <c r="K8" i="1"/>
  <c r="K7" i="1"/>
  <c r="K6" i="1"/>
  <c r="K5" i="1"/>
  <c r="J6" i="1"/>
  <c r="J7" i="1"/>
  <c r="J8" i="1"/>
  <c r="J5" i="1"/>
  <c r="H8" i="1"/>
  <c r="H7" i="1"/>
  <c r="H6" i="1"/>
  <c r="H5" i="1"/>
  <c r="G6" i="1"/>
  <c r="G7" i="1"/>
  <c r="G8" i="1"/>
  <c r="G5" i="1"/>
  <c r="L5" i="1"/>
  <c r="O8" i="1"/>
  <c r="O7" i="1"/>
  <c r="O5" i="1"/>
  <c r="M5" i="1"/>
  <c r="I5" i="1"/>
  <c r="F5" i="1"/>
  <c r="E5" i="1"/>
  <c r="D5" i="1"/>
  <c r="C5" i="1"/>
  <c r="L8" i="1"/>
  <c r="M8" i="1"/>
  <c r="I8" i="1"/>
  <c r="F8" i="1"/>
  <c r="E8" i="1"/>
  <c r="D8" i="1"/>
  <c r="C8" i="1"/>
  <c r="L7" i="1"/>
  <c r="M7" i="1"/>
  <c r="I7" i="1"/>
  <c r="F7" i="1"/>
  <c r="E7" i="1"/>
  <c r="D7" i="1"/>
  <c r="C7" i="1"/>
  <c r="L6" i="1"/>
  <c r="I6" i="1"/>
  <c r="F6" i="1"/>
  <c r="E6" i="1"/>
  <c r="D6" i="1"/>
  <c r="M6" i="1"/>
  <c r="C6" i="1"/>
  <c r="O6" i="1"/>
</calcChain>
</file>

<file path=xl/sharedStrings.xml><?xml version="1.0" encoding="utf-8"?>
<sst xmlns="http://schemas.openxmlformats.org/spreadsheetml/2006/main" count="24" uniqueCount="19">
  <si>
    <t>1 号車</t>
    <rPh sb="2" eb="4">
      <t>ゴウシャ</t>
    </rPh>
    <phoneticPr fontId="1"/>
  </si>
  <si>
    <t>2 号車</t>
    <rPh sb="2" eb="4">
      <t>ゴウシャ</t>
    </rPh>
    <phoneticPr fontId="1"/>
  </si>
  <si>
    <t>3 号車</t>
    <rPh sb="2" eb="4">
      <t>ゴウシャ</t>
    </rPh>
    <phoneticPr fontId="1"/>
  </si>
  <si>
    <t>4 号車</t>
    <rPh sb="2" eb="4">
      <t>ゴウシャ</t>
    </rPh>
    <phoneticPr fontId="1"/>
  </si>
  <si>
    <t>5 号車</t>
    <rPh sb="2" eb="4">
      <t>ゴウシャ</t>
    </rPh>
    <phoneticPr fontId="1"/>
  </si>
  <si>
    <t>6 号車</t>
    <rPh sb="2" eb="4">
      <t>ゴウシャ</t>
    </rPh>
    <phoneticPr fontId="1"/>
  </si>
  <si>
    <t>7 号車</t>
    <rPh sb="2" eb="4">
      <t>ゴウシャ</t>
    </rPh>
    <phoneticPr fontId="1"/>
  </si>
  <si>
    <t>8 号車</t>
    <rPh sb="2" eb="4">
      <t>ゴウシャ</t>
    </rPh>
    <phoneticPr fontId="1"/>
  </si>
  <si>
    <t>9 号車</t>
    <rPh sb="2" eb="4">
      <t>ゴウシャ</t>
    </rPh>
    <phoneticPr fontId="1"/>
  </si>
  <si>
    <t>10 号車</t>
    <rPh sb="3" eb="5">
      <t>ゴウシャ</t>
    </rPh>
    <phoneticPr fontId="1"/>
  </si>
  <si>
    <t>11 号車</t>
    <rPh sb="3" eb="5">
      <t>ゴウシャ</t>
    </rPh>
    <phoneticPr fontId="1"/>
  </si>
  <si>
    <t>クハE234</t>
    <phoneticPr fontId="1"/>
  </si>
  <si>
    <t>モハE234</t>
    <phoneticPr fontId="1"/>
  </si>
  <si>
    <t>モハE235</t>
    <phoneticPr fontId="1"/>
  </si>
  <si>
    <t>サハE235</t>
    <phoneticPr fontId="1"/>
  </si>
  <si>
    <t>サハE234</t>
    <phoneticPr fontId="1"/>
  </si>
  <si>
    <t>クハE235</t>
    <phoneticPr fontId="1"/>
  </si>
  <si>
    <t>編成番号</t>
    <rPh sb="0" eb="2">
      <t>ヘンセイ</t>
    </rPh>
    <rPh sb="2" eb="4">
      <t>バンゴウ</t>
    </rPh>
    <phoneticPr fontId="1"/>
  </si>
  <si>
    <t>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</si>
</sst>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4"/>
  <sheetViews>
    <sheetView tabSelected="1" topLeftCell="A12" zoomScale="70" zoomScaleNormal="70" workbookViewId="0">
      <selection activeCell="L29" sqref="L29"/>
    </sheetView>
  </sheetViews>
  <sheetFormatPr defaultRowHeight="18.75"/>
  <cols>
    <col min="3" max="11" width="12.625" customWidth="1"/>
    <col min="12" max="12" width="16.5" customWidth="1"/>
    <col min="13" max="13" width="12.625" customWidth="1"/>
    <col min="15" max="15" width="66.125" customWidth="1"/>
  </cols>
  <sheetData>
    <row r="2" spans="2:15">
      <c r="B2" t="s">
        <v>17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18</v>
      </c>
    </row>
    <row r="3" spans="2:15"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13</v>
      </c>
      <c r="I3" t="s">
        <v>15</v>
      </c>
      <c r="J3" t="s">
        <v>12</v>
      </c>
      <c r="K3" t="s">
        <v>13</v>
      </c>
      <c r="L3" t="s">
        <v>14</v>
      </c>
      <c r="M3" t="s">
        <v>16</v>
      </c>
    </row>
    <row r="5" spans="2:15">
      <c r="B5">
        <v>1</v>
      </c>
      <c r="C5" t="str">
        <f>C$3&amp;"-"&amp;$B5</f>
        <v>クハE234-1</v>
      </c>
      <c r="D5" t="str">
        <f>D$3&amp;"-"&amp;($B5*3)</f>
        <v>モハE234-3</v>
      </c>
      <c r="E5" t="str">
        <f>E$3&amp;"-"&amp;($B5*3)</f>
        <v>モハE235-3</v>
      </c>
      <c r="F5" t="str">
        <f>F$3&amp;"-"&amp;$B5</f>
        <v>サハE235-1</v>
      </c>
      <c r="G5" s="2" t="str">
        <f>G$3&amp;"-"&amp;($B5*3-1)</f>
        <v>モハE234-2</v>
      </c>
      <c r="H5" s="2" t="str">
        <f>H$3&amp;"-"&amp;($B5*3-1)</f>
        <v>モハE235-2</v>
      </c>
      <c r="I5" t="str">
        <f>I$3&amp;"-"&amp;$B5</f>
        <v>サハE234-1</v>
      </c>
      <c r="J5" s="2" t="str">
        <f>J$3&amp;"-"&amp;($B5*3-2)</f>
        <v>モハE234-1</v>
      </c>
      <c r="K5" s="2" t="str">
        <f>K$3&amp;"-"&amp;($B5*3-2)</f>
        <v>モハE235-1</v>
      </c>
      <c r="L5" s="1" t="str">
        <f>L$3&amp;"-4620"</f>
        <v>サハE235-4620</v>
      </c>
      <c r="M5" t="str">
        <f>M$3&amp;"-"&amp;$B5</f>
        <v>クハE235-1</v>
      </c>
      <c r="O5" t="str">
        <f>"東トウ"&amp;TEXT(B5, "00")&amp;": "&amp;_xlfn.TEXTJOIN(", ", TRUE, C5:M5)</f>
        <v>東トウ01: クハE234-1, モハE234-3, モハE235-3, サハE235-1, モハE234-2, モハE235-2, サハE234-1, モハE234-1, モハE235-1, サハE235-4620, クハE235-1</v>
      </c>
    </row>
    <row r="6" spans="2:15">
      <c r="B6">
        <v>2</v>
      </c>
      <c r="C6" t="str">
        <f>C$3&amp;"-"&amp;$B6</f>
        <v>クハE234-2</v>
      </c>
      <c r="D6" t="str">
        <f>D$3&amp;"-"&amp;($B6*3)</f>
        <v>モハE234-6</v>
      </c>
      <c r="E6" t="str">
        <f>E$3&amp;"-"&amp;($B6*3)</f>
        <v>モハE235-6</v>
      </c>
      <c r="F6" t="str">
        <f>F$3&amp;"-"&amp;$B6</f>
        <v>サハE235-2</v>
      </c>
      <c r="G6" s="2" t="str">
        <f t="shared" ref="G6:H21" si="0">G$3&amp;"-"&amp;($B6*3-1)</f>
        <v>モハE234-5</v>
      </c>
      <c r="H6" s="2" t="str">
        <f t="shared" si="0"/>
        <v>モハE235-5</v>
      </c>
      <c r="I6" t="str">
        <f>I$3&amp;"-"&amp;$B6</f>
        <v>サハE234-2</v>
      </c>
      <c r="J6" s="2" t="str">
        <f t="shared" ref="J6:K21" si="1">J$3&amp;"-"&amp;($B6*3-2)</f>
        <v>モハE234-4</v>
      </c>
      <c r="K6" s="2" t="str">
        <f t="shared" si="1"/>
        <v>モハE235-4</v>
      </c>
      <c r="L6" s="1" t="str">
        <f>L$3&amp;"-4640"</f>
        <v>サハE235-4640</v>
      </c>
      <c r="M6" t="str">
        <f>M$3&amp;"-"&amp;$B6</f>
        <v>クハE235-2</v>
      </c>
      <c r="O6" t="str">
        <f>"東トウ"&amp;TEXT(B6, "00")&amp;": "&amp;_xlfn.TEXTJOIN(", ", TRUE, C6:M6)</f>
        <v>東トウ02: クハE234-2, モハE234-6, モハE235-6, サハE235-2, モハE234-5, モハE235-5, サハE234-2, モハE234-4, モハE235-4, サハE235-4640, クハE235-2</v>
      </c>
    </row>
    <row r="7" spans="2:15">
      <c r="B7">
        <v>3</v>
      </c>
      <c r="C7" t="str">
        <f>C$3&amp;"-"&amp;$B7</f>
        <v>クハE234-3</v>
      </c>
      <c r="D7" t="str">
        <f>D$3&amp;"-"&amp;($B7*3)</f>
        <v>モハE234-9</v>
      </c>
      <c r="E7" t="str">
        <f>E$3&amp;"-"&amp;($B7*3)</f>
        <v>モハE235-9</v>
      </c>
      <c r="F7" t="str">
        <f>F$3&amp;"-"&amp;$B7</f>
        <v>サハE235-3</v>
      </c>
      <c r="G7" s="2" t="str">
        <f t="shared" si="0"/>
        <v>モハE234-8</v>
      </c>
      <c r="H7" s="2" t="str">
        <f t="shared" si="0"/>
        <v>モハE235-8</v>
      </c>
      <c r="I7" t="str">
        <f>I$3&amp;"-"&amp;$B7</f>
        <v>サハE234-3</v>
      </c>
      <c r="J7" s="2" t="str">
        <f t="shared" si="1"/>
        <v>モハE234-7</v>
      </c>
      <c r="K7" s="2" t="str">
        <f t="shared" si="1"/>
        <v>モハE235-7</v>
      </c>
      <c r="L7" s="1" t="str">
        <f>L$3&amp;"-4603"</f>
        <v>サハE235-4603</v>
      </c>
      <c r="M7" t="str">
        <f>M$3&amp;"-"&amp;$B7</f>
        <v>クハE235-3</v>
      </c>
      <c r="O7" t="str">
        <f t="shared" ref="O7:O8" si="2">"東トウ"&amp;TEXT(B7, "00")&amp;": "&amp;_xlfn.TEXTJOIN(", ", TRUE, C7:M7)</f>
        <v>東トウ03: クハE234-3, モハE234-9, モハE235-9, サハE235-3, モハE234-8, モハE235-8, サハE234-3, モハE234-7, モハE235-7, サハE235-4603, クハE235-3</v>
      </c>
    </row>
    <row r="8" spans="2:15">
      <c r="B8">
        <v>4</v>
      </c>
      <c r="C8" t="str">
        <f>C$3&amp;"-"&amp;$B8</f>
        <v>クハE234-4</v>
      </c>
      <c r="D8" t="str">
        <f>D$3&amp;"-"&amp;($B8*3)</f>
        <v>モハE234-12</v>
      </c>
      <c r="E8" t="str">
        <f>E$3&amp;"-"&amp;($B8*3)</f>
        <v>モハE235-12</v>
      </c>
      <c r="F8" t="str">
        <f>F$3&amp;"-"&amp;$B8</f>
        <v>サハE235-4</v>
      </c>
      <c r="G8" s="2" t="str">
        <f t="shared" si="0"/>
        <v>モハE234-11</v>
      </c>
      <c r="H8" s="2" t="str">
        <f t="shared" si="0"/>
        <v>モハE235-11</v>
      </c>
      <c r="I8" t="str">
        <f>I$3&amp;"-"&amp;$B8</f>
        <v>サハE234-4</v>
      </c>
      <c r="J8" s="2" t="str">
        <f t="shared" si="1"/>
        <v>モハE234-10</v>
      </c>
      <c r="K8" s="2" t="str">
        <f t="shared" si="1"/>
        <v>モハE235-10</v>
      </c>
      <c r="L8" s="1" t="str">
        <f>L$3&amp;"-501"</f>
        <v>サハE235-501</v>
      </c>
      <c r="M8" t="str">
        <f>M$3&amp;"-"&amp;$B8</f>
        <v>クハE235-4</v>
      </c>
      <c r="O8" t="str">
        <f t="shared" si="2"/>
        <v>東トウ04: クハE234-4, モハE234-12, モハE235-12, サハE235-4, モハE234-11, モハE235-11, サハE234-4, モハE234-10, モハE235-10, サハE235-501, クハE235-4</v>
      </c>
    </row>
    <row r="9" spans="2:15">
      <c r="B9">
        <v>5</v>
      </c>
      <c r="C9" t="str">
        <f t="shared" ref="C9:C54" si="3">C$3&amp;"-"&amp;$B9</f>
        <v>クハE234-5</v>
      </c>
      <c r="D9" t="str">
        <f t="shared" ref="D9:E24" si="4">D$3&amp;"-"&amp;($B9*3)</f>
        <v>モハE234-15</v>
      </c>
      <c r="E9" t="str">
        <f t="shared" si="4"/>
        <v>モハE235-15</v>
      </c>
      <c r="F9" t="str">
        <f t="shared" ref="F9:F54" si="5">F$3&amp;"-"&amp;$B9</f>
        <v>サハE235-5</v>
      </c>
      <c r="G9" s="2" t="str">
        <f t="shared" si="0"/>
        <v>モハE234-14</v>
      </c>
      <c r="H9" s="2" t="str">
        <f t="shared" si="0"/>
        <v>モハE235-14</v>
      </c>
      <c r="I9" t="str">
        <f t="shared" ref="I9:I54" si="6">I$3&amp;"-"&amp;$B9</f>
        <v>サハE234-5</v>
      </c>
      <c r="J9" s="2" t="str">
        <f t="shared" si="1"/>
        <v>モハE234-13</v>
      </c>
      <c r="K9" s="2" t="str">
        <f t="shared" si="1"/>
        <v>モハE235-13</v>
      </c>
      <c r="L9" s="1" t="str">
        <f>L$3&amp;"-502"</f>
        <v>サハE235-502</v>
      </c>
      <c r="M9" t="str">
        <f t="shared" ref="M9:M54" si="7">M$3&amp;"-"&amp;$B9</f>
        <v>クハE235-5</v>
      </c>
      <c r="O9" t="str">
        <f t="shared" ref="O9:O13" si="8">"東トウ"&amp;TEXT(B9, "00")&amp;": "&amp;_xlfn.TEXTJOIN(", ", TRUE, C9:M9)</f>
        <v>東トウ05: クハE234-5, モハE234-15, モハE235-15, サハE235-5, モハE234-14, モハE235-14, サハE234-5, モハE234-13, モハE235-13, サハE235-502, クハE235-5</v>
      </c>
    </row>
    <row r="10" spans="2:15">
      <c r="B10">
        <v>6</v>
      </c>
      <c r="C10" t="str">
        <f t="shared" si="3"/>
        <v>クハE234-6</v>
      </c>
      <c r="D10" t="str">
        <f t="shared" si="4"/>
        <v>モハE234-18</v>
      </c>
      <c r="E10" t="str">
        <f t="shared" si="4"/>
        <v>モハE235-18</v>
      </c>
      <c r="F10" t="str">
        <f t="shared" si="5"/>
        <v>サハE235-6</v>
      </c>
      <c r="G10" s="2" t="str">
        <f t="shared" si="0"/>
        <v>モハE234-17</v>
      </c>
      <c r="H10" s="2" t="str">
        <f t="shared" si="0"/>
        <v>モハE235-17</v>
      </c>
      <c r="I10" t="str">
        <f t="shared" si="6"/>
        <v>サハE234-6</v>
      </c>
      <c r="J10" s="2" t="str">
        <f t="shared" si="1"/>
        <v>モハE234-16</v>
      </c>
      <c r="K10" s="2" t="str">
        <f t="shared" si="1"/>
        <v>モハE235-16</v>
      </c>
      <c r="L10" s="1" t="str">
        <f>L$3&amp;"-4607"</f>
        <v>サハE235-4607</v>
      </c>
      <c r="M10" t="str">
        <f t="shared" si="7"/>
        <v>クハE235-6</v>
      </c>
      <c r="O10" t="str">
        <f t="shared" si="8"/>
        <v>東トウ06: クハE234-6, モハE234-18, モハE235-18, サハE235-6, モハE234-17, モハE235-17, サハE234-6, モハE234-16, モハE235-16, サハE235-4607, クハE235-6</v>
      </c>
    </row>
    <row r="11" spans="2:15">
      <c r="B11">
        <v>7</v>
      </c>
      <c r="C11" t="str">
        <f t="shared" si="3"/>
        <v>クハE234-7</v>
      </c>
      <c r="D11" t="str">
        <f t="shared" si="4"/>
        <v>モハE234-21</v>
      </c>
      <c r="E11" t="str">
        <f t="shared" si="4"/>
        <v>モハE235-21</v>
      </c>
      <c r="F11" t="str">
        <f t="shared" si="5"/>
        <v>サハE235-7</v>
      </c>
      <c r="G11" s="2" t="str">
        <f t="shared" si="0"/>
        <v>モハE234-20</v>
      </c>
      <c r="H11" s="2" t="str">
        <f t="shared" si="0"/>
        <v>モハE235-20</v>
      </c>
      <c r="I11" t="str">
        <f t="shared" si="6"/>
        <v>サハE234-7</v>
      </c>
      <c r="J11" s="2" t="str">
        <f t="shared" si="1"/>
        <v>モハE234-19</v>
      </c>
      <c r="K11" s="2" t="str">
        <f t="shared" si="1"/>
        <v>モハE235-19</v>
      </c>
      <c r="L11" s="1" t="str">
        <f>L$3&amp;"-4608"</f>
        <v>サハE235-4608</v>
      </c>
      <c r="M11" t="str">
        <f t="shared" si="7"/>
        <v>クハE235-7</v>
      </c>
      <c r="O11" t="str">
        <f t="shared" si="8"/>
        <v>東トウ07: クハE234-7, モハE234-21, モハE235-21, サハE235-7, モハE234-20, モハE235-20, サハE234-7, モハE234-19, モハE235-19, サハE235-4608, クハE235-7</v>
      </c>
    </row>
    <row r="12" spans="2:15">
      <c r="B12">
        <v>8</v>
      </c>
      <c r="C12" t="str">
        <f t="shared" si="3"/>
        <v>クハE234-8</v>
      </c>
      <c r="D12" t="str">
        <f t="shared" si="4"/>
        <v>モハE234-24</v>
      </c>
      <c r="E12" t="str">
        <f t="shared" si="4"/>
        <v>モハE235-24</v>
      </c>
      <c r="F12" t="str">
        <f t="shared" si="5"/>
        <v>サハE235-8</v>
      </c>
      <c r="G12" s="2" t="str">
        <f t="shared" si="0"/>
        <v>モハE234-23</v>
      </c>
      <c r="H12" s="2" t="str">
        <f t="shared" si="0"/>
        <v>モハE235-23</v>
      </c>
      <c r="I12" t="str">
        <f t="shared" si="6"/>
        <v>サハE234-8</v>
      </c>
      <c r="J12" s="2" t="str">
        <f t="shared" si="1"/>
        <v>モハE234-22</v>
      </c>
      <c r="K12" s="2" t="str">
        <f t="shared" si="1"/>
        <v>モハE235-22</v>
      </c>
      <c r="L12" s="1" t="str">
        <f>L$3&amp;"-4609"</f>
        <v>サハE235-4609</v>
      </c>
      <c r="M12" t="str">
        <f t="shared" si="7"/>
        <v>クハE235-8</v>
      </c>
      <c r="O12" t="str">
        <f t="shared" si="8"/>
        <v>東トウ08: クハE234-8, モハE234-24, モハE235-24, サハE235-8, モハE234-23, モハE235-23, サハE234-8, モハE234-22, モハE235-22, サハE235-4609, クハE235-8</v>
      </c>
    </row>
    <row r="13" spans="2:15">
      <c r="B13">
        <v>9</v>
      </c>
      <c r="C13" t="str">
        <f t="shared" si="3"/>
        <v>クハE234-9</v>
      </c>
      <c r="D13" t="str">
        <f t="shared" si="4"/>
        <v>モハE234-27</v>
      </c>
      <c r="E13" t="str">
        <f t="shared" si="4"/>
        <v>モハE235-27</v>
      </c>
      <c r="F13" t="str">
        <f t="shared" si="5"/>
        <v>サハE235-9</v>
      </c>
      <c r="G13" s="2" t="str">
        <f t="shared" si="0"/>
        <v>モハE234-26</v>
      </c>
      <c r="H13" s="2" t="str">
        <f t="shared" si="0"/>
        <v>モハE235-26</v>
      </c>
      <c r="I13" t="str">
        <f t="shared" si="6"/>
        <v>サハE234-9</v>
      </c>
      <c r="J13" s="2" t="str">
        <f t="shared" si="1"/>
        <v>モハE234-25</v>
      </c>
      <c r="K13" s="2" t="str">
        <f t="shared" si="1"/>
        <v>モハE235-25</v>
      </c>
      <c r="L13" s="1" t="str">
        <f>L$3&amp;"-4610"</f>
        <v>サハE235-4610</v>
      </c>
      <c r="M13" t="str">
        <f t="shared" si="7"/>
        <v>クハE235-9</v>
      </c>
      <c r="O13" t="str">
        <f t="shared" si="8"/>
        <v>東トウ09: クハE234-9, モハE234-27, モハE235-27, サハE235-9, モハE234-26, モハE235-26, サハE234-9, モハE234-25, モハE235-25, サハE235-4610, クハE235-9</v>
      </c>
    </row>
    <row r="14" spans="2:15">
      <c r="B14">
        <v>10</v>
      </c>
      <c r="C14" t="str">
        <f t="shared" si="3"/>
        <v>クハE234-10</v>
      </c>
      <c r="D14" t="str">
        <f t="shared" si="4"/>
        <v>モハE234-30</v>
      </c>
      <c r="E14" t="str">
        <f t="shared" si="4"/>
        <v>モハE235-30</v>
      </c>
      <c r="F14" t="str">
        <f t="shared" si="5"/>
        <v>サハE235-10</v>
      </c>
      <c r="G14" s="2" t="str">
        <f t="shared" si="0"/>
        <v>モハE234-29</v>
      </c>
      <c r="H14" s="2" t="str">
        <f t="shared" si="0"/>
        <v>モハE235-29</v>
      </c>
      <c r="I14" t="str">
        <f t="shared" si="6"/>
        <v>サハE234-10</v>
      </c>
      <c r="J14" s="2" t="str">
        <f t="shared" si="1"/>
        <v>モハE234-28</v>
      </c>
      <c r="K14" s="2" t="str">
        <f t="shared" si="1"/>
        <v>モハE235-28</v>
      </c>
      <c r="L14" s="1" t="str">
        <f>L$3&amp;"-4613"</f>
        <v>サハE235-4613</v>
      </c>
      <c r="M14" t="str">
        <f t="shared" si="7"/>
        <v>クハE235-10</v>
      </c>
      <c r="O14" t="str">
        <f t="shared" ref="O14:O19" si="9">"東トウ"&amp;TEXT(B14, "00")&amp;": "&amp;_xlfn.TEXTJOIN(", ", TRUE, C14:M14)</f>
        <v>東トウ10: クハE234-10, モハE234-30, モハE235-30, サハE235-10, モハE234-29, モハE235-29, サハE234-10, モハE234-28, モハE235-28, サハE235-4613, クハE235-10</v>
      </c>
    </row>
    <row r="15" spans="2:15">
      <c r="B15">
        <v>11</v>
      </c>
      <c r="C15" t="str">
        <f t="shared" si="3"/>
        <v>クハE234-11</v>
      </c>
      <c r="D15" t="str">
        <f t="shared" si="4"/>
        <v>モハE234-33</v>
      </c>
      <c r="E15" t="str">
        <f t="shared" si="4"/>
        <v>モハE235-33</v>
      </c>
      <c r="F15" t="str">
        <f t="shared" si="5"/>
        <v>サハE235-11</v>
      </c>
      <c r="G15" s="2" t="str">
        <f t="shared" si="0"/>
        <v>モハE234-32</v>
      </c>
      <c r="H15" s="2" t="str">
        <f t="shared" si="0"/>
        <v>モハE235-32</v>
      </c>
      <c r="I15" t="str">
        <f t="shared" si="6"/>
        <v>サハE234-11</v>
      </c>
      <c r="J15" s="2" t="str">
        <f t="shared" si="1"/>
        <v>モハE234-31</v>
      </c>
      <c r="K15" s="2" t="str">
        <f t="shared" si="1"/>
        <v>モハE235-31</v>
      </c>
      <c r="L15" s="1" t="str">
        <f>L$3&amp;"-4614"</f>
        <v>サハE235-4614</v>
      </c>
      <c r="M15" t="str">
        <f t="shared" si="7"/>
        <v>クハE235-11</v>
      </c>
      <c r="O15" t="str">
        <f t="shared" si="9"/>
        <v>東トウ11: クハE234-11, モハE234-33, モハE235-33, サハE235-11, モハE234-32, モハE235-32, サハE234-11, モハE234-31, モハE235-31, サハE235-4614, クハE235-11</v>
      </c>
    </row>
    <row r="16" spans="2:15">
      <c r="B16">
        <v>12</v>
      </c>
      <c r="C16" t="str">
        <f t="shared" si="3"/>
        <v>クハE234-12</v>
      </c>
      <c r="D16" t="str">
        <f t="shared" si="4"/>
        <v>モハE234-36</v>
      </c>
      <c r="E16" t="str">
        <f t="shared" si="4"/>
        <v>モハE235-36</v>
      </c>
      <c r="F16" t="str">
        <f t="shared" si="5"/>
        <v>サハE235-12</v>
      </c>
      <c r="G16" s="2" t="str">
        <f t="shared" si="0"/>
        <v>モハE234-35</v>
      </c>
      <c r="H16" s="2" t="str">
        <f t="shared" si="0"/>
        <v>モハE235-35</v>
      </c>
      <c r="I16" t="str">
        <f t="shared" si="6"/>
        <v>サハE234-12</v>
      </c>
      <c r="J16" s="2" t="str">
        <f t="shared" si="1"/>
        <v>モハE234-34</v>
      </c>
      <c r="K16" s="2" t="str">
        <f t="shared" si="1"/>
        <v>モハE235-34</v>
      </c>
      <c r="L16" s="1" t="str">
        <f>L$3&amp;"-4611"</f>
        <v>サハE235-4611</v>
      </c>
      <c r="M16" t="str">
        <f t="shared" si="7"/>
        <v>クハE235-12</v>
      </c>
      <c r="O16" t="str">
        <f t="shared" si="9"/>
        <v>東トウ12: クハE234-12, モハE234-36, モハE235-36, サハE235-12, モハE234-35, モハE235-35, サハE234-12, モハE234-34, モハE235-34, サハE235-4611, クハE235-12</v>
      </c>
    </row>
    <row r="17" spans="2:15">
      <c r="B17">
        <v>13</v>
      </c>
      <c r="C17" t="str">
        <f t="shared" si="3"/>
        <v>クハE234-13</v>
      </c>
      <c r="D17" t="str">
        <f t="shared" si="4"/>
        <v>モハE234-39</v>
      </c>
      <c r="E17" t="str">
        <f t="shared" si="4"/>
        <v>モハE235-39</v>
      </c>
      <c r="F17" t="str">
        <f t="shared" si="5"/>
        <v>サハE235-13</v>
      </c>
      <c r="G17" s="2" t="str">
        <f t="shared" si="0"/>
        <v>モハE234-38</v>
      </c>
      <c r="H17" s="2" t="str">
        <f t="shared" si="0"/>
        <v>モハE235-38</v>
      </c>
      <c r="I17" t="str">
        <f t="shared" si="6"/>
        <v>サハE234-13</v>
      </c>
      <c r="J17" s="2" t="str">
        <f t="shared" si="1"/>
        <v>モハE234-37</v>
      </c>
      <c r="K17" s="2" t="str">
        <f t="shared" si="1"/>
        <v>モハE235-37</v>
      </c>
      <c r="L17" s="1" t="str">
        <f>L$3&amp;"-4615"</f>
        <v>サハE235-4615</v>
      </c>
      <c r="M17" t="str">
        <f t="shared" si="7"/>
        <v>クハE235-13</v>
      </c>
      <c r="O17" t="str">
        <f t="shared" si="9"/>
        <v>東トウ13: クハE234-13, モハE234-39, モハE235-39, サハE235-13, モハE234-38, モハE235-38, サハE234-13, モハE234-37, モハE235-37, サハE235-4615, クハE235-13</v>
      </c>
    </row>
    <row r="18" spans="2:15">
      <c r="B18">
        <v>14</v>
      </c>
      <c r="C18" t="str">
        <f t="shared" si="3"/>
        <v>クハE234-14</v>
      </c>
      <c r="D18" t="str">
        <f t="shared" si="4"/>
        <v>モハE234-42</v>
      </c>
      <c r="E18" t="str">
        <f t="shared" si="4"/>
        <v>モハE235-42</v>
      </c>
      <c r="F18" t="str">
        <f t="shared" si="5"/>
        <v>サハE235-14</v>
      </c>
      <c r="G18" s="2" t="str">
        <f t="shared" si="0"/>
        <v>モハE234-41</v>
      </c>
      <c r="H18" s="2" t="str">
        <f t="shared" si="0"/>
        <v>モハE235-41</v>
      </c>
      <c r="I18" t="str">
        <f t="shared" si="6"/>
        <v>サハE234-14</v>
      </c>
      <c r="J18" s="2" t="str">
        <f t="shared" si="1"/>
        <v>モハE234-40</v>
      </c>
      <c r="K18" s="2" t="str">
        <f t="shared" si="1"/>
        <v>モハE235-40</v>
      </c>
      <c r="L18" s="1" t="str">
        <f>L$3&amp;"-4616"</f>
        <v>サハE235-4616</v>
      </c>
      <c r="M18" t="str">
        <f t="shared" si="7"/>
        <v>クハE235-14</v>
      </c>
      <c r="O18" t="str">
        <f t="shared" si="9"/>
        <v>東トウ14: クハE234-14, モハE234-42, モハE235-42, サハE235-14, モハE234-41, モハE235-41, サハE234-14, モハE234-40, モハE235-40, サハE235-4616, クハE235-14</v>
      </c>
    </row>
    <row r="19" spans="2:15">
      <c r="B19">
        <v>15</v>
      </c>
      <c r="C19" t="str">
        <f t="shared" si="3"/>
        <v>クハE234-15</v>
      </c>
      <c r="D19" t="str">
        <f t="shared" si="4"/>
        <v>モハE234-45</v>
      </c>
      <c r="E19" t="str">
        <f t="shared" si="4"/>
        <v>モハE235-45</v>
      </c>
      <c r="F19" t="str">
        <f t="shared" si="5"/>
        <v>サハE235-15</v>
      </c>
      <c r="G19" s="2" t="str">
        <f t="shared" si="0"/>
        <v>モハE234-44</v>
      </c>
      <c r="H19" s="2" t="str">
        <f t="shared" si="0"/>
        <v>モハE235-44</v>
      </c>
      <c r="I19" t="str">
        <f t="shared" si="6"/>
        <v>サハE234-15</v>
      </c>
      <c r="J19" s="2" t="str">
        <f t="shared" si="1"/>
        <v>モハE234-43</v>
      </c>
      <c r="K19" s="2" t="str">
        <f t="shared" si="1"/>
        <v>モハE235-43</v>
      </c>
      <c r="L19" s="1" t="str">
        <f>L$3&amp;"-4617"</f>
        <v>サハE235-4617</v>
      </c>
      <c r="M19" t="str">
        <f t="shared" si="7"/>
        <v>クハE235-15</v>
      </c>
      <c r="O19" t="str">
        <f t="shared" si="9"/>
        <v>東トウ15: クハE234-15, モハE234-45, モハE235-45, サハE235-15, モハE234-44, モハE235-44, サハE234-15, モハE234-43, モハE235-43, サハE235-4617, クハE235-15</v>
      </c>
    </row>
    <row r="20" spans="2:15">
      <c r="B20">
        <v>16</v>
      </c>
      <c r="C20" t="str">
        <f t="shared" si="3"/>
        <v>クハE234-16</v>
      </c>
      <c r="D20" t="str">
        <f t="shared" si="4"/>
        <v>モハE234-48</v>
      </c>
      <c r="E20" t="str">
        <f t="shared" si="4"/>
        <v>モハE235-48</v>
      </c>
      <c r="F20" t="str">
        <f t="shared" si="5"/>
        <v>サハE235-16</v>
      </c>
      <c r="G20" s="2" t="str">
        <f t="shared" si="0"/>
        <v>モハE234-47</v>
      </c>
      <c r="H20" s="2" t="str">
        <f t="shared" si="0"/>
        <v>モハE235-47</v>
      </c>
      <c r="I20" t="str">
        <f t="shared" si="6"/>
        <v>サハE234-16</v>
      </c>
      <c r="J20" s="2" t="str">
        <f t="shared" si="1"/>
        <v>モハE234-46</v>
      </c>
      <c r="K20" s="2" t="str">
        <f t="shared" si="1"/>
        <v>モハE235-46</v>
      </c>
      <c r="L20" s="1" t="str">
        <f>L$3&amp;"-4618"</f>
        <v>サハE235-4618</v>
      </c>
      <c r="M20" t="str">
        <f t="shared" si="7"/>
        <v>クハE235-16</v>
      </c>
      <c r="O20" t="str">
        <f t="shared" ref="O20:O54" si="10">"東トウ"&amp;TEXT(B20, "00")&amp;": "&amp;_xlfn.TEXTJOIN(", ", TRUE, C20:M20)</f>
        <v>東トウ16: クハE234-16, モハE234-48, モハE235-48, サハE235-16, モハE234-47, モハE235-47, サハE234-16, モハE234-46, モハE235-46, サハE235-4618, クハE235-16</v>
      </c>
    </row>
    <row r="21" spans="2:15">
      <c r="B21">
        <v>17</v>
      </c>
      <c r="C21" t="str">
        <f t="shared" si="3"/>
        <v>クハE234-17</v>
      </c>
      <c r="D21" t="str">
        <f t="shared" si="4"/>
        <v>モハE234-51</v>
      </c>
      <c r="E21" t="str">
        <f t="shared" si="4"/>
        <v>モハE235-51</v>
      </c>
      <c r="F21" t="str">
        <f t="shared" si="5"/>
        <v>サハE235-17</v>
      </c>
      <c r="G21" s="2" t="str">
        <f t="shared" si="0"/>
        <v>モハE234-50</v>
      </c>
      <c r="H21" s="2" t="str">
        <f t="shared" si="0"/>
        <v>モハE235-50</v>
      </c>
      <c r="I21" t="str">
        <f t="shared" si="6"/>
        <v>サハE234-17</v>
      </c>
      <c r="J21" s="2" t="str">
        <f t="shared" si="1"/>
        <v>モハE234-49</v>
      </c>
      <c r="K21" s="2" t="str">
        <f t="shared" si="1"/>
        <v>モハE235-49</v>
      </c>
      <c r="L21" s="1" t="str">
        <f>L$3&amp;"-4619"</f>
        <v>サハE235-4619</v>
      </c>
      <c r="M21" t="str">
        <f t="shared" si="7"/>
        <v>クハE235-17</v>
      </c>
      <c r="O21" t="str">
        <f t="shared" si="10"/>
        <v>東トウ17: クハE234-17, モハE234-51, モハE235-51, サハE235-17, モハE234-50, モハE235-50, サハE234-17, モハE234-49, モハE235-49, サハE235-4619, クハE235-17</v>
      </c>
    </row>
    <row r="22" spans="2:15">
      <c r="B22">
        <v>18</v>
      </c>
      <c r="C22" t="str">
        <f t="shared" si="3"/>
        <v>クハE234-18</v>
      </c>
      <c r="D22" t="str">
        <f t="shared" si="4"/>
        <v>モハE234-54</v>
      </c>
      <c r="E22" t="str">
        <f t="shared" si="4"/>
        <v>モハE235-54</v>
      </c>
      <c r="F22" t="str">
        <f t="shared" si="5"/>
        <v>サハE235-18</v>
      </c>
      <c r="G22" s="2" t="str">
        <f t="shared" ref="G22:H54" si="11">G$3&amp;"-"&amp;($B22*3-1)</f>
        <v>モハE234-53</v>
      </c>
      <c r="H22" s="2" t="str">
        <f t="shared" si="11"/>
        <v>モハE235-53</v>
      </c>
      <c r="I22" t="str">
        <f t="shared" si="6"/>
        <v>サハE234-18</v>
      </c>
      <c r="J22" s="2" t="str">
        <f t="shared" ref="J22:K54" si="12">J$3&amp;"-"&amp;($B22*3-2)</f>
        <v>モハE234-52</v>
      </c>
      <c r="K22" s="2" t="str">
        <f t="shared" si="12"/>
        <v>モハE235-52</v>
      </c>
      <c r="L22" s="1" t="str">
        <f>L$3&amp;"-4629"</f>
        <v>サハE235-4629</v>
      </c>
      <c r="M22" t="str">
        <f t="shared" si="7"/>
        <v>クハE235-18</v>
      </c>
      <c r="O22" t="str">
        <f t="shared" si="10"/>
        <v>東トウ18: クハE234-18, モハE234-54, モハE235-54, サハE235-18, モハE234-53, モハE235-53, サハE234-18, モハE234-52, モハE235-52, サハE235-4629, クハE235-18</v>
      </c>
    </row>
    <row r="23" spans="2:15">
      <c r="B23">
        <v>19</v>
      </c>
      <c r="C23" t="str">
        <f t="shared" si="3"/>
        <v>クハE234-19</v>
      </c>
      <c r="D23" t="str">
        <f t="shared" si="4"/>
        <v>モハE234-57</v>
      </c>
      <c r="E23" t="str">
        <f t="shared" si="4"/>
        <v>モハE235-57</v>
      </c>
      <c r="F23" t="str">
        <f t="shared" si="5"/>
        <v>サハE235-19</v>
      </c>
      <c r="G23" s="2" t="str">
        <f t="shared" si="11"/>
        <v>モハE234-56</v>
      </c>
      <c r="H23" s="2" t="str">
        <f t="shared" si="11"/>
        <v>モハE235-56</v>
      </c>
      <c r="I23" t="str">
        <f t="shared" si="6"/>
        <v>サハE234-19</v>
      </c>
      <c r="J23" s="2" t="str">
        <f t="shared" si="12"/>
        <v>モハE234-55</v>
      </c>
      <c r="K23" s="2" t="str">
        <f t="shared" si="12"/>
        <v>モハE235-55</v>
      </c>
      <c r="L23" s="1"/>
      <c r="M23" t="str">
        <f t="shared" si="7"/>
        <v>クハE235-19</v>
      </c>
      <c r="O23" t="str">
        <f t="shared" si="10"/>
        <v>東トウ19: クハE234-19, モハE234-57, モハE235-57, サハE235-19, モハE234-56, モハE235-56, サハE234-19, モハE234-55, モハE235-55, クハE235-19</v>
      </c>
    </row>
    <row r="24" spans="2:15">
      <c r="B24">
        <v>20</v>
      </c>
      <c r="C24" t="str">
        <f t="shared" si="3"/>
        <v>クハE234-20</v>
      </c>
      <c r="D24" t="str">
        <f t="shared" si="4"/>
        <v>モハE234-60</v>
      </c>
      <c r="E24" t="str">
        <f t="shared" si="4"/>
        <v>モハE235-60</v>
      </c>
      <c r="F24" t="str">
        <f t="shared" si="5"/>
        <v>サハE235-20</v>
      </c>
      <c r="G24" s="2" t="str">
        <f t="shared" si="11"/>
        <v>モハE234-59</v>
      </c>
      <c r="H24" s="2" t="str">
        <f t="shared" si="11"/>
        <v>モハE235-59</v>
      </c>
      <c r="I24" t="str">
        <f t="shared" si="6"/>
        <v>サハE234-20</v>
      </c>
      <c r="J24" s="2" t="str">
        <f t="shared" si="12"/>
        <v>モハE234-58</v>
      </c>
      <c r="K24" s="2" t="str">
        <f t="shared" si="12"/>
        <v>モハE235-58</v>
      </c>
      <c r="L24" s="1"/>
      <c r="M24" t="str">
        <f t="shared" si="7"/>
        <v>クハE235-20</v>
      </c>
      <c r="O24" t="str">
        <f t="shared" si="10"/>
        <v>東トウ20: クハE234-20, モハE234-60, モハE235-60, サハE235-20, モハE234-59, モハE235-59, サハE234-20, モハE234-58, モハE235-58, クハE235-20</v>
      </c>
    </row>
    <row r="25" spans="2:15">
      <c r="B25">
        <v>21</v>
      </c>
      <c r="C25" t="str">
        <f t="shared" si="3"/>
        <v>クハE234-21</v>
      </c>
      <c r="D25" t="str">
        <f t="shared" ref="D25:E54" si="13">D$3&amp;"-"&amp;($B25*3)</f>
        <v>モハE234-63</v>
      </c>
      <c r="E25" t="str">
        <f t="shared" si="13"/>
        <v>モハE235-63</v>
      </c>
      <c r="F25" t="str">
        <f t="shared" si="5"/>
        <v>サハE235-21</v>
      </c>
      <c r="G25" s="2" t="str">
        <f t="shared" si="11"/>
        <v>モハE234-62</v>
      </c>
      <c r="H25" s="2" t="str">
        <f t="shared" si="11"/>
        <v>モハE235-62</v>
      </c>
      <c r="I25" t="str">
        <f t="shared" si="6"/>
        <v>サハE234-21</v>
      </c>
      <c r="J25" s="2" t="str">
        <f t="shared" si="12"/>
        <v>モハE234-61</v>
      </c>
      <c r="K25" s="2" t="str">
        <f t="shared" si="12"/>
        <v>モハE235-61</v>
      </c>
      <c r="L25" s="1"/>
      <c r="M25" t="str">
        <f t="shared" si="7"/>
        <v>クハE235-21</v>
      </c>
      <c r="O25" t="str">
        <f t="shared" si="10"/>
        <v>東トウ21: クハE234-21, モハE234-63, モハE235-63, サハE235-21, モハE234-62, モハE235-62, サハE234-21, モハE234-61, モハE235-61, クハE235-21</v>
      </c>
    </row>
    <row r="26" spans="2:15">
      <c r="B26">
        <v>22</v>
      </c>
      <c r="C26" t="str">
        <f t="shared" si="3"/>
        <v>クハE234-22</v>
      </c>
      <c r="D26" t="str">
        <f t="shared" si="13"/>
        <v>モハE234-66</v>
      </c>
      <c r="E26" t="str">
        <f t="shared" si="13"/>
        <v>モハE235-66</v>
      </c>
      <c r="F26" t="str">
        <f t="shared" si="5"/>
        <v>サハE235-22</v>
      </c>
      <c r="G26" s="2" t="str">
        <f t="shared" si="11"/>
        <v>モハE234-65</v>
      </c>
      <c r="H26" s="2" t="str">
        <f t="shared" si="11"/>
        <v>モハE235-65</v>
      </c>
      <c r="I26" t="str">
        <f t="shared" si="6"/>
        <v>サハE234-22</v>
      </c>
      <c r="J26" s="2" t="str">
        <f t="shared" si="12"/>
        <v>モハE234-64</v>
      </c>
      <c r="K26" s="2" t="str">
        <f t="shared" si="12"/>
        <v>モハE235-64</v>
      </c>
      <c r="L26" s="1"/>
      <c r="M26" t="str">
        <f t="shared" si="7"/>
        <v>クハE235-22</v>
      </c>
      <c r="O26" t="str">
        <f t="shared" si="10"/>
        <v>東トウ22: クハE234-22, モハE234-66, モハE235-66, サハE235-22, モハE234-65, モハE235-65, サハE234-22, モハE234-64, モハE235-64, クハE235-22</v>
      </c>
    </row>
    <row r="27" spans="2:15">
      <c r="B27">
        <v>23</v>
      </c>
      <c r="C27" t="str">
        <f t="shared" si="3"/>
        <v>クハE234-23</v>
      </c>
      <c r="D27" t="str">
        <f t="shared" si="13"/>
        <v>モハE234-69</v>
      </c>
      <c r="E27" t="str">
        <f t="shared" si="13"/>
        <v>モハE235-69</v>
      </c>
      <c r="F27" t="str">
        <f t="shared" si="5"/>
        <v>サハE235-23</v>
      </c>
      <c r="G27" s="2" t="str">
        <f t="shared" si="11"/>
        <v>モハE234-68</v>
      </c>
      <c r="H27" s="2" t="str">
        <f t="shared" si="11"/>
        <v>モハE235-68</v>
      </c>
      <c r="I27" t="str">
        <f t="shared" si="6"/>
        <v>サハE234-23</v>
      </c>
      <c r="J27" s="2" t="str">
        <f t="shared" si="12"/>
        <v>モハE234-67</v>
      </c>
      <c r="K27" s="2" t="str">
        <f t="shared" si="12"/>
        <v>モハE235-67</v>
      </c>
      <c r="L27" s="1"/>
      <c r="M27" t="str">
        <f t="shared" si="7"/>
        <v>クハE235-23</v>
      </c>
      <c r="O27" t="str">
        <f t="shared" si="10"/>
        <v>東トウ23: クハE234-23, モハE234-69, モハE235-69, サハE235-23, モハE234-68, モハE235-68, サハE234-23, モハE234-67, モハE235-67, クハE235-23</v>
      </c>
    </row>
    <row r="28" spans="2:15">
      <c r="B28">
        <v>24</v>
      </c>
      <c r="C28" t="str">
        <f t="shared" si="3"/>
        <v>クハE234-24</v>
      </c>
      <c r="D28" t="str">
        <f t="shared" si="13"/>
        <v>モハE234-72</v>
      </c>
      <c r="E28" t="str">
        <f t="shared" si="13"/>
        <v>モハE235-72</v>
      </c>
      <c r="F28" t="str">
        <f t="shared" si="5"/>
        <v>サハE235-24</v>
      </c>
      <c r="G28" s="2" t="str">
        <f t="shared" si="11"/>
        <v>モハE234-71</v>
      </c>
      <c r="H28" s="2" t="str">
        <f t="shared" si="11"/>
        <v>モハE235-71</v>
      </c>
      <c r="I28" t="str">
        <f t="shared" si="6"/>
        <v>サハE234-24</v>
      </c>
      <c r="J28" s="2" t="str">
        <f t="shared" si="12"/>
        <v>モハE234-70</v>
      </c>
      <c r="K28" s="2" t="str">
        <f t="shared" si="12"/>
        <v>モハE235-70</v>
      </c>
      <c r="L28" s="1"/>
      <c r="M28" t="str">
        <f t="shared" si="7"/>
        <v>クハE235-24</v>
      </c>
      <c r="O28" t="str">
        <f t="shared" si="10"/>
        <v>東トウ24: クハE234-24, モハE234-72, モハE235-72, サハE235-24, モハE234-71, モハE235-71, サハE234-24, モハE234-70, モハE235-70, クハE235-24</v>
      </c>
    </row>
    <row r="29" spans="2:15">
      <c r="B29">
        <v>25</v>
      </c>
      <c r="C29" t="str">
        <f t="shared" si="3"/>
        <v>クハE234-25</v>
      </c>
      <c r="D29" t="str">
        <f t="shared" si="13"/>
        <v>モハE234-75</v>
      </c>
      <c r="E29" t="str">
        <f t="shared" si="13"/>
        <v>モハE235-75</v>
      </c>
      <c r="F29" t="str">
        <f t="shared" si="5"/>
        <v>サハE235-25</v>
      </c>
      <c r="G29" s="2" t="str">
        <f t="shared" si="11"/>
        <v>モハE234-74</v>
      </c>
      <c r="H29" s="2" t="str">
        <f t="shared" si="11"/>
        <v>モハE235-74</v>
      </c>
      <c r="I29" t="str">
        <f t="shared" si="6"/>
        <v>サハE234-25</v>
      </c>
      <c r="J29" s="2" t="str">
        <f t="shared" si="12"/>
        <v>モハE234-73</v>
      </c>
      <c r="K29" s="2" t="str">
        <f t="shared" si="12"/>
        <v>モハE235-73</v>
      </c>
      <c r="L29" s="1"/>
      <c r="M29" t="str">
        <f t="shared" si="7"/>
        <v>クハE235-25</v>
      </c>
      <c r="O29" t="str">
        <f t="shared" si="10"/>
        <v>東トウ25: クハE234-25, モハE234-75, モハE235-75, サハE235-25, モハE234-74, モハE235-74, サハE234-25, モハE234-73, モハE235-73, クハE235-25</v>
      </c>
    </row>
    <row r="30" spans="2:15">
      <c r="B30">
        <v>26</v>
      </c>
      <c r="C30" t="str">
        <f t="shared" si="3"/>
        <v>クハE234-26</v>
      </c>
      <c r="D30" t="str">
        <f t="shared" si="13"/>
        <v>モハE234-78</v>
      </c>
      <c r="E30" t="str">
        <f t="shared" si="13"/>
        <v>モハE235-78</v>
      </c>
      <c r="F30" t="str">
        <f t="shared" si="5"/>
        <v>サハE235-26</v>
      </c>
      <c r="G30" s="2" t="str">
        <f t="shared" si="11"/>
        <v>モハE234-77</v>
      </c>
      <c r="H30" s="2" t="str">
        <f t="shared" si="11"/>
        <v>モハE235-77</v>
      </c>
      <c r="I30" t="str">
        <f t="shared" si="6"/>
        <v>サハE234-26</v>
      </c>
      <c r="J30" s="2" t="str">
        <f t="shared" si="12"/>
        <v>モハE234-76</v>
      </c>
      <c r="K30" s="2" t="str">
        <f t="shared" si="12"/>
        <v>モハE235-76</v>
      </c>
      <c r="L30" s="1"/>
      <c r="M30" t="str">
        <f t="shared" si="7"/>
        <v>クハE235-26</v>
      </c>
      <c r="O30" t="str">
        <f t="shared" si="10"/>
        <v>東トウ26: クハE234-26, モハE234-78, モハE235-78, サハE235-26, モハE234-77, モハE235-77, サハE234-26, モハE234-76, モハE235-76, クハE235-26</v>
      </c>
    </row>
    <row r="31" spans="2:15">
      <c r="B31">
        <v>27</v>
      </c>
      <c r="C31" t="str">
        <f t="shared" si="3"/>
        <v>クハE234-27</v>
      </c>
      <c r="D31" t="str">
        <f t="shared" si="13"/>
        <v>モハE234-81</v>
      </c>
      <c r="E31" t="str">
        <f t="shared" si="13"/>
        <v>モハE235-81</v>
      </c>
      <c r="F31" t="str">
        <f t="shared" si="5"/>
        <v>サハE235-27</v>
      </c>
      <c r="G31" s="2" t="str">
        <f t="shared" si="11"/>
        <v>モハE234-80</v>
      </c>
      <c r="H31" s="2" t="str">
        <f t="shared" si="11"/>
        <v>モハE235-80</v>
      </c>
      <c r="I31" t="str">
        <f t="shared" si="6"/>
        <v>サハE234-27</v>
      </c>
      <c r="J31" s="2" t="str">
        <f t="shared" si="12"/>
        <v>モハE234-79</v>
      </c>
      <c r="K31" s="2" t="str">
        <f t="shared" si="12"/>
        <v>モハE235-79</v>
      </c>
      <c r="L31" s="1"/>
      <c r="M31" t="str">
        <f t="shared" si="7"/>
        <v>クハE235-27</v>
      </c>
      <c r="O31" t="str">
        <f t="shared" si="10"/>
        <v>東トウ27: クハE234-27, モハE234-81, モハE235-81, サハE235-27, モハE234-80, モハE235-80, サハE234-27, モハE234-79, モハE235-79, クハE235-27</v>
      </c>
    </row>
    <row r="32" spans="2:15">
      <c r="B32">
        <v>28</v>
      </c>
      <c r="C32" t="str">
        <f t="shared" si="3"/>
        <v>クハE234-28</v>
      </c>
      <c r="D32" t="str">
        <f t="shared" si="13"/>
        <v>モハE234-84</v>
      </c>
      <c r="E32" t="str">
        <f t="shared" si="13"/>
        <v>モハE235-84</v>
      </c>
      <c r="F32" t="str">
        <f t="shared" si="5"/>
        <v>サハE235-28</v>
      </c>
      <c r="G32" s="2" t="str">
        <f t="shared" si="11"/>
        <v>モハE234-83</v>
      </c>
      <c r="H32" s="2" t="str">
        <f t="shared" si="11"/>
        <v>モハE235-83</v>
      </c>
      <c r="I32" t="str">
        <f t="shared" si="6"/>
        <v>サハE234-28</v>
      </c>
      <c r="J32" s="2" t="str">
        <f t="shared" si="12"/>
        <v>モハE234-82</v>
      </c>
      <c r="K32" s="2" t="str">
        <f t="shared" si="12"/>
        <v>モハE235-82</v>
      </c>
      <c r="L32" s="1"/>
      <c r="M32" t="str">
        <f t="shared" si="7"/>
        <v>クハE235-28</v>
      </c>
      <c r="O32" t="str">
        <f t="shared" si="10"/>
        <v>東トウ28: クハE234-28, モハE234-84, モハE235-84, サハE235-28, モハE234-83, モハE235-83, サハE234-28, モハE234-82, モハE235-82, クハE235-28</v>
      </c>
    </row>
    <row r="33" spans="2:15">
      <c r="B33">
        <v>29</v>
      </c>
      <c r="C33" t="str">
        <f t="shared" si="3"/>
        <v>クハE234-29</v>
      </c>
      <c r="D33" t="str">
        <f t="shared" si="13"/>
        <v>モハE234-87</v>
      </c>
      <c r="E33" t="str">
        <f t="shared" si="13"/>
        <v>モハE235-87</v>
      </c>
      <c r="F33" t="str">
        <f t="shared" si="5"/>
        <v>サハE235-29</v>
      </c>
      <c r="G33" s="2" t="str">
        <f t="shared" si="11"/>
        <v>モハE234-86</v>
      </c>
      <c r="H33" s="2" t="str">
        <f t="shared" si="11"/>
        <v>モハE235-86</v>
      </c>
      <c r="I33" t="str">
        <f t="shared" si="6"/>
        <v>サハE234-29</v>
      </c>
      <c r="J33" s="2" t="str">
        <f t="shared" si="12"/>
        <v>モハE234-85</v>
      </c>
      <c r="K33" s="2" t="str">
        <f t="shared" si="12"/>
        <v>モハE235-85</v>
      </c>
      <c r="L33" s="1"/>
      <c r="M33" t="str">
        <f t="shared" si="7"/>
        <v>クハE235-29</v>
      </c>
      <c r="O33" t="str">
        <f t="shared" si="10"/>
        <v>東トウ29: クハE234-29, モハE234-87, モハE235-87, サハE235-29, モハE234-86, モハE235-86, サハE234-29, モハE234-85, モハE235-85, クハE235-29</v>
      </c>
    </row>
    <row r="34" spans="2:15">
      <c r="B34">
        <v>30</v>
      </c>
      <c r="C34" t="str">
        <f t="shared" si="3"/>
        <v>クハE234-30</v>
      </c>
      <c r="D34" t="str">
        <f t="shared" si="13"/>
        <v>モハE234-90</v>
      </c>
      <c r="E34" t="str">
        <f t="shared" si="13"/>
        <v>モハE235-90</v>
      </c>
      <c r="F34" t="str">
        <f t="shared" si="5"/>
        <v>サハE235-30</v>
      </c>
      <c r="G34" s="2" t="str">
        <f t="shared" si="11"/>
        <v>モハE234-89</v>
      </c>
      <c r="H34" s="2" t="str">
        <f t="shared" si="11"/>
        <v>モハE235-89</v>
      </c>
      <c r="I34" t="str">
        <f t="shared" si="6"/>
        <v>サハE234-30</v>
      </c>
      <c r="J34" s="2" t="str">
        <f t="shared" si="12"/>
        <v>モハE234-88</v>
      </c>
      <c r="K34" s="2" t="str">
        <f t="shared" si="12"/>
        <v>モハE235-88</v>
      </c>
      <c r="L34" s="1"/>
      <c r="M34" t="str">
        <f t="shared" si="7"/>
        <v>クハE235-30</v>
      </c>
      <c r="O34" t="str">
        <f t="shared" si="10"/>
        <v>東トウ30: クハE234-30, モハE234-90, モハE235-90, サハE235-30, モハE234-89, モハE235-89, サハE234-30, モハE234-88, モハE235-88, クハE235-30</v>
      </c>
    </row>
    <row r="35" spans="2:15">
      <c r="B35">
        <v>31</v>
      </c>
      <c r="C35" t="str">
        <f t="shared" si="3"/>
        <v>クハE234-31</v>
      </c>
      <c r="D35" t="str">
        <f t="shared" si="13"/>
        <v>モハE234-93</v>
      </c>
      <c r="E35" t="str">
        <f t="shared" si="13"/>
        <v>モハE235-93</v>
      </c>
      <c r="F35" t="str">
        <f t="shared" si="5"/>
        <v>サハE235-31</v>
      </c>
      <c r="G35" s="2" t="str">
        <f t="shared" si="11"/>
        <v>モハE234-92</v>
      </c>
      <c r="H35" s="2" t="str">
        <f t="shared" si="11"/>
        <v>モハE235-92</v>
      </c>
      <c r="I35" t="str">
        <f t="shared" si="6"/>
        <v>サハE234-31</v>
      </c>
      <c r="J35" s="2" t="str">
        <f t="shared" si="12"/>
        <v>モハE234-91</v>
      </c>
      <c r="K35" s="2" t="str">
        <f t="shared" si="12"/>
        <v>モハE235-91</v>
      </c>
      <c r="L35" s="1"/>
      <c r="M35" t="str">
        <f t="shared" si="7"/>
        <v>クハE235-31</v>
      </c>
      <c r="O35" t="str">
        <f t="shared" si="10"/>
        <v>東トウ31: クハE234-31, モハE234-93, モハE235-93, サハE235-31, モハE234-92, モハE235-92, サハE234-31, モハE234-91, モハE235-91, クハE235-31</v>
      </c>
    </row>
    <row r="36" spans="2:15">
      <c r="B36">
        <v>32</v>
      </c>
      <c r="C36" t="str">
        <f t="shared" si="3"/>
        <v>クハE234-32</v>
      </c>
      <c r="D36" t="str">
        <f t="shared" si="13"/>
        <v>モハE234-96</v>
      </c>
      <c r="E36" t="str">
        <f t="shared" si="13"/>
        <v>モハE235-96</v>
      </c>
      <c r="F36" t="str">
        <f t="shared" si="5"/>
        <v>サハE235-32</v>
      </c>
      <c r="G36" s="2" t="str">
        <f t="shared" si="11"/>
        <v>モハE234-95</v>
      </c>
      <c r="H36" s="2" t="str">
        <f t="shared" si="11"/>
        <v>モハE235-95</v>
      </c>
      <c r="I36" t="str">
        <f t="shared" si="6"/>
        <v>サハE234-32</v>
      </c>
      <c r="J36" s="2" t="str">
        <f t="shared" si="12"/>
        <v>モハE234-94</v>
      </c>
      <c r="K36" s="2" t="str">
        <f t="shared" si="12"/>
        <v>モハE235-94</v>
      </c>
      <c r="L36" s="1"/>
      <c r="M36" t="str">
        <f t="shared" si="7"/>
        <v>クハE235-32</v>
      </c>
      <c r="O36" t="str">
        <f t="shared" si="10"/>
        <v>東トウ32: クハE234-32, モハE234-96, モハE235-96, サハE235-32, モハE234-95, モハE235-95, サハE234-32, モハE234-94, モハE235-94, クハE235-32</v>
      </c>
    </row>
    <row r="37" spans="2:15">
      <c r="B37">
        <v>33</v>
      </c>
      <c r="C37" t="str">
        <f t="shared" si="3"/>
        <v>クハE234-33</v>
      </c>
      <c r="D37" t="str">
        <f t="shared" si="13"/>
        <v>モハE234-99</v>
      </c>
      <c r="E37" t="str">
        <f t="shared" si="13"/>
        <v>モハE235-99</v>
      </c>
      <c r="F37" t="str">
        <f t="shared" si="5"/>
        <v>サハE235-33</v>
      </c>
      <c r="G37" s="2" t="str">
        <f t="shared" si="11"/>
        <v>モハE234-98</v>
      </c>
      <c r="H37" s="2" t="str">
        <f t="shared" si="11"/>
        <v>モハE235-98</v>
      </c>
      <c r="I37" t="str">
        <f t="shared" si="6"/>
        <v>サハE234-33</v>
      </c>
      <c r="J37" s="2" t="str">
        <f t="shared" si="12"/>
        <v>モハE234-97</v>
      </c>
      <c r="K37" s="2" t="str">
        <f t="shared" si="12"/>
        <v>モハE235-97</v>
      </c>
      <c r="L37" s="1"/>
      <c r="M37" t="str">
        <f t="shared" si="7"/>
        <v>クハE235-33</v>
      </c>
      <c r="O37" t="str">
        <f t="shared" si="10"/>
        <v>東トウ33: クハE234-33, モハE234-99, モハE235-99, サハE235-33, モハE234-98, モハE235-98, サハE234-33, モハE234-97, モハE235-97, クハE235-33</v>
      </c>
    </row>
    <row r="38" spans="2:15">
      <c r="B38">
        <v>34</v>
      </c>
      <c r="C38" t="str">
        <f t="shared" si="3"/>
        <v>クハE234-34</v>
      </c>
      <c r="D38" t="str">
        <f t="shared" si="13"/>
        <v>モハE234-102</v>
      </c>
      <c r="E38" t="str">
        <f t="shared" si="13"/>
        <v>モハE235-102</v>
      </c>
      <c r="F38" t="str">
        <f t="shared" si="5"/>
        <v>サハE235-34</v>
      </c>
      <c r="G38" s="2" t="str">
        <f t="shared" si="11"/>
        <v>モハE234-101</v>
      </c>
      <c r="H38" s="2" t="str">
        <f t="shared" si="11"/>
        <v>モハE235-101</v>
      </c>
      <c r="I38" t="str">
        <f t="shared" si="6"/>
        <v>サハE234-34</v>
      </c>
      <c r="J38" s="2" t="str">
        <f t="shared" si="12"/>
        <v>モハE234-100</v>
      </c>
      <c r="K38" s="2" t="str">
        <f t="shared" si="12"/>
        <v>モハE235-100</v>
      </c>
      <c r="L38" s="1"/>
      <c r="M38" t="str">
        <f t="shared" si="7"/>
        <v>クハE235-34</v>
      </c>
      <c r="O38" t="str">
        <f t="shared" si="10"/>
        <v>東トウ34: クハE234-34, モハE234-102, モハE235-102, サハE235-34, モハE234-101, モハE235-101, サハE234-34, モハE234-100, モハE235-100, クハE235-34</v>
      </c>
    </row>
    <row r="39" spans="2:15">
      <c r="B39">
        <v>35</v>
      </c>
      <c r="C39" t="str">
        <f t="shared" si="3"/>
        <v>クハE234-35</v>
      </c>
      <c r="D39" t="str">
        <f t="shared" si="13"/>
        <v>モハE234-105</v>
      </c>
      <c r="E39" t="str">
        <f t="shared" si="13"/>
        <v>モハE235-105</v>
      </c>
      <c r="F39" t="str">
        <f t="shared" si="5"/>
        <v>サハE235-35</v>
      </c>
      <c r="G39" s="2" t="str">
        <f t="shared" si="11"/>
        <v>モハE234-104</v>
      </c>
      <c r="H39" s="2" t="str">
        <f t="shared" si="11"/>
        <v>モハE235-104</v>
      </c>
      <c r="I39" t="str">
        <f t="shared" si="6"/>
        <v>サハE234-35</v>
      </c>
      <c r="J39" s="2" t="str">
        <f t="shared" si="12"/>
        <v>モハE234-103</v>
      </c>
      <c r="K39" s="2" t="str">
        <f t="shared" si="12"/>
        <v>モハE235-103</v>
      </c>
      <c r="L39" s="1"/>
      <c r="M39" t="str">
        <f t="shared" si="7"/>
        <v>クハE235-35</v>
      </c>
      <c r="O39" t="str">
        <f t="shared" si="10"/>
        <v>東トウ35: クハE234-35, モハE234-105, モハE235-105, サハE235-35, モハE234-104, モハE235-104, サハE234-35, モハE234-103, モハE235-103, クハE235-35</v>
      </c>
    </row>
    <row r="40" spans="2:15">
      <c r="B40">
        <v>36</v>
      </c>
      <c r="C40" t="str">
        <f t="shared" si="3"/>
        <v>クハE234-36</v>
      </c>
      <c r="D40" t="str">
        <f t="shared" si="13"/>
        <v>モハE234-108</v>
      </c>
      <c r="E40" t="str">
        <f t="shared" si="13"/>
        <v>モハE235-108</v>
      </c>
      <c r="F40" t="str">
        <f t="shared" si="5"/>
        <v>サハE235-36</v>
      </c>
      <c r="G40" s="2" t="str">
        <f t="shared" si="11"/>
        <v>モハE234-107</v>
      </c>
      <c r="H40" s="2" t="str">
        <f t="shared" si="11"/>
        <v>モハE235-107</v>
      </c>
      <c r="I40" t="str">
        <f t="shared" si="6"/>
        <v>サハE234-36</v>
      </c>
      <c r="J40" s="2" t="str">
        <f t="shared" si="12"/>
        <v>モハE234-106</v>
      </c>
      <c r="K40" s="2" t="str">
        <f t="shared" si="12"/>
        <v>モハE235-106</v>
      </c>
      <c r="L40" s="1"/>
      <c r="M40" t="str">
        <f t="shared" si="7"/>
        <v>クハE235-36</v>
      </c>
      <c r="O40" t="str">
        <f t="shared" si="10"/>
        <v>東トウ36: クハE234-36, モハE234-108, モハE235-108, サハE235-36, モハE234-107, モハE235-107, サハE234-36, モハE234-106, モハE235-106, クハE235-36</v>
      </c>
    </row>
    <row r="41" spans="2:15">
      <c r="B41">
        <v>37</v>
      </c>
      <c r="C41" t="str">
        <f t="shared" si="3"/>
        <v>クハE234-37</v>
      </c>
      <c r="D41" t="str">
        <f t="shared" si="13"/>
        <v>モハE234-111</v>
      </c>
      <c r="E41" t="str">
        <f t="shared" si="13"/>
        <v>モハE235-111</v>
      </c>
      <c r="F41" t="str">
        <f t="shared" si="5"/>
        <v>サハE235-37</v>
      </c>
      <c r="G41" s="2" t="str">
        <f t="shared" si="11"/>
        <v>モハE234-110</v>
      </c>
      <c r="H41" s="2" t="str">
        <f t="shared" si="11"/>
        <v>モハE235-110</v>
      </c>
      <c r="I41" t="str">
        <f t="shared" si="6"/>
        <v>サハE234-37</v>
      </c>
      <c r="J41" s="2" t="str">
        <f t="shared" si="12"/>
        <v>モハE234-109</v>
      </c>
      <c r="K41" s="2" t="str">
        <f t="shared" si="12"/>
        <v>モハE235-109</v>
      </c>
      <c r="L41" s="1"/>
      <c r="M41" t="str">
        <f t="shared" si="7"/>
        <v>クハE235-37</v>
      </c>
      <c r="O41" t="str">
        <f t="shared" si="10"/>
        <v>東トウ37: クハE234-37, モハE234-111, モハE235-111, サハE235-37, モハE234-110, モハE235-110, サハE234-37, モハE234-109, モハE235-109, クハE235-37</v>
      </c>
    </row>
    <row r="42" spans="2:15">
      <c r="B42">
        <v>38</v>
      </c>
      <c r="C42" t="str">
        <f t="shared" si="3"/>
        <v>クハE234-38</v>
      </c>
      <c r="D42" t="str">
        <f t="shared" si="13"/>
        <v>モハE234-114</v>
      </c>
      <c r="E42" t="str">
        <f t="shared" si="13"/>
        <v>モハE235-114</v>
      </c>
      <c r="F42" t="str">
        <f t="shared" si="5"/>
        <v>サハE235-38</v>
      </c>
      <c r="G42" s="2" t="str">
        <f t="shared" si="11"/>
        <v>モハE234-113</v>
      </c>
      <c r="H42" s="2" t="str">
        <f t="shared" si="11"/>
        <v>モハE235-113</v>
      </c>
      <c r="I42" t="str">
        <f t="shared" si="6"/>
        <v>サハE234-38</v>
      </c>
      <c r="J42" s="2" t="str">
        <f t="shared" si="12"/>
        <v>モハE234-112</v>
      </c>
      <c r="K42" s="2" t="str">
        <f t="shared" si="12"/>
        <v>モハE235-112</v>
      </c>
      <c r="L42" s="1"/>
      <c r="M42" t="str">
        <f t="shared" si="7"/>
        <v>クハE235-38</v>
      </c>
      <c r="O42" t="str">
        <f t="shared" si="10"/>
        <v>東トウ38: クハE234-38, モハE234-114, モハE235-114, サハE235-38, モハE234-113, モハE235-113, サハE234-38, モハE234-112, モハE235-112, クハE235-38</v>
      </c>
    </row>
    <row r="43" spans="2:15">
      <c r="B43">
        <v>39</v>
      </c>
      <c r="C43" t="str">
        <f t="shared" si="3"/>
        <v>クハE234-39</v>
      </c>
      <c r="D43" t="str">
        <f t="shared" si="13"/>
        <v>モハE234-117</v>
      </c>
      <c r="E43" t="str">
        <f t="shared" si="13"/>
        <v>モハE235-117</v>
      </c>
      <c r="F43" t="str">
        <f t="shared" si="5"/>
        <v>サハE235-39</v>
      </c>
      <c r="G43" s="2" t="str">
        <f t="shared" si="11"/>
        <v>モハE234-116</v>
      </c>
      <c r="H43" s="2" t="str">
        <f t="shared" si="11"/>
        <v>モハE235-116</v>
      </c>
      <c r="I43" t="str">
        <f t="shared" si="6"/>
        <v>サハE234-39</v>
      </c>
      <c r="J43" s="2" t="str">
        <f t="shared" si="12"/>
        <v>モハE234-115</v>
      </c>
      <c r="K43" s="2" t="str">
        <f t="shared" si="12"/>
        <v>モハE235-115</v>
      </c>
      <c r="L43" s="1"/>
      <c r="M43" t="str">
        <f t="shared" si="7"/>
        <v>クハE235-39</v>
      </c>
      <c r="O43" t="str">
        <f t="shared" si="10"/>
        <v>東トウ39: クハE234-39, モハE234-117, モハE235-117, サハE235-39, モハE234-116, モハE235-116, サハE234-39, モハE234-115, モハE235-115, クハE235-39</v>
      </c>
    </row>
    <row r="44" spans="2:15">
      <c r="B44">
        <v>40</v>
      </c>
      <c r="C44" t="str">
        <f t="shared" si="3"/>
        <v>クハE234-40</v>
      </c>
      <c r="D44" t="str">
        <f t="shared" si="13"/>
        <v>モハE234-120</v>
      </c>
      <c r="E44" t="str">
        <f t="shared" si="13"/>
        <v>モハE235-120</v>
      </c>
      <c r="F44" t="str">
        <f t="shared" si="5"/>
        <v>サハE235-40</v>
      </c>
      <c r="G44" s="2" t="str">
        <f t="shared" si="11"/>
        <v>モハE234-119</v>
      </c>
      <c r="H44" s="2" t="str">
        <f t="shared" si="11"/>
        <v>モハE235-119</v>
      </c>
      <c r="I44" t="str">
        <f t="shared" si="6"/>
        <v>サハE234-40</v>
      </c>
      <c r="J44" s="2" t="str">
        <f t="shared" si="12"/>
        <v>モハE234-118</v>
      </c>
      <c r="K44" s="2" t="str">
        <f t="shared" si="12"/>
        <v>モハE235-118</v>
      </c>
      <c r="L44" s="1"/>
      <c r="M44" t="str">
        <f t="shared" si="7"/>
        <v>クハE235-40</v>
      </c>
      <c r="O44" t="str">
        <f t="shared" si="10"/>
        <v>東トウ40: クハE234-40, モハE234-120, モハE235-120, サハE235-40, モハE234-119, モハE235-119, サハE234-40, モハE234-118, モハE235-118, クハE235-40</v>
      </c>
    </row>
    <row r="45" spans="2:15">
      <c r="B45">
        <v>41</v>
      </c>
      <c r="C45" t="str">
        <f t="shared" si="3"/>
        <v>クハE234-41</v>
      </c>
      <c r="D45" t="str">
        <f t="shared" si="13"/>
        <v>モハE234-123</v>
      </c>
      <c r="E45" t="str">
        <f t="shared" si="13"/>
        <v>モハE235-123</v>
      </c>
      <c r="F45" t="str">
        <f t="shared" si="5"/>
        <v>サハE235-41</v>
      </c>
      <c r="G45" s="2" t="str">
        <f t="shared" si="11"/>
        <v>モハE234-122</v>
      </c>
      <c r="H45" s="2" t="str">
        <f t="shared" si="11"/>
        <v>モハE235-122</v>
      </c>
      <c r="I45" t="str">
        <f t="shared" si="6"/>
        <v>サハE234-41</v>
      </c>
      <c r="J45" s="2" t="str">
        <f t="shared" si="12"/>
        <v>モハE234-121</v>
      </c>
      <c r="K45" s="2" t="str">
        <f t="shared" si="12"/>
        <v>モハE235-121</v>
      </c>
      <c r="L45" s="1"/>
      <c r="M45" t="str">
        <f t="shared" si="7"/>
        <v>クハE235-41</v>
      </c>
      <c r="O45" t="str">
        <f t="shared" si="10"/>
        <v>東トウ41: クハE234-41, モハE234-123, モハE235-123, サハE235-41, モハE234-122, モハE235-122, サハE234-41, モハE234-121, モハE235-121, クハE235-41</v>
      </c>
    </row>
    <row r="46" spans="2:15">
      <c r="B46">
        <v>42</v>
      </c>
      <c r="C46" t="str">
        <f t="shared" si="3"/>
        <v>クハE234-42</v>
      </c>
      <c r="D46" t="str">
        <f t="shared" si="13"/>
        <v>モハE234-126</v>
      </c>
      <c r="E46" t="str">
        <f t="shared" si="13"/>
        <v>モハE235-126</v>
      </c>
      <c r="F46" t="str">
        <f t="shared" si="5"/>
        <v>サハE235-42</v>
      </c>
      <c r="G46" s="2" t="str">
        <f t="shared" si="11"/>
        <v>モハE234-125</v>
      </c>
      <c r="H46" s="2" t="str">
        <f t="shared" si="11"/>
        <v>モハE235-125</v>
      </c>
      <c r="I46" t="str">
        <f t="shared" si="6"/>
        <v>サハE234-42</v>
      </c>
      <c r="J46" s="2" t="str">
        <f t="shared" si="12"/>
        <v>モハE234-124</v>
      </c>
      <c r="K46" s="2" t="str">
        <f t="shared" si="12"/>
        <v>モハE235-124</v>
      </c>
      <c r="L46" s="1"/>
      <c r="M46" t="str">
        <f t="shared" si="7"/>
        <v>クハE235-42</v>
      </c>
      <c r="O46" t="str">
        <f t="shared" si="10"/>
        <v>東トウ42: クハE234-42, モハE234-126, モハE235-126, サハE235-42, モハE234-125, モハE235-125, サハE234-42, モハE234-124, モハE235-124, クハE235-42</v>
      </c>
    </row>
    <row r="47" spans="2:15">
      <c r="B47">
        <v>43</v>
      </c>
      <c r="C47" t="str">
        <f t="shared" si="3"/>
        <v>クハE234-43</v>
      </c>
      <c r="D47" t="str">
        <f t="shared" si="13"/>
        <v>モハE234-129</v>
      </c>
      <c r="E47" t="str">
        <f t="shared" si="13"/>
        <v>モハE235-129</v>
      </c>
      <c r="F47" t="str">
        <f t="shared" si="5"/>
        <v>サハE235-43</v>
      </c>
      <c r="G47" s="2" t="str">
        <f t="shared" si="11"/>
        <v>モハE234-128</v>
      </c>
      <c r="H47" s="2" t="str">
        <f t="shared" si="11"/>
        <v>モハE235-128</v>
      </c>
      <c r="I47" t="str">
        <f t="shared" si="6"/>
        <v>サハE234-43</v>
      </c>
      <c r="J47" s="2" t="str">
        <f t="shared" si="12"/>
        <v>モハE234-127</v>
      </c>
      <c r="K47" s="2" t="str">
        <f t="shared" si="12"/>
        <v>モハE235-127</v>
      </c>
      <c r="L47" s="1"/>
      <c r="M47" t="str">
        <f t="shared" si="7"/>
        <v>クハE235-43</v>
      </c>
      <c r="O47" t="str">
        <f t="shared" si="10"/>
        <v>東トウ43: クハE234-43, モハE234-129, モハE235-129, サハE235-43, モハE234-128, モハE235-128, サハE234-43, モハE234-127, モハE235-127, クハE235-43</v>
      </c>
    </row>
    <row r="48" spans="2:15">
      <c r="B48">
        <v>44</v>
      </c>
      <c r="C48" t="str">
        <f t="shared" si="3"/>
        <v>クハE234-44</v>
      </c>
      <c r="D48" t="str">
        <f t="shared" si="13"/>
        <v>モハE234-132</v>
      </c>
      <c r="E48" t="str">
        <f t="shared" si="13"/>
        <v>モハE235-132</v>
      </c>
      <c r="F48" t="str">
        <f t="shared" si="5"/>
        <v>サハE235-44</v>
      </c>
      <c r="G48" s="2" t="str">
        <f t="shared" si="11"/>
        <v>モハE234-131</v>
      </c>
      <c r="H48" s="2" t="str">
        <f t="shared" si="11"/>
        <v>モハE235-131</v>
      </c>
      <c r="I48" t="str">
        <f t="shared" si="6"/>
        <v>サハE234-44</v>
      </c>
      <c r="J48" s="2" t="str">
        <f t="shared" si="12"/>
        <v>モハE234-130</v>
      </c>
      <c r="K48" s="2" t="str">
        <f t="shared" si="12"/>
        <v>モハE235-130</v>
      </c>
      <c r="L48" s="1"/>
      <c r="M48" t="str">
        <f t="shared" si="7"/>
        <v>クハE235-44</v>
      </c>
      <c r="O48" t="str">
        <f t="shared" si="10"/>
        <v>東トウ44: クハE234-44, モハE234-132, モハE235-132, サハE235-44, モハE234-131, モハE235-131, サハE234-44, モハE234-130, モハE235-130, クハE235-44</v>
      </c>
    </row>
    <row r="49" spans="2:15">
      <c r="B49">
        <v>45</v>
      </c>
      <c r="C49" t="str">
        <f t="shared" si="3"/>
        <v>クハE234-45</v>
      </c>
      <c r="D49" t="str">
        <f t="shared" si="13"/>
        <v>モハE234-135</v>
      </c>
      <c r="E49" t="str">
        <f t="shared" si="13"/>
        <v>モハE235-135</v>
      </c>
      <c r="F49" t="str">
        <f t="shared" si="5"/>
        <v>サハE235-45</v>
      </c>
      <c r="G49" s="2" t="str">
        <f t="shared" si="11"/>
        <v>モハE234-134</v>
      </c>
      <c r="H49" s="2" t="str">
        <f t="shared" si="11"/>
        <v>モハE235-134</v>
      </c>
      <c r="I49" t="str">
        <f t="shared" si="6"/>
        <v>サハE234-45</v>
      </c>
      <c r="J49" s="2" t="str">
        <f t="shared" si="12"/>
        <v>モハE234-133</v>
      </c>
      <c r="K49" s="2" t="str">
        <f t="shared" si="12"/>
        <v>モハE235-133</v>
      </c>
      <c r="L49" s="1"/>
      <c r="M49" t="str">
        <f t="shared" si="7"/>
        <v>クハE235-45</v>
      </c>
      <c r="O49" t="str">
        <f t="shared" si="10"/>
        <v>東トウ45: クハE234-45, モハE234-135, モハE235-135, サハE235-45, モハE234-134, モハE235-134, サハE234-45, モハE234-133, モハE235-133, クハE235-45</v>
      </c>
    </row>
    <row r="50" spans="2:15">
      <c r="B50">
        <v>46</v>
      </c>
      <c r="C50" t="str">
        <f t="shared" si="3"/>
        <v>クハE234-46</v>
      </c>
      <c r="D50" t="str">
        <f t="shared" si="13"/>
        <v>モハE234-138</v>
      </c>
      <c r="E50" t="str">
        <f t="shared" si="13"/>
        <v>モハE235-138</v>
      </c>
      <c r="F50" t="str">
        <f t="shared" si="5"/>
        <v>サハE235-46</v>
      </c>
      <c r="G50" s="2" t="str">
        <f t="shared" si="11"/>
        <v>モハE234-137</v>
      </c>
      <c r="H50" s="2" t="str">
        <f t="shared" si="11"/>
        <v>モハE235-137</v>
      </c>
      <c r="I50" t="str">
        <f t="shared" si="6"/>
        <v>サハE234-46</v>
      </c>
      <c r="J50" s="2" t="str">
        <f t="shared" si="12"/>
        <v>モハE234-136</v>
      </c>
      <c r="K50" s="2" t="str">
        <f t="shared" si="12"/>
        <v>モハE235-136</v>
      </c>
      <c r="L50" s="1"/>
      <c r="M50" t="str">
        <f t="shared" si="7"/>
        <v>クハE235-46</v>
      </c>
      <c r="O50" t="str">
        <f t="shared" si="10"/>
        <v>東トウ46: クハE234-46, モハE234-138, モハE235-138, サハE235-46, モハE234-137, モハE235-137, サハE234-46, モハE234-136, モハE235-136, クハE235-46</v>
      </c>
    </row>
    <row r="51" spans="2:15">
      <c r="B51">
        <v>47</v>
      </c>
      <c r="C51" t="str">
        <f t="shared" si="3"/>
        <v>クハE234-47</v>
      </c>
      <c r="D51" t="str">
        <f t="shared" si="13"/>
        <v>モハE234-141</v>
      </c>
      <c r="E51" t="str">
        <f t="shared" si="13"/>
        <v>モハE235-141</v>
      </c>
      <c r="F51" t="str">
        <f t="shared" si="5"/>
        <v>サハE235-47</v>
      </c>
      <c r="G51" s="2" t="str">
        <f t="shared" si="11"/>
        <v>モハE234-140</v>
      </c>
      <c r="H51" s="2" t="str">
        <f t="shared" si="11"/>
        <v>モハE235-140</v>
      </c>
      <c r="I51" t="str">
        <f t="shared" si="6"/>
        <v>サハE234-47</v>
      </c>
      <c r="J51" s="2" t="str">
        <f t="shared" si="12"/>
        <v>モハE234-139</v>
      </c>
      <c r="K51" s="2" t="str">
        <f t="shared" si="12"/>
        <v>モハE235-139</v>
      </c>
      <c r="L51" s="1"/>
      <c r="M51" t="str">
        <f t="shared" si="7"/>
        <v>クハE235-47</v>
      </c>
      <c r="O51" t="str">
        <f t="shared" si="10"/>
        <v>東トウ47: クハE234-47, モハE234-141, モハE235-141, サハE235-47, モハE234-140, モハE235-140, サハE234-47, モハE234-139, モハE235-139, クハE235-47</v>
      </c>
    </row>
    <row r="52" spans="2:15">
      <c r="B52">
        <v>48</v>
      </c>
      <c r="C52" t="str">
        <f t="shared" si="3"/>
        <v>クハE234-48</v>
      </c>
      <c r="D52" t="str">
        <f t="shared" si="13"/>
        <v>モハE234-144</v>
      </c>
      <c r="E52" t="str">
        <f t="shared" si="13"/>
        <v>モハE235-144</v>
      </c>
      <c r="F52" t="str">
        <f t="shared" si="5"/>
        <v>サハE235-48</v>
      </c>
      <c r="G52" s="2" t="str">
        <f t="shared" si="11"/>
        <v>モハE234-143</v>
      </c>
      <c r="H52" s="2" t="str">
        <f t="shared" si="11"/>
        <v>モハE235-143</v>
      </c>
      <c r="I52" t="str">
        <f t="shared" si="6"/>
        <v>サハE234-48</v>
      </c>
      <c r="J52" s="2" t="str">
        <f t="shared" si="12"/>
        <v>モハE234-142</v>
      </c>
      <c r="K52" s="2" t="str">
        <f t="shared" si="12"/>
        <v>モハE235-142</v>
      </c>
      <c r="L52" s="1"/>
      <c r="M52" t="str">
        <f t="shared" si="7"/>
        <v>クハE235-48</v>
      </c>
      <c r="O52" t="str">
        <f t="shared" si="10"/>
        <v>東トウ48: クハE234-48, モハE234-144, モハE235-144, サハE235-48, モハE234-143, モハE235-143, サハE234-48, モハE234-142, モハE235-142, クハE235-48</v>
      </c>
    </row>
    <row r="53" spans="2:15">
      <c r="B53">
        <v>49</v>
      </c>
      <c r="C53" t="str">
        <f t="shared" si="3"/>
        <v>クハE234-49</v>
      </c>
      <c r="D53" t="str">
        <f t="shared" si="13"/>
        <v>モハE234-147</v>
      </c>
      <c r="E53" t="str">
        <f t="shared" si="13"/>
        <v>モハE235-147</v>
      </c>
      <c r="F53" t="str">
        <f t="shared" si="5"/>
        <v>サハE235-49</v>
      </c>
      <c r="G53" s="2" t="str">
        <f t="shared" si="11"/>
        <v>モハE234-146</v>
      </c>
      <c r="H53" s="2" t="str">
        <f t="shared" si="11"/>
        <v>モハE235-146</v>
      </c>
      <c r="I53" t="str">
        <f t="shared" si="6"/>
        <v>サハE234-49</v>
      </c>
      <c r="J53" s="2" t="str">
        <f t="shared" si="12"/>
        <v>モハE234-145</v>
      </c>
      <c r="K53" s="2" t="str">
        <f t="shared" si="12"/>
        <v>モハE235-145</v>
      </c>
      <c r="L53" s="1"/>
      <c r="M53" t="str">
        <f t="shared" si="7"/>
        <v>クハE235-49</v>
      </c>
      <c r="O53" t="str">
        <f t="shared" si="10"/>
        <v>東トウ49: クハE234-49, モハE234-147, モハE235-147, サハE235-49, モハE234-146, モハE235-146, サハE234-49, モハE234-145, モハE235-145, クハE235-49</v>
      </c>
    </row>
    <row r="54" spans="2:15">
      <c r="B54">
        <v>50</v>
      </c>
      <c r="C54" t="str">
        <f t="shared" si="3"/>
        <v>クハE234-50</v>
      </c>
      <c r="D54" t="str">
        <f t="shared" si="13"/>
        <v>モハE234-150</v>
      </c>
      <c r="E54" t="str">
        <f t="shared" si="13"/>
        <v>モハE235-150</v>
      </c>
      <c r="F54" t="str">
        <f t="shared" si="5"/>
        <v>サハE235-50</v>
      </c>
      <c r="G54" s="2" t="str">
        <f t="shared" si="11"/>
        <v>モハE234-149</v>
      </c>
      <c r="H54" s="2" t="str">
        <f t="shared" si="11"/>
        <v>モハE235-149</v>
      </c>
      <c r="I54" t="str">
        <f t="shared" si="6"/>
        <v>サハE234-50</v>
      </c>
      <c r="J54" s="2" t="str">
        <f t="shared" si="12"/>
        <v>モハE234-148</v>
      </c>
      <c r="K54" s="2" t="str">
        <f t="shared" si="12"/>
        <v>モハE235-148</v>
      </c>
      <c r="L54" s="1"/>
      <c r="M54" t="str">
        <f t="shared" si="7"/>
        <v>クハE235-50</v>
      </c>
      <c r="O54" t="str">
        <f t="shared" si="10"/>
        <v>東トウ50: クハE234-50, モハE234-150, モハE235-150, サハE235-50, モハE234-149, モハE235-149, サハE234-50, モハE234-148, モハE235-148, クハE235-50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AOTO</dc:creator>
  <cp:lastModifiedBy>AOTO</cp:lastModifiedBy>
  <dcterms:created xsi:type="dcterms:W3CDTF">2015-06-05T18:19:34Z</dcterms:created>
  <dcterms:modified xsi:type="dcterms:W3CDTF">2023-02-17T05:41:23Z</dcterms:modified>
</cp:coreProperties>
</file>