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ipynb_notebook\指数合理性判断\"/>
    </mc:Choice>
  </mc:AlternateContent>
  <xr:revisionPtr revIDLastSave="0" documentId="13_ncr:1_{36FC8216-9D2A-4A42-A498-D006139698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指数合理性判断!$A$2:$A$175</definedName>
    <definedName name="_xlchart.v1.1" hidden="1">指数合理性判断!$D$1</definedName>
    <definedName name="_xlchart.v1.2" hidden="1">指数合理性判断!$D$2:$D$175</definedName>
    <definedName name="_xlchart.v1.3" hidden="1">指数合理性判断!$A$2:$A$174</definedName>
    <definedName name="_xlchart.v1.4" hidden="1">指数合理性判断!$D$1</definedName>
    <definedName name="_xlchart.v1.5" hidden="1">指数合理性判断!$D$2:$D$174</definedName>
    <definedName name="Var_1">0.0257530557426679</definedName>
    <definedName name="Var_2">2.51132906573386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1" l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 l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 l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75" i="1" l="1"/>
  <c r="B175" i="1" l="1"/>
  <c r="C175" i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<sst xmlns="http://schemas.openxmlformats.org/spreadsheetml/2006/main" count="8" uniqueCount="7">
  <si>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</si>
  <si>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</si>
  <si>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</si>
  <si>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</si>
  <si>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</si>
  <si>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</si>
  <si>
    <t>本图表分析主要作用是防止自己上头，溢价高于9%必须清仓。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</si>
</sst>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10" fontId="6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指数合理性判断!$A$2:$A$174</c:f>
              <c:numCache>
                <c:formatCode>[$-F800]dddd\,\ mmmm\ dd\,\ yyyy</c:formatCode>
                <c:ptCount val="173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  <c:pt idx="164">
                  <c:v>45791</c:v>
                </c:pt>
                <c:pt idx="165">
                  <c:v>45792</c:v>
                </c:pt>
                <c:pt idx="166">
                  <c:v>45793</c:v>
                </c:pt>
                <c:pt idx="167">
                  <c:v>45796</c:v>
                </c:pt>
                <c:pt idx="168">
                  <c:v>45797</c:v>
                </c:pt>
                <c:pt idx="169">
                  <c:v>45798</c:v>
                </c:pt>
                <c:pt idx="170">
                  <c:v>45799</c:v>
                </c:pt>
                <c:pt idx="171">
                  <c:v>45800</c:v>
                </c:pt>
                <c:pt idx="172">
                  <c:v>45803</c:v>
                </c:pt>
              </c:numCache>
            </c:numRef>
          </c:cat>
          <c:val>
            <c:numRef>
              <c:f>指数合理性判断!$D$2:$D$174</c:f>
              <c:numCache>
                <c:formatCode>0.00%</c:formatCode>
                <c:ptCount val="173"/>
                <c:pt idx="0">
                  <c:v>9.5604303613490219E-2</c:v>
                </c:pt>
                <c:pt idx="1">
                  <c:v>0.10867669558715899</c:v>
                </c:pt>
                <c:pt idx="2">
                  <c:v>0.10756429608498472</c:v>
                </c:pt>
                <c:pt idx="3">
                  <c:v>0.11395658387278246</c:v>
                </c:pt>
                <c:pt idx="4">
                  <c:v>0.10784173455290198</c:v>
                </c:pt>
                <c:pt idx="5">
                  <c:v>9.7428331514942776E-2</c:v>
                </c:pt>
                <c:pt idx="6">
                  <c:v>0.10756218478145849</c:v>
                </c:pt>
                <c:pt idx="7">
                  <c:v>0.10728407439358228</c:v>
                </c:pt>
                <c:pt idx="8">
                  <c:v>0.1049251954301321</c:v>
                </c:pt>
                <c:pt idx="9">
                  <c:v>0.10339955764905288</c:v>
                </c:pt>
                <c:pt idx="10">
                  <c:v>9.8411072524462628E-2</c:v>
                </c:pt>
                <c:pt idx="11">
                  <c:v>8.9406705693735197E-2</c:v>
                </c:pt>
                <c:pt idx="12">
                  <c:v>8.3731120213506496E-2</c:v>
                </c:pt>
                <c:pt idx="13">
                  <c:v>9.3844912107876946E-2</c:v>
                </c:pt>
                <c:pt idx="14">
                  <c:v>0.10353822408280083</c:v>
                </c:pt>
                <c:pt idx="15">
                  <c:v>9.9386975940704267E-2</c:v>
                </c:pt>
                <c:pt idx="16">
                  <c:v>0.10367498785767114</c:v>
                </c:pt>
                <c:pt idx="17">
                  <c:v>0.10920521067423374</c:v>
                </c:pt>
                <c:pt idx="18">
                  <c:v>0.11680612192623507</c:v>
                </c:pt>
                <c:pt idx="19">
                  <c:v>0.12813457241180992</c:v>
                </c:pt>
                <c:pt idx="20">
                  <c:v>0.12728495735891726</c:v>
                </c:pt>
                <c:pt idx="21">
                  <c:v>0.13735656098860871</c:v>
                </c:pt>
                <c:pt idx="22">
                  <c:v>0.12671890282997819</c:v>
                </c:pt>
                <c:pt idx="23">
                  <c:v>0.13140372629687797</c:v>
                </c:pt>
                <c:pt idx="24">
                  <c:v>0.1369138754450536</c:v>
                </c:pt>
                <c:pt idx="25">
                  <c:v>0.13481695947184383</c:v>
                </c:pt>
                <c:pt idx="26">
                  <c:v>0.14734924012713169</c:v>
                </c:pt>
                <c:pt idx="27">
                  <c:v>0.15119469280954773</c:v>
                </c:pt>
                <c:pt idx="28">
                  <c:v>0.1347888149558337</c:v>
                </c:pt>
                <c:pt idx="29">
                  <c:v>0.13037238989044753</c:v>
                </c:pt>
                <c:pt idx="30">
                  <c:v>0.12952108950367511</c:v>
                </c:pt>
                <c:pt idx="31">
                  <c:v>0.13295206212963559</c:v>
                </c:pt>
                <c:pt idx="32">
                  <c:v>9.9244598647068985E-2</c:v>
                </c:pt>
                <c:pt idx="33">
                  <c:v>0.11629465798253676</c:v>
                </c:pt>
                <c:pt idx="34">
                  <c:v>0.1069410674207506</c:v>
                </c:pt>
                <c:pt idx="35">
                  <c:v>8.1380720216441924E-2</c:v>
                </c:pt>
                <c:pt idx="36">
                  <c:v>7.0396974127585055E-2</c:v>
                </c:pt>
                <c:pt idx="37">
                  <c:v>5.8594866688341928E-2</c:v>
                </c:pt>
                <c:pt idx="38">
                  <c:v>5.6681847311093957E-2</c:v>
                </c:pt>
                <c:pt idx="39">
                  <c:v>5.4769721911018907E-2</c:v>
                </c:pt>
                <c:pt idx="40">
                  <c:v>7.4544745424360584E-2</c:v>
                </c:pt>
                <c:pt idx="41">
                  <c:v>8.3734467603371693E-2</c:v>
                </c:pt>
                <c:pt idx="42">
                  <c:v>9.0452420003455145E-2</c:v>
                </c:pt>
                <c:pt idx="43">
                  <c:v>9.7166930297848106E-2</c:v>
                </c:pt>
                <c:pt idx="44">
                  <c:v>0.11579626561213685</c:v>
                </c:pt>
                <c:pt idx="45">
                  <c:v>7.1836099634261991E-2</c:v>
                </c:pt>
                <c:pt idx="46">
                  <c:v>8.0599325296552171E-2</c:v>
                </c:pt>
                <c:pt idx="47">
                  <c:v>8.2380280124710728E-2</c:v>
                </c:pt>
                <c:pt idx="48">
                  <c:v>8.2518848841903775E-2</c:v>
                </c:pt>
                <c:pt idx="49">
                  <c:v>9.0041831081848878E-2</c:v>
                </c:pt>
                <c:pt idx="50">
                  <c:v>8.3071745958163454E-2</c:v>
                </c:pt>
                <c:pt idx="51">
                  <c:v>8.2799785153156516E-2</c:v>
                </c:pt>
                <c:pt idx="52">
                  <c:v>8.5805796930500458E-2</c:v>
                </c:pt>
                <c:pt idx="53">
                  <c:v>7.8569352038052487E-2</c:v>
                </c:pt>
                <c:pt idx="54">
                  <c:v>7.8298521790353112E-2</c:v>
                </c:pt>
                <c:pt idx="55">
                  <c:v>8.8535483394351439E-2</c:v>
                </c:pt>
                <c:pt idx="56">
                  <c:v>0.10299051057079985</c:v>
                </c:pt>
                <c:pt idx="57">
                  <c:v>0.11252998921793826</c:v>
                </c:pt>
                <c:pt idx="58">
                  <c:v>9.589400447506792E-2</c:v>
                </c:pt>
                <c:pt idx="59">
                  <c:v>8.2127995180532848E-2</c:v>
                </c:pt>
                <c:pt idx="60">
                  <c:v>8.2947048813740071E-2</c:v>
                </c:pt>
                <c:pt idx="61">
                  <c:v>8.1041509181813395E-2</c:v>
                </c:pt>
                <c:pt idx="62">
                  <c:v>5.6680359104372566E-2</c:v>
                </c:pt>
                <c:pt idx="63">
                  <c:v>5.8456012510455707E-2</c:v>
                </c:pt>
                <c:pt idx="64">
                  <c:v>7.0024986606410836E-2</c:v>
                </c:pt>
                <c:pt idx="65">
                  <c:v>6.636462142647169E-2</c:v>
                </c:pt>
                <c:pt idx="66">
                  <c:v>6.6096855803414817E-2</c:v>
                </c:pt>
                <c:pt idx="67">
                  <c:v>7.2896175378421205E-2</c:v>
                </c:pt>
                <c:pt idx="68">
                  <c:v>6.7330853225876008E-2</c:v>
                </c:pt>
                <c:pt idx="69">
                  <c:v>6.0828030966221053E-2</c:v>
                </c:pt>
                <c:pt idx="70">
                  <c:v>6.7887100638752904E-2</c:v>
                </c:pt>
                <c:pt idx="71">
                  <c:v>8.1180875810235933E-2</c:v>
                </c:pt>
                <c:pt idx="72">
                  <c:v>7.2776136307917377E-2</c:v>
                </c:pt>
                <c:pt idx="73">
                  <c:v>7.0342786878400884E-2</c:v>
                </c:pt>
                <c:pt idx="74">
                  <c:v>7.6167837949455308E-2</c:v>
                </c:pt>
                <c:pt idx="75">
                  <c:v>8.1177591449828668E-2</c:v>
                </c:pt>
                <c:pt idx="76">
                  <c:v>8.3748458915712309E-2</c:v>
                </c:pt>
                <c:pt idx="77">
                  <c:v>8.9971502878419235E-2</c:v>
                </c:pt>
                <c:pt idx="78">
                  <c:v>8.1849060542506055E-2</c:v>
                </c:pt>
                <c:pt idx="79">
                  <c:v>8.4821733434920207E-2</c:v>
                </c:pt>
                <c:pt idx="80">
                  <c:v>9.2252674263932244E-2</c:v>
                </c:pt>
                <c:pt idx="81">
                  <c:v>0.10008515205072756</c:v>
                </c:pt>
                <c:pt idx="82">
                  <c:v>9.4540858747419215E-2</c:v>
                </c:pt>
                <c:pt idx="83">
                  <c:v>9.7360915668381121E-2</c:v>
                </c:pt>
                <c:pt idx="84">
                  <c:v>0.11084953748720543</c:v>
                </c:pt>
                <c:pt idx="85">
                  <c:v>0.11502259749259917</c:v>
                </c:pt>
                <c:pt idx="86">
                  <c:v>0.11433798851666511</c:v>
                </c:pt>
                <c:pt idx="87">
                  <c:v>0.12053055537435212</c:v>
                </c:pt>
                <c:pt idx="88">
                  <c:v>0.10796431563306441</c:v>
                </c:pt>
                <c:pt idx="89">
                  <c:v>0.11617257205128408</c:v>
                </c:pt>
                <c:pt idx="90">
                  <c:v>0.11508426750541793</c:v>
                </c:pt>
                <c:pt idx="91">
                  <c:v>0.1293451935510754</c:v>
                </c:pt>
                <c:pt idx="92">
                  <c:v>0.12946542658619717</c:v>
                </c:pt>
                <c:pt idx="93">
                  <c:v>0.13507095402646888</c:v>
                </c:pt>
                <c:pt idx="94">
                  <c:v>0.14567794477874019</c:v>
                </c:pt>
                <c:pt idx="95">
                  <c:v>0.15708614996429512</c:v>
                </c:pt>
                <c:pt idx="96">
                  <c:v>0.15195714212064432</c:v>
                </c:pt>
                <c:pt idx="97">
                  <c:v>0.15247409192717798</c:v>
                </c:pt>
                <c:pt idx="98">
                  <c:v>0.17496856561717722</c:v>
                </c:pt>
                <c:pt idx="99">
                  <c:v>0.16702224483539976</c:v>
                </c:pt>
                <c:pt idx="100">
                  <c:v>0.16954739042762201</c:v>
                </c:pt>
                <c:pt idx="101">
                  <c:v>0.17971863684705214</c:v>
                </c:pt>
                <c:pt idx="102">
                  <c:v>0.15890021654025321</c:v>
                </c:pt>
                <c:pt idx="103">
                  <c:v>0.16566719572421343</c:v>
                </c:pt>
                <c:pt idx="104">
                  <c:v>0.17904221941828405</c:v>
                </c:pt>
                <c:pt idx="105">
                  <c:v>0.17954994219808917</c:v>
                </c:pt>
                <c:pt idx="106">
                  <c:v>0.18166449580116312</c:v>
                </c:pt>
                <c:pt idx="107">
                  <c:v>0.17855595419946416</c:v>
                </c:pt>
                <c:pt idx="108">
                  <c:v>0.18368916546574923</c:v>
                </c:pt>
                <c:pt idx="109">
                  <c:v>0.1709520784764049</c:v>
                </c:pt>
                <c:pt idx="110">
                  <c:v>0.1710592358747029</c:v>
                </c:pt>
                <c:pt idx="111">
                  <c:v>0.15311747043804563</c:v>
                </c:pt>
                <c:pt idx="112">
                  <c:v>0.14520923218570203</c:v>
                </c:pt>
                <c:pt idx="113">
                  <c:v>0.1579699336405388</c:v>
                </c:pt>
                <c:pt idx="114">
                  <c:v>0.16729311042705494</c:v>
                </c:pt>
                <c:pt idx="115">
                  <c:v>0.16820144284093946</c:v>
                </c:pt>
                <c:pt idx="116">
                  <c:v>0.16510544670181876</c:v>
                </c:pt>
                <c:pt idx="117">
                  <c:v>0.16521316646438403</c:v>
                </c:pt>
                <c:pt idx="118">
                  <c:v>0.15353622403703271</c:v>
                </c:pt>
                <c:pt idx="119">
                  <c:v>0.16564277049448869</c:v>
                </c:pt>
                <c:pt idx="120">
                  <c:v>0.17454494794631023</c:v>
                </c:pt>
                <c:pt idx="121">
                  <c:v>0.19343449762767267</c:v>
                </c:pt>
                <c:pt idx="122">
                  <c:v>0.1919360956911848</c:v>
                </c:pt>
                <c:pt idx="123">
                  <c:v>0.19742683668593672</c:v>
                </c:pt>
                <c:pt idx="124">
                  <c:v>0.20989976474727903</c:v>
                </c:pt>
                <c:pt idx="125">
                  <c:v>0.20600428334428128</c:v>
                </c:pt>
                <c:pt idx="126">
                  <c:v>0.21527684610014877</c:v>
                </c:pt>
                <c:pt idx="127">
                  <c:v>0.20579757520403499</c:v>
                </c:pt>
                <c:pt idx="128">
                  <c:v>0.199309433734182</c:v>
                </c:pt>
                <c:pt idx="129">
                  <c:v>0.20378997356361628</c:v>
                </c:pt>
                <c:pt idx="130">
                  <c:v>0.20348770024562843</c:v>
                </c:pt>
                <c:pt idx="131">
                  <c:v>0.21672681600207055</c:v>
                </c:pt>
                <c:pt idx="132">
                  <c:v>0.22796833760732377</c:v>
                </c:pt>
                <c:pt idx="133">
                  <c:v>0.24136700165343081</c:v>
                </c:pt>
                <c:pt idx="134">
                  <c:v>0.23906642203064063</c:v>
                </c:pt>
                <c:pt idx="135">
                  <c:v>0.25744598052807094</c:v>
                </c:pt>
                <c:pt idx="136">
                  <c:v>0.23725151440843301</c:v>
                </c:pt>
                <c:pt idx="137">
                  <c:v>0.20713024665554855</c:v>
                </c:pt>
                <c:pt idx="138">
                  <c:v>0.18397932653699753</c:v>
                </c:pt>
                <c:pt idx="139">
                  <c:v>0.18249080123776582</c:v>
                </c:pt>
                <c:pt idx="140">
                  <c:v>0.22506726053205137</c:v>
                </c:pt>
                <c:pt idx="141">
                  <c:v>0.26563788275330646</c:v>
                </c:pt>
                <c:pt idx="142">
                  <c:v>0.28396857219977362</c:v>
                </c:pt>
                <c:pt idx="143">
                  <c:v>0.2734861332134837</c:v>
                </c:pt>
                <c:pt idx="144">
                  <c:v>0.28862510380275108</c:v>
                </c:pt>
                <c:pt idx="145">
                  <c:v>0.327533103566305</c:v>
                </c:pt>
                <c:pt idx="146">
                  <c:v>0.317691461403174</c:v>
                </c:pt>
                <c:pt idx="147">
                  <c:v>0.35911283910109482</c:v>
                </c:pt>
                <c:pt idx="148">
                  <c:v>0.31999474009818168</c:v>
                </c:pt>
                <c:pt idx="149">
                  <c:v>0.31175163719820104</c:v>
                </c:pt>
                <c:pt idx="150">
                  <c:v>0.32407771660438583</c:v>
                </c:pt>
                <c:pt idx="151">
                  <c:v>0.31227910627394279</c:v>
                </c:pt>
                <c:pt idx="152">
                  <c:v>0.31840235924787846</c:v>
                </c:pt>
                <c:pt idx="153">
                  <c:v>0.30977658156815746</c:v>
                </c:pt>
                <c:pt idx="154">
                  <c:v>0.29207263498349056</c:v>
                </c:pt>
                <c:pt idx="155">
                  <c:v>0.27793059389559072</c:v>
                </c:pt>
                <c:pt idx="156">
                  <c:v>0.27839908263751656</c:v>
                </c:pt>
                <c:pt idx="157">
                  <c:v>0.31490355911321649</c:v>
                </c:pt>
                <c:pt idx="158">
                  <c:v>0.34059673337482199</c:v>
                </c:pt>
                <c:pt idx="159">
                  <c:v>0.33079944810758838</c:v>
                </c:pt>
                <c:pt idx="160">
                  <c:v>0.30681957253818581</c:v>
                </c:pt>
                <c:pt idx="161">
                  <c:v>0.3096433980165107</c:v>
                </c:pt>
                <c:pt idx="162">
                  <c:v>0.27401153132499362</c:v>
                </c:pt>
                <c:pt idx="163">
                  <c:v>0.28038283591686097</c:v>
                </c:pt>
                <c:pt idx="164">
                  <c:v>0.2533032081562116</c:v>
                </c:pt>
                <c:pt idx="165">
                  <c:v>0.27344545713156354</c:v>
                </c:pt>
                <c:pt idx="166">
                  <c:v>0.25975335044869013</c:v>
                </c:pt>
                <c:pt idx="167">
                  <c:v>0.26627176324638741</c:v>
                </c:pt>
                <c:pt idx="168">
                  <c:v>0.29267163382622641</c:v>
                </c:pt>
                <c:pt idx="169">
                  <c:v>0.3041313617348525</c:v>
                </c:pt>
                <c:pt idx="170">
                  <c:v>0.29555694022385653</c:v>
                </c:pt>
                <c:pt idx="171">
                  <c:v>0.31839581500720154</c:v>
                </c:pt>
                <c:pt idx="172">
                  <c:v>0.31269509869406059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指数合理性判断!$A$2:$A$174</c15:sqref>
                        </c15:formulaRef>
                      </c:ext>
                    </c:extLst>
                    <c:numCache>
                      <c:formatCode>[$-F800]dddd\,\ mmmm\ dd\,\ yyyy</c:formatCode>
                      <c:ptCount val="173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指数合理性判断!$B$2:$B$174</c15:sqref>
                        </c15:formulaRef>
                      </c:ext>
                    </c:extLst>
                    <c:numCache>
                      <c:formatCode>0_ </c:formatCode>
                      <c:ptCount val="173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  <c:pt idx="164">
                        <c:v>3185</c:v>
                      </c:pt>
                      <c:pt idx="165">
                        <c:v>3237</c:v>
                      </c:pt>
                      <c:pt idx="166">
                        <c:v>3203</c:v>
                      </c:pt>
                      <c:pt idx="167">
                        <c:v>3222</c:v>
                      </c:pt>
                      <c:pt idx="168">
                        <c:v>3290</c:v>
                      </c:pt>
                      <c:pt idx="169">
                        <c:v>3320</c:v>
                      </c:pt>
                      <c:pt idx="170">
                        <c:v>3299</c:v>
                      </c:pt>
                      <c:pt idx="171">
                        <c:v>3358</c:v>
                      </c:pt>
                      <c:pt idx="172">
                        <c:v>3346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指数合理性判断!$A$2:$A$174</c15:sqref>
                        </c15:formulaRef>
                      </c:ext>
                    </c:extLst>
                    <c:numCache>
                      <c:formatCode>[$-F800]dddd\,\ mmmm\ dd\,\ yyyy</c:formatCode>
                      <c:ptCount val="173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指数合理性判断!$C$2:$C$174</c15:sqref>
                        </c15:formulaRef>
                      </c:ext>
                    </c:extLst>
                    <c:numCache>
                      <c:formatCode>0_);[Red]\(0\)</c:formatCode>
                      <c:ptCount val="173"/>
                      <c:pt idx="0">
                        <c:v>2396.8507529032181</c:v>
                      </c:pt>
                      <c:pt idx="1">
                        <c:v>2397.4527565877211</c:v>
                      </c:pt>
                      <c:pt idx="2">
                        <c:v>2398.0549114741434</c:v>
                      </c:pt>
                      <c:pt idx="3">
                        <c:v>2398.6572176004584</c:v>
                      </c:pt>
                      <c:pt idx="4">
                        <c:v>2399.259675004665</c:v>
                      </c:pt>
                      <c:pt idx="5">
                        <c:v>2401.067955264577</c:v>
                      </c:pt>
                      <c:pt idx="6">
                        <c:v>2401.6710181603617</c:v>
                      </c:pt>
                      <c:pt idx="7">
                        <c:v>2402.2742325240988</c:v>
                      </c:pt>
                      <c:pt idx="8">
                        <c:v>2402.8775983938399</c:v>
                      </c:pt>
                      <c:pt idx="9">
                        <c:v>2403.4811158076382</c:v>
                      </c:pt>
                      <c:pt idx="10">
                        <c:v>2405.2925776940037</c:v>
                      </c:pt>
                      <c:pt idx="11">
                        <c:v>2405.896701664733</c:v>
                      </c:pt>
                      <c:pt idx="12">
                        <c:v>2406.5009773699185</c:v>
                      </c:pt>
                      <c:pt idx="13">
                        <c:v>2407.1054048476744</c:v>
                      </c:pt>
                      <c:pt idx="14">
                        <c:v>2407.7099841361178</c:v>
                      </c:pt>
                      <c:pt idx="15">
                        <c:v>2409.524633246951</c:v>
                      </c:pt>
                      <c:pt idx="16">
                        <c:v>2410.1298201595478</c:v>
                      </c:pt>
                      <c:pt idx="17">
                        <c:v>2410.7351590735866</c:v>
                      </c:pt>
                      <c:pt idx="18">
                        <c:v>2411.3406500272322</c:v>
                      </c:pt>
                      <c:pt idx="19">
                        <c:v>2411.9462930586765</c:v>
                      </c:pt>
                      <c:pt idx="20">
                        <c:v>2413.7641350018107</c:v>
                      </c:pt>
                      <c:pt idx="21">
                        <c:v>2414.3703867265094</c:v>
                      </c:pt>
                      <c:pt idx="22">
                        <c:v>2414.9767907200885</c:v>
                      </c:pt>
                      <c:pt idx="23">
                        <c:v>2415.5833470207845</c:v>
                      </c:pt>
                      <c:pt idx="24">
                        <c:v>2416.1900556668515</c:v>
                      </c:pt>
                      <c:pt idx="25">
                        <c:v>2418.0110960600091</c:v>
                      </c:pt>
                      <c:pt idx="26">
                        <c:v>2418.6184144703116</c:v>
                      </c:pt>
                      <c:pt idx="27">
                        <c:v>2419.2258854174088</c:v>
                      </c:pt>
                      <c:pt idx="28">
                        <c:v>2419.8335089396128</c:v>
                      </c:pt>
                      <c:pt idx="29">
                        <c:v>2420.4412850752356</c:v>
                      </c:pt>
                      <c:pt idx="30">
                        <c:v>2422.2655295460049</c:v>
                      </c:pt>
                      <c:pt idx="31">
                        <c:v>2422.8739165187285</c:v>
                      </c:pt>
                      <c:pt idx="32">
                        <c:v>2423.4824562966282</c:v>
                      </c:pt>
                      <c:pt idx="33">
                        <c:v>2424.0911489180776</c:v>
                      </c:pt>
                      <c:pt idx="34">
                        <c:v>2424.699994421479</c:v>
                      </c:pt>
                      <c:pt idx="35">
                        <c:v>2426.5274486073672</c:v>
                      </c:pt>
                      <c:pt idx="36">
                        <c:v>2427.1369060226189</c:v>
                      </c:pt>
                      <c:pt idx="37">
                        <c:v>2427.7465165118988</c:v>
                      </c:pt>
                      <c:pt idx="38">
                        <c:v>2428.3562801136613</c:v>
                      </c:pt>
                      <c:pt idx="39">
                        <c:v>2428.966196866364</c:v>
                      </c:pt>
                      <c:pt idx="40">
                        <c:v>2430.796866414777</c:v>
                      </c:pt>
                      <c:pt idx="41">
                        <c:v>2431.4073961559789</c:v>
                      </c:pt>
                      <c:pt idx="42">
                        <c:v>2432.0180792405386</c:v>
                      </c:pt>
                      <c:pt idx="43">
                        <c:v>2432.6289157069709</c:v>
                      </c:pt>
                      <c:pt idx="44">
                        <c:v>2433.2399055938085</c:v>
                      </c:pt>
                      <c:pt idx="45">
                        <c:v>2435.0737961621176</c:v>
                      </c:pt>
                      <c:pt idx="46">
                        <c:v>2435.6854001159886</c:v>
                      </c:pt>
                      <c:pt idx="47">
                        <c:v>2436.297157683035</c:v>
                      </c:pt>
                      <c:pt idx="48">
                        <c:v>2436.9090689018258</c:v>
                      </c:pt>
                      <c:pt idx="49">
                        <c:v>2437.5211338109571</c:v>
                      </c:pt>
                      <c:pt idx="50">
                        <c:v>2439.3582510664573</c:v>
                      </c:pt>
                      <c:pt idx="51">
                        <c:v>2439.9709311230631</c:v>
                      </c:pt>
                      <c:pt idx="52">
                        <c:v>2440.5837650631179</c:v>
                      </c:pt>
                      <c:pt idx="53">
                        <c:v>2441.1967529252643</c:v>
                      </c:pt>
                      <c:pt idx="54">
                        <c:v>2441.8098947481612</c:v>
                      </c:pt>
                      <c:pt idx="55">
                        <c:v>2443.6502443681416</c:v>
                      </c:pt>
                      <c:pt idx="56">
                        <c:v>2444.2640024208499</c:v>
                      </c:pt>
                      <c:pt idx="57">
                        <c:v>2444.8779146277625</c:v>
                      </c:pt>
                      <c:pt idx="58">
                        <c:v>2445.4919810275969</c:v>
                      </c:pt>
                      <c:pt idx="59">
                        <c:v>2446.1062016590722</c:v>
                      </c:pt>
                      <c:pt idx="60">
                        <c:v>2447.9497893307939</c:v>
                      </c:pt>
                      <c:pt idx="61">
                        <c:v>2448.5646272763224</c:v>
                      </c:pt>
                      <c:pt idx="62">
                        <c:v>2449.1796196472815</c:v>
                      </c:pt>
                      <c:pt idx="63">
                        <c:v>2449.7947664824528</c:v>
                      </c:pt>
                      <c:pt idx="64">
                        <c:v>2450.4100678206451</c:v>
                      </c:pt>
                      <c:pt idx="65">
                        <c:v>2452.2568992413917</c:v>
                      </c:pt>
                      <c:pt idx="66">
                        <c:v>2452.872818979778</c:v>
                      </c:pt>
                      <c:pt idx="67">
                        <c:v>2454.1051225868287</c:v>
                      </c:pt>
                      <c:pt idx="68">
                        <c:v>2454.7215065332111</c:v>
                      </c:pt>
                      <c:pt idx="69">
                        <c:v>2456.5715874102693</c:v>
                      </c:pt>
                      <c:pt idx="70">
                        <c:v>2457.1885908449158</c:v>
                      </c:pt>
                      <c:pt idx="71">
                        <c:v>2458.4230626610902</c:v>
                      </c:pt>
                      <c:pt idx="72">
                        <c:v>2459.0405311204822</c:v>
                      </c:pt>
                      <c:pt idx="73">
                        <c:v>2460.8938671712117</c:v>
                      </c:pt>
                      <c:pt idx="74">
                        <c:v>2461.5119562088385</c:v>
                      </c:pt>
                      <c:pt idx="75">
                        <c:v>2462.1302004884628</c:v>
                      </c:pt>
                      <c:pt idx="76">
                        <c:v>2462.748600049063</c:v>
                      </c:pt>
                      <c:pt idx="77">
                        <c:v>2463.3671549296441</c:v>
                      </c:pt>
                      <c:pt idx="78">
                        <c:v>2465.2237518814327</c:v>
                      </c:pt>
                      <c:pt idx="79">
                        <c:v>2465.8429284321455</c:v>
                      </c:pt>
                      <c:pt idx="80">
                        <c:v>2466.4622604979963</c:v>
                      </c:pt>
                      <c:pt idx="81">
                        <c:v>2467.081748118032</c:v>
                      </c:pt>
                      <c:pt idx="82">
                        <c:v>2467.7013913313344</c:v>
                      </c:pt>
                      <c:pt idx="83">
                        <c:v>2469.5612549216698</c:v>
                      </c:pt>
                      <c:pt idx="84">
                        <c:v>2470.1815208989137</c:v>
                      </c:pt>
                      <c:pt idx="85">
                        <c:v>2470.8019426649207</c:v>
                      </c:pt>
                      <c:pt idx="86">
                        <c:v>2471.4225202588195</c:v>
                      </c:pt>
                      <c:pt idx="87">
                        <c:v>2472.0432537197394</c:v>
                      </c:pt>
                      <c:pt idx="88">
                        <c:v>2473.9063896961861</c:v>
                      </c:pt>
                      <c:pt idx="89">
                        <c:v>2474.5277470167903</c:v>
                      </c:pt>
                      <c:pt idx="90">
                        <c:v>2475.1492604002592</c:v>
                      </c:pt>
                      <c:pt idx="91">
                        <c:v>2475.7709298857958</c:v>
                      </c:pt>
                      <c:pt idx="92">
                        <c:v>2476.3927555125938</c:v>
                      </c:pt>
                      <c:pt idx="93">
                        <c:v>2478.2591696328468</c:v>
                      </c:pt>
                      <c:pt idx="94">
                        <c:v>2478.8816202169946</c:v>
                      </c:pt>
                      <c:pt idx="95">
                        <c:v>2479.5042271386019</c:v>
                      </c:pt>
                      <c:pt idx="96">
                        <c:v>2480.1269904369296</c:v>
                      </c:pt>
                      <c:pt idx="97">
                        <c:v>2480.7499101512585</c:v>
                      </c:pt>
                      <c:pt idx="98">
                        <c:v>2482.6196081831208</c:v>
                      </c:pt>
                      <c:pt idx="99">
                        <c:v>2483.2431539543982</c:v>
                      </c:pt>
                      <c:pt idx="100">
                        <c:v>2483.8668563381975</c:v>
                      </c:pt>
                      <c:pt idx="101">
                        <c:v>2484.4907153738536</c:v>
                      </c:pt>
                      <c:pt idx="102">
                        <c:v>2485.1147311007221</c:v>
                      </c:pt>
                      <c:pt idx="103">
                        <c:v>2486.9877188221722</c:v>
                      </c:pt>
                      <c:pt idx="104">
                        <c:v>2487.6123617075255</c:v>
                      </c:pt>
                      <c:pt idx="105">
                        <c:v>2488.2371614809567</c:v>
                      </c:pt>
                      <c:pt idx="106">
                        <c:v>2488.8621181818748</c:v>
                      </c:pt>
                      <c:pt idx="107">
                        <c:v>2489.487231849695</c:v>
                      </c:pt>
                      <c:pt idx="108">
                        <c:v>2491.3635150488594</c:v>
                      </c:pt>
                      <c:pt idx="109">
                        <c:v>2491.9892569786311</c:v>
                      </c:pt>
                      <c:pt idx="110">
                        <c:v>2492.6151560725298</c:v>
                      </c:pt>
                      <c:pt idx="111">
                        <c:v>2493.2412123700169</c:v>
                      </c:pt>
                      <c:pt idx="112">
                        <c:v>2493.8674259105901</c:v>
                      </c:pt>
                      <c:pt idx="113">
                        <c:v>2495.7470103857845</c:v>
                      </c:pt>
                      <c:pt idx="114">
                        <c:v>2496.3738532937209</c:v>
                      </c:pt>
                      <c:pt idx="115">
                        <c:v>2497.0008536423065</c:v>
                      </c:pt>
                      <c:pt idx="116">
                        <c:v>2497.6280114710903</c:v>
                      </c:pt>
                      <c:pt idx="117">
                        <c:v>2498.2553268196166</c:v>
                      </c:pt>
                      <c:pt idx="118">
                        <c:v>2500.1382183793589</c:v>
                      </c:pt>
                      <c:pt idx="119">
                        <c:v>2500.7661642026051</c:v>
                      </c:pt>
                      <c:pt idx="120">
                        <c:v>2501.3942677435102</c:v>
                      </c:pt>
                      <c:pt idx="121">
                        <c:v>2502.0225290416997</c:v>
                      </c:pt>
                      <c:pt idx="122">
                        <c:v>2502.6509481367839</c:v>
                      </c:pt>
                      <c:pt idx="123">
                        <c:v>2504.5371525998153</c:v>
                      </c:pt>
                      <c:pt idx="124">
                        <c:v>2505.1662032789204</c:v>
                      </c:pt>
                      <c:pt idx="125">
                        <c:v>2505.7954119531942</c:v>
                      </c:pt>
                      <c:pt idx="126">
                        <c:v>2506.4247786623137</c:v>
                      </c:pt>
                      <c:pt idx="127">
                        <c:v>2507.054303445977</c:v>
                      </c:pt>
                      <c:pt idx="128">
                        <c:v>2508.943826641259</c:v>
                      </c:pt>
                      <c:pt idx="129">
                        <c:v>2509.5739841202044</c:v>
                      </c:pt>
                      <c:pt idx="130">
                        <c:v>2510.2042998722982</c:v>
                      </c:pt>
                      <c:pt idx="131">
                        <c:v>2510.8347739372921</c:v>
                      </c:pt>
                      <c:pt idx="132">
                        <c:v>2511.4654063549583</c:v>
                      </c:pt>
                      <c:pt idx="133">
                        <c:v>2513.3582541217352</c:v>
                      </c:pt>
                      <c:pt idx="134">
                        <c:v>2513.9895203479009</c:v>
                      </c:pt>
                      <c:pt idx="135">
                        <c:v>2514.6209451256918</c:v>
                      </c:pt>
                      <c:pt idx="136">
                        <c:v>2515.2525284949361</c:v>
                      </c:pt>
                      <c:pt idx="137">
                        <c:v>2515.8842704954604</c:v>
                      </c:pt>
                      <c:pt idx="138">
                        <c:v>2517.7804486832383</c:v>
                      </c:pt>
                      <c:pt idx="139">
                        <c:v>2518.4128256074337</c:v>
                      </c:pt>
                      <c:pt idx="140">
                        <c:v>2519.0453613622312</c:v>
                      </c:pt>
                      <c:pt idx="141">
                        <c:v>2519.6780559875106</c:v>
                      </c:pt>
                      <c:pt idx="142">
                        <c:v>2520.3109095231875</c:v>
                      </c:pt>
                      <c:pt idx="143">
                        <c:v>2522.2104239917539</c:v>
                      </c:pt>
                      <c:pt idx="144">
                        <c:v>2522.8439135682306</c:v>
                      </c:pt>
                      <c:pt idx="145">
                        <c:v>2523.4775622547636</c:v>
                      </c:pt>
                      <c:pt idx="146">
                        <c:v>2524.1113700913206</c:v>
                      </c:pt>
                      <c:pt idx="147">
                        <c:v>2526.6481937373333</c:v>
                      </c:pt>
                      <c:pt idx="148">
                        <c:v>2527.2827979237759</c:v>
                      </c:pt>
                      <c:pt idx="149">
                        <c:v>2527.9175615002218</c:v>
                      </c:pt>
                      <c:pt idx="150">
                        <c:v>2528.5524845067166</c:v>
                      </c:pt>
                      <c:pt idx="151">
                        <c:v>2529.1875669832903</c:v>
                      </c:pt>
                      <c:pt idx="152">
                        <c:v>2531.0937716340936</c:v>
                      </c:pt>
                      <c:pt idx="153">
                        <c:v>2531.7294923916334</c:v>
                      </c:pt>
                      <c:pt idx="154">
                        <c:v>2532.3653728196232</c:v>
                      </c:pt>
                      <c:pt idx="155">
                        <c:v>2533.0014129581664</c:v>
                      </c:pt>
                      <c:pt idx="156">
                        <c:v>2533.6376128473817</c:v>
                      </c:pt>
                      <c:pt idx="157">
                        <c:v>2535.547171420299</c:v>
                      </c:pt>
                      <c:pt idx="158">
                        <c:v>2536.1840107135204</c:v>
                      </c:pt>
                      <c:pt idx="159">
                        <c:v>2536.8210099581192</c:v>
                      </c:pt>
                      <c:pt idx="160">
                        <c:v>2537.4581691942826</c:v>
                      </c:pt>
                      <c:pt idx="161">
                        <c:v>2538.0954884621915</c:v>
                      </c:pt>
                      <c:pt idx="162">
                        <c:v>2540.0084068583783</c:v>
                      </c:pt>
                      <c:pt idx="163">
                        <c:v>2540.6463666553141</c:v>
                      </c:pt>
                      <c:pt idx="164">
                        <c:v>2541.2844866850623</c:v>
                      </c:pt>
                      <c:pt idx="165">
                        <c:v>2541.9227669878724</c:v>
                      </c:pt>
                      <c:pt idx="166">
                        <c:v>2542.5612076039947</c:v>
                      </c:pt>
                      <c:pt idx="167">
                        <c:v>2544.4774917349814</c:v>
                      </c:pt>
                      <c:pt idx="168">
                        <c:v>2545.1165740071265</c:v>
                      </c:pt>
                      <c:pt idx="169">
                        <c:v>2545.7558167940147</c:v>
                      </c:pt>
                      <c:pt idx="170">
                        <c:v>2546.3952201359616</c:v>
                      </c:pt>
                      <c:pt idx="171">
                        <c:v>2547.0347840732925</c:v>
                      </c:pt>
                      <c:pt idx="172">
                        <c:v>2548.9544398610005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指数合理性判断!$A$2:$A$174</c:f>
              <c:numCache>
                <c:formatCode>[$-F800]dddd\,\ mmmm\ dd\,\ yyyy</c:formatCode>
                <c:ptCount val="173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  <c:pt idx="164">
                  <c:v>45791</c:v>
                </c:pt>
                <c:pt idx="165">
                  <c:v>45792</c:v>
                </c:pt>
                <c:pt idx="166">
                  <c:v>45793</c:v>
                </c:pt>
                <c:pt idx="167">
                  <c:v>45796</c:v>
                </c:pt>
                <c:pt idx="168">
                  <c:v>45797</c:v>
                </c:pt>
                <c:pt idx="169">
                  <c:v>45798</c:v>
                </c:pt>
                <c:pt idx="170">
                  <c:v>45799</c:v>
                </c:pt>
                <c:pt idx="171">
                  <c:v>45800</c:v>
                </c:pt>
                <c:pt idx="172">
                  <c:v>45803</c:v>
                </c:pt>
              </c:numCache>
            </c:numRef>
          </c:cat>
          <c:val>
            <c:numRef>
              <c:f>指数合理性判断!$D$2:$D$174</c:f>
              <c:numCache>
                <c:formatCode>0.00%</c:formatCode>
                <c:ptCount val="173"/>
                <c:pt idx="0">
                  <c:v>9.5604303613490219E-2</c:v>
                </c:pt>
                <c:pt idx="1">
                  <c:v>0.10867669558715899</c:v>
                </c:pt>
                <c:pt idx="2">
                  <c:v>0.10756429608498472</c:v>
                </c:pt>
                <c:pt idx="3">
                  <c:v>0.11395658387278246</c:v>
                </c:pt>
                <c:pt idx="4">
                  <c:v>0.10784173455290198</c:v>
                </c:pt>
                <c:pt idx="5">
                  <c:v>9.7428331514942776E-2</c:v>
                </c:pt>
                <c:pt idx="6">
                  <c:v>0.10756218478145849</c:v>
                </c:pt>
                <c:pt idx="7">
                  <c:v>0.10728407439358228</c:v>
                </c:pt>
                <c:pt idx="8">
                  <c:v>0.1049251954301321</c:v>
                </c:pt>
                <c:pt idx="9">
                  <c:v>0.10339955764905288</c:v>
                </c:pt>
                <c:pt idx="10">
                  <c:v>9.8411072524462628E-2</c:v>
                </c:pt>
                <c:pt idx="11">
                  <c:v>8.9406705693735197E-2</c:v>
                </c:pt>
                <c:pt idx="12">
                  <c:v>8.3731120213506496E-2</c:v>
                </c:pt>
                <c:pt idx="13">
                  <c:v>9.3844912107876946E-2</c:v>
                </c:pt>
                <c:pt idx="14">
                  <c:v>0.10353822408280083</c:v>
                </c:pt>
                <c:pt idx="15">
                  <c:v>9.9386975940704267E-2</c:v>
                </c:pt>
                <c:pt idx="16">
                  <c:v>0.10367498785767114</c:v>
                </c:pt>
                <c:pt idx="17">
                  <c:v>0.10920521067423374</c:v>
                </c:pt>
                <c:pt idx="18">
                  <c:v>0.11680612192623507</c:v>
                </c:pt>
                <c:pt idx="19">
                  <c:v>0.12813457241180992</c:v>
                </c:pt>
                <c:pt idx="20">
                  <c:v>0.12728495735891726</c:v>
                </c:pt>
                <c:pt idx="21">
                  <c:v>0.13735656098860871</c:v>
                </c:pt>
                <c:pt idx="22">
                  <c:v>0.12671890282997819</c:v>
                </c:pt>
                <c:pt idx="23">
                  <c:v>0.13140372629687797</c:v>
                </c:pt>
                <c:pt idx="24">
                  <c:v>0.1369138754450536</c:v>
                </c:pt>
                <c:pt idx="25">
                  <c:v>0.13481695947184383</c:v>
                </c:pt>
                <c:pt idx="26">
                  <c:v>0.14734924012713169</c:v>
                </c:pt>
                <c:pt idx="27">
                  <c:v>0.15119469280954773</c:v>
                </c:pt>
                <c:pt idx="28">
                  <c:v>0.1347888149558337</c:v>
                </c:pt>
                <c:pt idx="29">
                  <c:v>0.13037238989044753</c:v>
                </c:pt>
                <c:pt idx="30">
                  <c:v>0.12952108950367511</c:v>
                </c:pt>
                <c:pt idx="31">
                  <c:v>0.13295206212963559</c:v>
                </c:pt>
                <c:pt idx="32">
                  <c:v>9.9244598647068985E-2</c:v>
                </c:pt>
                <c:pt idx="33">
                  <c:v>0.11629465798253676</c:v>
                </c:pt>
                <c:pt idx="34">
                  <c:v>0.1069410674207506</c:v>
                </c:pt>
                <c:pt idx="35">
                  <c:v>8.1380720216441924E-2</c:v>
                </c:pt>
                <c:pt idx="36">
                  <c:v>7.0396974127585055E-2</c:v>
                </c:pt>
                <c:pt idx="37">
                  <c:v>5.8594866688341928E-2</c:v>
                </c:pt>
                <c:pt idx="38">
                  <c:v>5.6681847311093957E-2</c:v>
                </c:pt>
                <c:pt idx="39">
                  <c:v>5.4769721911018907E-2</c:v>
                </c:pt>
                <c:pt idx="40">
                  <c:v>7.4544745424360584E-2</c:v>
                </c:pt>
                <c:pt idx="41">
                  <c:v>8.3734467603371693E-2</c:v>
                </c:pt>
                <c:pt idx="42">
                  <c:v>9.0452420003455145E-2</c:v>
                </c:pt>
                <c:pt idx="43">
                  <c:v>9.7166930297848106E-2</c:v>
                </c:pt>
                <c:pt idx="44">
                  <c:v>0.11579626561213685</c:v>
                </c:pt>
                <c:pt idx="45">
                  <c:v>7.1836099634261991E-2</c:v>
                </c:pt>
                <c:pt idx="46">
                  <c:v>8.0599325296552171E-2</c:v>
                </c:pt>
                <c:pt idx="47">
                  <c:v>8.2380280124710728E-2</c:v>
                </c:pt>
                <c:pt idx="48">
                  <c:v>8.2518848841903775E-2</c:v>
                </c:pt>
                <c:pt idx="49">
                  <c:v>9.0041831081848878E-2</c:v>
                </c:pt>
                <c:pt idx="50">
                  <c:v>8.3071745958163454E-2</c:v>
                </c:pt>
                <c:pt idx="51">
                  <c:v>8.2799785153156516E-2</c:v>
                </c:pt>
                <c:pt idx="52">
                  <c:v>8.5805796930500458E-2</c:v>
                </c:pt>
                <c:pt idx="53">
                  <c:v>7.8569352038052487E-2</c:v>
                </c:pt>
                <c:pt idx="54">
                  <c:v>7.8298521790353112E-2</c:v>
                </c:pt>
                <c:pt idx="55">
                  <c:v>8.8535483394351439E-2</c:v>
                </c:pt>
                <c:pt idx="56">
                  <c:v>0.10299051057079985</c:v>
                </c:pt>
                <c:pt idx="57">
                  <c:v>0.11252998921793826</c:v>
                </c:pt>
                <c:pt idx="58">
                  <c:v>9.589400447506792E-2</c:v>
                </c:pt>
                <c:pt idx="59">
                  <c:v>8.2127995180532848E-2</c:v>
                </c:pt>
                <c:pt idx="60">
                  <c:v>8.2947048813740071E-2</c:v>
                </c:pt>
                <c:pt idx="61">
                  <c:v>8.1041509181813395E-2</c:v>
                </c:pt>
                <c:pt idx="62">
                  <c:v>5.6680359104372566E-2</c:v>
                </c:pt>
                <c:pt idx="63">
                  <c:v>5.8456012510455707E-2</c:v>
                </c:pt>
                <c:pt idx="64">
                  <c:v>7.0024986606410836E-2</c:v>
                </c:pt>
                <c:pt idx="65">
                  <c:v>6.636462142647169E-2</c:v>
                </c:pt>
                <c:pt idx="66">
                  <c:v>6.6096855803414817E-2</c:v>
                </c:pt>
                <c:pt idx="67">
                  <c:v>7.2896175378421205E-2</c:v>
                </c:pt>
                <c:pt idx="68">
                  <c:v>6.7330853225876008E-2</c:v>
                </c:pt>
                <c:pt idx="69">
                  <c:v>6.0828030966221053E-2</c:v>
                </c:pt>
                <c:pt idx="70">
                  <c:v>6.7887100638752904E-2</c:v>
                </c:pt>
                <c:pt idx="71">
                  <c:v>8.1180875810235933E-2</c:v>
                </c:pt>
                <c:pt idx="72">
                  <c:v>7.2776136307917377E-2</c:v>
                </c:pt>
                <c:pt idx="73">
                  <c:v>7.0342786878400884E-2</c:v>
                </c:pt>
                <c:pt idx="74">
                  <c:v>7.6167837949455308E-2</c:v>
                </c:pt>
                <c:pt idx="75">
                  <c:v>8.1177591449828668E-2</c:v>
                </c:pt>
                <c:pt idx="76">
                  <c:v>8.3748458915712309E-2</c:v>
                </c:pt>
                <c:pt idx="77">
                  <c:v>8.9971502878419235E-2</c:v>
                </c:pt>
                <c:pt idx="78">
                  <c:v>8.1849060542506055E-2</c:v>
                </c:pt>
                <c:pt idx="79">
                  <c:v>8.4821733434920207E-2</c:v>
                </c:pt>
                <c:pt idx="80">
                  <c:v>9.2252674263932244E-2</c:v>
                </c:pt>
                <c:pt idx="81">
                  <c:v>0.10008515205072756</c:v>
                </c:pt>
                <c:pt idx="82">
                  <c:v>9.4540858747419215E-2</c:v>
                </c:pt>
                <c:pt idx="83">
                  <c:v>9.7360915668381121E-2</c:v>
                </c:pt>
                <c:pt idx="84">
                  <c:v>0.11084953748720543</c:v>
                </c:pt>
                <c:pt idx="85">
                  <c:v>0.11502259749259917</c:v>
                </c:pt>
                <c:pt idx="86">
                  <c:v>0.11433798851666511</c:v>
                </c:pt>
                <c:pt idx="87">
                  <c:v>0.12053055537435212</c:v>
                </c:pt>
                <c:pt idx="88">
                  <c:v>0.10796431563306441</c:v>
                </c:pt>
                <c:pt idx="89">
                  <c:v>0.11617257205128408</c:v>
                </c:pt>
                <c:pt idx="90">
                  <c:v>0.11508426750541793</c:v>
                </c:pt>
                <c:pt idx="91">
                  <c:v>0.1293451935510754</c:v>
                </c:pt>
                <c:pt idx="92">
                  <c:v>0.12946542658619717</c:v>
                </c:pt>
                <c:pt idx="93">
                  <c:v>0.13507095402646888</c:v>
                </c:pt>
                <c:pt idx="94">
                  <c:v>0.14567794477874019</c:v>
                </c:pt>
                <c:pt idx="95">
                  <c:v>0.15708614996429512</c:v>
                </c:pt>
                <c:pt idx="96">
                  <c:v>0.15195714212064432</c:v>
                </c:pt>
                <c:pt idx="97">
                  <c:v>0.15247409192717798</c:v>
                </c:pt>
                <c:pt idx="98">
                  <c:v>0.17496856561717722</c:v>
                </c:pt>
                <c:pt idx="99">
                  <c:v>0.16702224483539976</c:v>
                </c:pt>
                <c:pt idx="100">
                  <c:v>0.16954739042762201</c:v>
                </c:pt>
                <c:pt idx="101">
                  <c:v>0.17971863684705214</c:v>
                </c:pt>
                <c:pt idx="102">
                  <c:v>0.15890021654025321</c:v>
                </c:pt>
                <c:pt idx="103">
                  <c:v>0.16566719572421343</c:v>
                </c:pt>
                <c:pt idx="104">
                  <c:v>0.17904221941828405</c:v>
                </c:pt>
                <c:pt idx="105">
                  <c:v>0.17954994219808917</c:v>
                </c:pt>
                <c:pt idx="106">
                  <c:v>0.18166449580116312</c:v>
                </c:pt>
                <c:pt idx="107">
                  <c:v>0.17855595419946416</c:v>
                </c:pt>
                <c:pt idx="108">
                  <c:v>0.18368916546574923</c:v>
                </c:pt>
                <c:pt idx="109">
                  <c:v>0.1709520784764049</c:v>
                </c:pt>
                <c:pt idx="110">
                  <c:v>0.1710592358747029</c:v>
                </c:pt>
                <c:pt idx="111">
                  <c:v>0.15311747043804563</c:v>
                </c:pt>
                <c:pt idx="112">
                  <c:v>0.14520923218570203</c:v>
                </c:pt>
                <c:pt idx="113">
                  <c:v>0.1579699336405388</c:v>
                </c:pt>
                <c:pt idx="114">
                  <c:v>0.16729311042705494</c:v>
                </c:pt>
                <c:pt idx="115">
                  <c:v>0.16820144284093946</c:v>
                </c:pt>
                <c:pt idx="116">
                  <c:v>0.16510544670181876</c:v>
                </c:pt>
                <c:pt idx="117">
                  <c:v>0.16521316646438403</c:v>
                </c:pt>
                <c:pt idx="118">
                  <c:v>0.15353622403703271</c:v>
                </c:pt>
                <c:pt idx="119">
                  <c:v>0.16564277049448869</c:v>
                </c:pt>
                <c:pt idx="120">
                  <c:v>0.17454494794631023</c:v>
                </c:pt>
                <c:pt idx="121">
                  <c:v>0.19343449762767267</c:v>
                </c:pt>
                <c:pt idx="122">
                  <c:v>0.1919360956911848</c:v>
                </c:pt>
                <c:pt idx="123">
                  <c:v>0.19742683668593672</c:v>
                </c:pt>
                <c:pt idx="124">
                  <c:v>0.20989976474727903</c:v>
                </c:pt>
                <c:pt idx="125">
                  <c:v>0.20600428334428128</c:v>
                </c:pt>
                <c:pt idx="126">
                  <c:v>0.21527684610014877</c:v>
                </c:pt>
                <c:pt idx="127">
                  <c:v>0.20579757520403499</c:v>
                </c:pt>
                <c:pt idx="128">
                  <c:v>0.199309433734182</c:v>
                </c:pt>
                <c:pt idx="129">
                  <c:v>0.20378997356361628</c:v>
                </c:pt>
                <c:pt idx="130">
                  <c:v>0.20348770024562843</c:v>
                </c:pt>
                <c:pt idx="131">
                  <c:v>0.21672681600207055</c:v>
                </c:pt>
                <c:pt idx="132">
                  <c:v>0.22796833760732377</c:v>
                </c:pt>
                <c:pt idx="133">
                  <c:v>0.24136700165343081</c:v>
                </c:pt>
                <c:pt idx="134">
                  <c:v>0.23906642203064063</c:v>
                </c:pt>
                <c:pt idx="135">
                  <c:v>0.25744598052807094</c:v>
                </c:pt>
                <c:pt idx="136">
                  <c:v>0.23725151440843301</c:v>
                </c:pt>
                <c:pt idx="137">
                  <c:v>0.20713024665554855</c:v>
                </c:pt>
                <c:pt idx="138">
                  <c:v>0.18397932653699753</c:v>
                </c:pt>
                <c:pt idx="139">
                  <c:v>0.18249080123776582</c:v>
                </c:pt>
                <c:pt idx="140">
                  <c:v>0.22506726053205137</c:v>
                </c:pt>
                <c:pt idx="141">
                  <c:v>0.26563788275330646</c:v>
                </c:pt>
                <c:pt idx="142">
                  <c:v>0.28396857219977362</c:v>
                </c:pt>
                <c:pt idx="143">
                  <c:v>0.2734861332134837</c:v>
                </c:pt>
                <c:pt idx="144">
                  <c:v>0.28862510380275108</c:v>
                </c:pt>
                <c:pt idx="145">
                  <c:v>0.327533103566305</c:v>
                </c:pt>
                <c:pt idx="146">
                  <c:v>0.317691461403174</c:v>
                </c:pt>
                <c:pt idx="147">
                  <c:v>0.35911283910109482</c:v>
                </c:pt>
                <c:pt idx="148">
                  <c:v>0.31999474009818168</c:v>
                </c:pt>
                <c:pt idx="149">
                  <c:v>0.31175163719820104</c:v>
                </c:pt>
                <c:pt idx="150">
                  <c:v>0.32407771660438583</c:v>
                </c:pt>
                <c:pt idx="151">
                  <c:v>0.31227910627394279</c:v>
                </c:pt>
                <c:pt idx="152">
                  <c:v>0.31840235924787846</c:v>
                </c:pt>
                <c:pt idx="153">
                  <c:v>0.30977658156815746</c:v>
                </c:pt>
                <c:pt idx="154">
                  <c:v>0.29207263498349056</c:v>
                </c:pt>
                <c:pt idx="155">
                  <c:v>0.27793059389559072</c:v>
                </c:pt>
                <c:pt idx="156">
                  <c:v>0.27839908263751656</c:v>
                </c:pt>
                <c:pt idx="157">
                  <c:v>0.31490355911321649</c:v>
                </c:pt>
                <c:pt idx="158">
                  <c:v>0.34059673337482199</c:v>
                </c:pt>
                <c:pt idx="159">
                  <c:v>0.33079944810758838</c:v>
                </c:pt>
                <c:pt idx="160">
                  <c:v>0.30681957253818581</c:v>
                </c:pt>
                <c:pt idx="161">
                  <c:v>0.3096433980165107</c:v>
                </c:pt>
                <c:pt idx="162">
                  <c:v>0.27401153132499362</c:v>
                </c:pt>
                <c:pt idx="163">
                  <c:v>0.28038283591686097</c:v>
                </c:pt>
                <c:pt idx="164">
                  <c:v>0.2533032081562116</c:v>
                </c:pt>
                <c:pt idx="165">
                  <c:v>0.27344545713156354</c:v>
                </c:pt>
                <c:pt idx="166">
                  <c:v>0.25975335044869013</c:v>
                </c:pt>
                <c:pt idx="167">
                  <c:v>0.26627176324638741</c:v>
                </c:pt>
                <c:pt idx="168">
                  <c:v>0.29267163382622641</c:v>
                </c:pt>
                <c:pt idx="169">
                  <c:v>0.3041313617348525</c:v>
                </c:pt>
                <c:pt idx="170">
                  <c:v>0.29555694022385653</c:v>
                </c:pt>
                <c:pt idx="171">
                  <c:v>0.31839581500720154</c:v>
                </c:pt>
                <c:pt idx="172">
                  <c:v>0.31269509869406059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4646-919D-FB00925F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指数合理性判断!$A$2:$A$174</c15:sqref>
                        </c15:formulaRef>
                      </c:ext>
                    </c:extLst>
                    <c:numCache>
                      <c:formatCode>[$-F800]dddd\,\ mmmm\ dd\,\ yyyy</c:formatCode>
                      <c:ptCount val="173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指数合理性判断!$B$2:$B$174</c15:sqref>
                        </c15:formulaRef>
                      </c:ext>
                    </c:extLst>
                    <c:numCache>
                      <c:formatCode>0_ </c:formatCode>
                      <c:ptCount val="173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  <c:pt idx="164">
                        <c:v>3185</c:v>
                      </c:pt>
                      <c:pt idx="165">
                        <c:v>3237</c:v>
                      </c:pt>
                      <c:pt idx="166">
                        <c:v>3203</c:v>
                      </c:pt>
                      <c:pt idx="167">
                        <c:v>3222</c:v>
                      </c:pt>
                      <c:pt idx="168">
                        <c:v>3290</c:v>
                      </c:pt>
                      <c:pt idx="169">
                        <c:v>3320</c:v>
                      </c:pt>
                      <c:pt idx="170">
                        <c:v>3299</c:v>
                      </c:pt>
                      <c:pt idx="171">
                        <c:v>3358</c:v>
                      </c:pt>
                      <c:pt idx="172">
                        <c:v>3346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D4-4646-919D-FB00925F92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指数合理性判断!$A$2:$A$174</c15:sqref>
                        </c15:formulaRef>
                      </c:ext>
                    </c:extLst>
                    <c:numCache>
                      <c:formatCode>[$-F800]dddd\,\ mmmm\ dd\,\ yyyy</c:formatCode>
                      <c:ptCount val="173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指数合理性判断!$C$2:$C$174</c15:sqref>
                        </c15:formulaRef>
                      </c:ext>
                    </c:extLst>
                    <c:numCache>
                      <c:formatCode>0_);[Red]\(0\)</c:formatCode>
                      <c:ptCount val="173"/>
                      <c:pt idx="0">
                        <c:v>2396.8507529032181</c:v>
                      </c:pt>
                      <c:pt idx="1">
                        <c:v>2397.4527565877211</c:v>
                      </c:pt>
                      <c:pt idx="2">
                        <c:v>2398.0549114741434</c:v>
                      </c:pt>
                      <c:pt idx="3">
                        <c:v>2398.6572176004584</c:v>
                      </c:pt>
                      <c:pt idx="4">
                        <c:v>2399.259675004665</c:v>
                      </c:pt>
                      <c:pt idx="5">
                        <c:v>2401.067955264577</c:v>
                      </c:pt>
                      <c:pt idx="6">
                        <c:v>2401.6710181603617</c:v>
                      </c:pt>
                      <c:pt idx="7">
                        <c:v>2402.2742325240988</c:v>
                      </c:pt>
                      <c:pt idx="8">
                        <c:v>2402.8775983938399</c:v>
                      </c:pt>
                      <c:pt idx="9">
                        <c:v>2403.4811158076382</c:v>
                      </c:pt>
                      <c:pt idx="10">
                        <c:v>2405.2925776940037</c:v>
                      </c:pt>
                      <c:pt idx="11">
                        <c:v>2405.896701664733</c:v>
                      </c:pt>
                      <c:pt idx="12">
                        <c:v>2406.5009773699185</c:v>
                      </c:pt>
                      <c:pt idx="13">
                        <c:v>2407.1054048476744</c:v>
                      </c:pt>
                      <c:pt idx="14">
                        <c:v>2407.7099841361178</c:v>
                      </c:pt>
                      <c:pt idx="15">
                        <c:v>2409.524633246951</c:v>
                      </c:pt>
                      <c:pt idx="16">
                        <c:v>2410.1298201595478</c:v>
                      </c:pt>
                      <c:pt idx="17">
                        <c:v>2410.7351590735866</c:v>
                      </c:pt>
                      <c:pt idx="18">
                        <c:v>2411.3406500272322</c:v>
                      </c:pt>
                      <c:pt idx="19">
                        <c:v>2411.9462930586765</c:v>
                      </c:pt>
                      <c:pt idx="20">
                        <c:v>2413.7641350018107</c:v>
                      </c:pt>
                      <c:pt idx="21">
                        <c:v>2414.3703867265094</c:v>
                      </c:pt>
                      <c:pt idx="22">
                        <c:v>2414.9767907200885</c:v>
                      </c:pt>
                      <c:pt idx="23">
                        <c:v>2415.5833470207845</c:v>
                      </c:pt>
                      <c:pt idx="24">
                        <c:v>2416.1900556668515</c:v>
                      </c:pt>
                      <c:pt idx="25">
                        <c:v>2418.0110960600091</c:v>
                      </c:pt>
                      <c:pt idx="26">
                        <c:v>2418.6184144703116</c:v>
                      </c:pt>
                      <c:pt idx="27">
                        <c:v>2419.2258854174088</c:v>
                      </c:pt>
                      <c:pt idx="28">
                        <c:v>2419.8335089396128</c:v>
                      </c:pt>
                      <c:pt idx="29">
                        <c:v>2420.4412850752356</c:v>
                      </c:pt>
                      <c:pt idx="30">
                        <c:v>2422.2655295460049</c:v>
                      </c:pt>
                      <c:pt idx="31">
                        <c:v>2422.8739165187285</c:v>
                      </c:pt>
                      <c:pt idx="32">
                        <c:v>2423.4824562966282</c:v>
                      </c:pt>
                      <c:pt idx="33">
                        <c:v>2424.0911489180776</c:v>
                      </c:pt>
                      <c:pt idx="34">
                        <c:v>2424.699994421479</c:v>
                      </c:pt>
                      <c:pt idx="35">
                        <c:v>2426.5274486073672</c:v>
                      </c:pt>
                      <c:pt idx="36">
                        <c:v>2427.1369060226189</c:v>
                      </c:pt>
                      <c:pt idx="37">
                        <c:v>2427.7465165118988</c:v>
                      </c:pt>
                      <c:pt idx="38">
                        <c:v>2428.3562801136613</c:v>
                      </c:pt>
                      <c:pt idx="39">
                        <c:v>2428.966196866364</c:v>
                      </c:pt>
                      <c:pt idx="40">
                        <c:v>2430.796866414777</c:v>
                      </c:pt>
                      <c:pt idx="41">
                        <c:v>2431.4073961559789</c:v>
                      </c:pt>
                      <c:pt idx="42">
                        <c:v>2432.0180792405386</c:v>
                      </c:pt>
                      <c:pt idx="43">
                        <c:v>2432.6289157069709</c:v>
                      </c:pt>
                      <c:pt idx="44">
                        <c:v>2433.2399055938085</c:v>
                      </c:pt>
                      <c:pt idx="45">
                        <c:v>2435.0737961621176</c:v>
                      </c:pt>
                      <c:pt idx="46">
                        <c:v>2435.6854001159886</c:v>
                      </c:pt>
                      <c:pt idx="47">
                        <c:v>2436.297157683035</c:v>
                      </c:pt>
                      <c:pt idx="48">
                        <c:v>2436.9090689018258</c:v>
                      </c:pt>
                      <c:pt idx="49">
                        <c:v>2437.5211338109571</c:v>
                      </c:pt>
                      <c:pt idx="50">
                        <c:v>2439.3582510664573</c:v>
                      </c:pt>
                      <c:pt idx="51">
                        <c:v>2439.9709311230631</c:v>
                      </c:pt>
                      <c:pt idx="52">
                        <c:v>2440.5837650631179</c:v>
                      </c:pt>
                      <c:pt idx="53">
                        <c:v>2441.1967529252643</c:v>
                      </c:pt>
                      <c:pt idx="54">
                        <c:v>2441.8098947481612</c:v>
                      </c:pt>
                      <c:pt idx="55">
                        <c:v>2443.6502443681416</c:v>
                      </c:pt>
                      <c:pt idx="56">
                        <c:v>2444.2640024208499</c:v>
                      </c:pt>
                      <c:pt idx="57">
                        <c:v>2444.8779146277625</c:v>
                      </c:pt>
                      <c:pt idx="58">
                        <c:v>2445.4919810275969</c:v>
                      </c:pt>
                      <c:pt idx="59">
                        <c:v>2446.1062016590722</c:v>
                      </c:pt>
                      <c:pt idx="60">
                        <c:v>2447.9497893307939</c:v>
                      </c:pt>
                      <c:pt idx="61">
                        <c:v>2448.5646272763224</c:v>
                      </c:pt>
                      <c:pt idx="62">
                        <c:v>2449.1796196472815</c:v>
                      </c:pt>
                      <c:pt idx="63">
                        <c:v>2449.7947664824528</c:v>
                      </c:pt>
                      <c:pt idx="64">
                        <c:v>2450.4100678206451</c:v>
                      </c:pt>
                      <c:pt idx="65">
                        <c:v>2452.2568992413917</c:v>
                      </c:pt>
                      <c:pt idx="66">
                        <c:v>2452.872818979778</c:v>
                      </c:pt>
                      <c:pt idx="67">
                        <c:v>2454.1051225868287</c:v>
                      </c:pt>
                      <c:pt idx="68">
                        <c:v>2454.7215065332111</c:v>
                      </c:pt>
                      <c:pt idx="69">
                        <c:v>2456.5715874102693</c:v>
                      </c:pt>
                      <c:pt idx="70">
                        <c:v>2457.1885908449158</c:v>
                      </c:pt>
                      <c:pt idx="71">
                        <c:v>2458.4230626610902</c:v>
                      </c:pt>
                      <c:pt idx="72">
                        <c:v>2459.0405311204822</c:v>
                      </c:pt>
                      <c:pt idx="73">
                        <c:v>2460.8938671712117</c:v>
                      </c:pt>
                      <c:pt idx="74">
                        <c:v>2461.5119562088385</c:v>
                      </c:pt>
                      <c:pt idx="75">
                        <c:v>2462.1302004884628</c:v>
                      </c:pt>
                      <c:pt idx="76">
                        <c:v>2462.748600049063</c:v>
                      </c:pt>
                      <c:pt idx="77">
                        <c:v>2463.3671549296441</c:v>
                      </c:pt>
                      <c:pt idx="78">
                        <c:v>2465.2237518814327</c:v>
                      </c:pt>
                      <c:pt idx="79">
                        <c:v>2465.8429284321455</c:v>
                      </c:pt>
                      <c:pt idx="80">
                        <c:v>2466.4622604979963</c:v>
                      </c:pt>
                      <c:pt idx="81">
                        <c:v>2467.081748118032</c:v>
                      </c:pt>
                      <c:pt idx="82">
                        <c:v>2467.7013913313344</c:v>
                      </c:pt>
                      <c:pt idx="83">
                        <c:v>2469.5612549216698</c:v>
                      </c:pt>
                      <c:pt idx="84">
                        <c:v>2470.1815208989137</c:v>
                      </c:pt>
                      <c:pt idx="85">
                        <c:v>2470.8019426649207</c:v>
                      </c:pt>
                      <c:pt idx="86">
                        <c:v>2471.4225202588195</c:v>
                      </c:pt>
                      <c:pt idx="87">
                        <c:v>2472.0432537197394</c:v>
                      </c:pt>
                      <c:pt idx="88">
                        <c:v>2473.9063896961861</c:v>
                      </c:pt>
                      <c:pt idx="89">
                        <c:v>2474.5277470167903</c:v>
                      </c:pt>
                      <c:pt idx="90">
                        <c:v>2475.1492604002592</c:v>
                      </c:pt>
                      <c:pt idx="91">
                        <c:v>2475.7709298857958</c:v>
                      </c:pt>
                      <c:pt idx="92">
                        <c:v>2476.3927555125938</c:v>
                      </c:pt>
                      <c:pt idx="93">
                        <c:v>2478.2591696328468</c:v>
                      </c:pt>
                      <c:pt idx="94">
                        <c:v>2478.8816202169946</c:v>
                      </c:pt>
                      <c:pt idx="95">
                        <c:v>2479.5042271386019</c:v>
                      </c:pt>
                      <c:pt idx="96">
                        <c:v>2480.1269904369296</c:v>
                      </c:pt>
                      <c:pt idx="97">
                        <c:v>2480.7499101512585</c:v>
                      </c:pt>
                      <c:pt idx="98">
                        <c:v>2482.6196081831208</c:v>
                      </c:pt>
                      <c:pt idx="99">
                        <c:v>2483.2431539543982</c:v>
                      </c:pt>
                      <c:pt idx="100">
                        <c:v>2483.8668563381975</c:v>
                      </c:pt>
                      <c:pt idx="101">
                        <c:v>2484.4907153738536</c:v>
                      </c:pt>
                      <c:pt idx="102">
                        <c:v>2485.1147311007221</c:v>
                      </c:pt>
                      <c:pt idx="103">
                        <c:v>2486.9877188221722</c:v>
                      </c:pt>
                      <c:pt idx="104">
                        <c:v>2487.6123617075255</c:v>
                      </c:pt>
                      <c:pt idx="105">
                        <c:v>2488.2371614809567</c:v>
                      </c:pt>
                      <c:pt idx="106">
                        <c:v>2488.8621181818748</c:v>
                      </c:pt>
                      <c:pt idx="107">
                        <c:v>2489.487231849695</c:v>
                      </c:pt>
                      <c:pt idx="108">
                        <c:v>2491.3635150488594</c:v>
                      </c:pt>
                      <c:pt idx="109">
                        <c:v>2491.9892569786311</c:v>
                      </c:pt>
                      <c:pt idx="110">
                        <c:v>2492.6151560725298</c:v>
                      </c:pt>
                      <c:pt idx="111">
                        <c:v>2493.2412123700169</c:v>
                      </c:pt>
                      <c:pt idx="112">
                        <c:v>2493.8674259105901</c:v>
                      </c:pt>
                      <c:pt idx="113">
                        <c:v>2495.7470103857845</c:v>
                      </c:pt>
                      <c:pt idx="114">
                        <c:v>2496.3738532937209</c:v>
                      </c:pt>
                      <c:pt idx="115">
                        <c:v>2497.0008536423065</c:v>
                      </c:pt>
                      <c:pt idx="116">
                        <c:v>2497.6280114710903</c:v>
                      </c:pt>
                      <c:pt idx="117">
                        <c:v>2498.2553268196166</c:v>
                      </c:pt>
                      <c:pt idx="118">
                        <c:v>2500.1382183793589</c:v>
                      </c:pt>
                      <c:pt idx="119">
                        <c:v>2500.7661642026051</c:v>
                      </c:pt>
                      <c:pt idx="120">
                        <c:v>2501.3942677435102</c:v>
                      </c:pt>
                      <c:pt idx="121">
                        <c:v>2502.0225290416997</c:v>
                      </c:pt>
                      <c:pt idx="122">
                        <c:v>2502.6509481367839</c:v>
                      </c:pt>
                      <c:pt idx="123">
                        <c:v>2504.5371525998153</c:v>
                      </c:pt>
                      <c:pt idx="124">
                        <c:v>2505.1662032789204</c:v>
                      </c:pt>
                      <c:pt idx="125">
                        <c:v>2505.7954119531942</c:v>
                      </c:pt>
                      <c:pt idx="126">
                        <c:v>2506.4247786623137</c:v>
                      </c:pt>
                      <c:pt idx="127">
                        <c:v>2507.054303445977</c:v>
                      </c:pt>
                      <c:pt idx="128">
                        <c:v>2508.943826641259</c:v>
                      </c:pt>
                      <c:pt idx="129">
                        <c:v>2509.5739841202044</c:v>
                      </c:pt>
                      <c:pt idx="130">
                        <c:v>2510.2042998722982</c:v>
                      </c:pt>
                      <c:pt idx="131">
                        <c:v>2510.8347739372921</c:v>
                      </c:pt>
                      <c:pt idx="132">
                        <c:v>2511.4654063549583</c:v>
                      </c:pt>
                      <c:pt idx="133">
                        <c:v>2513.3582541217352</c:v>
                      </c:pt>
                      <c:pt idx="134">
                        <c:v>2513.9895203479009</c:v>
                      </c:pt>
                      <c:pt idx="135">
                        <c:v>2514.6209451256918</c:v>
                      </c:pt>
                      <c:pt idx="136">
                        <c:v>2515.2525284949361</c:v>
                      </c:pt>
                      <c:pt idx="137">
                        <c:v>2515.8842704954604</c:v>
                      </c:pt>
                      <c:pt idx="138">
                        <c:v>2517.7804486832383</c:v>
                      </c:pt>
                      <c:pt idx="139">
                        <c:v>2518.4128256074337</c:v>
                      </c:pt>
                      <c:pt idx="140">
                        <c:v>2519.0453613622312</c:v>
                      </c:pt>
                      <c:pt idx="141">
                        <c:v>2519.6780559875106</c:v>
                      </c:pt>
                      <c:pt idx="142">
                        <c:v>2520.3109095231875</c:v>
                      </c:pt>
                      <c:pt idx="143">
                        <c:v>2522.2104239917539</c:v>
                      </c:pt>
                      <c:pt idx="144">
                        <c:v>2522.8439135682306</c:v>
                      </c:pt>
                      <c:pt idx="145">
                        <c:v>2523.4775622547636</c:v>
                      </c:pt>
                      <c:pt idx="146">
                        <c:v>2524.1113700913206</c:v>
                      </c:pt>
                      <c:pt idx="147">
                        <c:v>2526.6481937373333</c:v>
                      </c:pt>
                      <c:pt idx="148">
                        <c:v>2527.2827979237759</c:v>
                      </c:pt>
                      <c:pt idx="149">
                        <c:v>2527.9175615002218</c:v>
                      </c:pt>
                      <c:pt idx="150">
                        <c:v>2528.5524845067166</c:v>
                      </c:pt>
                      <c:pt idx="151">
                        <c:v>2529.1875669832903</c:v>
                      </c:pt>
                      <c:pt idx="152">
                        <c:v>2531.0937716340936</c:v>
                      </c:pt>
                      <c:pt idx="153">
                        <c:v>2531.7294923916334</c:v>
                      </c:pt>
                      <c:pt idx="154">
                        <c:v>2532.3653728196232</c:v>
                      </c:pt>
                      <c:pt idx="155">
                        <c:v>2533.0014129581664</c:v>
                      </c:pt>
                      <c:pt idx="156">
                        <c:v>2533.6376128473817</c:v>
                      </c:pt>
                      <c:pt idx="157">
                        <c:v>2535.547171420299</c:v>
                      </c:pt>
                      <c:pt idx="158">
                        <c:v>2536.1840107135204</c:v>
                      </c:pt>
                      <c:pt idx="159">
                        <c:v>2536.8210099581192</c:v>
                      </c:pt>
                      <c:pt idx="160">
                        <c:v>2537.4581691942826</c:v>
                      </c:pt>
                      <c:pt idx="161">
                        <c:v>2538.0954884621915</c:v>
                      </c:pt>
                      <c:pt idx="162">
                        <c:v>2540.0084068583783</c:v>
                      </c:pt>
                      <c:pt idx="163">
                        <c:v>2540.6463666553141</c:v>
                      </c:pt>
                      <c:pt idx="164">
                        <c:v>2541.2844866850623</c:v>
                      </c:pt>
                      <c:pt idx="165">
                        <c:v>2541.9227669878724</c:v>
                      </c:pt>
                      <c:pt idx="166">
                        <c:v>2542.5612076039947</c:v>
                      </c:pt>
                      <c:pt idx="167">
                        <c:v>2544.4774917349814</c:v>
                      </c:pt>
                      <c:pt idx="168">
                        <c:v>2545.1165740071265</c:v>
                      </c:pt>
                      <c:pt idx="169">
                        <c:v>2545.7558167940147</c:v>
                      </c:pt>
                      <c:pt idx="170">
                        <c:v>2546.3952201359616</c:v>
                      </c:pt>
                      <c:pt idx="171">
                        <c:v>2547.0347840732925</c:v>
                      </c:pt>
                      <c:pt idx="172">
                        <c:v>2548.9544398610005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D4-4646-919D-FB00925F9223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32260C36-9DC4-4BE1-8BD3-0BEBFD29B4A0}">
          <cx:tx>
            <cx:txData>
              <cx:f>_xlchart.v1.4</cx:f>
              <cx:v>溢价指标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134</xdr:row>
      <xdr:rowOff>47625</xdr:rowOff>
    </xdr:from>
    <xdr:to>
      <xdr:col>13</xdr:col>
      <xdr:colOff>338139</xdr:colOff>
      <xdr:row>152</xdr:row>
      <xdr:rowOff>90488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887C60B-F9CE-4636-93FE-0A5E02EE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153</xdr:row>
      <xdr:rowOff>161925</xdr:rowOff>
    </xdr:from>
    <xdr:to>
      <xdr:col>12</xdr:col>
      <xdr:colOff>1119190</xdr:colOff>
      <xdr:row>170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F48C3DE1-8D1F-4636-9BDB-83BE599AF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45339000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2" totalsRowShown="0" dataDxfId="11">
  <autoFilter ref="A1:B122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175" totalsRowCount="1" dataDxfId="8">
  <autoFilter ref="A1:D174" xr:uid="{E971374F-7BA7-406A-BC68-3027384D0DA6}"/>
  <tableColumns count="4">
    <tableColumn id="1" xr3:uid="{68630099-6638-42CC-B9D5-6F6E9DAC0B35}" name="日期" totalsRowLabel="溢价指标平均值" dataDxfId="7" totalsRowDxfId="3"/>
    <tableColumn id="2" xr3:uid="{80696C35-1F52-4B82-852D-181FBCAFB518}" name="收盘值" totalsRowFunction="custom" dataDxfId="6" totalsRowDxfId="2">
      <totalsRowFormula>表2[[#Totals],[溢价指标]] -7%</totalsRowFormula>
    </tableColumn>
    <tableColumn id="3" xr3:uid="{D0A16EFB-8A6B-4FCA-BEEB-6BED8414B294}" name="预测值" totalsRowFunction="custom" dataDxfId="5" totalsRowDxfId="1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4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8"/>
  <sheetViews>
    <sheetView workbookViewId="0">
      <pane ySplit="3" topLeftCell="A109" activePane="bottomLeft" state="frozen"/>
      <selection pane="bottomLeft" activeCell="B123" sqref="B123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42124</v>
      </c>
      <c r="B2" s="4">
        <v>1183</v>
      </c>
    </row>
    <row r="3" spans="1:2" ht="27" customHeight="1" x14ac:dyDescent="0.2">
      <c r="A3" s="9">
        <v>42155</v>
      </c>
      <c r="B3" s="4">
        <v>1189</v>
      </c>
    </row>
    <row r="4" spans="1:2" ht="27" customHeight="1" x14ac:dyDescent="0.2">
      <c r="A4" s="9">
        <v>42185</v>
      </c>
      <c r="B4" s="4">
        <v>1172</v>
      </c>
    </row>
    <row r="5" spans="1:2" ht="27" customHeight="1" x14ac:dyDescent="0.2">
      <c r="A5" s="9">
        <v>42216</v>
      </c>
      <c r="B5" s="4">
        <v>1095</v>
      </c>
    </row>
    <row r="6" spans="1:2" ht="27" customHeight="1" x14ac:dyDescent="0.2">
      <c r="A6" s="9">
        <v>42247</v>
      </c>
      <c r="B6" s="4">
        <v>1134</v>
      </c>
    </row>
    <row r="7" spans="1:2" ht="27" customHeight="1" x14ac:dyDescent="0.2">
      <c r="A7" s="9">
        <v>42277</v>
      </c>
      <c r="B7" s="4">
        <v>1114</v>
      </c>
    </row>
    <row r="8" spans="1:2" ht="27" customHeight="1" x14ac:dyDescent="0.2">
      <c r="A8" s="9">
        <v>42308</v>
      </c>
      <c r="B8" s="4">
        <v>1142</v>
      </c>
    </row>
    <row r="9" spans="1:2" ht="27" customHeight="1" x14ac:dyDescent="0.2">
      <c r="A9" s="9">
        <v>42338</v>
      </c>
      <c r="B9" s="4">
        <v>1064</v>
      </c>
    </row>
    <row r="10" spans="1:2" ht="27" customHeight="1" x14ac:dyDescent="0.2">
      <c r="A10" s="9">
        <v>42369</v>
      </c>
      <c r="B10" s="4">
        <v>1060</v>
      </c>
    </row>
    <row r="11" spans="1:2" ht="27" customHeight="1" x14ac:dyDescent="0.2">
      <c r="A11" s="9">
        <v>42400</v>
      </c>
      <c r="B11" s="4">
        <v>1117</v>
      </c>
    </row>
    <row r="12" spans="1:2" ht="27" customHeight="1" x14ac:dyDescent="0.2">
      <c r="A12" s="9">
        <v>42429</v>
      </c>
      <c r="B12" s="4">
        <v>1237</v>
      </c>
    </row>
    <row r="13" spans="1:2" ht="27" customHeight="1" x14ac:dyDescent="0.2">
      <c r="A13" s="9">
        <v>42460</v>
      </c>
      <c r="B13" s="4">
        <v>1232</v>
      </c>
    </row>
    <row r="14" spans="1:2" ht="27" customHeight="1" x14ac:dyDescent="0.2">
      <c r="A14" s="9">
        <v>42490</v>
      </c>
      <c r="B14" s="4">
        <v>1293</v>
      </c>
    </row>
    <row r="15" spans="1:2" ht="27" customHeight="1" x14ac:dyDescent="0.2">
      <c r="A15" s="9">
        <v>42521</v>
      </c>
      <c r="B15" s="4">
        <v>1214</v>
      </c>
    </row>
    <row r="16" spans="1:2" ht="27" customHeight="1" x14ac:dyDescent="0.2">
      <c r="A16" s="9">
        <v>42551</v>
      </c>
      <c r="B16" s="4">
        <v>1321</v>
      </c>
    </row>
    <row r="17" spans="1:2" ht="27" customHeight="1" x14ac:dyDescent="0.2">
      <c r="A17" s="9">
        <v>42582</v>
      </c>
      <c r="B17" s="4">
        <v>1350</v>
      </c>
    </row>
    <row r="18" spans="1:2" ht="27" customHeight="1" x14ac:dyDescent="0.2">
      <c r="A18" s="9">
        <v>42613</v>
      </c>
      <c r="B18" s="4">
        <v>1308</v>
      </c>
    </row>
    <row r="19" spans="1:2" ht="27" customHeight="1" x14ac:dyDescent="0.2">
      <c r="A19" s="9">
        <v>42643</v>
      </c>
      <c r="B19" s="4">
        <v>1315</v>
      </c>
    </row>
    <row r="20" spans="1:2" ht="27" customHeight="1" x14ac:dyDescent="0.2">
      <c r="A20" s="9">
        <v>42674</v>
      </c>
      <c r="B20" s="4">
        <v>1277</v>
      </c>
    </row>
    <row r="21" spans="1:2" ht="27" customHeight="1" x14ac:dyDescent="0.2">
      <c r="A21" s="9">
        <v>42704</v>
      </c>
      <c r="B21" s="4">
        <v>1172</v>
      </c>
    </row>
    <row r="22" spans="1:2" ht="27" customHeight="1" x14ac:dyDescent="0.2">
      <c r="A22" s="9">
        <v>42735</v>
      </c>
      <c r="B22" s="4">
        <v>1151</v>
      </c>
    </row>
    <row r="23" spans="1:2" ht="27" customHeight="1" x14ac:dyDescent="0.2">
      <c r="A23" s="9">
        <v>42766</v>
      </c>
      <c r="B23" s="4">
        <v>1210</v>
      </c>
    </row>
    <row r="24" spans="1:2" ht="27" customHeight="1" x14ac:dyDescent="0.2">
      <c r="A24" s="9">
        <v>42794</v>
      </c>
      <c r="B24" s="4">
        <v>1248</v>
      </c>
    </row>
    <row r="25" spans="1:2" ht="27" customHeight="1" x14ac:dyDescent="0.2">
      <c r="A25" s="9">
        <v>42825</v>
      </c>
      <c r="B25" s="4">
        <v>1248</v>
      </c>
    </row>
    <row r="26" spans="1:2" ht="27" customHeight="1" x14ac:dyDescent="0.2">
      <c r="A26" s="9">
        <v>42855</v>
      </c>
      <c r="B26" s="4">
        <v>1267</v>
      </c>
    </row>
    <row r="27" spans="1:2" ht="27" customHeight="1" x14ac:dyDescent="0.2">
      <c r="A27" s="9">
        <v>42886</v>
      </c>
      <c r="B27" s="4">
        <v>1268</v>
      </c>
    </row>
    <row r="28" spans="1:2" ht="27" customHeight="1" x14ac:dyDescent="0.2">
      <c r="A28" s="9">
        <v>42916</v>
      </c>
      <c r="B28" s="4">
        <v>1241</v>
      </c>
    </row>
    <row r="29" spans="1:2" ht="27" customHeight="1" x14ac:dyDescent="0.2">
      <c r="A29" s="9">
        <v>42947</v>
      </c>
      <c r="B29" s="4">
        <v>1269</v>
      </c>
    </row>
    <row r="30" spans="1:2" ht="27" customHeight="1" x14ac:dyDescent="0.2">
      <c r="A30" s="9">
        <v>42978</v>
      </c>
      <c r="B30" s="4">
        <v>1321</v>
      </c>
    </row>
    <row r="31" spans="1:2" ht="27" customHeight="1" x14ac:dyDescent="0.2">
      <c r="A31" s="9">
        <v>43008</v>
      </c>
      <c r="B31" s="4">
        <v>1279</v>
      </c>
    </row>
    <row r="32" spans="1:2" ht="27" customHeight="1" x14ac:dyDescent="0.2">
      <c r="A32" s="9">
        <v>43039</v>
      </c>
      <c r="B32" s="4">
        <v>1271</v>
      </c>
    </row>
    <row r="33" spans="1:2" ht="27" customHeight="1" x14ac:dyDescent="0.2">
      <c r="A33" s="9">
        <v>43069</v>
      </c>
      <c r="B33" s="4">
        <v>1274</v>
      </c>
    </row>
    <row r="34" spans="1:2" ht="27" customHeight="1" x14ac:dyDescent="0.2">
      <c r="A34" s="9">
        <v>43100</v>
      </c>
      <c r="B34" s="4">
        <v>1302</v>
      </c>
    </row>
    <row r="35" spans="1:2" ht="27" customHeight="1" x14ac:dyDescent="0.2">
      <c r="A35" s="9">
        <v>43131</v>
      </c>
      <c r="B35" s="4">
        <v>1344</v>
      </c>
    </row>
    <row r="36" spans="1:2" ht="27" customHeight="1" x14ac:dyDescent="0.2">
      <c r="A36" s="9">
        <v>43159</v>
      </c>
      <c r="B36" s="4">
        <v>1317</v>
      </c>
    </row>
    <row r="37" spans="1:2" ht="27" customHeight="1" x14ac:dyDescent="0.2">
      <c r="A37" s="9">
        <v>43190</v>
      </c>
      <c r="B37" s="4">
        <v>1324</v>
      </c>
    </row>
    <row r="38" spans="1:2" ht="27" customHeight="1" x14ac:dyDescent="0.2">
      <c r="A38" s="9">
        <v>43220</v>
      </c>
      <c r="B38" s="4">
        <v>1315</v>
      </c>
    </row>
    <row r="39" spans="1:2" ht="27" customHeight="1" x14ac:dyDescent="0.2">
      <c r="A39" s="9">
        <v>43251</v>
      </c>
      <c r="B39" s="4">
        <v>1297</v>
      </c>
    </row>
    <row r="40" spans="1:2" ht="27" customHeight="1" x14ac:dyDescent="0.2">
      <c r="A40" s="9">
        <v>43281</v>
      </c>
      <c r="B40" s="4">
        <v>1252</v>
      </c>
    </row>
    <row r="41" spans="1:2" ht="27" customHeight="1" x14ac:dyDescent="0.2">
      <c r="A41" s="9">
        <v>43312</v>
      </c>
      <c r="B41" s="4">
        <v>1223</v>
      </c>
    </row>
    <row r="42" spans="1:2" ht="27" customHeight="1" x14ac:dyDescent="0.2">
      <c r="A42" s="9">
        <v>43343</v>
      </c>
      <c r="B42" s="4">
        <v>1201</v>
      </c>
    </row>
    <row r="43" spans="1:2" ht="27" customHeight="1" x14ac:dyDescent="0.2">
      <c r="A43" s="9">
        <v>43373</v>
      </c>
      <c r="B43" s="4">
        <v>1191</v>
      </c>
    </row>
    <row r="44" spans="1:2" ht="27" customHeight="1" x14ac:dyDescent="0.2">
      <c r="A44" s="9">
        <v>43404</v>
      </c>
      <c r="B44" s="4">
        <v>1214</v>
      </c>
    </row>
    <row r="45" spans="1:2" ht="27" customHeight="1" x14ac:dyDescent="0.2">
      <c r="A45" s="9">
        <v>43434</v>
      </c>
      <c r="B45" s="4">
        <v>1221</v>
      </c>
    </row>
    <row r="46" spans="1:2" ht="27" customHeight="1" x14ac:dyDescent="0.2">
      <c r="A46" s="9">
        <v>43465</v>
      </c>
      <c r="B46" s="4">
        <v>1282</v>
      </c>
    </row>
    <row r="47" spans="1:2" ht="27" customHeight="1" x14ac:dyDescent="0.2">
      <c r="A47" s="9">
        <v>43496</v>
      </c>
      <c r="B47" s="4">
        <v>1320</v>
      </c>
    </row>
    <row r="48" spans="1:2" ht="27" customHeight="1" x14ac:dyDescent="0.2">
      <c r="A48" s="9">
        <v>43524</v>
      </c>
      <c r="B48" s="4">
        <v>1312</v>
      </c>
    </row>
    <row r="49" spans="1:2" ht="27" customHeight="1" x14ac:dyDescent="0.2">
      <c r="A49" s="9">
        <v>43555</v>
      </c>
      <c r="B49" s="4">
        <v>1291</v>
      </c>
    </row>
    <row r="50" spans="1:2" ht="27" customHeight="1" x14ac:dyDescent="0.2">
      <c r="A50" s="9">
        <v>43585</v>
      </c>
      <c r="B50" s="4">
        <v>1283</v>
      </c>
    </row>
    <row r="51" spans="1:2" ht="27" customHeight="1" x14ac:dyDescent="0.2">
      <c r="A51" s="9">
        <v>43616</v>
      </c>
      <c r="B51" s="4">
        <v>1305</v>
      </c>
    </row>
    <row r="52" spans="1:2" ht="27" customHeight="1" x14ac:dyDescent="0.2">
      <c r="A52" s="9">
        <v>43646</v>
      </c>
      <c r="B52" s="4">
        <v>1409</v>
      </c>
    </row>
    <row r="53" spans="1:2" ht="27" customHeight="1" x14ac:dyDescent="0.2">
      <c r="A53" s="9">
        <v>43677</v>
      </c>
      <c r="B53" s="4">
        <v>1413</v>
      </c>
    </row>
    <row r="54" spans="1:2" ht="27" customHeight="1" x14ac:dyDescent="0.2">
      <c r="A54" s="9">
        <v>43708</v>
      </c>
      <c r="B54" s="4">
        <v>1519</v>
      </c>
    </row>
    <row r="55" spans="1:2" ht="27" customHeight="1" x14ac:dyDescent="0.2">
      <c r="A55" s="9">
        <v>43738</v>
      </c>
      <c r="B55" s="4">
        <v>1472</v>
      </c>
    </row>
    <row r="56" spans="1:2" ht="27" customHeight="1" x14ac:dyDescent="0.2">
      <c r="A56" s="9">
        <v>43769</v>
      </c>
      <c r="B56" s="4">
        <v>1513</v>
      </c>
    </row>
    <row r="57" spans="1:2" ht="27" customHeight="1" x14ac:dyDescent="0.2">
      <c r="A57" s="9">
        <v>43799</v>
      </c>
      <c r="B57" s="4">
        <v>1464</v>
      </c>
    </row>
    <row r="58" spans="1:2" ht="27" customHeight="1" x14ac:dyDescent="0.2">
      <c r="A58" s="9">
        <v>43830</v>
      </c>
      <c r="B58" s="4">
        <v>1517</v>
      </c>
    </row>
    <row r="59" spans="1:2" ht="27" customHeight="1" x14ac:dyDescent="0.2">
      <c r="A59" s="9">
        <v>43861</v>
      </c>
      <c r="B59" s="4">
        <v>1586</v>
      </c>
    </row>
    <row r="60" spans="1:2" ht="27" customHeight="1" x14ac:dyDescent="0.2">
      <c r="A60" s="9">
        <v>43890</v>
      </c>
      <c r="B60" s="4">
        <v>1584</v>
      </c>
    </row>
    <row r="61" spans="1:2" ht="27" customHeight="1" x14ac:dyDescent="0.2">
      <c r="A61" s="9">
        <v>43921</v>
      </c>
      <c r="B61" s="4">
        <v>1571</v>
      </c>
    </row>
    <row r="62" spans="1:2" ht="27" customHeight="1" x14ac:dyDescent="0.2">
      <c r="A62" s="9">
        <v>43951</v>
      </c>
      <c r="B62" s="4">
        <v>1680</v>
      </c>
    </row>
    <row r="63" spans="1:2" ht="27" customHeight="1" x14ac:dyDescent="0.2">
      <c r="A63" s="9">
        <v>43982</v>
      </c>
      <c r="B63" s="4">
        <v>1726</v>
      </c>
    </row>
    <row r="64" spans="1:2" ht="27" customHeight="1" x14ac:dyDescent="0.2">
      <c r="A64" s="9">
        <v>44012</v>
      </c>
      <c r="B64" s="4">
        <v>1784</v>
      </c>
    </row>
    <row r="65" spans="1:2" ht="27" customHeight="1" x14ac:dyDescent="0.2">
      <c r="A65" s="9">
        <v>44043</v>
      </c>
      <c r="B65" s="4">
        <v>1974</v>
      </c>
    </row>
    <row r="66" spans="1:2" ht="27" customHeight="1" x14ac:dyDescent="0.2">
      <c r="A66" s="9">
        <v>44074</v>
      </c>
      <c r="B66" s="4">
        <v>1969</v>
      </c>
    </row>
    <row r="67" spans="1:2" ht="27" customHeight="1" x14ac:dyDescent="0.2">
      <c r="A67" s="9">
        <v>44104</v>
      </c>
      <c r="B67" s="4">
        <v>1885</v>
      </c>
    </row>
    <row r="68" spans="1:2" ht="27" customHeight="1" x14ac:dyDescent="0.2">
      <c r="A68" s="9">
        <v>44135</v>
      </c>
      <c r="B68" s="4">
        <v>1878</v>
      </c>
    </row>
    <row r="69" spans="1:2" ht="27" customHeight="1" x14ac:dyDescent="0.2">
      <c r="A69" s="9">
        <v>44165</v>
      </c>
      <c r="B69" s="4">
        <v>1777</v>
      </c>
    </row>
    <row r="70" spans="1:2" ht="27" customHeight="1" x14ac:dyDescent="0.2">
      <c r="A70" s="9">
        <v>44196</v>
      </c>
      <c r="B70" s="4">
        <v>1896</v>
      </c>
    </row>
    <row r="71" spans="1:2" ht="27" customHeight="1" x14ac:dyDescent="0.2">
      <c r="A71" s="9">
        <v>44227</v>
      </c>
      <c r="B71" s="4">
        <v>1846</v>
      </c>
    </row>
    <row r="72" spans="1:2" ht="27" customHeight="1" x14ac:dyDescent="0.2">
      <c r="A72" s="9">
        <v>44255</v>
      </c>
      <c r="B72" s="4">
        <v>1733</v>
      </c>
    </row>
    <row r="73" spans="1:2" ht="27" customHeight="1" x14ac:dyDescent="0.2">
      <c r="A73" s="9">
        <v>44286</v>
      </c>
      <c r="B73" s="4">
        <v>1707</v>
      </c>
    </row>
    <row r="74" spans="1:2" ht="27" customHeight="1" x14ac:dyDescent="0.2">
      <c r="A74" s="9">
        <v>44316</v>
      </c>
      <c r="B74" s="4">
        <v>1768</v>
      </c>
    </row>
    <row r="75" spans="1:2" ht="27" customHeight="1" x14ac:dyDescent="0.2">
      <c r="A75" s="9">
        <v>44347</v>
      </c>
      <c r="B75" s="4">
        <v>1906</v>
      </c>
    </row>
    <row r="76" spans="1:2" ht="27" customHeight="1" x14ac:dyDescent="0.2">
      <c r="A76" s="9">
        <v>44377</v>
      </c>
      <c r="B76" s="4">
        <v>1769</v>
      </c>
    </row>
    <row r="77" spans="1:2" ht="27" customHeight="1" x14ac:dyDescent="0.2">
      <c r="A77" s="9">
        <v>44408</v>
      </c>
      <c r="B77" s="4">
        <v>1813</v>
      </c>
    </row>
    <row r="78" spans="1:2" ht="27" customHeight="1" x14ac:dyDescent="0.2">
      <c r="A78" s="9">
        <v>44439</v>
      </c>
      <c r="B78" s="4">
        <v>1813</v>
      </c>
    </row>
    <row r="79" spans="1:2" ht="27" customHeight="1" x14ac:dyDescent="0.2">
      <c r="A79" s="9">
        <v>44469</v>
      </c>
      <c r="B79" s="4">
        <v>1756</v>
      </c>
    </row>
    <row r="80" spans="1:2" ht="27" customHeight="1" x14ac:dyDescent="0.2">
      <c r="A80" s="9">
        <v>44500</v>
      </c>
      <c r="B80" s="4">
        <v>1782</v>
      </c>
    </row>
    <row r="81" spans="1:2" ht="27" customHeight="1" x14ac:dyDescent="0.2">
      <c r="A81" s="9">
        <v>44530</v>
      </c>
      <c r="B81" s="4">
        <v>1773</v>
      </c>
    </row>
    <row r="82" spans="1:2" ht="27" customHeight="1" x14ac:dyDescent="0.2">
      <c r="A82" s="9">
        <v>44561</v>
      </c>
      <c r="B82" s="4">
        <v>1828</v>
      </c>
    </row>
    <row r="83" spans="1:2" ht="27" customHeight="1" x14ac:dyDescent="0.2">
      <c r="A83" s="9">
        <v>44592</v>
      </c>
      <c r="B83" s="4">
        <v>1796</v>
      </c>
    </row>
    <row r="84" spans="1:2" ht="27" customHeight="1" x14ac:dyDescent="0.2">
      <c r="A84" s="9">
        <v>44620</v>
      </c>
      <c r="B84" s="4">
        <v>1907</v>
      </c>
    </row>
    <row r="85" spans="1:2" ht="27" customHeight="1" x14ac:dyDescent="0.2">
      <c r="A85" s="9">
        <v>44651</v>
      </c>
      <c r="B85" s="4">
        <v>1937</v>
      </c>
    </row>
    <row r="86" spans="1:2" ht="27" customHeight="1" x14ac:dyDescent="0.2">
      <c r="A86" s="9">
        <v>44681</v>
      </c>
      <c r="B86" s="4">
        <v>1896</v>
      </c>
    </row>
    <row r="87" spans="1:2" ht="27" customHeight="1" x14ac:dyDescent="0.2">
      <c r="A87" s="9">
        <v>44712</v>
      </c>
      <c r="B87" s="4">
        <v>1837</v>
      </c>
    </row>
    <row r="88" spans="1:2" ht="27" customHeight="1" x14ac:dyDescent="0.2">
      <c r="A88" s="9">
        <v>44742</v>
      </c>
      <c r="B88" s="4">
        <v>1806</v>
      </c>
    </row>
    <row r="89" spans="1:2" ht="27" customHeight="1" x14ac:dyDescent="0.2">
      <c r="A89" s="9">
        <v>44773</v>
      </c>
      <c r="B89" s="4">
        <v>1765</v>
      </c>
    </row>
    <row r="90" spans="1:2" ht="27" customHeight="1" x14ac:dyDescent="0.2">
      <c r="A90" s="9">
        <v>44804</v>
      </c>
      <c r="B90" s="4">
        <v>1710</v>
      </c>
    </row>
    <row r="91" spans="1:2" ht="27" customHeight="1" x14ac:dyDescent="0.2">
      <c r="A91" s="9">
        <v>44834</v>
      </c>
      <c r="B91" s="4">
        <v>1659</v>
      </c>
    </row>
    <row r="92" spans="1:2" ht="27" customHeight="1" x14ac:dyDescent="0.2">
      <c r="A92" s="9">
        <v>44865</v>
      </c>
      <c r="B92" s="4">
        <v>1633</v>
      </c>
    </row>
    <row r="93" spans="1:2" ht="27" customHeight="1" x14ac:dyDescent="0.2">
      <c r="A93" s="9">
        <v>44895</v>
      </c>
      <c r="B93" s="4">
        <v>1768</v>
      </c>
    </row>
    <row r="94" spans="1:2" ht="27" customHeight="1" x14ac:dyDescent="0.2">
      <c r="A94" s="9">
        <v>44926</v>
      </c>
      <c r="B94" s="4">
        <v>1824</v>
      </c>
    </row>
    <row r="95" spans="1:2" ht="27" customHeight="1" x14ac:dyDescent="0.2">
      <c r="A95" s="9">
        <v>44957</v>
      </c>
      <c r="B95" s="4">
        <v>1927</v>
      </c>
    </row>
    <row r="96" spans="1:2" ht="27" customHeight="1" x14ac:dyDescent="0.2">
      <c r="A96" s="9">
        <v>44985</v>
      </c>
      <c r="B96" s="4">
        <v>1827</v>
      </c>
    </row>
    <row r="97" spans="1:2" ht="27" customHeight="1" x14ac:dyDescent="0.2">
      <c r="A97" s="9">
        <v>45016</v>
      </c>
      <c r="B97" s="4">
        <v>1967</v>
      </c>
    </row>
    <row r="98" spans="1:2" ht="27" customHeight="1" x14ac:dyDescent="0.2">
      <c r="A98" s="9">
        <v>45046</v>
      </c>
      <c r="B98" s="4">
        <v>1989</v>
      </c>
    </row>
    <row r="99" spans="1:2" ht="27" customHeight="1" x14ac:dyDescent="0.2">
      <c r="A99" s="9">
        <v>45077</v>
      </c>
      <c r="B99" s="4">
        <v>1962</v>
      </c>
    </row>
    <row r="100" spans="1:2" ht="27" customHeight="1" x14ac:dyDescent="0.2">
      <c r="A100" s="9">
        <v>45107</v>
      </c>
      <c r="B100" s="4">
        <v>1919</v>
      </c>
    </row>
    <row r="101" spans="1:2" ht="27" customHeight="1" x14ac:dyDescent="0.2">
      <c r="A101" s="9">
        <v>45138</v>
      </c>
      <c r="B101" s="4">
        <v>1964</v>
      </c>
    </row>
    <row r="102" spans="1:2" ht="27" customHeight="1" x14ac:dyDescent="0.2">
      <c r="A102" s="9">
        <v>45169</v>
      </c>
      <c r="B102" s="4">
        <v>1939</v>
      </c>
    </row>
    <row r="103" spans="1:2" ht="27" customHeight="1" x14ac:dyDescent="0.2">
      <c r="A103" s="9">
        <v>45199</v>
      </c>
      <c r="B103" s="4">
        <v>1848</v>
      </c>
    </row>
    <row r="104" spans="1:2" ht="27" customHeight="1" x14ac:dyDescent="0.2">
      <c r="A104" s="9">
        <v>45230</v>
      </c>
      <c r="B104" s="4">
        <v>1982</v>
      </c>
    </row>
    <row r="105" spans="1:2" ht="27" customHeight="1" x14ac:dyDescent="0.2">
      <c r="A105" s="9">
        <v>45260</v>
      </c>
      <c r="B105" s="4">
        <v>2035</v>
      </c>
    </row>
    <row r="106" spans="1:2" ht="27" customHeight="1" x14ac:dyDescent="0.2">
      <c r="A106" s="9">
        <v>45291</v>
      </c>
      <c r="B106" s="4">
        <v>2062</v>
      </c>
    </row>
    <row r="107" spans="1:2" ht="27" customHeight="1" x14ac:dyDescent="0.2">
      <c r="A107" s="9">
        <v>45322</v>
      </c>
      <c r="B107" s="4">
        <v>2037</v>
      </c>
    </row>
    <row r="108" spans="1:2" ht="27" customHeight="1" x14ac:dyDescent="0.2">
      <c r="A108" s="9">
        <v>45351</v>
      </c>
      <c r="B108" s="4">
        <v>2043</v>
      </c>
    </row>
    <row r="109" spans="1:2" ht="27" customHeight="1" x14ac:dyDescent="0.2">
      <c r="A109" s="9">
        <v>45382</v>
      </c>
      <c r="B109" s="4">
        <v>2232</v>
      </c>
    </row>
    <row r="110" spans="1:2" ht="27" customHeight="1" x14ac:dyDescent="0.2">
      <c r="A110" s="9">
        <v>45412</v>
      </c>
      <c r="B110" s="4">
        <v>2291</v>
      </c>
    </row>
    <row r="111" spans="1:2" ht="27" customHeight="1" x14ac:dyDescent="0.2">
      <c r="A111" s="9">
        <v>45443</v>
      </c>
      <c r="B111" s="4">
        <v>2327</v>
      </c>
    </row>
    <row r="112" spans="1:2" ht="27" customHeight="1" x14ac:dyDescent="0.2">
      <c r="A112" s="9">
        <v>45473</v>
      </c>
      <c r="B112" s="4">
        <v>2326</v>
      </c>
    </row>
    <row r="113" spans="1:2" ht="27" customHeight="1" x14ac:dyDescent="0.2">
      <c r="A113" s="9">
        <v>45504</v>
      </c>
      <c r="B113" s="4">
        <v>2445</v>
      </c>
    </row>
    <row r="114" spans="1:2" ht="27" customHeight="1" x14ac:dyDescent="0.2">
      <c r="A114" s="9">
        <v>45535</v>
      </c>
      <c r="B114" s="4">
        <v>2503</v>
      </c>
    </row>
    <row r="115" spans="1:2" ht="27" customHeight="1" x14ac:dyDescent="0.2">
      <c r="A115" s="9">
        <v>45565</v>
      </c>
      <c r="B115" s="4">
        <v>2635</v>
      </c>
    </row>
    <row r="116" spans="1:2" ht="27" customHeight="1" x14ac:dyDescent="0.2">
      <c r="A116" s="9">
        <v>45596</v>
      </c>
      <c r="B116" s="4">
        <v>2746</v>
      </c>
    </row>
    <row r="117" spans="1:2" ht="27" customHeight="1" x14ac:dyDescent="0.2">
      <c r="A117" s="9">
        <v>45625</v>
      </c>
      <c r="B117" s="4">
        <v>2657</v>
      </c>
    </row>
    <row r="118" spans="1:2" ht="27" customHeight="1" x14ac:dyDescent="0.2">
      <c r="A118" s="9">
        <v>45657</v>
      </c>
      <c r="B118" s="4">
        <v>2624</v>
      </c>
    </row>
    <row r="119" spans="1:2" ht="27" customHeight="1" x14ac:dyDescent="0.2">
      <c r="A119" s="9">
        <v>45688</v>
      </c>
      <c r="B119" s="4">
        <v>2797</v>
      </c>
    </row>
    <row r="120" spans="1:2" ht="27" customHeight="1" x14ac:dyDescent="0.2">
      <c r="A120" s="9">
        <v>45716</v>
      </c>
      <c r="B120" s="4">
        <v>2856</v>
      </c>
    </row>
    <row r="121" spans="1:2" ht="27" customHeight="1" x14ac:dyDescent="0.2">
      <c r="A121" s="9">
        <v>45747</v>
      </c>
      <c r="B121" s="4">
        <v>3120</v>
      </c>
    </row>
    <row r="122" spans="1:2" ht="27" customHeight="1" x14ac:dyDescent="0.2">
      <c r="A122" s="9">
        <v>45777</v>
      </c>
      <c r="B122" s="4">
        <v>3272</v>
      </c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  <row r="128" spans="1:2" ht="27" customHeight="1" x14ac:dyDescent="0.2">
      <c r="A12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11"/>
  <sheetViews>
    <sheetView tabSelected="1" workbookViewId="0">
      <pane ySplit="3" topLeftCell="A163" activePane="bottomLeft" state="frozen"/>
      <selection pane="bottomLeft" activeCell="B174" sqref="B174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45558</v>
      </c>
      <c r="B2" s="6">
        <v>2626</v>
      </c>
      <c r="C2" s="5">
        <f t="shared" ref="C2:C10" si="0">Var_1 * EXP((A2 * 0.0001) * Var_2)</f>
        <v>2396.8507529032181</v>
      </c>
      <c r="D2" s="7">
        <f t="shared" ref="D2:D10" si="1">(B2-C2)/C2</f>
        <v>9.5604303613490219E-2</v>
      </c>
      <c r="E2"/>
      <c r="G2" s="7"/>
    </row>
    <row r="3" spans="1:7" ht="23.25" customHeight="1" x14ac:dyDescent="0.2">
      <c r="A3" s="3">
        <v>45559</v>
      </c>
      <c r="B3" s="6">
        <v>2658</v>
      </c>
      <c r="C3" s="5">
        <f t="shared" si="0"/>
        <v>2397.4527565877211</v>
      </c>
      <c r="D3" s="7">
        <f t="shared" si="1"/>
        <v>0.10867669558715899</v>
      </c>
      <c r="E3"/>
      <c r="F3"/>
    </row>
    <row r="4" spans="1:7" ht="23.25" customHeight="1" x14ac:dyDescent="0.2">
      <c r="A4" s="3">
        <v>45560</v>
      </c>
      <c r="B4" s="6">
        <v>2656</v>
      </c>
      <c r="C4" s="5">
        <f t="shared" si="0"/>
        <v>2398.0549114741434</v>
      </c>
      <c r="D4" s="7">
        <f t="shared" si="1"/>
        <v>0.10756429608498472</v>
      </c>
      <c r="E4"/>
      <c r="F4"/>
    </row>
    <row r="5" spans="1:7" ht="23.25" customHeight="1" x14ac:dyDescent="0.2">
      <c r="A5" s="3">
        <v>45561</v>
      </c>
      <c r="B5" s="6">
        <v>2672</v>
      </c>
      <c r="C5" s="5">
        <f t="shared" si="0"/>
        <v>2398.6572176004584</v>
      </c>
      <c r="D5" s="7">
        <f t="shared" si="1"/>
        <v>0.11395658387278246</v>
      </c>
      <c r="F5" s="8"/>
    </row>
    <row r="6" spans="1:7" ht="23.25" customHeight="1" x14ac:dyDescent="0.2">
      <c r="A6" s="3">
        <v>45562</v>
      </c>
      <c r="B6" s="6">
        <v>2658</v>
      </c>
      <c r="C6" s="5">
        <f t="shared" si="0"/>
        <v>2399.259675004665</v>
      </c>
      <c r="D6" s="7">
        <f t="shared" si="1"/>
        <v>0.10784173455290198</v>
      </c>
    </row>
    <row r="7" spans="1:7" ht="23.25" customHeight="1" x14ac:dyDescent="0.2">
      <c r="A7" s="3">
        <v>45565</v>
      </c>
      <c r="B7" s="6">
        <v>2635</v>
      </c>
      <c r="C7" s="5">
        <f t="shared" si="0"/>
        <v>2401.067955264577</v>
      </c>
      <c r="D7" s="7">
        <f t="shared" si="1"/>
        <v>9.7428331514942776E-2</v>
      </c>
    </row>
    <row r="8" spans="1:7" ht="23.25" customHeight="1" x14ac:dyDescent="0.2">
      <c r="A8" s="3">
        <v>45566</v>
      </c>
      <c r="B8" s="6">
        <v>2660</v>
      </c>
      <c r="C8" s="5">
        <f t="shared" si="0"/>
        <v>2401.6710181603617</v>
      </c>
      <c r="D8" s="7">
        <f t="shared" si="1"/>
        <v>0.10756218478145849</v>
      </c>
    </row>
    <row r="9" spans="1:7" ht="23.25" customHeight="1" x14ac:dyDescent="0.2">
      <c r="A9" s="3">
        <v>45567</v>
      </c>
      <c r="B9" s="6">
        <v>2660</v>
      </c>
      <c r="C9" s="5">
        <f t="shared" si="0"/>
        <v>2402.2742325240988</v>
      </c>
      <c r="D9" s="7">
        <f t="shared" si="1"/>
        <v>0.10728407439358228</v>
      </c>
    </row>
    <row r="10" spans="1:7" ht="23.25" customHeight="1" x14ac:dyDescent="0.2">
      <c r="A10" s="3">
        <v>45568</v>
      </c>
      <c r="B10" s="6">
        <v>2655</v>
      </c>
      <c r="C10" s="5">
        <f t="shared" si="0"/>
        <v>2402.8775983938399</v>
      </c>
      <c r="D10" s="7">
        <f t="shared" si="1"/>
        <v>0.1049251954301321</v>
      </c>
    </row>
    <row r="11" spans="1:7" ht="23.25" customHeight="1" x14ac:dyDescent="0.2">
      <c r="A11" s="3">
        <v>45569</v>
      </c>
      <c r="B11" s="6">
        <v>2652</v>
      </c>
      <c r="C11" s="5">
        <f t="shared" ref="C11:C16" si="2">Var_1 * EXP((A11 * 0.0001) * Var_2)</f>
        <v>2403.4811158076382</v>
      </c>
      <c r="D11" s="7">
        <f t="shared" ref="D11:D16" si="3">(B11-C11)/C11</f>
        <v>0.10339955764905288</v>
      </c>
    </row>
    <row r="12" spans="1:7" ht="23.25" customHeight="1" x14ac:dyDescent="0.2">
      <c r="A12" s="3">
        <v>45572</v>
      </c>
      <c r="B12" s="6">
        <v>2642</v>
      </c>
      <c r="C12" s="5">
        <f t="shared" si="2"/>
        <v>2405.2925776940037</v>
      </c>
      <c r="D12" s="7">
        <f t="shared" si="3"/>
        <v>9.8411072524462628E-2</v>
      </c>
    </row>
    <row r="13" spans="1:7" ht="23.25" customHeight="1" x14ac:dyDescent="0.2">
      <c r="A13" s="3">
        <v>45573</v>
      </c>
      <c r="B13" s="6">
        <v>2621</v>
      </c>
      <c r="C13" s="5">
        <f t="shared" si="2"/>
        <v>2405.896701664733</v>
      </c>
      <c r="D13" s="7">
        <f t="shared" si="3"/>
        <v>8.9406705693735197E-2</v>
      </c>
    </row>
    <row r="14" spans="1:7" ht="23.25" customHeight="1" x14ac:dyDescent="0.2">
      <c r="A14" s="3">
        <v>45574</v>
      </c>
      <c r="B14" s="6">
        <v>2608</v>
      </c>
      <c r="C14" s="5">
        <f t="shared" si="2"/>
        <v>2406.5009773699185</v>
      </c>
      <c r="D14" s="7">
        <f t="shared" si="3"/>
        <v>8.3731120213506496E-2</v>
      </c>
    </row>
    <row r="15" spans="1:7" ht="23.25" customHeight="1" x14ac:dyDescent="0.2">
      <c r="A15" s="3">
        <v>45575</v>
      </c>
      <c r="B15" s="6">
        <v>2633</v>
      </c>
      <c r="C15" s="5">
        <f t="shared" si="2"/>
        <v>2407.1054048476744</v>
      </c>
      <c r="D15" s="7">
        <f t="shared" si="3"/>
        <v>9.3844912107876946E-2</v>
      </c>
    </row>
    <row r="16" spans="1:7" ht="23.25" customHeight="1" x14ac:dyDescent="0.2">
      <c r="A16" s="3">
        <v>45576</v>
      </c>
      <c r="B16" s="6">
        <v>2657</v>
      </c>
      <c r="C16" s="5">
        <f t="shared" si="2"/>
        <v>2407.7099841361178</v>
      </c>
      <c r="D16" s="7">
        <f t="shared" si="3"/>
        <v>0.10353822408280083</v>
      </c>
    </row>
    <row r="17" spans="1:4" ht="23.25" customHeight="1" x14ac:dyDescent="0.2">
      <c r="A17" s="3">
        <v>45579</v>
      </c>
      <c r="B17" s="6">
        <v>2649</v>
      </c>
      <c r="C17" s="5">
        <f t="shared" ref="C17:C23" si="4">Var_1 * EXP((A17 * 0.0001) * Var_2)</f>
        <v>2409.524633246951</v>
      </c>
      <c r="D17" s="7">
        <f t="shared" ref="D17:D23" si="5">(B17-C17)/C17</f>
        <v>9.9386975940704267E-2</v>
      </c>
    </row>
    <row r="18" spans="1:4" ht="23.25" customHeight="1" x14ac:dyDescent="0.2">
      <c r="A18" s="3">
        <v>45580</v>
      </c>
      <c r="B18" s="6">
        <v>2660</v>
      </c>
      <c r="C18" s="5">
        <f t="shared" si="4"/>
        <v>2410.1298201595478</v>
      </c>
      <c r="D18" s="7">
        <f t="shared" si="5"/>
        <v>0.10367498785767114</v>
      </c>
    </row>
    <row r="19" spans="1:4" ht="23.25" customHeight="1" x14ac:dyDescent="0.2">
      <c r="A19" s="3">
        <v>45581</v>
      </c>
      <c r="B19" s="6">
        <v>2674</v>
      </c>
      <c r="C19" s="5">
        <f t="shared" si="4"/>
        <v>2410.7351590735866</v>
      </c>
      <c r="D19" s="7">
        <f t="shared" si="5"/>
        <v>0.10920521067423374</v>
      </c>
    </row>
    <row r="20" spans="1:4" ht="23.25" customHeight="1" x14ac:dyDescent="0.2">
      <c r="A20" s="3">
        <v>45582</v>
      </c>
      <c r="B20" s="6">
        <v>2693</v>
      </c>
      <c r="C20" s="5">
        <f t="shared" si="4"/>
        <v>2411.3406500272322</v>
      </c>
      <c r="D20" s="7">
        <f t="shared" si="5"/>
        <v>0.11680612192623507</v>
      </c>
    </row>
    <row r="21" spans="1:4" ht="23.25" customHeight="1" x14ac:dyDescent="0.2">
      <c r="A21" s="3">
        <v>45583</v>
      </c>
      <c r="B21" s="6">
        <v>2721</v>
      </c>
      <c r="C21" s="5">
        <f t="shared" si="4"/>
        <v>2411.9462930586765</v>
      </c>
      <c r="D21" s="7">
        <f t="shared" si="5"/>
        <v>0.12813457241180992</v>
      </c>
    </row>
    <row r="22" spans="1:4" ht="23.25" customHeight="1" x14ac:dyDescent="0.2">
      <c r="A22" s="3">
        <v>45586</v>
      </c>
      <c r="B22" s="6">
        <v>2721</v>
      </c>
      <c r="C22" s="5">
        <f t="shared" si="4"/>
        <v>2413.7641350018107</v>
      </c>
      <c r="D22" s="7">
        <f t="shared" si="5"/>
        <v>0.12728495735891726</v>
      </c>
    </row>
    <row r="23" spans="1:4" ht="23.25" customHeight="1" x14ac:dyDescent="0.2">
      <c r="A23" s="3">
        <v>45587</v>
      </c>
      <c r="B23" s="6">
        <v>2746</v>
      </c>
      <c r="C23" s="5">
        <f t="shared" si="4"/>
        <v>2414.3703867265094</v>
      </c>
      <c r="D23" s="7">
        <f t="shared" si="5"/>
        <v>0.13735656098860871</v>
      </c>
    </row>
    <row r="24" spans="1:4" ht="23.25" customHeight="1" x14ac:dyDescent="0.2">
      <c r="A24" s="3">
        <v>45588</v>
      </c>
      <c r="B24" s="6">
        <v>2721</v>
      </c>
      <c r="C24" s="5">
        <f t="shared" ref="C24:C29" si="6">Var_1 * EXP((A24 * 0.0001) * Var_2)</f>
        <v>2414.9767907200885</v>
      </c>
      <c r="D24" s="7">
        <f t="shared" ref="D24:D29" si="7">(B24-C24)/C24</f>
        <v>0.12671890282997819</v>
      </c>
    </row>
    <row r="25" spans="1:4" ht="23.25" customHeight="1" x14ac:dyDescent="0.2">
      <c r="A25" s="3">
        <v>45589</v>
      </c>
      <c r="B25" s="6">
        <v>2733</v>
      </c>
      <c r="C25" s="5">
        <f t="shared" si="6"/>
        <v>2415.5833470207845</v>
      </c>
      <c r="D25" s="7">
        <f t="shared" si="7"/>
        <v>0.13140372629687797</v>
      </c>
    </row>
    <row r="26" spans="1:4" ht="23.25" customHeight="1" x14ac:dyDescent="0.2">
      <c r="A26" s="3">
        <v>45590</v>
      </c>
      <c r="B26" s="6">
        <v>2747</v>
      </c>
      <c r="C26" s="5">
        <f t="shared" si="6"/>
        <v>2416.1900556668515</v>
      </c>
      <c r="D26" s="7">
        <f t="shared" si="7"/>
        <v>0.1369138754450536</v>
      </c>
    </row>
    <row r="27" spans="1:4" ht="23.25" customHeight="1" x14ac:dyDescent="0.2">
      <c r="A27" s="3">
        <v>45593</v>
      </c>
      <c r="B27" s="6">
        <v>2744</v>
      </c>
      <c r="C27" s="5">
        <f t="shared" si="6"/>
        <v>2418.0110960600091</v>
      </c>
      <c r="D27" s="7">
        <f t="shared" si="7"/>
        <v>0.13481695947184383</v>
      </c>
    </row>
    <row r="28" spans="1:4" ht="23.25" customHeight="1" x14ac:dyDescent="0.2">
      <c r="A28" s="3">
        <v>45594</v>
      </c>
      <c r="B28" s="6">
        <v>2775</v>
      </c>
      <c r="C28" s="5">
        <f t="shared" si="6"/>
        <v>2418.6184144703116</v>
      </c>
      <c r="D28" s="7">
        <f t="shared" si="7"/>
        <v>0.14734924012713169</v>
      </c>
    </row>
    <row r="29" spans="1:4" ht="23.25" customHeight="1" x14ac:dyDescent="0.2">
      <c r="A29" s="3">
        <v>45595</v>
      </c>
      <c r="B29" s="6">
        <v>2785</v>
      </c>
      <c r="C29" s="5">
        <f t="shared" si="6"/>
        <v>2419.2258854174088</v>
      </c>
      <c r="D29" s="7">
        <f t="shared" si="7"/>
        <v>0.15119469280954773</v>
      </c>
    </row>
    <row r="30" spans="1:4" ht="23.25" customHeight="1" x14ac:dyDescent="0.2">
      <c r="A30" s="3">
        <v>45596</v>
      </c>
      <c r="B30" s="6">
        <v>2746</v>
      </c>
      <c r="C30" s="5">
        <f t="shared" ref="C30:C35" si="8">Var_1 * EXP((A30 * 0.0001) * Var_2)</f>
        <v>2419.8335089396128</v>
      </c>
      <c r="D30" s="7">
        <f t="shared" ref="D30:D35" si="9">(B30-C30)/C30</f>
        <v>0.1347888149558337</v>
      </c>
    </row>
    <row r="31" spans="1:4" ht="23.25" customHeight="1" x14ac:dyDescent="0.2">
      <c r="A31" s="3">
        <v>45597</v>
      </c>
      <c r="B31" s="6">
        <v>2736</v>
      </c>
      <c r="C31" s="5">
        <f t="shared" si="8"/>
        <v>2420.4412850752356</v>
      </c>
      <c r="D31" s="7">
        <f t="shared" si="9"/>
        <v>0.13037238989044753</v>
      </c>
    </row>
    <row r="32" spans="1:4" ht="23.25" customHeight="1" x14ac:dyDescent="0.2">
      <c r="A32" s="3">
        <v>45600</v>
      </c>
      <c r="B32" s="6">
        <v>2736</v>
      </c>
      <c r="C32" s="5">
        <f t="shared" si="8"/>
        <v>2422.2655295460049</v>
      </c>
      <c r="D32" s="7">
        <f t="shared" si="9"/>
        <v>0.12952108950367511</v>
      </c>
    </row>
    <row r="33" spans="1:4" ht="23.25" customHeight="1" x14ac:dyDescent="0.2">
      <c r="A33" s="3">
        <v>45601</v>
      </c>
      <c r="B33" s="6">
        <v>2745</v>
      </c>
      <c r="C33" s="5">
        <f t="shared" si="8"/>
        <v>2422.8739165187285</v>
      </c>
      <c r="D33" s="7">
        <f t="shared" si="9"/>
        <v>0.13295206212963559</v>
      </c>
    </row>
    <row r="34" spans="1:4" ht="23.25" customHeight="1" x14ac:dyDescent="0.2">
      <c r="A34" s="3">
        <v>45602</v>
      </c>
      <c r="B34" s="6">
        <v>2664</v>
      </c>
      <c r="C34" s="5">
        <f t="shared" si="8"/>
        <v>2423.4824562966282</v>
      </c>
      <c r="D34" s="7">
        <f t="shared" si="9"/>
        <v>9.9244598647068985E-2</v>
      </c>
    </row>
    <row r="35" spans="1:4" ht="23.25" customHeight="1" x14ac:dyDescent="0.2">
      <c r="A35" s="3">
        <v>45603</v>
      </c>
      <c r="B35" s="6">
        <v>2706</v>
      </c>
      <c r="C35" s="5">
        <f t="shared" si="8"/>
        <v>2424.0911489180776</v>
      </c>
      <c r="D35" s="7">
        <f t="shared" si="9"/>
        <v>0.11629465798253676</v>
      </c>
    </row>
    <row r="36" spans="1:4" ht="23.25" customHeight="1" x14ac:dyDescent="0.2">
      <c r="A36" s="3">
        <v>45604</v>
      </c>
      <c r="B36" s="6">
        <v>2684</v>
      </c>
      <c r="C36" s="5">
        <f t="shared" ref="C36:C41" si="10">Var_1 * EXP((A36 * 0.0001) * Var_2)</f>
        <v>2424.699994421479</v>
      </c>
      <c r="D36" s="7">
        <f t="shared" ref="D36:D42" si="11">(B36-C36)/C36</f>
        <v>0.1069410674207506</v>
      </c>
    </row>
    <row r="37" spans="1:4" ht="23.25" customHeight="1" x14ac:dyDescent="0.2">
      <c r="A37" s="3">
        <v>45607</v>
      </c>
      <c r="B37" s="6">
        <v>2624</v>
      </c>
      <c r="C37" s="5">
        <f t="shared" si="10"/>
        <v>2426.5274486073672</v>
      </c>
      <c r="D37" s="7">
        <f t="shared" si="11"/>
        <v>8.1380720216441924E-2</v>
      </c>
    </row>
    <row r="38" spans="1:4" ht="23.25" customHeight="1" x14ac:dyDescent="0.2">
      <c r="A38" s="3">
        <v>45608</v>
      </c>
      <c r="B38" s="6">
        <v>2598</v>
      </c>
      <c r="C38" s="5">
        <f t="shared" si="10"/>
        <v>2427.1369060226189</v>
      </c>
      <c r="D38" s="7">
        <f t="shared" si="11"/>
        <v>7.0396974127585055E-2</v>
      </c>
    </row>
    <row r="39" spans="1:4" ht="23.25" customHeight="1" x14ac:dyDescent="0.2">
      <c r="A39" s="3">
        <v>45609</v>
      </c>
      <c r="B39" s="6">
        <v>2570</v>
      </c>
      <c r="C39" s="5">
        <f t="shared" si="10"/>
        <v>2427.7465165118988</v>
      </c>
      <c r="D39" s="7">
        <f t="shared" si="11"/>
        <v>5.8594866688341928E-2</v>
      </c>
    </row>
    <row r="40" spans="1:4" ht="23.25" customHeight="1" x14ac:dyDescent="0.2">
      <c r="A40" s="3">
        <v>45610</v>
      </c>
      <c r="B40" s="6">
        <v>2566</v>
      </c>
      <c r="C40" s="5">
        <f t="shared" si="10"/>
        <v>2428.3562801136613</v>
      </c>
      <c r="D40" s="7">
        <f t="shared" si="11"/>
        <v>5.6681847311093957E-2</v>
      </c>
    </row>
    <row r="41" spans="1:4" ht="23.25" customHeight="1" x14ac:dyDescent="0.2">
      <c r="A41" s="3">
        <v>45611</v>
      </c>
      <c r="B41" s="6">
        <v>2562</v>
      </c>
      <c r="C41" s="5">
        <f t="shared" si="10"/>
        <v>2428.966196866364</v>
      </c>
      <c r="D41" s="7">
        <f t="shared" si="11"/>
        <v>5.4769721911018907E-2</v>
      </c>
    </row>
    <row r="42" spans="1:4" ht="23.25" customHeight="1" x14ac:dyDescent="0.2">
      <c r="A42" s="3">
        <v>45614</v>
      </c>
      <c r="B42" s="6">
        <v>2612</v>
      </c>
      <c r="C42" s="5">
        <f t="shared" ref="C42:C52" si="12">Var_1 * EXP((A42 * 0.0001) * Var_2)</f>
        <v>2430.796866414777</v>
      </c>
      <c r="D42" s="7">
        <f t="shared" si="11"/>
        <v>7.4544745424360584E-2</v>
      </c>
    </row>
    <row r="43" spans="1:4" ht="23.25" customHeight="1" x14ac:dyDescent="0.2">
      <c r="A43" s="3">
        <v>45615</v>
      </c>
      <c r="B43" s="6">
        <v>2635</v>
      </c>
      <c r="C43" s="5">
        <f t="shared" si="12"/>
        <v>2431.4073961559789</v>
      </c>
      <c r="D43" s="7">
        <f t="shared" ref="D43:D52" si="13">(B43-C43)/C43</f>
        <v>8.3734467603371693E-2</v>
      </c>
    </row>
    <row r="44" spans="1:4" ht="23.25" customHeight="1" x14ac:dyDescent="0.2">
      <c r="A44" s="3">
        <v>45616</v>
      </c>
      <c r="B44" s="6">
        <v>2652</v>
      </c>
      <c r="C44" s="5">
        <f t="shared" si="12"/>
        <v>2432.0180792405386</v>
      </c>
      <c r="D44" s="7">
        <f t="shared" si="13"/>
        <v>9.0452420003455145E-2</v>
      </c>
    </row>
    <row r="45" spans="1:4" ht="23.25" customHeight="1" x14ac:dyDescent="0.2">
      <c r="A45" s="3">
        <v>45617</v>
      </c>
      <c r="B45" s="6">
        <v>2669</v>
      </c>
      <c r="C45" s="5">
        <f t="shared" si="12"/>
        <v>2432.6289157069709</v>
      </c>
      <c r="D45" s="7">
        <f t="shared" si="13"/>
        <v>9.7166930297848106E-2</v>
      </c>
    </row>
    <row r="46" spans="1:4" ht="23.25" customHeight="1" x14ac:dyDescent="0.2">
      <c r="A46" s="3">
        <v>45618</v>
      </c>
      <c r="B46" s="6">
        <v>2715</v>
      </c>
      <c r="C46" s="5">
        <f t="shared" si="12"/>
        <v>2433.2399055938085</v>
      </c>
      <c r="D46" s="7">
        <f t="shared" si="13"/>
        <v>0.11579626561213685</v>
      </c>
    </row>
    <row r="47" spans="1:4" ht="23.25" customHeight="1" x14ac:dyDescent="0.2">
      <c r="A47" s="3">
        <v>45621</v>
      </c>
      <c r="B47" s="6">
        <v>2610</v>
      </c>
      <c r="C47" s="5">
        <f t="shared" si="12"/>
        <v>2435.0737961621176</v>
      </c>
      <c r="D47" s="7">
        <f t="shared" si="13"/>
        <v>7.1836099634261991E-2</v>
      </c>
    </row>
    <row r="48" spans="1:4" ht="23.25" customHeight="1" x14ac:dyDescent="0.2">
      <c r="A48" s="3">
        <v>45622</v>
      </c>
      <c r="B48" s="6">
        <v>2632</v>
      </c>
      <c r="C48" s="5">
        <f t="shared" si="12"/>
        <v>2435.6854001159886</v>
      </c>
      <c r="D48" s="7">
        <f t="shared" si="13"/>
        <v>8.0599325296552171E-2</v>
      </c>
    </row>
    <row r="49" spans="1:4" ht="23.25" customHeight="1" x14ac:dyDescent="0.2">
      <c r="A49" s="3">
        <v>45623</v>
      </c>
      <c r="B49" s="6">
        <v>2637</v>
      </c>
      <c r="C49" s="5">
        <f t="shared" si="12"/>
        <v>2436.297157683035</v>
      </c>
      <c r="D49" s="7">
        <f t="shared" si="13"/>
        <v>8.2380280124710728E-2</v>
      </c>
    </row>
    <row r="50" spans="1:4" ht="23.25" customHeight="1" x14ac:dyDescent="0.2">
      <c r="A50" s="3">
        <v>45624</v>
      </c>
      <c r="B50" s="6">
        <v>2638</v>
      </c>
      <c r="C50" s="5">
        <f t="shared" si="12"/>
        <v>2436.9090689018258</v>
      </c>
      <c r="D50" s="7">
        <f t="shared" si="13"/>
        <v>8.2518848841903775E-2</v>
      </c>
    </row>
    <row r="51" spans="1:4" ht="23.25" customHeight="1" x14ac:dyDescent="0.2">
      <c r="A51" s="3">
        <v>45625</v>
      </c>
      <c r="B51" s="6">
        <v>2657</v>
      </c>
      <c r="C51" s="5">
        <f t="shared" si="12"/>
        <v>2437.5211338109571</v>
      </c>
      <c r="D51" s="7">
        <f t="shared" si="13"/>
        <v>9.0041831081848878E-2</v>
      </c>
    </row>
    <row r="52" spans="1:4" ht="23.25" customHeight="1" x14ac:dyDescent="0.2">
      <c r="A52" s="3">
        <v>45628</v>
      </c>
      <c r="B52" s="6">
        <v>2642</v>
      </c>
      <c r="C52" s="5">
        <f t="shared" si="12"/>
        <v>2439.3582510664573</v>
      </c>
      <c r="D52" s="7">
        <f t="shared" si="13"/>
        <v>8.3071745958163454E-2</v>
      </c>
    </row>
    <row r="53" spans="1:4" ht="23.25" customHeight="1" x14ac:dyDescent="0.2">
      <c r="A53" s="3">
        <v>45629</v>
      </c>
      <c r="B53" s="6">
        <v>2642</v>
      </c>
      <c r="C53" s="5">
        <f t="shared" ref="C53:C61" si="14">Var_1 * EXP((A53 * 0.0001) * Var_2)</f>
        <v>2439.9709311230631</v>
      </c>
      <c r="D53" s="7">
        <f t="shared" ref="D53:D61" si="15">(B53-C53)/C53</f>
        <v>8.2799785153156516E-2</v>
      </c>
    </row>
    <row r="54" spans="1:4" ht="23.25" customHeight="1" x14ac:dyDescent="0.2">
      <c r="A54" s="3">
        <v>45630</v>
      </c>
      <c r="B54" s="6">
        <v>2650</v>
      </c>
      <c r="C54" s="5">
        <f t="shared" si="14"/>
        <v>2440.5837650631179</v>
      </c>
      <c r="D54" s="7">
        <f t="shared" si="15"/>
        <v>8.5805796930500458E-2</v>
      </c>
    </row>
    <row r="55" spans="1:4" ht="23.25" customHeight="1" x14ac:dyDescent="0.2">
      <c r="A55" s="3">
        <v>45631</v>
      </c>
      <c r="B55" s="6">
        <v>2633</v>
      </c>
      <c r="C55" s="5">
        <f t="shared" si="14"/>
        <v>2441.1967529252643</v>
      </c>
      <c r="D55" s="7">
        <f t="shared" si="15"/>
        <v>7.8569352038052487E-2</v>
      </c>
    </row>
    <row r="56" spans="1:4" ht="23.25" customHeight="1" x14ac:dyDescent="0.2">
      <c r="A56" s="3">
        <v>45632</v>
      </c>
      <c r="B56" s="6">
        <v>2633</v>
      </c>
      <c r="C56" s="5">
        <f t="shared" si="14"/>
        <v>2441.8098947481612</v>
      </c>
      <c r="D56" s="7">
        <f t="shared" si="15"/>
        <v>7.8298521790353112E-2</v>
      </c>
    </row>
    <row r="57" spans="1:4" ht="23.25" customHeight="1" x14ac:dyDescent="0.2">
      <c r="A57" s="3">
        <v>45635</v>
      </c>
      <c r="B57" s="6">
        <v>2660</v>
      </c>
      <c r="C57" s="5">
        <f t="shared" si="14"/>
        <v>2443.6502443681416</v>
      </c>
      <c r="D57" s="7">
        <f t="shared" si="15"/>
        <v>8.8535483394351439E-2</v>
      </c>
    </row>
    <row r="58" spans="1:4" ht="23.25" customHeight="1" x14ac:dyDescent="0.2">
      <c r="A58" s="3">
        <v>45636</v>
      </c>
      <c r="B58" s="6">
        <v>2696</v>
      </c>
      <c r="C58" s="5">
        <f t="shared" si="14"/>
        <v>2444.2640024208499</v>
      </c>
      <c r="D58" s="7">
        <f t="shared" si="15"/>
        <v>0.10299051057079985</v>
      </c>
    </row>
    <row r="59" spans="1:4" ht="23.25" customHeight="1" x14ac:dyDescent="0.2">
      <c r="A59" s="3">
        <v>45637</v>
      </c>
      <c r="B59" s="6">
        <v>2720</v>
      </c>
      <c r="C59" s="5">
        <f t="shared" si="14"/>
        <v>2444.8779146277625</v>
      </c>
      <c r="D59" s="7">
        <f t="shared" si="15"/>
        <v>0.11252998921793826</v>
      </c>
    </row>
    <row r="60" spans="1:4" ht="23.25" customHeight="1" x14ac:dyDescent="0.2">
      <c r="A60" s="3">
        <v>45638</v>
      </c>
      <c r="B60" s="6">
        <v>2680</v>
      </c>
      <c r="C60" s="5">
        <f t="shared" si="14"/>
        <v>2445.4919810275969</v>
      </c>
      <c r="D60" s="7">
        <f t="shared" si="15"/>
        <v>9.589400447506792E-2</v>
      </c>
    </row>
    <row r="61" spans="1:4" ht="23.25" customHeight="1" x14ac:dyDescent="0.2">
      <c r="A61" s="3">
        <v>45639</v>
      </c>
      <c r="B61" s="6">
        <v>2647</v>
      </c>
      <c r="C61" s="5">
        <f t="shared" si="14"/>
        <v>2446.1062016590722</v>
      </c>
      <c r="D61" s="7">
        <f t="shared" si="15"/>
        <v>8.2127995180532848E-2</v>
      </c>
    </row>
    <row r="62" spans="1:4" ht="23.25" customHeight="1" x14ac:dyDescent="0.2">
      <c r="A62" s="3">
        <v>45642</v>
      </c>
      <c r="B62" s="6">
        <v>2651</v>
      </c>
      <c r="C62" s="5">
        <f t="shared" ref="C62:C69" si="16">Var_1 * EXP((A62 * 0.0001) * Var_2)</f>
        <v>2447.9497893307939</v>
      </c>
      <c r="D62" s="7">
        <f t="shared" ref="D62:D69" si="17">(B62-C62)/C62</f>
        <v>8.2947048813740071E-2</v>
      </c>
    </row>
    <row r="63" spans="1:4" ht="23.25" customHeight="1" x14ac:dyDescent="0.2">
      <c r="A63" s="3">
        <v>45643</v>
      </c>
      <c r="B63" s="6">
        <v>2647</v>
      </c>
      <c r="C63" s="5">
        <f t="shared" si="16"/>
        <v>2448.5646272763224</v>
      </c>
      <c r="D63" s="7">
        <f t="shared" si="17"/>
        <v>8.1041509181813395E-2</v>
      </c>
    </row>
    <row r="64" spans="1:4" ht="23.25" customHeight="1" x14ac:dyDescent="0.2">
      <c r="A64" s="3">
        <v>45644</v>
      </c>
      <c r="B64" s="6">
        <v>2588</v>
      </c>
      <c r="C64" s="5">
        <f t="shared" si="16"/>
        <v>2449.1796196472815</v>
      </c>
      <c r="D64" s="7">
        <f t="shared" si="17"/>
        <v>5.6680359104372566E-2</v>
      </c>
    </row>
    <row r="65" spans="1:4" ht="23.25" customHeight="1" x14ac:dyDescent="0.2">
      <c r="A65" s="3">
        <v>45645</v>
      </c>
      <c r="B65" s="6">
        <v>2593</v>
      </c>
      <c r="C65" s="5">
        <f t="shared" si="16"/>
        <v>2449.7947664824528</v>
      </c>
      <c r="D65" s="7">
        <f t="shared" si="17"/>
        <v>5.8456012510455707E-2</v>
      </c>
    </row>
    <row r="66" spans="1:4" ht="23.25" customHeight="1" x14ac:dyDescent="0.2">
      <c r="A66" s="3">
        <v>45646</v>
      </c>
      <c r="B66" s="6">
        <v>2622</v>
      </c>
      <c r="C66" s="5">
        <f t="shared" si="16"/>
        <v>2450.4100678206451</v>
      </c>
      <c r="D66" s="7">
        <f t="shared" si="17"/>
        <v>7.0024986606410836E-2</v>
      </c>
    </row>
    <row r="67" spans="1:4" ht="23.25" customHeight="1" x14ac:dyDescent="0.2">
      <c r="A67" s="3">
        <v>45649</v>
      </c>
      <c r="B67" s="6">
        <v>2615</v>
      </c>
      <c r="C67" s="5">
        <f t="shared" si="16"/>
        <v>2452.2568992413917</v>
      </c>
      <c r="D67" s="7">
        <f t="shared" si="17"/>
        <v>6.636462142647169E-2</v>
      </c>
    </row>
    <row r="68" spans="1:4" ht="23.25" customHeight="1" x14ac:dyDescent="0.2">
      <c r="A68" s="3">
        <v>45650</v>
      </c>
      <c r="B68" s="6">
        <v>2615</v>
      </c>
      <c r="C68" s="5">
        <f t="shared" si="16"/>
        <v>2452.872818979778</v>
      </c>
      <c r="D68" s="7">
        <f t="shared" si="17"/>
        <v>6.6096855803414817E-2</v>
      </c>
    </row>
    <row r="69" spans="1:4" ht="23.25" customHeight="1" x14ac:dyDescent="0.2">
      <c r="A69" s="3">
        <v>45652</v>
      </c>
      <c r="B69" s="6">
        <v>2633</v>
      </c>
      <c r="C69" s="5">
        <f t="shared" si="16"/>
        <v>2454.1051225868287</v>
      </c>
      <c r="D69" s="7">
        <f t="shared" si="17"/>
        <v>7.2896175378421205E-2</v>
      </c>
    </row>
    <row r="70" spans="1:4" ht="23.25" customHeight="1" x14ac:dyDescent="0.2">
      <c r="A70" s="3">
        <v>45653</v>
      </c>
      <c r="B70" s="6">
        <v>2620</v>
      </c>
      <c r="C70" s="5">
        <f t="shared" ref="C70:C89" si="18">Var_1 * EXP((A70 * 0.0001) * Var_2)</f>
        <v>2454.7215065332111</v>
      </c>
      <c r="D70" s="7">
        <f t="shared" ref="D70:D89" si="19">(B70-C70)/C70</f>
        <v>6.7330853225876008E-2</v>
      </c>
    </row>
    <row r="71" spans="1:4" ht="23.25" customHeight="1" x14ac:dyDescent="0.2">
      <c r="A71" s="3">
        <v>45656</v>
      </c>
      <c r="B71" s="6">
        <v>2606</v>
      </c>
      <c r="C71" s="5">
        <f t="shared" si="18"/>
        <v>2456.5715874102693</v>
      </c>
      <c r="D71" s="7">
        <f t="shared" si="19"/>
        <v>6.0828030966221053E-2</v>
      </c>
    </row>
    <row r="72" spans="1:4" ht="23.25" customHeight="1" x14ac:dyDescent="0.2">
      <c r="A72" s="3">
        <v>45657</v>
      </c>
      <c r="B72" s="6">
        <v>2624</v>
      </c>
      <c r="C72" s="5">
        <f t="shared" si="18"/>
        <v>2457.1885908449158</v>
      </c>
      <c r="D72" s="7">
        <f t="shared" si="19"/>
        <v>6.7887100638752904E-2</v>
      </c>
    </row>
    <row r="73" spans="1:4" ht="23.25" customHeight="1" x14ac:dyDescent="0.2">
      <c r="A73" s="3">
        <v>45659</v>
      </c>
      <c r="B73" s="6">
        <v>2658</v>
      </c>
      <c r="C73" s="5">
        <f t="shared" si="18"/>
        <v>2458.4230626610902</v>
      </c>
      <c r="D73" s="7">
        <f t="shared" si="19"/>
        <v>8.1180875810235933E-2</v>
      </c>
    </row>
    <row r="74" spans="1:4" ht="23.25" customHeight="1" x14ac:dyDescent="0.2">
      <c r="A74" s="3">
        <v>45660</v>
      </c>
      <c r="B74" s="6">
        <v>2638</v>
      </c>
      <c r="C74" s="5">
        <f t="shared" si="18"/>
        <v>2459.0405311204822</v>
      </c>
      <c r="D74" s="7">
        <f t="shared" si="19"/>
        <v>7.2776136307917377E-2</v>
      </c>
    </row>
    <row r="75" spans="1:4" ht="23.25" customHeight="1" x14ac:dyDescent="0.2">
      <c r="A75" s="3">
        <v>45663</v>
      </c>
      <c r="B75" s="6">
        <v>2634</v>
      </c>
      <c r="C75" s="5">
        <f t="shared" si="18"/>
        <v>2460.8938671712117</v>
      </c>
      <c r="D75" s="7">
        <f t="shared" si="19"/>
        <v>7.0342786878400884E-2</v>
      </c>
    </row>
    <row r="76" spans="1:4" ht="23.25" customHeight="1" x14ac:dyDescent="0.2">
      <c r="A76" s="3">
        <v>45664</v>
      </c>
      <c r="B76" s="6">
        <v>2649</v>
      </c>
      <c r="C76" s="5">
        <f t="shared" si="18"/>
        <v>2461.5119562088385</v>
      </c>
      <c r="D76" s="7">
        <f t="shared" si="19"/>
        <v>7.6167837949455308E-2</v>
      </c>
    </row>
    <row r="77" spans="1:4" ht="23.25" customHeight="1" x14ac:dyDescent="0.2">
      <c r="A77" s="3">
        <v>45665</v>
      </c>
      <c r="B77" s="6">
        <v>2662</v>
      </c>
      <c r="C77" s="5">
        <f t="shared" si="18"/>
        <v>2462.1302004884628</v>
      </c>
      <c r="D77" s="7">
        <f t="shared" si="19"/>
        <v>8.1177591449828668E-2</v>
      </c>
    </row>
    <row r="78" spans="1:4" ht="23.25" customHeight="1" x14ac:dyDescent="0.2">
      <c r="A78" s="3">
        <v>45666</v>
      </c>
      <c r="B78" s="6">
        <v>2669</v>
      </c>
      <c r="C78" s="5">
        <f t="shared" si="18"/>
        <v>2462.748600049063</v>
      </c>
      <c r="D78" s="7">
        <f t="shared" si="19"/>
        <v>8.3748458915712309E-2</v>
      </c>
    </row>
    <row r="79" spans="1:4" ht="23.25" customHeight="1" x14ac:dyDescent="0.2">
      <c r="A79" s="3">
        <v>45667</v>
      </c>
      <c r="B79" s="6">
        <v>2685</v>
      </c>
      <c r="C79" s="5">
        <f t="shared" si="18"/>
        <v>2463.3671549296441</v>
      </c>
      <c r="D79" s="7">
        <f t="shared" si="19"/>
        <v>8.9971502878419235E-2</v>
      </c>
    </row>
    <row r="80" spans="1:4" ht="23.25" customHeight="1" x14ac:dyDescent="0.2">
      <c r="A80" s="3">
        <v>45670</v>
      </c>
      <c r="B80" s="6">
        <v>2667</v>
      </c>
      <c r="C80" s="5">
        <f t="shared" si="18"/>
        <v>2465.2237518814327</v>
      </c>
      <c r="D80" s="7">
        <f t="shared" si="19"/>
        <v>8.1849060542506055E-2</v>
      </c>
    </row>
    <row r="81" spans="1:4" ht="23.25" customHeight="1" x14ac:dyDescent="0.2">
      <c r="A81" s="3">
        <v>45671</v>
      </c>
      <c r="B81" s="6">
        <v>2675</v>
      </c>
      <c r="C81" s="5">
        <f t="shared" si="18"/>
        <v>2465.8429284321455</v>
      </c>
      <c r="D81" s="7">
        <f t="shared" si="19"/>
        <v>8.4821733434920207E-2</v>
      </c>
    </row>
    <row r="82" spans="1:4" ht="23.25" customHeight="1" x14ac:dyDescent="0.2">
      <c r="A82" s="3">
        <v>45672</v>
      </c>
      <c r="B82" s="6">
        <v>2694</v>
      </c>
      <c r="C82" s="5">
        <f t="shared" si="18"/>
        <v>2466.4622604979963</v>
      </c>
      <c r="D82" s="7">
        <f t="shared" si="19"/>
        <v>9.2252674263932244E-2</v>
      </c>
    </row>
    <row r="83" spans="1:4" ht="23.25" customHeight="1" x14ac:dyDescent="0.2">
      <c r="A83" s="3">
        <v>45673</v>
      </c>
      <c r="B83" s="6">
        <v>2714</v>
      </c>
      <c r="C83" s="5">
        <f t="shared" si="18"/>
        <v>2467.081748118032</v>
      </c>
      <c r="D83" s="7">
        <f t="shared" si="19"/>
        <v>0.10008515205072756</v>
      </c>
    </row>
    <row r="84" spans="1:4" ht="23.25" customHeight="1" x14ac:dyDescent="0.2">
      <c r="A84" s="3">
        <v>45674</v>
      </c>
      <c r="B84" s="6">
        <v>2701</v>
      </c>
      <c r="C84" s="5">
        <f t="shared" si="18"/>
        <v>2467.7013913313344</v>
      </c>
      <c r="D84" s="7">
        <f t="shared" si="19"/>
        <v>9.4540858747419215E-2</v>
      </c>
    </row>
    <row r="85" spans="1:4" ht="23.25" customHeight="1" x14ac:dyDescent="0.2">
      <c r="A85" s="3">
        <v>45677</v>
      </c>
      <c r="B85" s="6">
        <v>2710</v>
      </c>
      <c r="C85" s="5">
        <f t="shared" si="18"/>
        <v>2469.5612549216698</v>
      </c>
      <c r="D85" s="7">
        <f t="shared" si="19"/>
        <v>9.7360915668381121E-2</v>
      </c>
    </row>
    <row r="86" spans="1:4" ht="23.25" customHeight="1" x14ac:dyDescent="0.2">
      <c r="A86" s="3">
        <v>45678</v>
      </c>
      <c r="B86" s="6">
        <v>2744</v>
      </c>
      <c r="C86" s="5">
        <f t="shared" si="18"/>
        <v>2470.1815208989137</v>
      </c>
      <c r="D86" s="7">
        <f t="shared" si="19"/>
        <v>0.11084953748720543</v>
      </c>
    </row>
    <row r="87" spans="1:4" ht="23.25" customHeight="1" x14ac:dyDescent="0.2">
      <c r="A87" s="3">
        <v>45679</v>
      </c>
      <c r="B87" s="6">
        <v>2755</v>
      </c>
      <c r="C87" s="5">
        <f t="shared" si="18"/>
        <v>2470.8019426649207</v>
      </c>
      <c r="D87" s="7">
        <f t="shared" si="19"/>
        <v>0.11502259749259917</v>
      </c>
    </row>
    <row r="88" spans="1:4" ht="23.25" customHeight="1" x14ac:dyDescent="0.2">
      <c r="A88" s="3">
        <v>45680</v>
      </c>
      <c r="B88" s="6">
        <v>2754</v>
      </c>
      <c r="C88" s="5">
        <f t="shared" si="18"/>
        <v>2471.4225202588195</v>
      </c>
      <c r="D88" s="7">
        <f t="shared" si="19"/>
        <v>0.11433798851666511</v>
      </c>
    </row>
    <row r="89" spans="1:4" ht="23.25" customHeight="1" x14ac:dyDescent="0.2">
      <c r="A89" s="3">
        <v>45681</v>
      </c>
      <c r="B89" s="6">
        <v>2770</v>
      </c>
      <c r="C89" s="5">
        <f t="shared" si="18"/>
        <v>2472.0432537197394</v>
      </c>
      <c r="D89" s="7">
        <f t="shared" si="19"/>
        <v>0.12053055537435212</v>
      </c>
    </row>
    <row r="90" spans="1:4" ht="23.25" customHeight="1" x14ac:dyDescent="0.2">
      <c r="A90" s="3">
        <v>45684</v>
      </c>
      <c r="B90" s="6">
        <v>2741</v>
      </c>
      <c r="C90" s="5">
        <f t="shared" ref="C90:C96" si="20">Var_1 * EXP((A90 * 0.0001) * Var_2)</f>
        <v>2473.9063896961861</v>
      </c>
      <c r="D90" s="7">
        <f t="shared" ref="D90:D96" si="21">(B90-C90)/C90</f>
        <v>0.10796431563306441</v>
      </c>
    </row>
    <row r="91" spans="1:4" ht="23.25" customHeight="1" x14ac:dyDescent="0.2">
      <c r="A91" s="3">
        <v>45685</v>
      </c>
      <c r="B91" s="6">
        <v>2762</v>
      </c>
      <c r="C91" s="5">
        <f t="shared" si="20"/>
        <v>2474.5277470167903</v>
      </c>
      <c r="D91" s="7">
        <f t="shared" si="21"/>
        <v>0.11617257205128408</v>
      </c>
    </row>
    <row r="92" spans="1:4" ht="23.25" customHeight="1" x14ac:dyDescent="0.2">
      <c r="A92" s="3">
        <v>45686</v>
      </c>
      <c r="B92" s="6">
        <v>2760</v>
      </c>
      <c r="C92" s="5">
        <f t="shared" si="20"/>
        <v>2475.1492604002592</v>
      </c>
      <c r="D92" s="7">
        <f t="shared" si="21"/>
        <v>0.11508426750541793</v>
      </c>
    </row>
    <row r="93" spans="1:4" ht="23.25" customHeight="1" x14ac:dyDescent="0.2">
      <c r="A93" s="3">
        <v>45687</v>
      </c>
      <c r="B93" s="6">
        <v>2796</v>
      </c>
      <c r="C93" s="5">
        <f t="shared" si="20"/>
        <v>2475.7709298857958</v>
      </c>
      <c r="D93" s="7">
        <f t="shared" si="21"/>
        <v>0.1293451935510754</v>
      </c>
    </row>
    <row r="94" spans="1:4" ht="23.25" customHeight="1" x14ac:dyDescent="0.2">
      <c r="A94" s="3">
        <v>45688</v>
      </c>
      <c r="B94" s="6">
        <v>2797</v>
      </c>
      <c r="C94" s="5">
        <f t="shared" si="20"/>
        <v>2476.3927555125938</v>
      </c>
      <c r="D94" s="7">
        <f t="shared" si="21"/>
        <v>0.12946542658619717</v>
      </c>
    </row>
    <row r="95" spans="1:4" ht="23.25" customHeight="1" x14ac:dyDescent="0.2">
      <c r="A95" s="3">
        <v>45691</v>
      </c>
      <c r="B95" s="6">
        <v>2813</v>
      </c>
      <c r="C95" s="5">
        <f t="shared" si="20"/>
        <v>2478.2591696328468</v>
      </c>
      <c r="D95" s="7">
        <f t="shared" si="21"/>
        <v>0.13507095402646888</v>
      </c>
    </row>
    <row r="96" spans="1:4" ht="23.25" customHeight="1" x14ac:dyDescent="0.2">
      <c r="A96" s="3">
        <v>45692</v>
      </c>
      <c r="B96" s="6">
        <v>2840</v>
      </c>
      <c r="C96" s="5">
        <f t="shared" si="20"/>
        <v>2478.8816202169946</v>
      </c>
      <c r="D96" s="7">
        <f t="shared" si="21"/>
        <v>0.14567794477874019</v>
      </c>
    </row>
    <row r="97" spans="1:4" ht="23.25" customHeight="1" x14ac:dyDescent="0.2">
      <c r="A97" s="3">
        <v>45693</v>
      </c>
      <c r="B97" s="6">
        <v>2869</v>
      </c>
      <c r="C97" s="5">
        <f t="shared" ref="C97:C112" si="22">Var_1 * EXP((A97 * 0.0001) * Var_2)</f>
        <v>2479.5042271386019</v>
      </c>
      <c r="D97" s="7">
        <f t="shared" ref="D97:D112" si="23">(B97-C97)/C97</f>
        <v>0.15708614996429512</v>
      </c>
    </row>
    <row r="98" spans="1:4" ht="23.25" customHeight="1" x14ac:dyDescent="0.2">
      <c r="A98" s="3">
        <v>45694</v>
      </c>
      <c r="B98" s="6">
        <v>2857</v>
      </c>
      <c r="C98" s="5">
        <f t="shared" si="22"/>
        <v>2480.1269904369296</v>
      </c>
      <c r="D98" s="7">
        <f t="shared" si="23"/>
        <v>0.15195714212064432</v>
      </c>
    </row>
    <row r="99" spans="1:4" ht="23.25" customHeight="1" x14ac:dyDescent="0.2">
      <c r="A99" s="3">
        <v>45695</v>
      </c>
      <c r="B99" s="6">
        <v>2859</v>
      </c>
      <c r="C99" s="5">
        <f t="shared" si="22"/>
        <v>2480.7499101512585</v>
      </c>
      <c r="D99" s="7">
        <f t="shared" si="23"/>
        <v>0.15247409192717798</v>
      </c>
    </row>
    <row r="100" spans="1:4" ht="23.25" customHeight="1" x14ac:dyDescent="0.2">
      <c r="A100" s="3">
        <v>45698</v>
      </c>
      <c r="B100" s="6">
        <v>2917</v>
      </c>
      <c r="C100" s="5">
        <f t="shared" si="22"/>
        <v>2482.6196081831208</v>
      </c>
      <c r="D100" s="7">
        <f t="shared" si="23"/>
        <v>0.17496856561717722</v>
      </c>
    </row>
    <row r="101" spans="1:4" ht="23.25" customHeight="1" x14ac:dyDescent="0.2">
      <c r="A101" s="3">
        <v>45699</v>
      </c>
      <c r="B101" s="6">
        <v>2898</v>
      </c>
      <c r="C101" s="5">
        <f t="shared" si="22"/>
        <v>2483.2431539543982</v>
      </c>
      <c r="D101" s="7">
        <f t="shared" si="23"/>
        <v>0.16702224483539976</v>
      </c>
    </row>
    <row r="102" spans="1:4" ht="23.25" customHeight="1" x14ac:dyDescent="0.2">
      <c r="A102" s="3">
        <v>45700</v>
      </c>
      <c r="B102" s="6">
        <v>2905</v>
      </c>
      <c r="C102" s="5">
        <f t="shared" si="22"/>
        <v>2483.8668563381975</v>
      </c>
      <c r="D102" s="7">
        <f t="shared" si="23"/>
        <v>0.16954739042762201</v>
      </c>
    </row>
    <row r="103" spans="1:4" ht="23.25" customHeight="1" x14ac:dyDescent="0.2">
      <c r="A103" s="3">
        <v>45701</v>
      </c>
      <c r="B103" s="6">
        <v>2931</v>
      </c>
      <c r="C103" s="5">
        <f t="shared" si="22"/>
        <v>2484.4907153738536</v>
      </c>
      <c r="D103" s="7">
        <f t="shared" si="23"/>
        <v>0.17971863684705214</v>
      </c>
    </row>
    <row r="104" spans="1:4" ht="23.25" customHeight="1" x14ac:dyDescent="0.2">
      <c r="A104" s="3">
        <v>45702</v>
      </c>
      <c r="B104" s="6">
        <v>2880</v>
      </c>
      <c r="C104" s="5">
        <f t="shared" si="22"/>
        <v>2485.1147311007221</v>
      </c>
      <c r="D104" s="7">
        <f t="shared" si="23"/>
        <v>0.15890021654025321</v>
      </c>
    </row>
    <row r="105" spans="1:4" ht="23.25" customHeight="1" x14ac:dyDescent="0.2">
      <c r="A105" s="3">
        <v>45705</v>
      </c>
      <c r="B105" s="6">
        <v>2899</v>
      </c>
      <c r="C105" s="5">
        <f t="shared" si="22"/>
        <v>2486.9877188221722</v>
      </c>
      <c r="D105" s="7">
        <f t="shared" si="23"/>
        <v>0.16566719572421343</v>
      </c>
    </row>
    <row r="106" spans="1:4" ht="23.25" customHeight="1" x14ac:dyDescent="0.2">
      <c r="A106" s="3">
        <v>45706</v>
      </c>
      <c r="B106" s="6">
        <v>2933</v>
      </c>
      <c r="C106" s="5">
        <f t="shared" si="22"/>
        <v>2487.6123617075255</v>
      </c>
      <c r="D106" s="7">
        <f t="shared" si="23"/>
        <v>0.17904221941828405</v>
      </c>
    </row>
    <row r="107" spans="1:4" ht="23.25" customHeight="1" x14ac:dyDescent="0.2">
      <c r="A107" s="3">
        <v>45707</v>
      </c>
      <c r="B107" s="6">
        <v>2935</v>
      </c>
      <c r="C107" s="5">
        <f t="shared" si="22"/>
        <v>2488.2371614809567</v>
      </c>
      <c r="D107" s="7">
        <f t="shared" si="23"/>
        <v>0.17954994219808917</v>
      </c>
    </row>
    <row r="108" spans="1:4" ht="23.25" customHeight="1" x14ac:dyDescent="0.2">
      <c r="A108" s="3">
        <v>45708</v>
      </c>
      <c r="B108" s="6">
        <v>2941</v>
      </c>
      <c r="C108" s="5">
        <f t="shared" si="22"/>
        <v>2488.8621181818748</v>
      </c>
      <c r="D108" s="7">
        <f t="shared" si="23"/>
        <v>0.18166449580116312</v>
      </c>
    </row>
    <row r="109" spans="1:4" ht="23.25" customHeight="1" x14ac:dyDescent="0.2">
      <c r="A109" s="3">
        <v>45709</v>
      </c>
      <c r="B109" s="6">
        <v>2934</v>
      </c>
      <c r="C109" s="5">
        <f t="shared" si="22"/>
        <v>2489.487231849695</v>
      </c>
      <c r="D109" s="7">
        <f t="shared" si="23"/>
        <v>0.17855595419946416</v>
      </c>
    </row>
    <row r="110" spans="1:4" ht="23.25" customHeight="1" x14ac:dyDescent="0.2">
      <c r="A110" s="3">
        <v>45712</v>
      </c>
      <c r="B110" s="6">
        <v>2949</v>
      </c>
      <c r="C110" s="5">
        <f t="shared" si="22"/>
        <v>2491.3635150488594</v>
      </c>
      <c r="D110" s="7">
        <f t="shared" si="23"/>
        <v>0.18368916546574923</v>
      </c>
    </row>
    <row r="111" spans="1:4" ht="23.25" customHeight="1" x14ac:dyDescent="0.2">
      <c r="A111" s="3">
        <v>45713</v>
      </c>
      <c r="B111" s="6">
        <v>2918</v>
      </c>
      <c r="C111" s="5">
        <f t="shared" si="22"/>
        <v>2491.9892569786311</v>
      </c>
      <c r="D111" s="7">
        <f t="shared" si="23"/>
        <v>0.1709520784764049</v>
      </c>
    </row>
    <row r="112" spans="1:4" ht="23.25" customHeight="1" x14ac:dyDescent="0.2">
      <c r="A112" s="3">
        <v>45714</v>
      </c>
      <c r="B112" s="6">
        <v>2919</v>
      </c>
      <c r="C112" s="5">
        <f t="shared" si="22"/>
        <v>2492.6151560725298</v>
      </c>
      <c r="D112" s="7">
        <f t="shared" si="23"/>
        <v>0.1710592358747029</v>
      </c>
    </row>
    <row r="113" spans="1:4" ht="23.25" customHeight="1" x14ac:dyDescent="0.2">
      <c r="A113" s="3">
        <v>45715</v>
      </c>
      <c r="B113" s="6">
        <v>2875</v>
      </c>
      <c r="C113" s="5">
        <f t="shared" ref="C113:C118" si="24">Var_1 * EXP((A113 * 0.0001) * Var_2)</f>
        <v>2493.2412123700169</v>
      </c>
      <c r="D113" s="7">
        <f t="shared" ref="D113:D118" si="25">(B113-C113)/C113</f>
        <v>0.15311747043804563</v>
      </c>
    </row>
    <row r="114" spans="1:4" ht="23.25" customHeight="1" x14ac:dyDescent="0.2">
      <c r="A114" s="3">
        <v>45716</v>
      </c>
      <c r="B114" s="6">
        <v>2856</v>
      </c>
      <c r="C114" s="5">
        <f t="shared" si="24"/>
        <v>2493.8674259105901</v>
      </c>
      <c r="D114" s="7">
        <f t="shared" si="25"/>
        <v>0.14520923218570203</v>
      </c>
    </row>
    <row r="115" spans="1:4" ht="23.25" customHeight="1" x14ac:dyDescent="0.2">
      <c r="A115" s="3">
        <v>45719</v>
      </c>
      <c r="B115" s="6">
        <v>2890</v>
      </c>
      <c r="C115" s="5">
        <f t="shared" si="24"/>
        <v>2495.7470103857845</v>
      </c>
      <c r="D115" s="7">
        <f t="shared" si="25"/>
        <v>0.1579699336405388</v>
      </c>
    </row>
    <row r="116" spans="1:4" ht="23.25" customHeight="1" x14ac:dyDescent="0.2">
      <c r="A116" s="3">
        <v>45720</v>
      </c>
      <c r="B116" s="6">
        <v>2914</v>
      </c>
      <c r="C116" s="5">
        <f t="shared" si="24"/>
        <v>2496.3738532937209</v>
      </c>
      <c r="D116" s="7">
        <f t="shared" si="25"/>
        <v>0.16729311042705494</v>
      </c>
    </row>
    <row r="117" spans="1:4" ht="23.25" customHeight="1" x14ac:dyDescent="0.2">
      <c r="A117" s="3">
        <v>45721</v>
      </c>
      <c r="B117" s="6">
        <v>2917</v>
      </c>
      <c r="C117" s="5">
        <f t="shared" si="24"/>
        <v>2497.0008536423065</v>
      </c>
      <c r="D117" s="7">
        <f t="shared" si="25"/>
        <v>0.16820144284093946</v>
      </c>
    </row>
    <row r="118" spans="1:4" ht="23.25" customHeight="1" x14ac:dyDescent="0.2">
      <c r="A118" s="3">
        <v>45722</v>
      </c>
      <c r="B118" s="6">
        <v>2910</v>
      </c>
      <c r="C118" s="5">
        <f t="shared" si="24"/>
        <v>2497.6280114710903</v>
      </c>
      <c r="D118" s="7">
        <f t="shared" si="25"/>
        <v>0.16510544670181876</v>
      </c>
    </row>
    <row r="119" spans="1:4" ht="23.25" customHeight="1" x14ac:dyDescent="0.2">
      <c r="A119" s="3">
        <v>45723</v>
      </c>
      <c r="B119" s="6">
        <v>2911</v>
      </c>
      <c r="C119" s="5">
        <f t="shared" ref="C119:C134" si="26">Var_1 * EXP((A119 * 0.0001) * Var_2)</f>
        <v>2498.2553268196166</v>
      </c>
      <c r="D119" s="7">
        <f t="shared" ref="D119:D134" si="27">(B119-C119)/C119</f>
        <v>0.16521316646438403</v>
      </c>
    </row>
    <row r="120" spans="1:4" ht="23.25" customHeight="1" x14ac:dyDescent="0.2">
      <c r="A120" s="3">
        <v>45726</v>
      </c>
      <c r="B120" s="6">
        <v>2884</v>
      </c>
      <c r="C120" s="5">
        <f t="shared" si="26"/>
        <v>2500.1382183793589</v>
      </c>
      <c r="D120" s="7">
        <f t="shared" si="27"/>
        <v>0.15353622403703271</v>
      </c>
    </row>
    <row r="121" spans="1:4" ht="23.25" customHeight="1" x14ac:dyDescent="0.2">
      <c r="A121" s="3">
        <v>45727</v>
      </c>
      <c r="B121" s="6">
        <v>2915</v>
      </c>
      <c r="C121" s="5">
        <f t="shared" si="26"/>
        <v>2500.7661642026051</v>
      </c>
      <c r="D121" s="7">
        <f t="shared" si="27"/>
        <v>0.16564277049448869</v>
      </c>
    </row>
    <row r="122" spans="1:4" ht="23.25" customHeight="1" x14ac:dyDescent="0.2">
      <c r="A122" s="3">
        <v>45728</v>
      </c>
      <c r="B122" s="6">
        <v>2938</v>
      </c>
      <c r="C122" s="5">
        <f t="shared" si="26"/>
        <v>2501.3942677435102</v>
      </c>
      <c r="D122" s="7">
        <f t="shared" si="27"/>
        <v>0.17454494794631023</v>
      </c>
    </row>
    <row r="123" spans="1:4" ht="23.25" customHeight="1" x14ac:dyDescent="0.2">
      <c r="A123" s="3">
        <v>45729</v>
      </c>
      <c r="B123" s="6">
        <v>2986</v>
      </c>
      <c r="C123" s="5">
        <f t="shared" si="26"/>
        <v>2502.0225290416997</v>
      </c>
      <c r="D123" s="7">
        <f t="shared" si="27"/>
        <v>0.19343449762767267</v>
      </c>
    </row>
    <row r="124" spans="1:4" ht="23.25" customHeight="1" x14ac:dyDescent="0.2">
      <c r="A124" s="3">
        <v>45730</v>
      </c>
      <c r="B124" s="6">
        <v>2983</v>
      </c>
      <c r="C124" s="5">
        <f t="shared" si="26"/>
        <v>2502.6509481367839</v>
      </c>
      <c r="D124" s="7">
        <f t="shared" si="27"/>
        <v>0.1919360956911848</v>
      </c>
    </row>
    <row r="125" spans="1:4" ht="23.25" customHeight="1" x14ac:dyDescent="0.2">
      <c r="A125" s="3">
        <v>45733</v>
      </c>
      <c r="B125" s="6">
        <v>2999</v>
      </c>
      <c r="C125" s="5">
        <f t="shared" si="26"/>
        <v>2504.5371525998153</v>
      </c>
      <c r="D125" s="7">
        <f t="shared" si="27"/>
        <v>0.19742683668593672</v>
      </c>
    </row>
    <row r="126" spans="1:4" ht="23.25" customHeight="1" x14ac:dyDescent="0.2">
      <c r="A126" s="3">
        <v>45734</v>
      </c>
      <c r="B126" s="6">
        <v>3031</v>
      </c>
      <c r="C126" s="5">
        <f t="shared" si="26"/>
        <v>2505.1662032789204</v>
      </c>
      <c r="D126" s="7">
        <f t="shared" si="27"/>
        <v>0.20989976474727903</v>
      </c>
    </row>
    <row r="127" spans="1:4" ht="23.25" customHeight="1" x14ac:dyDescent="0.2">
      <c r="A127" s="3">
        <v>45735</v>
      </c>
      <c r="B127" s="6">
        <v>3022</v>
      </c>
      <c r="C127" s="5">
        <f t="shared" si="26"/>
        <v>2505.7954119531942</v>
      </c>
      <c r="D127" s="7">
        <f t="shared" si="27"/>
        <v>0.20600428334428128</v>
      </c>
    </row>
    <row r="128" spans="1:4" ht="23.25" customHeight="1" x14ac:dyDescent="0.2">
      <c r="A128" s="3">
        <v>45736</v>
      </c>
      <c r="B128" s="6">
        <v>3046</v>
      </c>
      <c r="C128" s="5">
        <f t="shared" si="26"/>
        <v>2506.4247786623137</v>
      </c>
      <c r="D128" s="7">
        <f t="shared" si="27"/>
        <v>0.21527684610014877</v>
      </c>
    </row>
    <row r="129" spans="1:4" ht="23.25" customHeight="1" x14ac:dyDescent="0.2">
      <c r="A129" s="3">
        <v>45737</v>
      </c>
      <c r="B129" s="6">
        <v>3023</v>
      </c>
      <c r="C129" s="5">
        <f t="shared" si="26"/>
        <v>2507.054303445977</v>
      </c>
      <c r="D129" s="7">
        <f t="shared" si="27"/>
        <v>0.20579757520403499</v>
      </c>
    </row>
    <row r="130" spans="1:4" ht="23.25" customHeight="1" x14ac:dyDescent="0.2">
      <c r="A130" s="3">
        <v>45740</v>
      </c>
      <c r="B130" s="6">
        <v>3009</v>
      </c>
      <c r="C130" s="5">
        <f t="shared" si="26"/>
        <v>2508.943826641259</v>
      </c>
      <c r="D130" s="7">
        <f t="shared" si="27"/>
        <v>0.199309433734182</v>
      </c>
    </row>
    <row r="131" spans="1:4" ht="23.25" customHeight="1" x14ac:dyDescent="0.2">
      <c r="A131" s="3">
        <v>45741</v>
      </c>
      <c r="B131" s="6">
        <v>3021</v>
      </c>
      <c r="C131" s="5">
        <f t="shared" si="26"/>
        <v>2509.5739841202044</v>
      </c>
      <c r="D131" s="7">
        <f t="shared" si="27"/>
        <v>0.20378997356361628</v>
      </c>
    </row>
    <row r="132" spans="1:4" ht="23.25" customHeight="1" x14ac:dyDescent="0.2">
      <c r="A132" s="3">
        <v>45742</v>
      </c>
      <c r="B132" s="6">
        <v>3021</v>
      </c>
      <c r="C132" s="5">
        <f t="shared" si="26"/>
        <v>2510.2042998722982</v>
      </c>
      <c r="D132" s="7">
        <f t="shared" si="27"/>
        <v>0.20348770024562843</v>
      </c>
    </row>
    <row r="133" spans="1:4" ht="23.25" customHeight="1" x14ac:dyDescent="0.2">
      <c r="A133" s="3">
        <v>45743</v>
      </c>
      <c r="B133" s="6">
        <v>3055</v>
      </c>
      <c r="C133" s="5">
        <f t="shared" si="26"/>
        <v>2510.8347739372921</v>
      </c>
      <c r="D133" s="7">
        <f t="shared" si="27"/>
        <v>0.21672681600207055</v>
      </c>
    </row>
    <row r="134" spans="1:4" ht="23.25" customHeight="1" x14ac:dyDescent="0.2">
      <c r="A134" s="3">
        <v>45744</v>
      </c>
      <c r="B134" s="6">
        <v>3084</v>
      </c>
      <c r="C134" s="5">
        <f t="shared" si="26"/>
        <v>2511.4654063549583</v>
      </c>
      <c r="D134" s="7">
        <f t="shared" si="27"/>
        <v>0.22796833760732377</v>
      </c>
    </row>
    <row r="135" spans="1:4" ht="23.25" customHeight="1" x14ac:dyDescent="0.2">
      <c r="A135" s="3">
        <v>45747</v>
      </c>
      <c r="B135" s="6">
        <v>3120</v>
      </c>
      <c r="C135" s="5">
        <f t="shared" ref="C135:C149" si="28">Var_1 * EXP((A135 * 0.0001) * Var_2)</f>
        <v>2513.3582541217352</v>
      </c>
      <c r="D135" s="7">
        <f t="shared" ref="D135:D149" si="29">(B135-C135)/C135</f>
        <v>0.24136700165343081</v>
      </c>
    </row>
    <row r="136" spans="1:4" ht="23.25" customHeight="1" x14ac:dyDescent="0.2">
      <c r="A136" s="3">
        <v>45748</v>
      </c>
      <c r="B136" s="6">
        <v>3115</v>
      </c>
      <c r="C136" s="5">
        <f t="shared" si="28"/>
        <v>2513.9895203479009</v>
      </c>
      <c r="D136" s="7">
        <f t="shared" si="29"/>
        <v>0.23906642203064063</v>
      </c>
    </row>
    <row r="137" spans="1:4" ht="23.25" customHeight="1" x14ac:dyDescent="0.2">
      <c r="A137" s="3">
        <v>45749</v>
      </c>
      <c r="B137" s="6">
        <v>3162</v>
      </c>
      <c r="C137" s="5">
        <f t="shared" si="28"/>
        <v>2514.6209451256918</v>
      </c>
      <c r="D137" s="7">
        <f t="shared" si="29"/>
        <v>0.25744598052807094</v>
      </c>
    </row>
    <row r="138" spans="1:4" ht="23.25" customHeight="1" x14ac:dyDescent="0.2">
      <c r="A138" s="3">
        <v>45750</v>
      </c>
      <c r="B138" s="6">
        <v>3112</v>
      </c>
      <c r="C138" s="5">
        <f t="shared" si="28"/>
        <v>2515.2525284949361</v>
      </c>
      <c r="D138" s="7">
        <f t="shared" si="29"/>
        <v>0.23725151440843301</v>
      </c>
    </row>
    <row r="139" spans="1:4" ht="23.25" customHeight="1" x14ac:dyDescent="0.2">
      <c r="A139" s="3">
        <v>45751</v>
      </c>
      <c r="B139" s="6">
        <v>3037</v>
      </c>
      <c r="C139" s="5">
        <f t="shared" si="28"/>
        <v>2515.8842704954604</v>
      </c>
      <c r="D139" s="7">
        <f t="shared" si="29"/>
        <v>0.20713024665554855</v>
      </c>
    </row>
    <row r="140" spans="1:4" ht="23.25" customHeight="1" x14ac:dyDescent="0.2">
      <c r="A140" s="3">
        <v>45754</v>
      </c>
      <c r="B140" s="6">
        <v>2981</v>
      </c>
      <c r="C140" s="5">
        <f t="shared" si="28"/>
        <v>2517.7804486832383</v>
      </c>
      <c r="D140" s="7">
        <f t="shared" si="29"/>
        <v>0.18397932653699753</v>
      </c>
    </row>
    <row r="141" spans="1:4" ht="23.25" customHeight="1" x14ac:dyDescent="0.2">
      <c r="A141" s="3">
        <v>45755</v>
      </c>
      <c r="B141" s="6">
        <v>2978</v>
      </c>
      <c r="C141" s="5">
        <f t="shared" si="28"/>
        <v>2518.4128256074337</v>
      </c>
      <c r="D141" s="7">
        <f t="shared" si="29"/>
        <v>0.18249080123776582</v>
      </c>
    </row>
    <row r="142" spans="1:4" ht="23.25" customHeight="1" x14ac:dyDescent="0.2">
      <c r="A142" s="3">
        <v>45756</v>
      </c>
      <c r="B142" s="6">
        <v>3086</v>
      </c>
      <c r="C142" s="5">
        <f t="shared" si="28"/>
        <v>2519.0453613622312</v>
      </c>
      <c r="D142" s="7">
        <f t="shared" si="29"/>
        <v>0.22506726053205137</v>
      </c>
    </row>
    <row r="143" spans="1:4" ht="23.25" customHeight="1" x14ac:dyDescent="0.2">
      <c r="A143" s="3">
        <v>45757</v>
      </c>
      <c r="B143" s="6">
        <v>3189</v>
      </c>
      <c r="C143" s="5">
        <f t="shared" si="28"/>
        <v>2519.6780559875106</v>
      </c>
      <c r="D143" s="7">
        <f t="shared" si="29"/>
        <v>0.26563788275330646</v>
      </c>
    </row>
    <row r="144" spans="1:4" ht="23.25" customHeight="1" x14ac:dyDescent="0.2">
      <c r="A144" s="3">
        <v>45758</v>
      </c>
      <c r="B144" s="6">
        <v>3236</v>
      </c>
      <c r="C144" s="5">
        <f t="shared" si="28"/>
        <v>2520.3109095231875</v>
      </c>
      <c r="D144" s="7">
        <f t="shared" si="29"/>
        <v>0.28396857219977362</v>
      </c>
    </row>
    <row r="145" spans="1:4" ht="23.25" customHeight="1" x14ac:dyDescent="0.2">
      <c r="A145" s="3">
        <v>45761</v>
      </c>
      <c r="B145" s="6">
        <v>3212</v>
      </c>
      <c r="C145" s="5">
        <f t="shared" si="28"/>
        <v>2522.2104239917539</v>
      </c>
      <c r="D145" s="7">
        <f t="shared" si="29"/>
        <v>0.2734861332134837</v>
      </c>
    </row>
    <row r="146" spans="1:4" ht="23.25" customHeight="1" x14ac:dyDescent="0.2">
      <c r="A146" s="3">
        <v>45762</v>
      </c>
      <c r="B146" s="6">
        <v>3251</v>
      </c>
      <c r="C146" s="5">
        <f t="shared" si="28"/>
        <v>2522.8439135682306</v>
      </c>
      <c r="D146" s="7">
        <f t="shared" si="29"/>
        <v>0.28862510380275108</v>
      </c>
    </row>
    <row r="147" spans="1:4" ht="23.25" customHeight="1" x14ac:dyDescent="0.2">
      <c r="A147" s="3">
        <v>45763</v>
      </c>
      <c r="B147" s="6">
        <v>3350</v>
      </c>
      <c r="C147" s="5">
        <f t="shared" si="28"/>
        <v>2523.4775622547636</v>
      </c>
      <c r="D147" s="7">
        <f t="shared" si="29"/>
        <v>0.327533103566305</v>
      </c>
    </row>
    <row r="148" spans="1:4" ht="23.25" customHeight="1" x14ac:dyDescent="0.2">
      <c r="A148" s="3">
        <v>45764</v>
      </c>
      <c r="B148" s="6">
        <v>3326</v>
      </c>
      <c r="C148" s="5">
        <f t="shared" si="28"/>
        <v>2524.1113700913206</v>
      </c>
      <c r="D148" s="7">
        <f t="shared" si="29"/>
        <v>0.317691461403174</v>
      </c>
    </row>
    <row r="149" spans="1:4" ht="23.25" customHeight="1" x14ac:dyDescent="0.2">
      <c r="A149" s="3">
        <v>45768</v>
      </c>
      <c r="B149" s="6">
        <v>3434</v>
      </c>
      <c r="C149" s="5">
        <f t="shared" si="28"/>
        <v>2526.6481937373333</v>
      </c>
      <c r="D149" s="7">
        <f t="shared" si="29"/>
        <v>0.35911283910109482</v>
      </c>
    </row>
    <row r="150" spans="1:4" ht="23.25" customHeight="1" x14ac:dyDescent="0.2">
      <c r="A150" s="3">
        <v>45769</v>
      </c>
      <c r="B150" s="6">
        <v>3336</v>
      </c>
      <c r="C150" s="5">
        <f t="shared" ref="C150:C157" si="30">Var_1 * EXP((A150 * 0.0001) * Var_2)</f>
        <v>2527.2827979237759</v>
      </c>
      <c r="D150" s="7">
        <f t="shared" ref="D150:D157" si="31">(B150-C150)/C150</f>
        <v>0.31999474009818168</v>
      </c>
    </row>
    <row r="151" spans="1:4" ht="23.25" customHeight="1" x14ac:dyDescent="0.2">
      <c r="A151" s="3">
        <v>45770</v>
      </c>
      <c r="B151" s="6">
        <v>3316</v>
      </c>
      <c r="C151" s="5">
        <f t="shared" si="30"/>
        <v>2527.9175615002218</v>
      </c>
      <c r="D151" s="7">
        <f t="shared" si="31"/>
        <v>0.31175163719820104</v>
      </c>
    </row>
    <row r="152" spans="1:4" ht="23.25" customHeight="1" x14ac:dyDescent="0.2">
      <c r="A152" s="3">
        <v>45771</v>
      </c>
      <c r="B152" s="6">
        <v>3348</v>
      </c>
      <c r="C152" s="5">
        <f t="shared" si="30"/>
        <v>2528.5524845067166</v>
      </c>
      <c r="D152" s="7">
        <f t="shared" si="31"/>
        <v>0.32407771660438583</v>
      </c>
    </row>
    <row r="153" spans="1:4" ht="23.25" customHeight="1" x14ac:dyDescent="0.2">
      <c r="A153" s="3">
        <v>45772</v>
      </c>
      <c r="B153" s="6">
        <v>3319</v>
      </c>
      <c r="C153" s="5">
        <f t="shared" si="30"/>
        <v>2529.1875669832903</v>
      </c>
      <c r="D153" s="7">
        <f t="shared" si="31"/>
        <v>0.31227910627394279</v>
      </c>
    </row>
    <row r="154" spans="1:4" ht="23.25" customHeight="1" x14ac:dyDescent="0.2">
      <c r="A154" s="3">
        <v>45775</v>
      </c>
      <c r="B154" s="6">
        <v>3337</v>
      </c>
      <c r="C154" s="5">
        <f t="shared" si="30"/>
        <v>2531.0937716340936</v>
      </c>
      <c r="D154" s="7">
        <f t="shared" si="31"/>
        <v>0.31840235924787846</v>
      </c>
    </row>
    <row r="155" spans="1:4" ht="23.25" customHeight="1" x14ac:dyDescent="0.2">
      <c r="A155" s="3">
        <v>45776</v>
      </c>
      <c r="B155" s="6">
        <v>3316</v>
      </c>
      <c r="C155" s="5">
        <f t="shared" si="30"/>
        <v>2531.7294923916334</v>
      </c>
      <c r="D155" s="7">
        <f t="shared" si="31"/>
        <v>0.30977658156815746</v>
      </c>
    </row>
    <row r="156" spans="1:4" ht="23.25" customHeight="1" x14ac:dyDescent="0.2">
      <c r="A156" s="3">
        <v>45777</v>
      </c>
      <c r="B156" s="6">
        <v>3272</v>
      </c>
      <c r="C156" s="5">
        <f t="shared" si="30"/>
        <v>2532.3653728196232</v>
      </c>
      <c r="D156" s="7">
        <f t="shared" si="31"/>
        <v>0.29207263498349056</v>
      </c>
    </row>
    <row r="157" spans="1:4" ht="23.25" customHeight="1" x14ac:dyDescent="0.2">
      <c r="A157" s="3">
        <v>45778</v>
      </c>
      <c r="B157" s="6">
        <v>3237</v>
      </c>
      <c r="C157" s="5">
        <f t="shared" si="30"/>
        <v>2533.0014129581664</v>
      </c>
      <c r="D157" s="7">
        <f t="shared" si="31"/>
        <v>0.27793059389559072</v>
      </c>
    </row>
    <row r="158" spans="1:4" ht="23.25" customHeight="1" x14ac:dyDescent="0.2">
      <c r="A158" s="3">
        <v>45779</v>
      </c>
      <c r="B158" s="6">
        <v>3239</v>
      </c>
      <c r="C158" s="5">
        <f t="shared" ref="C158:C165" si="32">Var_1 * EXP((A158 * 0.0001) * Var_2)</f>
        <v>2533.6376128473817</v>
      </c>
      <c r="D158" s="7">
        <f t="shared" ref="D158:D165" si="33">(B158-C158)/C158</f>
        <v>0.27839908263751656</v>
      </c>
    </row>
    <row r="159" spans="1:4" ht="23.25" customHeight="1" x14ac:dyDescent="0.2">
      <c r="A159" s="3">
        <v>45782</v>
      </c>
      <c r="B159" s="6">
        <v>3334</v>
      </c>
      <c r="C159" s="5">
        <f t="shared" si="32"/>
        <v>2535.547171420299</v>
      </c>
      <c r="D159" s="7">
        <f t="shared" si="33"/>
        <v>0.31490355911321649</v>
      </c>
    </row>
    <row r="160" spans="1:4" ht="23.25" customHeight="1" x14ac:dyDescent="0.2">
      <c r="A160" s="3">
        <v>45783</v>
      </c>
      <c r="B160" s="6">
        <v>3400</v>
      </c>
      <c r="C160" s="5">
        <f t="shared" si="32"/>
        <v>2536.1840107135204</v>
      </c>
      <c r="D160" s="7">
        <f t="shared" si="33"/>
        <v>0.34059673337482199</v>
      </c>
    </row>
    <row r="161" spans="1:4" ht="23.25" customHeight="1" x14ac:dyDescent="0.2">
      <c r="A161" s="3">
        <v>45784</v>
      </c>
      <c r="B161" s="6">
        <v>3376</v>
      </c>
      <c r="C161" s="5">
        <f t="shared" si="32"/>
        <v>2536.8210099581192</v>
      </c>
      <c r="D161" s="7">
        <f t="shared" si="33"/>
        <v>0.33079944810758838</v>
      </c>
    </row>
    <row r="162" spans="1:4" ht="23.25" customHeight="1" x14ac:dyDescent="0.2">
      <c r="A162" s="3">
        <v>45785</v>
      </c>
      <c r="B162" s="6">
        <v>3316</v>
      </c>
      <c r="C162" s="5">
        <f t="shared" si="32"/>
        <v>2537.4581691942826</v>
      </c>
      <c r="D162" s="7">
        <f t="shared" si="33"/>
        <v>0.30681957253818581</v>
      </c>
    </row>
    <row r="163" spans="1:4" ht="23.25" customHeight="1" x14ac:dyDescent="0.2">
      <c r="A163" s="3">
        <v>45786</v>
      </c>
      <c r="B163" s="6">
        <v>3324</v>
      </c>
      <c r="C163" s="5">
        <f t="shared" si="32"/>
        <v>2538.0954884621915</v>
      </c>
      <c r="D163" s="7">
        <f t="shared" si="33"/>
        <v>0.3096433980165107</v>
      </c>
    </row>
    <row r="164" spans="1:4" ht="23.25" customHeight="1" x14ac:dyDescent="0.2">
      <c r="A164" s="3">
        <v>45789</v>
      </c>
      <c r="B164" s="6">
        <v>3236</v>
      </c>
      <c r="C164" s="5">
        <f t="shared" si="32"/>
        <v>2540.0084068583783</v>
      </c>
      <c r="D164" s="7">
        <f t="shared" si="33"/>
        <v>0.27401153132499362</v>
      </c>
    </row>
    <row r="165" spans="1:4" ht="23.25" customHeight="1" x14ac:dyDescent="0.2">
      <c r="A165" s="3">
        <v>45790</v>
      </c>
      <c r="B165" s="6">
        <v>3253</v>
      </c>
      <c r="C165" s="5">
        <f t="shared" si="32"/>
        <v>2540.6463666553141</v>
      </c>
      <c r="D165" s="7">
        <f t="shared" si="33"/>
        <v>0.28038283591686097</v>
      </c>
    </row>
    <row r="166" spans="1:4" ht="23.25" customHeight="1" x14ac:dyDescent="0.2">
      <c r="A166" s="3">
        <v>45791</v>
      </c>
      <c r="B166" s="6">
        <v>3185</v>
      </c>
      <c r="C166" s="5">
        <f>Var_1 * EXP((A166 * 0.0001) * Var_2)</f>
        <v>2541.2844866850623</v>
      </c>
      <c r="D166" s="7">
        <f>(B166-C166)/C166</f>
        <v>0.2533032081562116</v>
      </c>
    </row>
    <row r="167" spans="1:4" ht="23.25" customHeight="1" x14ac:dyDescent="0.2">
      <c r="A167" s="3">
        <v>45792</v>
      </c>
      <c r="B167" s="6">
        <v>3237</v>
      </c>
      <c r="C167" s="5">
        <f>Var_1 * EXP((A167 * 0.0001) * Var_2)</f>
        <v>2541.9227669878724</v>
      </c>
      <c r="D167" s="7">
        <f>(B167-C167)/C167</f>
        <v>0.27344545713156354</v>
      </c>
    </row>
    <row r="168" spans="1:4" ht="23.25" customHeight="1" x14ac:dyDescent="0.2">
      <c r="A168" s="3">
        <v>45793</v>
      </c>
      <c r="B168" s="6">
        <v>3203</v>
      </c>
      <c r="C168" s="5">
        <f>Var_1 * EXP((A168 * 0.0001) * Var_2)</f>
        <v>2542.5612076039947</v>
      </c>
      <c r="D168" s="7">
        <f>(B168-C168)/C168</f>
        <v>0.25975335044869013</v>
      </c>
    </row>
    <row r="169" spans="1:4" ht="23.25" customHeight="1" x14ac:dyDescent="0.2">
      <c r="A169" s="3">
        <v>45796</v>
      </c>
      <c r="B169" s="6">
        <v>3222</v>
      </c>
      <c r="C169" s="5">
        <f>Var_1 * EXP((A169 * 0.0001) * Var_2)</f>
        <v>2544.4774917349814</v>
      </c>
      <c r="D169" s="7">
        <f>(B169-C169)/C169</f>
        <v>0.26627176324638741</v>
      </c>
    </row>
    <row r="170" spans="1:4" ht="23.25" customHeight="1" x14ac:dyDescent="0.2">
      <c r="A170" s="3">
        <v>45797</v>
      </c>
      <c r="B170" s="6">
        <v>3290</v>
      </c>
      <c r="C170" s="5">
        <f>Var_1 * EXP((A170 * 0.0001) * Var_2)</f>
        <v>2545.1165740071265</v>
      </c>
      <c r="D170" s="7">
        <f>(B170-C170)/C170</f>
        <v>0.29267163382622641</v>
      </c>
    </row>
    <row r="171" spans="1:4" ht="23.25" customHeight="1" x14ac:dyDescent="0.2">
      <c r="A171" s="3">
        <v>45798</v>
      </c>
      <c r="B171" s="6">
        <v>3320</v>
      </c>
      <c r="C171" s="5">
        <f>Var_1 * EXP((A171 * 0.0001) * Var_2)</f>
        <v>2545.7558167940147</v>
      </c>
      <c r="D171" s="7">
        <f>(B171-C171)/C171</f>
        <v>0.3041313617348525</v>
      </c>
    </row>
    <row r="172" spans="1:4" ht="23.25" customHeight="1" x14ac:dyDescent="0.2">
      <c r="A172" s="3">
        <v>45799</v>
      </c>
      <c r="B172" s="6">
        <v>3299</v>
      </c>
      <c r="C172" s="5">
        <f>Var_1 * EXP((A172 * 0.0001) * Var_2)</f>
        <v>2546.3952201359616</v>
      </c>
      <c r="D172" s="7">
        <f>(B172-C172)/C172</f>
        <v>0.29555694022385653</v>
      </c>
    </row>
    <row r="173" spans="1:4" ht="23.25" customHeight="1" x14ac:dyDescent="0.2">
      <c r="A173" s="3">
        <v>45800</v>
      </c>
      <c r="B173" s="6">
        <v>3358</v>
      </c>
      <c r="C173" s="5">
        <f>Var_1 * EXP((A173 * 0.0001) * Var_2)</f>
        <v>2547.0347840732925</v>
      </c>
      <c r="D173" s="7">
        <f>(B173-C173)/C173</f>
        <v>0.31839581500720154</v>
      </c>
    </row>
    <row r="174" spans="1:4" ht="23.25" customHeight="1" x14ac:dyDescent="0.2">
      <c r="A174" s="3">
        <v>45803</v>
      </c>
      <c r="B174" s="6">
        <v>3346</v>
      </c>
      <c r="C174" s="5">
        <f>Var_1 * EXP((A174 * 0.0001) * Var_2)</f>
        <v>2548.9544398610005</v>
      </c>
      <c r="D174" s="7">
        <f>(B174-C174)/C174</f>
        <v>0.31269509869406059</v>
      </c>
    </row>
    <row r="175" spans="1:4" ht="23.25" customHeight="1" x14ac:dyDescent="0.2">
      <c r="A175" s="2" t="s">
        <v>5</v>
      </c>
      <c r="B175" s="12">
        <f>表2[[#Totals],[溢价指标]] -7%</f>
        <v>8.8832785649542945E-2</v>
      </c>
      <c r="C175" s="13">
        <f>表2[[#Totals],[溢价指标]] +7%</f>
        <v>0.22883278564954296</v>
      </c>
      <c r="D175" s="14">
        <f>SUBTOTAL(101,表2[溢价指标])</f>
        <v>0.15883278564954295</v>
      </c>
    </row>
    <row r="176" spans="1:4" ht="23.25" customHeight="1" x14ac:dyDescent="0.2">
      <c r="A176"/>
      <c r="B176"/>
      <c r="C176"/>
      <c r="D176"/>
    </row>
    <row r="177" spans="1:4" ht="23.25" customHeight="1" x14ac:dyDescent="0.2">
      <c r="A177"/>
      <c r="B177"/>
      <c r="C177"/>
      <c r="D177"/>
    </row>
    <row r="178" spans="1:4" ht="23.25" customHeight="1" x14ac:dyDescent="0.2">
      <c r="A178"/>
      <c r="B178"/>
      <c r="C178"/>
      <c r="D178"/>
    </row>
    <row r="179" spans="1:4" ht="23.25" customHeight="1" x14ac:dyDescent="0.2">
      <c r="A179"/>
      <c r="B179"/>
      <c r="C179"/>
      <c r="D179"/>
    </row>
    <row r="180" spans="1:4" ht="23.25" customHeight="1" x14ac:dyDescent="0.2">
      <c r="A180"/>
      <c r="B180"/>
      <c r="C180"/>
      <c r="D180"/>
    </row>
    <row r="181" spans="1:4" ht="23.25" customHeight="1" x14ac:dyDescent="0.2">
      <c r="A181"/>
      <c r="B181"/>
      <c r="C181"/>
      <c r="D181"/>
    </row>
    <row r="182" spans="1:4" ht="23.25" customHeight="1" x14ac:dyDescent="0.2">
      <c r="A182"/>
      <c r="B182"/>
      <c r="C182"/>
      <c r="D182"/>
    </row>
    <row r="183" spans="1:4" ht="23.25" customHeight="1" x14ac:dyDescent="0.2">
      <c r="A183"/>
      <c r="B183"/>
      <c r="C183"/>
      <c r="D183"/>
    </row>
    <row r="184" spans="1:4" ht="23.25" customHeight="1" x14ac:dyDescent="0.2">
      <c r="A184"/>
      <c r="B184"/>
      <c r="C184"/>
      <c r="D184"/>
    </row>
    <row r="185" spans="1:4" ht="23.25" customHeight="1" x14ac:dyDescent="0.2">
      <c r="A185"/>
      <c r="B185"/>
      <c r="C185"/>
      <c r="D185"/>
    </row>
    <row r="186" spans="1:4" ht="23.25" customHeight="1" x14ac:dyDescent="0.2">
      <c r="A186"/>
      <c r="B186"/>
      <c r="C186"/>
      <c r="D186"/>
    </row>
    <row r="187" spans="1:4" ht="23.25" customHeight="1" x14ac:dyDescent="0.2">
      <c r="A187"/>
      <c r="B187"/>
      <c r="C187"/>
      <c r="D187"/>
    </row>
    <row r="188" spans="1:4" ht="23.25" customHeight="1" x14ac:dyDescent="0.2">
      <c r="A188"/>
      <c r="B188"/>
      <c r="C188"/>
      <c r="D188"/>
    </row>
    <row r="189" spans="1:4" ht="23.25" customHeight="1" x14ac:dyDescent="0.2">
      <c r="A189"/>
      <c r="B189"/>
      <c r="C189"/>
      <c r="D189"/>
    </row>
    <row r="190" spans="1:4" ht="23.25" customHeight="1" x14ac:dyDescent="0.2">
      <c r="A190"/>
      <c r="B190"/>
      <c r="C190"/>
      <c r="D190"/>
    </row>
    <row r="191" spans="1:4" ht="23.25" customHeight="1" x14ac:dyDescent="0.2">
      <c r="A191"/>
      <c r="B191"/>
      <c r="C191"/>
      <c r="D191"/>
    </row>
    <row r="192" spans="1:4" ht="23.25" customHeight="1" x14ac:dyDescent="0.2">
      <c r="A192"/>
      <c r="B192"/>
      <c r="C192"/>
      <c r="D192"/>
    </row>
    <row r="193" spans="1:4" ht="23.25" customHeight="1" x14ac:dyDescent="0.2">
      <c r="A193"/>
      <c r="B193"/>
      <c r="C193"/>
      <c r="D193"/>
    </row>
    <row r="194" spans="1:4" ht="23.25" customHeight="1" x14ac:dyDescent="0.2">
      <c r="A194"/>
      <c r="B194"/>
      <c r="C194"/>
      <c r="D194"/>
    </row>
    <row r="195" spans="1:4" ht="23.25" customHeight="1" x14ac:dyDescent="0.2">
      <c r="A195"/>
      <c r="B195"/>
      <c r="C195"/>
      <c r="D195"/>
    </row>
    <row r="196" spans="1:4" ht="23.25" customHeight="1" x14ac:dyDescent="0.2">
      <c r="A196"/>
      <c r="B196"/>
      <c r="C196"/>
      <c r="D196"/>
    </row>
    <row r="197" spans="1:4" ht="23.25" customHeight="1" x14ac:dyDescent="0.2">
      <c r="A197"/>
      <c r="B197"/>
      <c r="C197"/>
      <c r="D197"/>
    </row>
    <row r="198" spans="1:4" ht="23.25" customHeight="1" x14ac:dyDescent="0.2">
      <c r="A198"/>
      <c r="B198"/>
      <c r="C198"/>
      <c r="D198"/>
    </row>
    <row r="199" spans="1:4" ht="23.25" customHeight="1" x14ac:dyDescent="0.2">
      <c r="A199"/>
      <c r="B199"/>
      <c r="C199"/>
      <c r="D199"/>
    </row>
    <row r="200" spans="1:4" ht="23.25" customHeight="1" x14ac:dyDescent="0.2">
      <c r="A200"/>
      <c r="B200"/>
      <c r="C200"/>
      <c r="D200"/>
    </row>
    <row r="201" spans="1:4" ht="23.25" customHeight="1" x14ac:dyDescent="0.2">
      <c r="A201"/>
      <c r="B201"/>
      <c r="C201"/>
      <c r="D201"/>
    </row>
    <row r="202" spans="1:4" ht="23.25" customHeight="1" x14ac:dyDescent="0.2">
      <c r="A202"/>
      <c r="B202"/>
      <c r="C202"/>
      <c r="D202"/>
    </row>
    <row r="203" spans="1:4" ht="23.25" customHeight="1" x14ac:dyDescent="0.2">
      <c r="A203"/>
      <c r="B203"/>
      <c r="C203"/>
      <c r="D203"/>
    </row>
    <row r="204" spans="1:4" ht="23.25" customHeight="1" x14ac:dyDescent="0.2">
      <c r="A204"/>
      <c r="B204"/>
      <c r="C204"/>
      <c r="D204"/>
    </row>
    <row r="205" spans="1:4" ht="23.25" customHeight="1" x14ac:dyDescent="0.2">
      <c r="A205"/>
      <c r="B205"/>
      <c r="C205"/>
      <c r="D205"/>
    </row>
    <row r="206" spans="1:4" ht="23.25" customHeight="1" x14ac:dyDescent="0.2">
      <c r="A206"/>
      <c r="B206"/>
      <c r="C206"/>
      <c r="D206"/>
    </row>
    <row r="207" spans="1:4" ht="23.25" customHeight="1" x14ac:dyDescent="0.2">
      <c r="A207"/>
      <c r="B207"/>
      <c r="C207"/>
      <c r="D207"/>
    </row>
    <row r="208" spans="1:4" ht="23.25" customHeight="1" x14ac:dyDescent="0.2">
      <c r="A208"/>
      <c r="B208"/>
      <c r="C208"/>
      <c r="D208"/>
    </row>
    <row r="209" spans="1:4" ht="23.25" customHeight="1" x14ac:dyDescent="0.2">
      <c r="A209"/>
      <c r="B209"/>
      <c r="C209"/>
      <c r="D209"/>
    </row>
    <row r="210" spans="1:4" ht="23.25" customHeight="1" x14ac:dyDescent="0.2">
      <c r="A210"/>
      <c r="B210"/>
      <c r="C210"/>
      <c r="D210"/>
    </row>
    <row r="211" spans="1:4" ht="23.25" customHeight="1" x14ac:dyDescent="0.2">
      <c r="A211"/>
      <c r="B211"/>
      <c r="C211"/>
      <c r="D211"/>
    </row>
    <row r="212" spans="1:4" ht="23.25" customHeight="1" x14ac:dyDescent="0.2">
      <c r="A212"/>
      <c r="B212"/>
      <c r="C212"/>
      <c r="D212"/>
    </row>
    <row r="213" spans="1:4" ht="23.25" customHeight="1" x14ac:dyDescent="0.2">
      <c r="A213"/>
      <c r="B213"/>
      <c r="C213"/>
      <c r="D213"/>
    </row>
    <row r="214" spans="1:4" ht="23.25" customHeight="1" x14ac:dyDescent="0.2">
      <c r="A214"/>
      <c r="B214"/>
      <c r="C214"/>
      <c r="D214"/>
    </row>
    <row r="215" spans="1:4" ht="23.25" customHeight="1" x14ac:dyDescent="0.2">
      <c r="A215"/>
      <c r="B215"/>
      <c r="C215"/>
      <c r="D215"/>
    </row>
    <row r="216" spans="1:4" ht="23.25" customHeight="1" x14ac:dyDescent="0.2">
      <c r="A216"/>
      <c r="B216"/>
      <c r="C216"/>
      <c r="D216"/>
    </row>
    <row r="217" spans="1:4" ht="23.25" customHeight="1" x14ac:dyDescent="0.2">
      <c r="A217"/>
      <c r="B217"/>
      <c r="C217"/>
      <c r="D217"/>
    </row>
    <row r="218" spans="1:4" ht="23.25" customHeight="1" x14ac:dyDescent="0.2">
      <c r="A218"/>
      <c r="B218"/>
      <c r="C218"/>
      <c r="D218"/>
    </row>
    <row r="219" spans="1:4" ht="23.25" customHeight="1" x14ac:dyDescent="0.2">
      <c r="A219"/>
      <c r="B219"/>
      <c r="C219"/>
      <c r="D219"/>
    </row>
    <row r="220" spans="1:4" ht="23.25" customHeight="1" x14ac:dyDescent="0.2">
      <c r="A220"/>
      <c r="B220"/>
      <c r="C220"/>
      <c r="D220"/>
    </row>
    <row r="221" spans="1:4" ht="23.25" customHeight="1" x14ac:dyDescent="0.2">
      <c r="A221"/>
      <c r="B221"/>
      <c r="C221"/>
      <c r="D221"/>
    </row>
    <row r="222" spans="1:4" ht="23.25" customHeight="1" x14ac:dyDescent="0.2">
      <c r="A222"/>
      <c r="B222"/>
      <c r="C222"/>
      <c r="D222"/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  <c r="H257" s="2" t="s">
        <v>6</v>
      </c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  <c r="G266" s="7"/>
      <c r="H266" s="7"/>
      <c r="I266" s="10"/>
      <c r="J266" s="7"/>
      <c r="K266" s="10"/>
      <c r="L266" s="7"/>
      <c r="M266" s="11"/>
    </row>
    <row r="267" spans="1:13" ht="23.25" customHeight="1" x14ac:dyDescent="0.2">
      <c r="A267"/>
      <c r="B267"/>
      <c r="C267"/>
      <c r="D267"/>
    </row>
    <row r="268" spans="1:13" ht="23.25" customHeight="1" x14ac:dyDescent="0.2">
      <c r="A268"/>
      <c r="B268"/>
      <c r="C268"/>
      <c r="D268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2025-05-27T21:11:53Z</dcterms:modified>
</cp:coreProperties>
</file>