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  <sheet name="Pivot Table_LSTM Model Summary_2" sheetId="10" state="visible" r:id="rId11"/>
  </sheets>
  <calcPr iterateCount="100" refMode="A1" iterate="false" iterateDelta="0.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<sst xmlns="http://schemas.openxmlformats.org/spreadsheetml/2006/main" count="1027" uniqueCount="118">
  <si>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</si>
  <si>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</si>
  <si>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</si>
  <si>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</si>
  <si>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</si>
  <si>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</si>
  <si>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</si>
  <si>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</si>
  <si>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</si>
  <si>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</si>
  <si>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</si>
  <si>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</si>
  <si>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</si>
  <si>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</si>
  <si>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</si>
  <si>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</si>
  <si>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</si>
  <si>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</si>
  <si>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</si>
  <si>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</si>
  <si>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</si>
  <si>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</si>
  <si>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</si>
  <si>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</si>
  <si>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</si>
  <si>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</si>
  <si>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</si>
  <si>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</si>
  <si>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</si>
  <si>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</si>
  <si>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</si>
  <si>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</si>
  <si>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</si>
  <si>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</si>
  <si>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</si>
  <si>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</si>
  <si>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</si>
  <si>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</si>
  <si>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</si>
  <si>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</si>
  <si>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</si>
  <si>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</si>
  <si>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</si>
  <si>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</si>
  <si>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</si>
  <si>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</si>
  <si>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</si>
  <si>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</si>
  <si>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</si>
  <si>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</si>
  <si>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</si>
  <si>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</si>
  <si>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</si>
  <si>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</si>
  <si>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</si>
  <si>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</si>
  <si>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</si>
  <si>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</si>
  <si>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</si>
  <si>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</si>
  <si>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</si>
  <si>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</si>
  <si>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</si>
  <si>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</si>
  <si>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</si>
  <si>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</si>
  <si>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</si>
  <si>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</si>
  <si>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</si>
  <si>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</si>
  <si>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</si>
  <si>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</si>
  <si>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</si>
  <si>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</si>
  <si>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</si>
  <si>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</si>
  <si>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</si>
  <si>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</si>
  <si>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</si>
  <si>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</si>
  <si>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</si>
  <si>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</si>
  <si>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</si>
  <si>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</si>
  <si>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</si>
  <si>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</si>
  <si>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</si>
  <si>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</si>
  <si>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</si>
  <si>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</si>
  <si>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</si>
  <si>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</si>
  <si>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</si>
  <si>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</si>
  <si>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</si>
  <si>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</si>
  <si>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</si>
  <si>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</si>
  <si>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</si>
  <si>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</si>
  <si>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</si>
  <si>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</si>
  <si>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</si>
  <si>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</si>
  <si>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</si>
  <si>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as epoch increases, we see overfitting</t>
  </si>
  <si>
    <t xml:space="preserve">epochs</t>
  </si>
  <si>
    <t xml:space="preserve">trials</t>
  </si>
  <si>
    <t xml:space="preserve">It doesn’t seem like the number of neurons matters</t>
  </si>
  <si>
    <t xml:space="preserve">neuron</t>
  </si>
  <si>
    <t xml:space="preserve">Using the most optimum epochs, which is 150</t>
  </si>
  <si>
    <t xml:space="preserve">seems like neuron and batch size doesn’t matter?</t>
  </si>
  <si>
    <t xml:space="preserve">Layer 1</t>
  </si>
  <si>
    <t xml:space="preserve">Layer 2</t>
  </si>
  <si>
    <t xml:space="preserve">batch_size</t>
  </si>
  <si>
    <t xml:space="preserve">Average - train error</t>
  </si>
  <si>
    <t xml:space="preserve">Average - test error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</si>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</sst>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90805172090699"/>
          <c:y val="0"/>
          <c:w val="0.907364607408333"/>
          <c:h val="0.918435381709079"/>
        </c:manualLayout>
      </c:layout>
      <c:lineChart>
        <c:grouping val="standard"/>
        <c:varyColors val="0"/>
        <c:ser>
          <c:idx val="0"/>
          <c:order val="0"/>
          <c:tx>
            <c:strRef>
              <c:f>'LSTM Model Summary'!$A$35:$A$35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Summary'!$B$35:$H$35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Summary'!$A$47:$A$47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Summary'!$B$47:$H$47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683401"/>
        <c:axId val="14167068"/>
      </c:lineChart>
      <c:catAx>
        <c:axId val="11683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167068"/>
        <c:crosses val="autoZero"/>
        <c:auto val="1"/>
        <c:lblAlgn val="ctr"/>
        <c:lblOffset val="100"/>
      </c:catAx>
      <c:valAx>
        <c:axId val="141670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683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7923538230885"/>
          <c:y val="0.062562506945216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70193330413564"/>
          <c:y val="0.042"/>
          <c:w val="0.898454608021022"/>
          <c:h val="0.865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Summary'!$B$67:$K$67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Summary'!$B$82:$K$82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973738"/>
        <c:axId val="50079471"/>
      </c:lineChart>
      <c:catAx>
        <c:axId val="25973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79471"/>
        <c:crosses val="autoZero"/>
        <c:auto val="1"/>
        <c:lblAlgn val="ctr"/>
        <c:lblOffset val="100"/>
      </c:catAx>
      <c:valAx>
        <c:axId val="50079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73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4088605218697"/>
          <c:y val="0.042111111111111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5458976441917"/>
          <c:y val="0.0420046671852428"/>
          <c:w val="0.883459351371618"/>
          <c:h val="0.865762862540282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Summary'!$B$93:$F$93</c:f>
              <c:numCache>
                <c:formatCode>General</c:formatCode>
                <c:ptCount val="5"/>
                <c:pt idx="0">
                  <c:v>0.0356666666666667</c:v>
                </c:pt>
                <c:pt idx="1">
                  <c:v>0.0356666666666667</c:v>
                </c:pt>
                <c:pt idx="2">
                  <c:v>0.0356666666666667</c:v>
                </c:pt>
                <c:pt idx="3">
                  <c:v>0.0356666666666667</c:v>
                </c:pt>
                <c:pt idx="4">
                  <c:v>0.0356666666666667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Summary'!$B$102:$F$102</c:f>
              <c:numCache>
                <c:formatCode>General</c:formatCode>
                <c:ptCount val="5"/>
                <c:pt idx="0">
                  <c:v>0.0146093333333333</c:v>
                </c:pt>
                <c:pt idx="1">
                  <c:v>0.0146093333333333</c:v>
                </c:pt>
                <c:pt idx="2">
                  <c:v>0.0146093333333333</c:v>
                </c:pt>
                <c:pt idx="3">
                  <c:v>0.0146093333333333</c:v>
                </c:pt>
                <c:pt idx="4">
                  <c:v>0.0146093333333333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003084"/>
        <c:axId val="11829460"/>
      </c:lineChart>
      <c:catAx>
        <c:axId val="95003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829460"/>
        <c:crosses val="autoZero"/>
        <c:auto val="1"/>
        <c:lblAlgn val="ctr"/>
        <c:lblOffset val="100"/>
      </c:catAx>
      <c:valAx>
        <c:axId val="11829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03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1552597037315"/>
          <c:y val="0.24680520057784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20</xdr:row>
      <xdr:rowOff>591120</xdr:rowOff>
    </xdr:from>
    <xdr:to>
      <xdr:col>17</xdr:col>
      <xdr:colOff>232200</xdr:colOff>
      <xdr:row>38</xdr:row>
      <xdr:rowOff>166320</xdr:rowOff>
    </xdr:to>
    <xdr:graphicFrame>
      <xdr:nvGraphicFramePr>
        <xdr:cNvPr id="0" name=""/>
        <xdr:cNvGraphicFramePr/>
      </xdr:nvGraphicFramePr>
      <xdr:xfrm>
        <a:off x="6370560" y="5955480"/>
        <a:ext cx="630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210240</xdr:colOff>
      <xdr:row>58</xdr:row>
      <xdr:rowOff>720</xdr:rowOff>
    </xdr:from>
    <xdr:to>
      <xdr:col>19</xdr:col>
      <xdr:colOff>228240</xdr:colOff>
      <xdr:row>76</xdr:row>
      <xdr:rowOff>21600</xdr:rowOff>
    </xdr:to>
    <xdr:graphicFrame>
      <xdr:nvGraphicFramePr>
        <xdr:cNvPr id="1" name=""/>
        <xdr:cNvGraphicFramePr/>
      </xdr:nvGraphicFramePr>
      <xdr:xfrm>
        <a:off x="8181360" y="13170960"/>
        <a:ext cx="6113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93240</xdr:colOff>
      <xdr:row>83</xdr:row>
      <xdr:rowOff>810000</xdr:rowOff>
    </xdr:from>
    <xdr:to>
      <xdr:col>15</xdr:col>
      <xdr:colOff>772560</xdr:colOff>
      <xdr:row>101</xdr:row>
      <xdr:rowOff>72360</xdr:rowOff>
    </xdr:to>
    <xdr:graphicFrame>
      <xdr:nvGraphicFramePr>
        <xdr:cNvPr id="2" name=""/>
        <xdr:cNvGraphicFramePr/>
      </xdr:nvGraphicFramePr>
      <xdr:xfrm>
        <a:off x="5288040" y="18538920"/>
        <a:ext cx="630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00">
  <cacheSource type="worksheet">
    <worksheetSource ref="A287:F387" sheet="LSTM Model Summary"/>
  </cacheSource>
  <cacheFields count="6">
    <cacheField name="Layer 1" numFmtId="0">
      <sharedItems count="5" containsMixedTypes="0" containsSemiMixedTypes="0" containsString="0" containsNumber="1">
        <n v="5"/>
        <n v="10"/>
        <n v="15"/>
        <n v="20"/>
        <n v="25"/>
      </sharedItems>
    </cacheField>
    <cacheField name="Layer 2" numFmtId="0">
      <sharedItems count="5" containsMixedTypes="0" containsSemiMixedTypes="0" containsString="0" containsNumber="1">
        <n v="5"/>
        <n v="10"/>
        <n v="15"/>
        <n v="20"/>
        <n v="25"/>
      </sharedItems>
    </cacheField>
    <cacheField name="epochs" numFmtId="0">
      <sharedItems count="4" containsMixedTypes="0" containsSemiMixedTypes="0" containsString="0" containsNumber="1">
        <n v="400"/>
        <n v="600"/>
        <n v="800"/>
        <n v="1000"/>
      </sharedItems>
    </cacheField>
    <cacheField name="batch_size" numFmtId="0">
      <sharedItems count="1" containsMixedTypes="0" containsSemiMixedTypes="0" containsString="0" containsNumber="1">
        <n v="500"/>
      </sharedItems>
    </cacheField>
    <cacheField name="train error" numFmtId="0">
      <sharedItems count="100" containsMixedTypes="0" containsSemiMixedTypes="0" containsString="0" containsNumber="1">
        <n v="0.0264340101374757"/>
        <n v="0.0266204301854062"/>
        <n v="0.0268638350924724"/>
        <n v="0.0269489172259486"/>
        <n v="0.0269561279292822"/>
        <n v="0.027004279068097"/>
        <n v="0.0270232049981044"/>
        <n v="0.0270359307134937"/>
        <n v="0.027047705573212"/>
        <n v="0.0270637571999201"/>
        <n v="0.0271209581452295"/>
        <n v="0.0271324159659263"/>
        <n v="0.0271383314701658"/>
        <n v="0.0271397636297129"/>
        <n v="0.0271442593337774"/>
        <n v="0.0271468508286893"/>
        <n v="0.027148631946805"/>
        <n v="0.0271487618643772"/>
        <n v="0.0271579907833019"/>
        <n v="0.0271594791695935"/>
        <n v="0.027162535990137"/>
        <n v="0.0271641780579856"/>
        <n v="0.0271718649987658"/>
        <n v="0.0271749833931097"/>
        <n v="0.0271840963534526"/>
        <n v="0.0271845090033409"/>
        <n v="0.0271851063220836"/>
        <n v="0.0271861092486925"/>
        <n v="0.0271926701362212"/>
        <n v="0.0271984866611941"/>
        <n v="0.0272006499464067"/>
        <n v="0.0272030192197244"/>
        <n v="0.0272041883398165"/>
        <n v="0.0272074792927777"/>
        <n v="0.0272097562031668"/>
        <n v="0.0272102313051806"/>
        <n v="0.0272126502104759"/>
        <n v="0.0272164524690665"/>
        <n v="0.0272170140682453"/>
        <n v="0.0272194246186294"/>
        <n v="0.0272196881859122"/>
        <n v="0.027219828792157"/>
        <n v="0.0272202192336435"/>
        <n v="0.0272203894755963"/>
        <n v="0.0272207092597296"/>
        <n v="0.0272208080994068"/>
        <n v="0.0272208443728329"/>
        <n v="0.0272230290290456"/>
        <n v="0.0272231717420133"/>
        <n v="0.0272237697838078"/>
        <n v="0.0272251801989211"/>
        <n v="0.0272267321779275"/>
        <n v="0.0272294986186955"/>
        <n v="0.027229541518922"/>
        <n v="0.0272324747878921"/>
        <n v="0.0272339528163793"/>
        <n v="0.0272353143554483"/>
        <n v="0.0272403788439777"/>
        <n v="0.0272443607217251"/>
        <n v="0.0272450721845087"/>
        <n v="0.0272453355517233"/>
        <n v="0.0272496623946095"/>
        <n v="0.0272522930506778"/>
        <n v="0.0272682466671283"/>
        <n v="0.0272757894151649"/>
        <n v="0.0272775879258799"/>
        <n v="0.0272825004367433"/>
        <n v="0.0272956770874494"/>
        <n v="0.0272980171920418"/>
        <n v="0.0273143164542905"/>
        <n v="0.0273145613352002"/>
        <n v="0.0273155719218788"/>
        <n v="0.027321558654144"/>
        <n v="0.0273269630920341"/>
        <n v="0.0273281680810793"/>
        <n v="0.02734110962849"/>
        <n v="0.0273614028832171"/>
        <n v="0.0273638145402698"/>
        <n v="0.0273738833568537"/>
        <n v="0.027379819793401"/>
        <n v="0.0273843479030494"/>
        <n v="0.0273885440190985"/>
        <n v="0.0273911563535529"/>
        <n v="0.0274092084999433"/>
        <n v="0.0274097847995539"/>
        <n v="0.027412060829993"/>
        <n v="0.02744401569752"/>
        <n v="0.0274645510081096"/>
        <n v="0.0274781446304043"/>
        <n v="0.0274813610351779"/>
        <n v="0.0274972700269679"/>
        <n v="0.027506832078264"/>
        <n v="0.0275086193872398"/>
        <n v="0.0275637873512777"/>
        <n v="0.0276050555349675"/>
        <n v="0.0276203581483222"/>
        <n v="0.0277620661766068"/>
        <n v="0.027788057946221"/>
        <n v="0.0298403221689202"/>
        <n v="0.0337923119051988"/>
      </sharedItems>
    </cacheField>
    <cacheField name="test error" numFmtId="0">
      <sharedItems count="100" containsMixedTypes="0" containsSemiMixedTypes="0" containsString="0" containsNumber="1">
        <n v="0.0124343364585715"/>
        <n v="0.0124779808745092"/>
        <n v="0.0124796180821531"/>
        <n v="0.0124819903909896"/>
        <n v="0.0124831778444825"/>
        <n v="0.0124896977261677"/>
        <n v="0.0124932598585598"/>
        <n v="0.0125036994988169"/>
        <n v="0.0125041915304598"/>
        <n v="0.0125102484850861"/>
        <n v="0.0125134561710879"/>
        <n v="0.0125178469314913"/>
        <n v="0.0125193567048618"/>
        <n v="0.0125229890655065"/>
        <n v="0.01252493095449"/>
        <n v="0.0125264228120534"/>
        <n v="0.0125325213503217"/>
        <n v="0.0125363040090725"/>
        <n v="0.0125404974638329"/>
        <n v="0.0125416753985848"/>
        <n v="0.0125432233196698"/>
        <n v="0.0125634950959043"/>
        <n v="0.0125648525527317"/>
        <n v="0.0125700588716432"/>
        <n v="0.0125719125652616"/>
        <n v="0.0125745167983707"/>
        <n v="0.0125786915777514"/>
        <n v="0.0125840051495073"/>
        <n v="0.0125841345479853"/>
        <n v="0.0125856690450786"/>
        <n v="0.0125857171919697"/>
        <n v="0.0125878860072548"/>
        <n v="0.0126024362917651"/>
        <n v="0.0126070268123409"/>
        <n v="0.0126078301700107"/>
        <n v="0.012610335811116"/>
        <n v="0.0126114301726121"/>
        <n v="0.0126133281170494"/>
        <n v="0.0126162861415399"/>
        <n v="0.0126313326740281"/>
        <n v="0.0126323705601221"/>
        <n v="0.0126347448702584"/>
        <n v="0.0126365523176607"/>
        <n v="0.0126433330755966"/>
        <n v="0.0126517081020976"/>
        <n v="0.0126575412753845"/>
        <n v="0.012657792244098"/>
        <n v="0.0126597183798832"/>
        <n v="0.0126604381236739"/>
        <n v="0.0126634894591041"/>
        <n v="0.0126707125559529"/>
        <n v="0.0126748975533765"/>
        <n v="0.0126827984307157"/>
        <n v="0.0126831872588889"/>
        <n v="0.0126849181500778"/>
        <n v="0.0126865141324746"/>
        <n v="0.0127072493796958"/>
        <n v="0.0127206373278375"/>
        <n v="0.0127400531931046"/>
        <n v="0.012744887530726"/>
        <n v="0.012760468554835"/>
        <n v="0.0127833036530905"/>
        <n v="0.0128192002223724"/>
        <n v="0.012833012360393"/>
        <n v="0.0128383392376259"/>
        <n v="0.0128396235309207"/>
        <n v="0.0128452638595767"/>
        <n v="0.0128614330872221"/>
        <n v="0.0128838608631167"/>
        <n v="0.0129233435349313"/>
        <n v="0.012931448457034"/>
        <n v="0.0129686387188121"/>
        <n v="0.0130055759523334"/>
        <n v="0.0130236777180021"/>
        <n v="0.0130349961899488"/>
        <n v="0.0130478887446968"/>
        <n v="0.0130708071435599"/>
        <n v="0.0131204343943837"/>
        <n v="0.0131313720213083"/>
        <n v="0.0131314105941187"/>
        <n v="0.0131514447311332"/>
        <n v="0.013235782586402"/>
        <n v="0.0132607315575299"/>
        <n v="0.0133339648430716"/>
        <n v="0.0133340504636721"/>
        <n v="0.0133866059477988"/>
        <n v="0.0134596603398057"/>
        <n v="0.0134804245105135"/>
        <n v="0.0134860109724899"/>
        <n v="0.0135383551567242"/>
        <n v="0.0136635869251637"/>
        <n v="0.0136657693640739"/>
        <n v="0.0141740444540796"/>
        <n v="0.0145974672332472"/>
        <n v="0.0148353570869095"/>
        <n v="0.0151720396537959"/>
        <n v="0.0151982516430664"/>
        <n v="0.0155871654613079"/>
        <n v="0.0177738379605069"/>
        <n v="0.01961634893879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1"/>
    <x v="3"/>
    <x v="1"/>
    <x v="0"/>
    <x v="51"/>
    <x v="56"/>
  </r>
  <r>
    <x v="3"/>
    <x v="2"/>
    <x v="0"/>
    <x v="0"/>
    <x v="38"/>
    <x v="74"/>
  </r>
  <r>
    <x v="4"/>
    <x v="4"/>
    <x v="0"/>
    <x v="0"/>
    <x v="97"/>
    <x v="55"/>
  </r>
  <r>
    <x v="3"/>
    <x v="3"/>
    <x v="2"/>
    <x v="0"/>
    <x v="18"/>
    <x v="64"/>
  </r>
  <r>
    <x v="4"/>
    <x v="4"/>
    <x v="1"/>
    <x v="0"/>
    <x v="29"/>
    <x v="17"/>
  </r>
  <r>
    <x v="0"/>
    <x v="2"/>
    <x v="0"/>
    <x v="0"/>
    <x v="69"/>
    <x v="47"/>
  </r>
  <r>
    <x v="0"/>
    <x v="3"/>
    <x v="2"/>
    <x v="0"/>
    <x v="77"/>
    <x v="66"/>
  </r>
  <r>
    <x v="1"/>
    <x v="2"/>
    <x v="0"/>
    <x v="0"/>
    <x v="71"/>
    <x v="62"/>
  </r>
  <r>
    <x v="2"/>
    <x v="2"/>
    <x v="0"/>
    <x v="0"/>
    <x v="89"/>
    <x v="51"/>
  </r>
  <r>
    <x v="1"/>
    <x v="0"/>
    <x v="3"/>
    <x v="0"/>
    <x v="40"/>
    <x v="0"/>
  </r>
  <r>
    <x v="3"/>
    <x v="1"/>
    <x v="2"/>
    <x v="0"/>
    <x v="22"/>
    <x v="32"/>
  </r>
  <r>
    <x v="4"/>
    <x v="3"/>
    <x v="3"/>
    <x v="0"/>
    <x v="0"/>
    <x v="59"/>
  </r>
  <r>
    <x v="0"/>
    <x v="1"/>
    <x v="1"/>
    <x v="0"/>
    <x v="43"/>
    <x v="12"/>
  </r>
  <r>
    <x v="3"/>
    <x v="2"/>
    <x v="1"/>
    <x v="0"/>
    <x v="45"/>
    <x v="14"/>
  </r>
  <r>
    <x v="3"/>
    <x v="1"/>
    <x v="3"/>
    <x v="0"/>
    <x v="84"/>
    <x v="49"/>
  </r>
  <r>
    <x v="3"/>
    <x v="0"/>
    <x v="1"/>
    <x v="0"/>
    <x v="20"/>
    <x v="50"/>
  </r>
  <r>
    <x v="2"/>
    <x v="4"/>
    <x v="0"/>
    <x v="0"/>
    <x v="54"/>
    <x v="36"/>
  </r>
  <r>
    <x v="4"/>
    <x v="3"/>
    <x v="2"/>
    <x v="0"/>
    <x v="78"/>
    <x v="93"/>
  </r>
  <r>
    <x v="0"/>
    <x v="4"/>
    <x v="0"/>
    <x v="0"/>
    <x v="95"/>
    <x v="65"/>
  </r>
  <r>
    <x v="3"/>
    <x v="0"/>
    <x v="0"/>
    <x v="0"/>
    <x v="53"/>
    <x v="43"/>
  </r>
  <r>
    <x v="1"/>
    <x v="4"/>
    <x v="2"/>
    <x v="0"/>
    <x v="62"/>
    <x v="76"/>
  </r>
  <r>
    <x v="2"/>
    <x v="2"/>
    <x v="3"/>
    <x v="0"/>
    <x v="48"/>
    <x v="27"/>
  </r>
  <r>
    <x v="2"/>
    <x v="0"/>
    <x v="3"/>
    <x v="0"/>
    <x v="96"/>
    <x v="85"/>
  </r>
  <r>
    <x v="4"/>
    <x v="0"/>
    <x v="0"/>
    <x v="0"/>
    <x v="27"/>
    <x v="69"/>
  </r>
  <r>
    <x v="2"/>
    <x v="3"/>
    <x v="1"/>
    <x v="0"/>
    <x v="57"/>
    <x v="90"/>
  </r>
  <r>
    <x v="1"/>
    <x v="4"/>
    <x v="3"/>
    <x v="0"/>
    <x v="4"/>
    <x v="46"/>
  </r>
  <r>
    <x v="4"/>
    <x v="4"/>
    <x v="2"/>
    <x v="0"/>
    <x v="26"/>
    <x v="30"/>
  </r>
  <r>
    <x v="0"/>
    <x v="2"/>
    <x v="1"/>
    <x v="0"/>
    <x v="76"/>
    <x v="18"/>
  </r>
  <r>
    <x v="4"/>
    <x v="0"/>
    <x v="3"/>
    <x v="0"/>
    <x v="3"/>
    <x v="16"/>
  </r>
  <r>
    <x v="2"/>
    <x v="3"/>
    <x v="0"/>
    <x v="0"/>
    <x v="66"/>
    <x v="21"/>
  </r>
  <r>
    <x v="4"/>
    <x v="4"/>
    <x v="3"/>
    <x v="0"/>
    <x v="9"/>
    <x v="28"/>
  </r>
  <r>
    <x v="3"/>
    <x v="4"/>
    <x v="1"/>
    <x v="0"/>
    <x v="21"/>
    <x v="89"/>
  </r>
  <r>
    <x v="0"/>
    <x v="2"/>
    <x v="2"/>
    <x v="0"/>
    <x v="30"/>
    <x v="3"/>
  </r>
  <r>
    <x v="0"/>
    <x v="3"/>
    <x v="0"/>
    <x v="0"/>
    <x v="72"/>
    <x v="4"/>
  </r>
  <r>
    <x v="0"/>
    <x v="4"/>
    <x v="3"/>
    <x v="0"/>
    <x v="42"/>
    <x v="6"/>
  </r>
  <r>
    <x v="1"/>
    <x v="2"/>
    <x v="2"/>
    <x v="0"/>
    <x v="50"/>
    <x v="70"/>
  </r>
  <r>
    <x v="1"/>
    <x v="1"/>
    <x v="0"/>
    <x v="0"/>
    <x v="87"/>
    <x v="48"/>
  </r>
  <r>
    <x v="2"/>
    <x v="0"/>
    <x v="0"/>
    <x v="0"/>
    <x v="24"/>
    <x v="40"/>
  </r>
  <r>
    <x v="3"/>
    <x v="1"/>
    <x v="0"/>
    <x v="0"/>
    <x v="90"/>
    <x v="35"/>
  </r>
  <r>
    <x v="2"/>
    <x v="4"/>
    <x v="1"/>
    <x v="0"/>
    <x v="46"/>
    <x v="71"/>
  </r>
  <r>
    <x v="2"/>
    <x v="1"/>
    <x v="2"/>
    <x v="0"/>
    <x v="58"/>
    <x v="2"/>
  </r>
  <r>
    <x v="1"/>
    <x v="3"/>
    <x v="2"/>
    <x v="0"/>
    <x v="92"/>
    <x v="53"/>
  </r>
  <r>
    <x v="3"/>
    <x v="1"/>
    <x v="1"/>
    <x v="0"/>
    <x v="70"/>
    <x v="39"/>
  </r>
  <r>
    <x v="4"/>
    <x v="1"/>
    <x v="2"/>
    <x v="0"/>
    <x v="15"/>
    <x v="68"/>
  </r>
  <r>
    <x v="2"/>
    <x v="4"/>
    <x v="2"/>
    <x v="0"/>
    <x v="11"/>
    <x v="79"/>
  </r>
  <r>
    <x v="2"/>
    <x v="1"/>
    <x v="3"/>
    <x v="0"/>
    <x v="79"/>
    <x v="92"/>
  </r>
  <r>
    <x v="4"/>
    <x v="1"/>
    <x v="3"/>
    <x v="0"/>
    <x v="7"/>
    <x v="75"/>
  </r>
  <r>
    <x v="1"/>
    <x v="1"/>
    <x v="3"/>
    <x v="0"/>
    <x v="2"/>
    <x v="38"/>
  </r>
  <r>
    <x v="0"/>
    <x v="2"/>
    <x v="3"/>
    <x v="0"/>
    <x v="34"/>
    <x v="31"/>
  </r>
  <r>
    <x v="0"/>
    <x v="3"/>
    <x v="3"/>
    <x v="0"/>
    <x v="85"/>
    <x v="57"/>
  </r>
  <r>
    <x v="3"/>
    <x v="4"/>
    <x v="3"/>
    <x v="0"/>
    <x v="82"/>
    <x v="72"/>
  </r>
  <r>
    <x v="3"/>
    <x v="3"/>
    <x v="1"/>
    <x v="0"/>
    <x v="33"/>
    <x v="34"/>
  </r>
  <r>
    <x v="4"/>
    <x v="2"/>
    <x v="1"/>
    <x v="0"/>
    <x v="32"/>
    <x v="78"/>
  </r>
  <r>
    <x v="0"/>
    <x v="1"/>
    <x v="0"/>
    <x v="0"/>
    <x v="74"/>
    <x v="13"/>
  </r>
  <r>
    <x v="2"/>
    <x v="4"/>
    <x v="3"/>
    <x v="0"/>
    <x v="10"/>
    <x v="33"/>
  </r>
  <r>
    <x v="2"/>
    <x v="1"/>
    <x v="0"/>
    <x v="0"/>
    <x v="81"/>
    <x v="41"/>
  </r>
  <r>
    <x v="1"/>
    <x v="3"/>
    <x v="0"/>
    <x v="0"/>
    <x v="94"/>
    <x v="23"/>
  </r>
  <r>
    <x v="4"/>
    <x v="1"/>
    <x v="0"/>
    <x v="0"/>
    <x v="28"/>
    <x v="8"/>
  </r>
  <r>
    <x v="4"/>
    <x v="2"/>
    <x v="0"/>
    <x v="0"/>
    <x v="44"/>
    <x v="44"/>
  </r>
  <r>
    <x v="2"/>
    <x v="1"/>
    <x v="1"/>
    <x v="0"/>
    <x v="35"/>
    <x v="24"/>
  </r>
  <r>
    <x v="0"/>
    <x v="0"/>
    <x v="1"/>
    <x v="0"/>
    <x v="75"/>
    <x v="20"/>
  </r>
  <r>
    <x v="3"/>
    <x v="2"/>
    <x v="2"/>
    <x v="0"/>
    <x v="56"/>
    <x v="88"/>
  </r>
  <r>
    <x v="4"/>
    <x v="1"/>
    <x v="1"/>
    <x v="0"/>
    <x v="88"/>
    <x v="84"/>
  </r>
  <r>
    <x v="0"/>
    <x v="0"/>
    <x v="0"/>
    <x v="0"/>
    <x v="37"/>
    <x v="10"/>
  </r>
  <r>
    <x v="0"/>
    <x v="1"/>
    <x v="3"/>
    <x v="0"/>
    <x v="65"/>
    <x v="42"/>
  </r>
  <r>
    <x v="1"/>
    <x v="0"/>
    <x v="0"/>
    <x v="0"/>
    <x v="47"/>
    <x v="11"/>
  </r>
  <r>
    <x v="3"/>
    <x v="4"/>
    <x v="0"/>
    <x v="0"/>
    <x v="99"/>
    <x v="99"/>
  </r>
  <r>
    <x v="3"/>
    <x v="3"/>
    <x v="0"/>
    <x v="0"/>
    <x v="41"/>
    <x v="52"/>
  </r>
  <r>
    <x v="0"/>
    <x v="3"/>
    <x v="1"/>
    <x v="0"/>
    <x v="93"/>
    <x v="26"/>
  </r>
  <r>
    <x v="1"/>
    <x v="2"/>
    <x v="1"/>
    <x v="0"/>
    <x v="80"/>
    <x v="98"/>
  </r>
  <r>
    <x v="1"/>
    <x v="4"/>
    <x v="0"/>
    <x v="0"/>
    <x v="49"/>
    <x v="7"/>
  </r>
  <r>
    <x v="2"/>
    <x v="2"/>
    <x v="1"/>
    <x v="0"/>
    <x v="59"/>
    <x v="73"/>
  </r>
  <r>
    <x v="2"/>
    <x v="0"/>
    <x v="1"/>
    <x v="0"/>
    <x v="60"/>
    <x v="96"/>
  </r>
  <r>
    <x v="2"/>
    <x v="3"/>
    <x v="3"/>
    <x v="0"/>
    <x v="39"/>
    <x v="97"/>
  </r>
  <r>
    <x v="1"/>
    <x v="4"/>
    <x v="1"/>
    <x v="0"/>
    <x v="36"/>
    <x v="77"/>
  </r>
  <r>
    <x v="2"/>
    <x v="2"/>
    <x v="2"/>
    <x v="0"/>
    <x v="83"/>
    <x v="22"/>
  </r>
  <r>
    <x v="4"/>
    <x v="0"/>
    <x v="1"/>
    <x v="0"/>
    <x v="17"/>
    <x v="25"/>
  </r>
  <r>
    <x v="2"/>
    <x v="3"/>
    <x v="2"/>
    <x v="0"/>
    <x v="55"/>
    <x v="9"/>
  </r>
  <r>
    <x v="4"/>
    <x v="3"/>
    <x v="1"/>
    <x v="0"/>
    <x v="14"/>
    <x v="45"/>
  </r>
  <r>
    <x v="3"/>
    <x v="2"/>
    <x v="3"/>
    <x v="0"/>
    <x v="68"/>
    <x v="61"/>
  </r>
  <r>
    <x v="0"/>
    <x v="4"/>
    <x v="1"/>
    <x v="0"/>
    <x v="61"/>
    <x v="60"/>
  </r>
  <r>
    <x v="3"/>
    <x v="0"/>
    <x v="3"/>
    <x v="0"/>
    <x v="52"/>
    <x v="54"/>
  </r>
  <r>
    <x v="1"/>
    <x v="1"/>
    <x v="2"/>
    <x v="0"/>
    <x v="13"/>
    <x v="29"/>
  </r>
  <r>
    <x v="4"/>
    <x v="3"/>
    <x v="0"/>
    <x v="0"/>
    <x v="91"/>
    <x v="80"/>
  </r>
  <r>
    <x v="0"/>
    <x v="0"/>
    <x v="3"/>
    <x v="0"/>
    <x v="12"/>
    <x v="1"/>
  </r>
  <r>
    <x v="0"/>
    <x v="4"/>
    <x v="2"/>
    <x v="0"/>
    <x v="23"/>
    <x v="5"/>
  </r>
  <r>
    <x v="3"/>
    <x v="0"/>
    <x v="2"/>
    <x v="0"/>
    <x v="6"/>
    <x v="19"/>
  </r>
  <r>
    <x v="0"/>
    <x v="0"/>
    <x v="2"/>
    <x v="0"/>
    <x v="73"/>
    <x v="81"/>
  </r>
  <r>
    <x v="1"/>
    <x v="0"/>
    <x v="2"/>
    <x v="0"/>
    <x v="67"/>
    <x v="58"/>
  </r>
  <r>
    <x v="4"/>
    <x v="0"/>
    <x v="2"/>
    <x v="0"/>
    <x v="16"/>
    <x v="67"/>
  </r>
  <r>
    <x v="1"/>
    <x v="3"/>
    <x v="3"/>
    <x v="0"/>
    <x v="5"/>
    <x v="82"/>
  </r>
  <r>
    <x v="3"/>
    <x v="4"/>
    <x v="2"/>
    <x v="0"/>
    <x v="31"/>
    <x v="15"/>
  </r>
  <r>
    <x v="1"/>
    <x v="2"/>
    <x v="3"/>
    <x v="0"/>
    <x v="8"/>
    <x v="83"/>
  </r>
  <r>
    <x v="4"/>
    <x v="2"/>
    <x v="3"/>
    <x v="0"/>
    <x v="64"/>
    <x v="37"/>
  </r>
  <r>
    <x v="2"/>
    <x v="0"/>
    <x v="2"/>
    <x v="0"/>
    <x v="19"/>
    <x v="91"/>
  </r>
  <r>
    <x v="3"/>
    <x v="3"/>
    <x v="3"/>
    <x v="0"/>
    <x v="63"/>
    <x v="95"/>
  </r>
  <r>
    <x v="4"/>
    <x v="2"/>
    <x v="2"/>
    <x v="0"/>
    <x v="86"/>
    <x v="94"/>
  </r>
  <r>
    <x v="0"/>
    <x v="1"/>
    <x v="2"/>
    <x v="0"/>
    <x v="1"/>
    <x v="87"/>
  </r>
  <r>
    <x v="1"/>
    <x v="0"/>
    <x v="1"/>
    <x v="0"/>
    <x v="98"/>
    <x v="86"/>
  </r>
  <r>
    <x v="1"/>
    <x v="1"/>
    <x v="1"/>
    <x v="0"/>
    <x v="25"/>
    <x v="6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3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6:C13" firstHeaderRow="1" firstDataRow="2" firstDataCol="1" rowPageCount="3" colPageCount="1"/>
  <pivotFields count="6">
    <pivotField axis="axisPage" showAll="0"/>
    <pivotField axis="axisRow" showAll="0"/>
    <pivotField axis="axisPage" showAll="0"/>
    <pivotField axis="axisPage" showAll="0"/>
    <pivotField dataField="1" showAll="0"/>
    <pivotField dataField="1" showAll="0"/>
  </pivotFields>
  <rowFields count="1">
    <field x="1"/>
  </rowFields>
  <colFields count="1">
    <field x="-2"/>
  </colFields>
  <pageFields count="3">
    <pageField fld="3" hier="-1"/>
    <pageField fld="2" hier="-1"/>
    <pageField fld="0" hier="-1"/>
  </pageFields>
  <dataFields count="2">
    <dataField fld="4" subtotal="average"/>
    <dataField fld="5" subtotal="average"/>
  </data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7" t="s">
        <v>114</v>
      </c>
      <c r="B2" s="8" t="s">
        <v>31</v>
      </c>
    </row>
    <row r="3" customFormat="false" ht="12.8" hidden="false" customHeight="false" outlineLevel="0" collapsed="false">
      <c r="A3" s="7" t="s">
        <v>106</v>
      </c>
      <c r="B3" s="8" t="s">
        <v>31</v>
      </c>
    </row>
    <row r="4" customFormat="false" ht="12.8" hidden="false" customHeight="false" outlineLevel="0" collapsed="false">
      <c r="A4" s="7" t="s">
        <v>112</v>
      </c>
      <c r="B4" s="8" t="s">
        <v>31</v>
      </c>
    </row>
    <row r="6" customFormat="false" ht="12.8" hidden="false" customHeight="false" outlineLevel="0" collapsed="false">
      <c r="A6" s="57"/>
      <c r="B6" s="11" t="s">
        <v>32</v>
      </c>
      <c r="C6" s="138"/>
    </row>
    <row r="7" customFormat="false" ht="12.8" hidden="false" customHeight="false" outlineLevel="0" collapsed="false">
      <c r="A7" s="20" t="s">
        <v>113</v>
      </c>
      <c r="B7" s="83" t="s">
        <v>115</v>
      </c>
      <c r="C7" s="84" t="s">
        <v>116</v>
      </c>
    </row>
    <row r="8" customFormat="false" ht="12.8" hidden="false" customHeight="false" outlineLevel="0" collapsed="false">
      <c r="A8" s="24" t="n">
        <v>5</v>
      </c>
      <c r="B8" s="59" t="n">
        <v>0.0273514875897071</v>
      </c>
      <c r="C8" s="139" t="n">
        <v>0.0129118895670381</v>
      </c>
    </row>
    <row r="9" customFormat="false" ht="12.8" hidden="false" customHeight="false" outlineLevel="0" collapsed="false">
      <c r="A9" s="32" t="n">
        <v>10</v>
      </c>
      <c r="B9" s="61" t="n">
        <v>0.027228463385515</v>
      </c>
      <c r="C9" s="140" t="n">
        <v>0.012799631703947</v>
      </c>
    </row>
    <row r="10" customFormat="false" ht="12.8" hidden="false" customHeight="false" outlineLevel="0" collapsed="false">
      <c r="A10" s="32" t="n">
        <v>15</v>
      </c>
      <c r="B10" s="61" t="n">
        <v>0.0272766800486579</v>
      </c>
      <c r="C10" s="140" t="n">
        <v>0.0131518491897973</v>
      </c>
    </row>
    <row r="11" customFormat="false" ht="12.8" hidden="false" customHeight="false" outlineLevel="0" collapsed="false">
      <c r="A11" s="32" t="n">
        <v>20</v>
      </c>
      <c r="B11" s="61" t="n">
        <v>0.0272647347350691</v>
      </c>
      <c r="C11" s="140" t="n">
        <v>0.0131312920953754</v>
      </c>
    </row>
    <row r="12" customFormat="false" ht="12.8" hidden="false" customHeight="false" outlineLevel="0" collapsed="false">
      <c r="A12" s="32" t="n">
        <v>25</v>
      </c>
      <c r="B12" s="62" t="n">
        <v>0.0275701415540845</v>
      </c>
      <c r="C12" s="141" t="n">
        <v>0.0131166830995314</v>
      </c>
    </row>
    <row r="13" customFormat="false" ht="12.8" hidden="false" customHeight="false" outlineLevel="0" collapsed="false">
      <c r="A13" s="63" t="s">
        <v>37</v>
      </c>
      <c r="B13" s="64" t="n">
        <v>0.0273383014626067</v>
      </c>
      <c r="C13" s="142" t="n">
        <v>0.0130222691311378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4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-0.000399482402231042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-0.000486717071336903</v>
      </c>
      <c r="G18" s="78" t="n">
        <f aca="false">G4/2.78913990345228</f>
        <v>-0.00104450743849384</v>
      </c>
      <c r="H18" s="78" t="n">
        <f aca="false">H4/0.001137033158201</f>
        <v>-0.652658519124191</v>
      </c>
      <c r="I18" s="78" t="n">
        <f aca="false">I4/0.006986039944106</f>
        <v>-0.382097174265468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-0.652658368008159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-0.435323351870494</v>
      </c>
      <c r="F20" s="78" t="n">
        <f aca="false">F6/2.78594350245436</f>
        <v>-0.000486708258497882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-0.382095643689527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-0.000399415437252051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-0.000486627951682907</v>
      </c>
      <c r="G21" s="78" t="n">
        <f aca="false">G7/2.78913990345228</f>
        <v>-0.00104440682973914</v>
      </c>
      <c r="H21" s="78" t="n">
        <f aca="false">H7/0.001137033158201</f>
        <v>-0.652642481924461</v>
      </c>
      <c r="I21" s="78" t="n">
        <f aca="false">I7/0.006986039944106</f>
        <v>-0.382081853766639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-0.000398818888511258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-0.435332889172883</v>
      </c>
      <c r="F22" s="78" t="n">
        <f aca="false">F8/2.78594350245436</f>
        <v>-0.000485857258906967</v>
      </c>
      <c r="G22" s="78" t="n">
        <f aca="false">G8/2.78913990345228</f>
        <v>-0.00104367687523361</v>
      </c>
      <c r="H22" s="79" t="n">
        <f aca="false">H8/0.001137033158201</f>
        <v>-0.652599401295853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</v>
      </c>
      <c r="D24" s="78" t="n">
        <f aca="false">D10/0.001137033158201</f>
        <v>-0.615723333999126</v>
      </c>
      <c r="E24" s="78" t="n">
        <f aca="false">E10/0.006986039944106</f>
        <v>-0.437045489068573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-0.000770141589653777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-0.00080789482259815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-0.00078407363885957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-0.000822462515210872</v>
      </c>
      <c r="H26" s="78" t="n">
        <f aca="false">H12/0.001137033158201</f>
        <v>-0.652649461301291</v>
      </c>
      <c r="I26" s="78" t="n">
        <f aca="false">I12/0.006986039944106</f>
        <v>-0.382424946890645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-0.382424946890645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-0.615480444429973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-0.000300762577416657</v>
      </c>
      <c r="C43" s="79" t="n">
        <f aca="false">C32/2.78913990345228</f>
        <v>-0.000920451250391217</v>
      </c>
      <c r="D43" s="78" t="n">
        <f aca="false">D32/0.001137033158201</f>
        <v>-0.615456289053408</v>
      </c>
      <c r="E43" s="79" t="n">
        <f aca="false">E32/0.006986039944106</f>
        <v>-0.436746482531116</v>
      </c>
      <c r="F43" s="79" t="n">
        <f aca="false">F32/2.78594350245436</f>
        <v>-0.000343108517882856</v>
      </c>
      <c r="G43" s="79" t="n">
        <f aca="false">G32/2.78913990345228</f>
        <v>-0.000964140695950836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-0.000300762577416657</v>
      </c>
      <c r="C44" s="78" t="n">
        <f aca="false">C33/2.78913990345228</f>
        <v>-0.000920357174110854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-0.000964083023460948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-0.000300762577416657</v>
      </c>
      <c r="C45" s="78" t="n">
        <f aca="false">C34/2.78913990345228</f>
        <v>-0.000920335601467999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-0.652752664605192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-0.000300762577416657</v>
      </c>
      <c r="C46" s="78" t="n">
        <f aca="false">C35/2.78913990345228</f>
        <v>-0.000920293265300679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-0.000964187591395571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-0.000300762577416657</v>
      </c>
      <c r="C47" s="78" t="n">
        <f aca="false">C36/2.78913990345228</f>
        <v>-0.000920292488847584</v>
      </c>
      <c r="D47" s="78" t="n">
        <f aca="false">D36/0.001137033158201</f>
        <v>-0.615314519372757</v>
      </c>
      <c r="E47" s="78" t="n">
        <f aca="false">E36/0.006986039944106</f>
        <v>-0.436675626793869</v>
      </c>
      <c r="F47" s="78" t="n">
        <f aca="false">F36/2.78594350245436</f>
        <v>-0.000343108517882856</v>
      </c>
      <c r="G47" s="78" t="n">
        <f aca="false">G36/2.78913990345228</f>
        <v>-0.000964202964895562</v>
      </c>
      <c r="H47" s="78" t="n">
        <f aca="false">H36/0.001137033158201</f>
        <v>-0.652622929510675</v>
      </c>
      <c r="I47" s="78" t="n">
        <f aca="false">I36/0.006986039944106</f>
        <v>-0.382168079328272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-0.000300762577416657</v>
      </c>
      <c r="C48" s="78" t="n">
        <f aca="false">C37/2.78913990345228</f>
        <v>-0.000920292488847584</v>
      </c>
      <c r="D48" s="78" t="n">
        <f aca="false">D37/0.001137033158201</f>
        <v>-0.615314519372757</v>
      </c>
      <c r="E48" s="78" t="n">
        <f aca="false">E37/0.006986039944106</f>
        <v>-0.436675626793869</v>
      </c>
      <c r="F48" s="78" t="n">
        <f aca="false">F37/2.78594350245436</f>
        <v>-0.000343108517882856</v>
      </c>
      <c r="G48" s="78" t="n">
        <f aca="false">G37/2.78913990345228</f>
        <v>-0.000964202964895562</v>
      </c>
      <c r="H48" s="78" t="n">
        <f aca="false">H37/0.001137033158201</f>
        <v>-0.652622929510675</v>
      </c>
      <c r="I48" s="78" t="n">
        <f aca="false">I37/0.006986039944106</f>
        <v>-0.382168079328272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75" t="n">
        <v>-0.000405996000266245</v>
      </c>
      <c r="C54" s="75" t="n">
        <v>-0.00210695018623318</v>
      </c>
      <c r="D54" s="75" t="n">
        <v>-0.000694249132928277</v>
      </c>
      <c r="E54" s="75" t="n">
        <v>-0.00308672889512076</v>
      </c>
      <c r="F54" s="75" t="n">
        <v>-0.000473225198945218</v>
      </c>
      <c r="G54" s="75" t="n">
        <v>-0.00224827227833021</v>
      </c>
      <c r="H54" s="75" t="n">
        <v>-0.000664809402421442</v>
      </c>
      <c r="I54" s="75" t="n">
        <v>-0.00310177077550035</v>
      </c>
    </row>
    <row r="55" customFormat="false" ht="12.8" hidden="false" customHeight="false" outlineLevel="0" collapsed="false">
      <c r="A55" s="75" t="n">
        <v>1E-009</v>
      </c>
      <c r="B55" s="75" t="n">
        <v>-0.000405996000269856</v>
      </c>
      <c r="C55" s="75" t="n">
        <v>-0.00210695018623432</v>
      </c>
      <c r="D55" s="75" t="n">
        <v>-0.000694249132929411</v>
      </c>
      <c r="E55" s="75" t="n">
        <v>-0.00308672889512208</v>
      </c>
      <c r="F55" s="75" t="n">
        <v>-0.00047322521584036</v>
      </c>
      <c r="G55" s="75" t="n">
        <v>-0.00224827242883179</v>
      </c>
      <c r="H55" s="75" t="n">
        <v>-0.000664809302669281</v>
      </c>
      <c r="I55" s="75" t="n">
        <v>-0.00310177069540761</v>
      </c>
    </row>
    <row r="56" customFormat="false" ht="12.8" hidden="false" customHeight="false" outlineLevel="0" collapsed="false">
      <c r="A56" s="75" t="n">
        <v>1E-008</v>
      </c>
      <c r="B56" s="75" t="n">
        <v>-0.000405996000543468</v>
      </c>
      <c r="C56" s="75" t="n">
        <v>-0.00210695018634899</v>
      </c>
      <c r="D56" s="75" t="n">
        <v>-0.000694249133042866</v>
      </c>
      <c r="E56" s="75" t="n">
        <v>-0.0030867288952535</v>
      </c>
      <c r="F56" s="75" t="n">
        <v>-0.000473225385076913</v>
      </c>
      <c r="G56" s="75" t="n">
        <v>-0.00224827393304793</v>
      </c>
      <c r="H56" s="75" t="n">
        <v>-0.000664808305233137</v>
      </c>
      <c r="I56" s="75" t="n">
        <v>-0.00310176989481622</v>
      </c>
    </row>
    <row r="57" customFormat="false" ht="12.8" hidden="false" customHeight="false" outlineLevel="0" collapsed="false">
      <c r="A57" s="75" t="n">
        <v>1E-007</v>
      </c>
      <c r="B57" s="75" t="n">
        <v>-0.000405996027029902</v>
      </c>
      <c r="C57" s="75" t="n">
        <v>-0.00210695019782497</v>
      </c>
      <c r="D57" s="75" t="n">
        <v>-0.000694249144388348</v>
      </c>
      <c r="E57" s="75" t="n">
        <v>-0.00308672890839525</v>
      </c>
      <c r="F57" s="75" t="n">
        <v>-0.000473227105955835</v>
      </c>
      <c r="G57" s="75" t="n">
        <v>-0.00224828877352045</v>
      </c>
      <c r="H57" s="75" t="n">
        <v>-0.000664798338833684</v>
      </c>
      <c r="I57" s="75" t="n">
        <v>-0.0031017619164212</v>
      </c>
    </row>
    <row r="58" customFormat="false" ht="12.8" hidden="false" customHeight="false" outlineLevel="0" collapsed="false">
      <c r="A58" s="75" t="n">
        <v>1E-006</v>
      </c>
      <c r="B58" s="75" t="n">
        <v>-0.000405998666913694</v>
      </c>
      <c r="C58" s="75" t="n">
        <v>-0.00210695134437133</v>
      </c>
      <c r="D58" s="75" t="n">
        <v>-0.000694250154098719</v>
      </c>
      <c r="E58" s="75" t="n">
        <v>-0.00308673022251637</v>
      </c>
      <c r="F58" s="75" t="n">
        <v>-0.000473247168444011</v>
      </c>
      <c r="G58" s="75" t="n">
        <v>-0.00224844063761824</v>
      </c>
      <c r="H58" s="75" t="n">
        <v>-0.000664708393184906</v>
      </c>
      <c r="I58" s="75" t="n">
        <v>-0.00310168498553079</v>
      </c>
    </row>
    <row r="59" customFormat="false" ht="12.8" hidden="false" customHeight="false" outlineLevel="0" collapsed="false">
      <c r="A59" s="75" t="n">
        <v>1E-005</v>
      </c>
      <c r="B59" s="75" t="n">
        <v>-0.000406107426137982</v>
      </c>
      <c r="C59" s="75" t="n">
        <v>-0.00210706597122042</v>
      </c>
      <c r="D59" s="75" t="n">
        <v>-0.000694334349357489</v>
      </c>
      <c r="E59" s="75" t="n">
        <v>-0.00308686164148339</v>
      </c>
      <c r="F59" s="75" t="n">
        <v>-0.000473555016583991</v>
      </c>
      <c r="G59" s="75" t="n">
        <v>-0.00225003374690476</v>
      </c>
      <c r="H59" s="75" t="n">
        <v>-0.000663838893360779</v>
      </c>
      <c r="I59" s="75" t="n">
        <v>-0.00310120378730034</v>
      </c>
    </row>
    <row r="60" customFormat="false" ht="12.8" hidden="false" customHeight="false" outlineLevel="0" collapsed="false">
      <c r="A60" s="75" t="n">
        <v>0.0001</v>
      </c>
      <c r="B60" s="75" t="n">
        <v>-0.000412733122966253</v>
      </c>
      <c r="C60" s="75" t="n">
        <v>-0.00211764596185014</v>
      </c>
      <c r="D60" s="75" t="n">
        <v>-0.000694815909750847</v>
      </c>
      <c r="E60" s="75" t="n">
        <v>-0.00309531366537313</v>
      </c>
      <c r="F60" s="75" t="n">
        <v>-0.000482141663327276</v>
      </c>
      <c r="G60" s="75" t="n">
        <v>-0.00227361714250838</v>
      </c>
      <c r="H60" s="75" t="n">
        <v>-0.000662048618980374</v>
      </c>
      <c r="I60" s="75" t="n">
        <v>-0.00311204955332386</v>
      </c>
    </row>
    <row r="61" customFormat="false" ht="12.8" hidden="false" customHeight="false" outlineLevel="0" collapsed="false">
      <c r="A61" s="75" t="n">
        <v>0.001</v>
      </c>
      <c r="B61" s="75" t="n">
        <v>-0.000559880029657381</v>
      </c>
      <c r="C61" s="75" t="n">
        <v>-0.00233626147465881</v>
      </c>
      <c r="D61" s="75" t="n">
        <v>-0.000695531714879928</v>
      </c>
      <c r="E61" s="75" t="n">
        <v>-0.00310784073230535</v>
      </c>
      <c r="F61" s="75" t="n">
        <v>-0.000626854569880979</v>
      </c>
      <c r="G61" s="75" t="n">
        <v>-0.00259781641726194</v>
      </c>
      <c r="H61" s="75" t="n">
        <v>-0.000661783668595696</v>
      </c>
      <c r="I61" s="75" t="n">
        <v>-0.00312576526944782</v>
      </c>
    </row>
    <row r="62" customFormat="false" ht="12.8" hidden="false" customHeight="false" outlineLevel="0" collapsed="false">
      <c r="A62" s="75" t="n">
        <v>0.01</v>
      </c>
      <c r="B62" s="75" t="n">
        <v>-0.00146725153186042</v>
      </c>
      <c r="C62" s="75" t="n">
        <v>-0.00318400565127745</v>
      </c>
      <c r="D62" s="75" t="n">
        <v>-0.000695531714879928</v>
      </c>
      <c r="E62" s="75" t="n">
        <v>-0.00310889176828074</v>
      </c>
      <c r="F62" s="75" t="n">
        <v>-0.00152484853061883</v>
      </c>
      <c r="G62" s="75" t="n">
        <v>-0.00343903530083687</v>
      </c>
      <c r="H62" s="75" t="n">
        <v>-0.000661783668595696</v>
      </c>
      <c r="I62" s="75" t="n">
        <v>-0.00312578159707235</v>
      </c>
    </row>
    <row r="63" customFormat="false" ht="12.8" hidden="false" customHeight="false" outlineLevel="0" collapsed="false">
      <c r="A63" s="75" t="n">
        <v>0.1</v>
      </c>
      <c r="B63" s="75" t="n">
        <v>-0.0158350869771286</v>
      </c>
      <c r="C63" s="75" t="n">
        <v>-0.0174092615935918</v>
      </c>
      <c r="D63" s="75" t="n">
        <v>-0.000695531714879928</v>
      </c>
      <c r="E63" s="75" t="n">
        <v>-0.00310889176828074</v>
      </c>
      <c r="F63" s="75" t="n">
        <v>-0.0158316400841852</v>
      </c>
      <c r="G63" s="75" t="n">
        <v>-0.018051215658962</v>
      </c>
      <c r="H63" s="75" t="n">
        <v>-0.000661783668595696</v>
      </c>
      <c r="I63" s="75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-0.000757305367541436</v>
      </c>
      <c r="D68" s="78" t="n">
        <f aca="false">D54/0.001115089567007</f>
        <v>-0.622594949741754</v>
      </c>
      <c r="E68" s="78" t="n">
        <f aca="false">E54/0.006561434337706</f>
        <v>-0.47043508115025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-0.000757305367541845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-0.000808909367029226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-0.000757305371707896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-0.000808914706501902</v>
      </c>
      <c r="H71" s="78" t="n">
        <f aca="false">H57/0.001996081508997</f>
        <v>-0.333051699460777</v>
      </c>
      <c r="I71" s="78" t="n">
        <f aca="false">I57/0.005768856219016</f>
        <v>-0.537673639047685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-0.000757305783813374</v>
      </c>
      <c r="D72" s="79" t="n">
        <f aca="false">D58/0.001115089567007</f>
        <v>-0.62259586551612</v>
      </c>
      <c r="E72" s="79" t="n">
        <f aca="false">E58/0.006561434337706</f>
        <v>-0.470435283452909</v>
      </c>
      <c r="F72" s="78" t="n">
        <f aca="false">F58/2.75877874258439</f>
        <v>-0.000171542270186075</v>
      </c>
      <c r="G72" s="78" t="n">
        <f aca="false">G58/2.77938916853549</f>
        <v>-0.000808969345880766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-0.000757346984373618</v>
      </c>
      <c r="D73" s="78" t="n">
        <f aca="false">D59/0.001115089567007</f>
        <v>-0.62267137089368</v>
      </c>
      <c r="E73" s="78" t="n">
        <f aca="false">E59/0.006561434337706</f>
        <v>-0.470455312452706</v>
      </c>
      <c r="F73" s="78" t="n">
        <f aca="false">F59/2.75877874258439</f>
        <v>-0.000171653858743442</v>
      </c>
      <c r="G73" s="78" t="n">
        <f aca="false">G59/2.77938916853549</f>
        <v>-0.000809542532717843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-0.000761149771807691</v>
      </c>
      <c r="D74" s="78" t="n">
        <f aca="false">D60/0.001115089567007</f>
        <v>-0.623103228932358</v>
      </c>
      <c r="E74" s="78" t="n">
        <f aca="false">E60/0.006561434337706</f>
        <v>-0.471743449078744</v>
      </c>
      <c r="F74" s="79" t="n">
        <f aca="false">F60/2.75877874258439</f>
        <v>-0.000174766339860808</v>
      </c>
      <c r="G74" s="79" t="n">
        <f aca="false">G60/2.77938916853549</f>
        <v>-0.000818027632922809</v>
      </c>
      <c r="H74" s="78" t="n">
        <f aca="false">H60/0.001996081508997</f>
        <v>-0.331674140558039</v>
      </c>
      <c r="I74" s="78" t="n">
        <f aca="false">I60/0.005768856219016</f>
        <v>-0.539456945220015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-0.000201177858471427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-0.331541405304752</v>
      </c>
      <c r="I75" s="78" t="n">
        <f aca="false">I61/0.005768856219016</f>
        <v>-0.54183449036991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-0.000527217449065357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-0.331541405304752</v>
      </c>
      <c r="I76" s="78" t="n">
        <f aca="false">I62/0.005768856219016</f>
        <v>-0.541837320675244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-0.00568991340647923</v>
      </c>
      <c r="C77" s="78" t="n">
        <f aca="false">C63/2.78216724261881</f>
        <v>-0.00625744611140082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-0.00573864073976238</v>
      </c>
      <c r="G77" s="78" t="n">
        <f aca="false">G63/2.77938916853549</f>
        <v>-0.0064946700747465</v>
      </c>
      <c r="H77" s="79" t="n">
        <f aca="false">H63/0.001996081508997</f>
        <v>-0.331541405304752</v>
      </c>
      <c r="I77" s="78" t="n">
        <f aca="false">I63/0.005768856219016</f>
        <v>-0.541837320675244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75" t="n">
        <v>-0.00207110417827738</v>
      </c>
      <c r="C81" s="75" t="n">
        <v>-0.00376889927536114</v>
      </c>
      <c r="D81" s="75" t="n">
        <v>-0.000694699210113574</v>
      </c>
      <c r="E81" s="75" t="n">
        <v>-0.00309414453921313</v>
      </c>
      <c r="F81" s="75" t="n">
        <v>-0.00213051899388586</v>
      </c>
      <c r="G81" s="75" t="n">
        <v>-0.00398532663178225</v>
      </c>
      <c r="H81" s="75" t="n">
        <v>-0.000663517226047069</v>
      </c>
      <c r="I81" s="75" t="n">
        <v>-0.00310993400718929</v>
      </c>
    </row>
    <row r="82" customFormat="false" ht="12.8" hidden="false" customHeight="false" outlineLevel="0" collapsed="false">
      <c r="A82" s="75" t="n">
        <v>100</v>
      </c>
      <c r="B82" s="75" t="n">
        <v>-0.00207110417827738</v>
      </c>
      <c r="C82" s="75" t="n">
        <v>-0.00376889927536114</v>
      </c>
      <c r="D82" s="75" t="n">
        <v>-0.000694699210113574</v>
      </c>
      <c r="E82" s="75" t="n">
        <v>-0.00309414453921313</v>
      </c>
      <c r="F82" s="75" t="n">
        <v>-0.00213051899388586</v>
      </c>
      <c r="G82" s="75" t="n">
        <v>-0.00398532663178225</v>
      </c>
      <c r="H82" s="75" t="n">
        <v>-0.000663517226047069</v>
      </c>
      <c r="I82" s="75" t="n">
        <v>-0.00310993400718929</v>
      </c>
    </row>
    <row r="83" customFormat="false" ht="12.8" hidden="false" customHeight="false" outlineLevel="0" collapsed="false">
      <c r="A83" s="75" t="n">
        <v>1000</v>
      </c>
      <c r="B83" s="75" t="n">
        <v>-0.00207110417827738</v>
      </c>
      <c r="C83" s="75" t="n">
        <v>-0.00376889927536114</v>
      </c>
      <c r="D83" s="75" t="n">
        <v>-0.000694699210113574</v>
      </c>
      <c r="E83" s="75" t="n">
        <v>-0.00309414453921313</v>
      </c>
      <c r="F83" s="75" t="n">
        <v>-0.00213051899388586</v>
      </c>
      <c r="G83" s="75" t="n">
        <v>-0.00398532663178225</v>
      </c>
      <c r="H83" s="75" t="n">
        <v>-0.000663517226047069</v>
      </c>
      <c r="I83" s="75" t="n">
        <v>-0.00310993400718929</v>
      </c>
    </row>
    <row r="84" customFormat="false" ht="12.8" hidden="false" customHeight="false" outlineLevel="0" collapsed="false">
      <c r="A84" s="75" t="n">
        <v>10000</v>
      </c>
      <c r="B84" s="75" t="n">
        <v>-0.00207110417827738</v>
      </c>
      <c r="C84" s="75" t="n">
        <v>-0.00376889927536114</v>
      </c>
      <c r="D84" s="75" t="n">
        <v>-0.000694699210113574</v>
      </c>
      <c r="E84" s="75" t="n">
        <v>-0.00309414453921313</v>
      </c>
      <c r="F84" s="75" t="n">
        <v>-0.00213051899388586</v>
      </c>
      <c r="G84" s="75" t="n">
        <v>-0.00398532663178225</v>
      </c>
      <c r="H84" s="75" t="n">
        <v>-0.000663517226047069</v>
      </c>
      <c r="I84" s="75" t="n">
        <v>-0.00310993400718929</v>
      </c>
    </row>
    <row r="85" customFormat="false" ht="12.8" hidden="false" customHeight="false" outlineLevel="0" collapsed="false">
      <c r="A85" s="75" t="n">
        <v>100000</v>
      </c>
      <c r="B85" s="75" t="n">
        <v>-0.00207110417827738</v>
      </c>
      <c r="C85" s="75" t="n">
        <v>-0.00376889927536114</v>
      </c>
      <c r="D85" s="75" t="n">
        <v>-0.000694699210113574</v>
      </c>
      <c r="E85" s="75" t="n">
        <v>-0.00309414453921313</v>
      </c>
      <c r="F85" s="75" t="n">
        <v>-0.00213051899388586</v>
      </c>
      <c r="G85" s="75" t="n">
        <v>-0.00398532663178225</v>
      </c>
      <c r="H85" s="75" t="n">
        <v>-0.000663517226047069</v>
      </c>
      <c r="I85" s="75" t="n">
        <v>-0.00310993400718929</v>
      </c>
    </row>
    <row r="86" customFormat="false" ht="12.8" hidden="false" customHeight="false" outlineLevel="0" collapsed="false">
      <c r="A86" s="75" t="n">
        <v>1000000</v>
      </c>
      <c r="B86" s="75" t="n">
        <v>-0.00207110417827738</v>
      </c>
      <c r="C86" s="75" t="n">
        <v>-0.00376889927536114</v>
      </c>
      <c r="D86" s="75" t="n">
        <v>-0.000694699210113574</v>
      </c>
      <c r="E86" s="75" t="n">
        <v>-0.00309414453921313</v>
      </c>
      <c r="F86" s="75" t="n">
        <v>-0.00213051899388586</v>
      </c>
      <c r="G86" s="75" t="n">
        <v>-0.00398532663178225</v>
      </c>
      <c r="H86" s="75" t="n">
        <v>-0.000663517226047069</v>
      </c>
      <c r="I86" s="75" t="n">
        <v>-0.00310993400718929</v>
      </c>
    </row>
    <row r="87" customFormat="false" ht="12.8" hidden="false" customHeight="false" outlineLevel="0" collapsed="false">
      <c r="A87" s="75" t="n">
        <v>10000000</v>
      </c>
      <c r="B87" s="75" t="n">
        <v>-0.00207110417827738</v>
      </c>
      <c r="C87" s="75" t="n">
        <v>-0.00376889927536114</v>
      </c>
      <c r="D87" s="75" t="n">
        <v>-0.000694699210113574</v>
      </c>
      <c r="E87" s="75" t="n">
        <v>-0.00309414453921313</v>
      </c>
      <c r="F87" s="75" t="n">
        <v>-0.00213051899388586</v>
      </c>
      <c r="G87" s="75" t="n">
        <v>-0.00398532663178225</v>
      </c>
      <c r="H87" s="75" t="n">
        <v>-0.000663517226047069</v>
      </c>
      <c r="I87" s="75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-0.000744195686908219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-0.00077226888876562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-0.000744195686908219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-0.00077226888876562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-0.000744195686908219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-0.00077226888876562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-0.000744195686908219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-0.00077226888876562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-0.000744195686908219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-0.00077226888876562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-0.000744195686908219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-0.00077226888876562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-0.000744195686908219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-0.00077226888876562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7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G290" activeCellId="0" sqref="G290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2"/>
    <col collapsed="false" customWidth="true" hidden="false" outlineLevel="0" max="9" min="9" style="74" width="9.73"/>
    <col collapsed="false" customWidth="true" hidden="false" outlineLevel="0" max="11" min="10" style="74" width="10.15"/>
    <col collapsed="false" customWidth="true" hidden="false" outlineLevel="0" max="12" min="12" style="74" width="9.59"/>
    <col collapsed="false" customWidth="true" hidden="false" outlineLevel="0" max="13" min="13" style="74" width="12.16"/>
    <col collapsed="false" customWidth="true" hidden="false" outlineLevel="0" max="14" min="14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5" hidden="false" customHeight="true" outlineLevel="0" collapsed="false">
      <c r="A1" s="80" t="s">
        <v>78</v>
      </c>
      <c r="B1" s="80" t="s">
        <v>79</v>
      </c>
      <c r="C1" s="80" t="s">
        <v>52</v>
      </c>
      <c r="D1" s="80"/>
      <c r="E1" s="80"/>
      <c r="F1" s="80"/>
      <c r="G1" s="80"/>
      <c r="H1" s="80"/>
      <c r="I1" s="80" t="s">
        <v>62</v>
      </c>
      <c r="J1" s="80"/>
      <c r="K1" s="80"/>
      <c r="L1" s="80"/>
      <c r="M1" s="80"/>
      <c r="N1" s="80"/>
    </row>
    <row r="2" customFormat="false" ht="13.45" hidden="false" customHeight="true" outlineLevel="0" collapsed="false">
      <c r="A2" s="80"/>
      <c r="B2" s="80"/>
      <c r="C2" s="80" t="s">
        <v>80</v>
      </c>
      <c r="D2" s="80"/>
      <c r="E2" s="80"/>
      <c r="F2" s="80"/>
      <c r="G2" s="80" t="s">
        <v>46</v>
      </c>
      <c r="H2" s="80" t="s">
        <v>47</v>
      </c>
      <c r="I2" s="80" t="s">
        <v>80</v>
      </c>
      <c r="J2" s="80"/>
      <c r="K2" s="80"/>
      <c r="L2" s="80"/>
      <c r="M2" s="80" t="s">
        <v>46</v>
      </c>
      <c r="N2" s="80" t="s">
        <v>47</v>
      </c>
    </row>
    <row r="3" customFormat="false" ht="13.45" hidden="false" customHeight="false" outlineLevel="0" collapsed="false">
      <c r="A3" s="80"/>
      <c r="B3" s="80"/>
      <c r="C3" s="81" t="s">
        <v>19</v>
      </c>
      <c r="D3" s="81" t="s">
        <v>39</v>
      </c>
      <c r="E3" s="81" t="s">
        <v>81</v>
      </c>
      <c r="F3" s="81" t="s">
        <v>82</v>
      </c>
      <c r="G3" s="80"/>
      <c r="H3" s="80"/>
      <c r="I3" s="81" t="s">
        <v>19</v>
      </c>
      <c r="J3" s="81" t="s">
        <v>39</v>
      </c>
      <c r="K3" s="81" t="s">
        <v>81</v>
      </c>
      <c r="L3" s="81" t="s">
        <v>82</v>
      </c>
      <c r="M3" s="80"/>
      <c r="N3" s="80"/>
    </row>
    <row r="4" customFormat="false" ht="25.45" hidden="false" customHeight="false" outlineLevel="0" collapsed="false">
      <c r="A4" s="80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0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21" customFormat="false" ht="49.25" hidden="false" customHeight="false" outlineLevel="0" collapsed="false">
      <c r="A21" s="74" t="s">
        <v>105</v>
      </c>
    </row>
    <row r="23" customFormat="false" ht="13.45" hidden="false" customHeight="false" outlineLevel="0" collapsed="false">
      <c r="A23" s="0"/>
      <c r="B23" s="74" t="s">
        <v>106</v>
      </c>
    </row>
    <row r="24" customFormat="false" ht="13.4" hidden="false" customHeight="false" outlineLevel="0" collapsed="false">
      <c r="A24" s="74" t="s">
        <v>107</v>
      </c>
      <c r="B24" s="74" t="n">
        <v>10</v>
      </c>
      <c r="C24" s="74" t="n">
        <v>50</v>
      </c>
      <c r="D24" s="74" t="n">
        <v>100</v>
      </c>
      <c r="E24" s="74" t="n">
        <v>250</v>
      </c>
      <c r="F24" s="74" t="n">
        <v>500</v>
      </c>
      <c r="G24" s="74" t="n">
        <v>1000</v>
      </c>
      <c r="H24" s="74" t="n">
        <v>2000</v>
      </c>
    </row>
    <row r="25" customFormat="false" ht="13.45" hidden="false" customHeight="false" outlineLevel="0" collapsed="false">
      <c r="A25" s="74" t="n">
        <v>0</v>
      </c>
      <c r="B25" s="74" t="n">
        <v>0.02833</v>
      </c>
      <c r="C25" s="74" t="n">
        <v>0.02814</v>
      </c>
      <c r="D25" s="74" t="n">
        <v>0.028126</v>
      </c>
      <c r="E25" s="74" t="n">
        <v>0.028126</v>
      </c>
      <c r="F25" s="74" t="n">
        <v>0.036522</v>
      </c>
      <c r="G25" s="74" t="n">
        <v>0.028126</v>
      </c>
      <c r="H25" s="74" t="n">
        <v>0.028126</v>
      </c>
    </row>
    <row r="26" customFormat="false" ht="13.45" hidden="false" customHeight="false" outlineLevel="0" collapsed="false">
      <c r="A26" s="74" t="n">
        <v>1</v>
      </c>
      <c r="B26" s="74" t="n">
        <v>0.080614</v>
      </c>
      <c r="C26" s="74" t="n">
        <v>0.028199</v>
      </c>
      <c r="D26" s="74" t="n">
        <v>0.028126</v>
      </c>
      <c r="E26" s="74" t="n">
        <v>0.028126</v>
      </c>
      <c r="F26" s="74" t="n">
        <v>0.02837</v>
      </c>
      <c r="G26" s="74" t="n">
        <v>0.028126</v>
      </c>
      <c r="H26" s="74" t="n">
        <v>0.028126</v>
      </c>
    </row>
    <row r="27" customFormat="false" ht="13.45" hidden="false" customHeight="false" outlineLevel="0" collapsed="false">
      <c r="A27" s="74" t="n">
        <v>2</v>
      </c>
      <c r="B27" s="74" t="n">
        <v>0.028126</v>
      </c>
      <c r="C27" s="74" t="n">
        <v>0.028126</v>
      </c>
      <c r="D27" s="74" t="n">
        <v>0.028044</v>
      </c>
      <c r="E27" s="74" t="n">
        <v>0.028215</v>
      </c>
      <c r="F27" s="74" t="n">
        <v>0.036798</v>
      </c>
      <c r="G27" s="74" t="n">
        <v>0.03302</v>
      </c>
      <c r="H27" s="74" t="n">
        <v>0.036603</v>
      </c>
    </row>
    <row r="28" customFormat="false" ht="13.45" hidden="false" customHeight="false" outlineLevel="0" collapsed="false">
      <c r="A28" s="74" t="n">
        <v>3</v>
      </c>
      <c r="B28" s="74" t="n">
        <v>0.080458</v>
      </c>
      <c r="C28" s="74" t="n">
        <v>0.028156</v>
      </c>
      <c r="D28" s="74" t="n">
        <v>0.03354</v>
      </c>
      <c r="E28" s="74" t="n">
        <v>0.028126</v>
      </c>
      <c r="F28" s="74" t="n">
        <v>0.028123</v>
      </c>
      <c r="G28" s="74" t="n">
        <v>0.032551</v>
      </c>
      <c r="H28" s="74" t="n">
        <v>0.028249</v>
      </c>
    </row>
    <row r="29" customFormat="false" ht="13.45" hidden="false" customHeight="false" outlineLevel="0" collapsed="false">
      <c r="A29" s="74" t="n">
        <v>4</v>
      </c>
      <c r="B29" s="74" t="n">
        <v>0.029231</v>
      </c>
      <c r="C29" s="74" t="n">
        <v>0.069067</v>
      </c>
      <c r="D29" s="74" t="n">
        <v>0.0344</v>
      </c>
      <c r="E29" s="74" t="n">
        <v>0.028126</v>
      </c>
      <c r="F29" s="74" t="n">
        <v>0.036373</v>
      </c>
      <c r="G29" s="74" t="n">
        <v>0.028156</v>
      </c>
      <c r="H29" s="74" t="n">
        <v>0.035853</v>
      </c>
    </row>
    <row r="30" customFormat="false" ht="13.45" hidden="false" customHeight="false" outlineLevel="0" collapsed="false">
      <c r="A30" s="74" t="n">
        <v>5</v>
      </c>
      <c r="B30" s="74" t="n">
        <v>0.028125</v>
      </c>
      <c r="C30" s="74" t="n">
        <v>0.028125</v>
      </c>
      <c r="D30" s="74" t="n">
        <v>0.028119</v>
      </c>
      <c r="E30" s="74" t="n">
        <v>0.038939</v>
      </c>
      <c r="F30" s="74" t="n">
        <v>0.028126</v>
      </c>
      <c r="G30" s="74" t="n">
        <v>0.028126</v>
      </c>
      <c r="H30" s="74" t="n">
        <v>0.039457</v>
      </c>
    </row>
    <row r="31" customFormat="false" ht="13.45" hidden="false" customHeight="false" outlineLevel="0" collapsed="false">
      <c r="A31" s="74" t="n">
        <v>6</v>
      </c>
      <c r="B31" s="74" t="n">
        <v>0.028116</v>
      </c>
      <c r="C31" s="74" t="n">
        <v>0.088619</v>
      </c>
      <c r="D31" s="74" t="n">
        <v>0.028265</v>
      </c>
      <c r="E31" s="74" t="n">
        <v>0.028215</v>
      </c>
      <c r="F31" s="74" t="n">
        <v>0.028126</v>
      </c>
      <c r="G31" s="74" t="n">
        <v>0.028126</v>
      </c>
      <c r="H31" s="74" t="n">
        <v>0.028131</v>
      </c>
    </row>
    <row r="32" customFormat="false" ht="13.45" hidden="false" customHeight="false" outlineLevel="0" collapsed="false">
      <c r="A32" s="74" t="n">
        <v>7</v>
      </c>
      <c r="B32" s="74" t="n">
        <v>0.028126</v>
      </c>
      <c r="C32" s="74" t="n">
        <v>0.10432</v>
      </c>
      <c r="D32" s="74" t="n">
        <v>0.061364</v>
      </c>
      <c r="E32" s="74" t="n">
        <v>0.028211</v>
      </c>
      <c r="F32" s="74" t="n">
        <v>0.028126</v>
      </c>
      <c r="G32" s="74" t="n">
        <v>0.042408</v>
      </c>
      <c r="H32" s="74" t="n">
        <v>0.04624</v>
      </c>
    </row>
    <row r="33" customFormat="false" ht="13.45" hidden="false" customHeight="false" outlineLevel="0" collapsed="false">
      <c r="A33" s="74" t="n">
        <v>8</v>
      </c>
      <c r="B33" s="74" t="n">
        <v>0.098039</v>
      </c>
      <c r="C33" s="74" t="n">
        <v>0.028246</v>
      </c>
      <c r="D33" s="74" t="n">
        <v>0.028126</v>
      </c>
      <c r="E33" s="74" t="n">
        <v>0.028084</v>
      </c>
      <c r="F33" s="74" t="n">
        <v>0.044039</v>
      </c>
      <c r="G33" s="74" t="n">
        <v>0.032711</v>
      </c>
      <c r="H33" s="74" t="n">
        <v>0.028126</v>
      </c>
    </row>
    <row r="34" customFormat="false" ht="13.45" hidden="false" customHeight="false" outlineLevel="0" collapsed="false">
      <c r="A34" s="74" t="n">
        <v>9</v>
      </c>
      <c r="B34" s="74" t="n">
        <v>0.028126</v>
      </c>
      <c r="C34" s="74" t="n">
        <v>0.028126</v>
      </c>
      <c r="D34" s="74" t="n">
        <v>0.028126</v>
      </c>
      <c r="E34" s="74" t="n">
        <v>0.028156</v>
      </c>
      <c r="F34" s="74" t="n">
        <v>0.031438</v>
      </c>
      <c r="G34" s="74" t="n">
        <v>0.02821</v>
      </c>
      <c r="H34" s="74" t="n">
        <v>0.028146</v>
      </c>
    </row>
    <row r="35" customFormat="false" ht="25.45" hidden="false" customHeight="false" outlineLevel="0" collapsed="false">
      <c r="A35" s="81" t="s">
        <v>23</v>
      </c>
      <c r="B35" s="74" t="n">
        <f aca="false">AVERAGE(B25:B34)</f>
        <v>0.0457291</v>
      </c>
      <c r="C35" s="74" t="n">
        <f aca="false">AVERAGE(C25:C34)</f>
        <v>0.0459124</v>
      </c>
      <c r="D35" s="74" t="n">
        <f aca="false">AVERAGE(D25:D34)</f>
        <v>0.0326236</v>
      </c>
      <c r="E35" s="74" t="n">
        <f aca="false">AVERAGE(E25:E34)</f>
        <v>0.0292324</v>
      </c>
      <c r="F35" s="74" t="n">
        <f aca="false">AVERAGE(F25:F34)</f>
        <v>0.0326041</v>
      </c>
      <c r="G35" s="74" t="n">
        <f aca="false">AVERAGE(G25:G34)</f>
        <v>0.030956</v>
      </c>
      <c r="H35" s="74" t="n">
        <f aca="false">AVERAGE(H25:H34)</f>
        <v>0.0327057</v>
      </c>
    </row>
    <row r="37" customFormat="false" ht="13.45" hidden="false" customHeight="false" outlineLevel="0" collapsed="false">
      <c r="A37" s="74" t="n">
        <v>0</v>
      </c>
      <c r="B37" s="74" t="n">
        <v>0.014387</v>
      </c>
      <c r="C37" s="74" t="n">
        <v>0.015725</v>
      </c>
      <c r="D37" s="74" t="n">
        <v>0.014463</v>
      </c>
      <c r="E37" s="74" t="n">
        <v>0.01444</v>
      </c>
      <c r="F37" s="74" t="n">
        <v>0.014454</v>
      </c>
      <c r="G37" s="74" t="n">
        <v>0.01444</v>
      </c>
      <c r="H37" s="74" t="n">
        <v>0.01444</v>
      </c>
    </row>
    <row r="38" customFormat="false" ht="13.45" hidden="false" customHeight="false" outlineLevel="0" collapsed="false">
      <c r="A38" s="74" t="n">
        <v>1</v>
      </c>
      <c r="B38" s="74" t="n">
        <v>0.016235</v>
      </c>
      <c r="C38" s="74" t="n">
        <v>0.014709</v>
      </c>
      <c r="D38" s="74" t="n">
        <v>0.01444</v>
      </c>
      <c r="E38" s="74" t="n">
        <v>0.014449</v>
      </c>
      <c r="F38" s="74" t="n">
        <v>0.014527</v>
      </c>
      <c r="G38" s="74" t="n">
        <v>0.01444</v>
      </c>
      <c r="H38" s="74" t="n">
        <v>0.01444</v>
      </c>
    </row>
    <row r="39" customFormat="false" ht="13.45" hidden="false" customHeight="false" outlineLevel="0" collapsed="false">
      <c r="A39" s="74" t="n">
        <v>2</v>
      </c>
      <c r="B39" s="74" t="n">
        <v>0.01444</v>
      </c>
      <c r="C39" s="74" t="n">
        <v>0.01444</v>
      </c>
      <c r="D39" s="74" t="n">
        <v>0.014447</v>
      </c>
      <c r="E39" s="74" t="n">
        <v>0.015715</v>
      </c>
      <c r="F39" s="74" t="n">
        <v>0.014383</v>
      </c>
      <c r="G39" s="74" t="n">
        <v>0.014451</v>
      </c>
      <c r="H39" s="74" t="n">
        <v>0.014484</v>
      </c>
    </row>
    <row r="40" customFormat="false" ht="13.45" hidden="false" customHeight="false" outlineLevel="0" collapsed="false">
      <c r="A40" s="74" t="n">
        <v>3</v>
      </c>
      <c r="B40" s="74" t="n">
        <v>0.02234</v>
      </c>
      <c r="C40" s="74" t="n">
        <v>0.016193</v>
      </c>
      <c r="D40" s="74" t="n">
        <v>0.014435</v>
      </c>
      <c r="E40" s="74" t="n">
        <v>0.01444</v>
      </c>
      <c r="F40" s="74" t="n">
        <v>0.014443</v>
      </c>
      <c r="G40" s="74" t="n">
        <v>0.01444</v>
      </c>
      <c r="H40" s="74" t="n">
        <v>0.019651</v>
      </c>
    </row>
    <row r="41" customFormat="false" ht="13.45" hidden="false" customHeight="false" outlineLevel="0" collapsed="false">
      <c r="A41" s="74" t="n">
        <v>4</v>
      </c>
      <c r="B41" s="74" t="n">
        <v>0.014414</v>
      </c>
      <c r="C41" s="74" t="n">
        <v>0.014638</v>
      </c>
      <c r="D41" s="74" t="n">
        <v>0.01444</v>
      </c>
      <c r="E41" s="74" t="n">
        <v>0.014618</v>
      </c>
      <c r="F41" s="74" t="n">
        <v>0.052725</v>
      </c>
      <c r="G41" s="74" t="n">
        <v>0.014525</v>
      </c>
      <c r="H41" s="74" t="n">
        <v>0.014637</v>
      </c>
    </row>
    <row r="42" customFormat="false" ht="13.45" hidden="false" customHeight="false" outlineLevel="0" collapsed="false">
      <c r="A42" s="74" t="n">
        <v>5</v>
      </c>
      <c r="B42" s="74" t="n">
        <v>0.022387</v>
      </c>
      <c r="C42" s="74" t="n">
        <v>0.01444</v>
      </c>
      <c r="D42" s="74" t="n">
        <v>0.01444</v>
      </c>
      <c r="E42" s="74" t="n">
        <v>0.014522</v>
      </c>
      <c r="F42" s="74" t="n">
        <v>0.01444</v>
      </c>
      <c r="G42" s="74" t="n">
        <v>0.01444</v>
      </c>
      <c r="H42" s="74" t="n">
        <v>0.014515</v>
      </c>
    </row>
    <row r="43" customFormat="false" ht="13.45" hidden="false" customHeight="false" outlineLevel="0" collapsed="false">
      <c r="A43" s="74" t="n">
        <v>6</v>
      </c>
      <c r="B43" s="74" t="n">
        <v>0.014442</v>
      </c>
      <c r="C43" s="74" t="n">
        <v>0.016691</v>
      </c>
      <c r="D43" s="74" t="n">
        <v>0.014667</v>
      </c>
      <c r="E43" s="74" t="n">
        <v>0.014718</v>
      </c>
      <c r="F43" s="74" t="n">
        <v>0.01444</v>
      </c>
      <c r="G43" s="74" t="n">
        <v>0.01444</v>
      </c>
      <c r="H43" s="74" t="n">
        <v>0.01446</v>
      </c>
    </row>
    <row r="44" customFormat="false" ht="13.45" hidden="false" customHeight="false" outlineLevel="0" collapsed="false">
      <c r="A44" s="74" t="n">
        <v>7</v>
      </c>
      <c r="B44" s="74" t="n">
        <v>0.01444</v>
      </c>
      <c r="C44" s="74" t="n">
        <v>0.019091</v>
      </c>
      <c r="D44" s="74" t="n">
        <v>0.015517</v>
      </c>
      <c r="E44" s="74" t="n">
        <v>0.014727</v>
      </c>
      <c r="F44" s="74" t="n">
        <v>0.014611</v>
      </c>
      <c r="G44" s="74" t="n">
        <v>0.134489</v>
      </c>
      <c r="H44" s="74" t="n">
        <v>0.014674</v>
      </c>
    </row>
    <row r="45" customFormat="false" ht="13.45" hidden="false" customHeight="false" outlineLevel="0" collapsed="false">
      <c r="A45" s="74" t="n">
        <v>8</v>
      </c>
      <c r="B45" s="74" t="n">
        <v>0.020567</v>
      </c>
      <c r="C45" s="74" t="n">
        <v>0.014482</v>
      </c>
      <c r="D45" s="74" t="n">
        <v>0.014503</v>
      </c>
      <c r="E45" s="74" t="n">
        <v>0.014854</v>
      </c>
      <c r="F45" s="74" t="n">
        <v>0.016596</v>
      </c>
      <c r="G45" s="74" t="n">
        <v>0.01444</v>
      </c>
      <c r="H45" s="74" t="n">
        <v>0.01444</v>
      </c>
    </row>
    <row r="46" customFormat="false" ht="13.45" hidden="false" customHeight="false" outlineLevel="0" collapsed="false">
      <c r="A46" s="74" t="n">
        <v>9</v>
      </c>
      <c r="B46" s="74" t="n">
        <v>0.01444</v>
      </c>
      <c r="C46" s="74" t="n">
        <v>0.01444</v>
      </c>
      <c r="D46" s="74" t="n">
        <v>0.014513</v>
      </c>
      <c r="E46" s="74" t="n">
        <v>0.014525</v>
      </c>
      <c r="F46" s="74" t="n">
        <v>0.014483</v>
      </c>
      <c r="G46" s="74" t="n">
        <v>0.015819</v>
      </c>
      <c r="H46" s="74" t="n">
        <v>0.014524</v>
      </c>
    </row>
    <row r="47" customFormat="false" ht="25.45" hidden="false" customHeight="false" outlineLevel="0" collapsed="false">
      <c r="A47" s="81" t="s">
        <v>24</v>
      </c>
      <c r="B47" s="74" t="n">
        <f aca="false">AVERAGE(B37:B46)</f>
        <v>0.0168092</v>
      </c>
      <c r="C47" s="74" t="n">
        <f aca="false">AVERAGE(C37:C46)</f>
        <v>0.0154849</v>
      </c>
      <c r="D47" s="74" t="n">
        <f aca="false">AVERAGE(D37:D46)</f>
        <v>0.0145865</v>
      </c>
      <c r="E47" s="74" t="n">
        <f aca="false">AVERAGE(E37:E46)</f>
        <v>0.0147008</v>
      </c>
      <c r="F47" s="74" t="n">
        <f aca="false">AVERAGE(F37:F46)</f>
        <v>0.0185102</v>
      </c>
      <c r="G47" s="74" t="n">
        <f aca="false">AVERAGE(G37:G46)</f>
        <v>0.0265924</v>
      </c>
      <c r="H47" s="74" t="n">
        <f aca="false">AVERAGE(H37:H46)</f>
        <v>0.0150265</v>
      </c>
    </row>
    <row r="52" customFormat="false" ht="61.15" hidden="false" customHeight="false" outlineLevel="0" collapsed="false">
      <c r="A52" s="74" t="s">
        <v>108</v>
      </c>
    </row>
    <row r="53" customFormat="false" ht="13.45" hidden="false" customHeight="false" outlineLevel="0" collapsed="false">
      <c r="B53" s="74" t="s">
        <v>106</v>
      </c>
    </row>
    <row r="54" customFormat="false" ht="13.45" hidden="false" customHeight="false" outlineLevel="0" collapsed="false">
      <c r="A54" s="74" t="s">
        <v>109</v>
      </c>
      <c r="B54" s="74" t="n">
        <v>50</v>
      </c>
      <c r="C54" s="74" t="n">
        <v>100</v>
      </c>
      <c r="D54" s="74" t="n">
        <v>150</v>
      </c>
      <c r="E54" s="74" t="n">
        <v>200</v>
      </c>
      <c r="F54" s="74" t="n">
        <v>250</v>
      </c>
      <c r="G54" s="74" t="n">
        <v>300</v>
      </c>
      <c r="H54" s="74" t="n">
        <v>350</v>
      </c>
      <c r="I54" s="74" t="n">
        <v>400</v>
      </c>
      <c r="J54" s="74" t="n">
        <v>450</v>
      </c>
      <c r="K54" s="74" t="n">
        <v>500</v>
      </c>
    </row>
    <row r="55" customFormat="false" ht="13.45" hidden="false" customHeight="false" outlineLevel="0" collapsed="false">
      <c r="A55" s="74" t="n">
        <v>5</v>
      </c>
      <c r="B55" s="74" t="n">
        <v>0.041825</v>
      </c>
      <c r="C55" s="74" t="n">
        <v>0.066963</v>
      </c>
      <c r="D55" s="74" t="n">
        <v>0.034672</v>
      </c>
      <c r="E55" s="74" t="n">
        <v>0.060426</v>
      </c>
      <c r="F55" s="74" t="n">
        <v>0.041484</v>
      </c>
      <c r="G55" s="74" t="n">
        <v>0.128101</v>
      </c>
      <c r="H55" s="74" t="n">
        <v>0.036792</v>
      </c>
      <c r="I55" s="74" t="n">
        <v>0.106291</v>
      </c>
      <c r="J55" s="74" t="n">
        <v>0.050515</v>
      </c>
      <c r="K55" s="74" t="n">
        <v>0.07392</v>
      </c>
      <c r="L55" s="0"/>
      <c r="M55" s="0"/>
      <c r="N55" s="0"/>
      <c r="O55" s="0"/>
      <c r="P55" s="0"/>
      <c r="Q55" s="0"/>
    </row>
    <row r="56" customFormat="false" ht="13.45" hidden="false" customHeight="false" outlineLevel="0" collapsed="false">
      <c r="B56" s="74" t="n">
        <v>0.060234</v>
      </c>
      <c r="C56" s="74" t="n">
        <v>0.051417</v>
      </c>
      <c r="D56" s="74" t="n">
        <v>0.046023</v>
      </c>
      <c r="E56" s="74" t="n">
        <v>0.07014</v>
      </c>
      <c r="F56" s="74" t="n">
        <v>0.070388</v>
      </c>
      <c r="G56" s="74" t="n">
        <v>0.059395</v>
      </c>
      <c r="H56" s="74" t="n">
        <v>0.073575</v>
      </c>
      <c r="I56" s="74" t="n">
        <v>0.054523</v>
      </c>
      <c r="J56" s="74" t="n">
        <v>0.083121</v>
      </c>
      <c r="K56" s="74" t="n">
        <v>0.03039</v>
      </c>
      <c r="L56" s="0"/>
      <c r="M56" s="0"/>
      <c r="N56" s="0"/>
      <c r="O56" s="0"/>
      <c r="P56" s="0"/>
      <c r="Q56" s="0"/>
    </row>
    <row r="57" customFormat="false" ht="13.45" hidden="false" customHeight="false" outlineLevel="0" collapsed="false">
      <c r="B57" s="74" t="n">
        <v>0.07885</v>
      </c>
      <c r="C57" s="74" t="n">
        <v>0.037363</v>
      </c>
      <c r="D57" s="74" t="n">
        <v>0.065499</v>
      </c>
      <c r="E57" s="74" t="n">
        <v>0.052521</v>
      </c>
      <c r="F57" s="74" t="n">
        <v>0.10632</v>
      </c>
      <c r="G57" s="74" t="n">
        <v>0.036766</v>
      </c>
      <c r="H57" s="74" t="n">
        <v>0.056012</v>
      </c>
      <c r="I57" s="74" t="n">
        <v>0.088079</v>
      </c>
      <c r="J57" s="74" t="n">
        <v>0.035993</v>
      </c>
      <c r="K57" s="74" t="n">
        <v>0.063281</v>
      </c>
      <c r="L57" s="0"/>
      <c r="M57" s="0"/>
      <c r="N57" s="0"/>
      <c r="O57" s="0"/>
      <c r="P57" s="0"/>
      <c r="Q57" s="0"/>
    </row>
    <row r="58" customFormat="false" ht="13.45" hidden="false" customHeight="false" outlineLevel="0" collapsed="false">
      <c r="A58" s="74" t="n">
        <v>10</v>
      </c>
      <c r="B58" s="74" t="n">
        <v>0.041825</v>
      </c>
      <c r="C58" s="74" t="n">
        <v>0.066963</v>
      </c>
      <c r="D58" s="74" t="n">
        <v>0.034672</v>
      </c>
      <c r="E58" s="74" t="n">
        <v>0.060426</v>
      </c>
      <c r="F58" s="74" t="n">
        <v>0.041484</v>
      </c>
      <c r="G58" s="74" t="n">
        <v>0.128101</v>
      </c>
      <c r="H58" s="74" t="n">
        <v>0.036792</v>
      </c>
      <c r="I58" s="74" t="n">
        <v>0.106291</v>
      </c>
      <c r="J58" s="74" t="n">
        <v>0.050515</v>
      </c>
      <c r="K58" s="74" t="n">
        <v>0.07392</v>
      </c>
      <c r="L58" s="0"/>
      <c r="M58" s="0"/>
      <c r="N58" s="0"/>
      <c r="O58" s="0"/>
      <c r="P58" s="0"/>
      <c r="Q58" s="0"/>
    </row>
    <row r="59" customFormat="false" ht="13.45" hidden="false" customHeight="false" outlineLevel="0" collapsed="false">
      <c r="B59" s="74" t="n">
        <v>0.060234</v>
      </c>
      <c r="C59" s="74" t="n">
        <v>0.051417</v>
      </c>
      <c r="D59" s="74" t="n">
        <v>0.046023</v>
      </c>
      <c r="E59" s="74" t="n">
        <v>0.07014</v>
      </c>
      <c r="F59" s="74" t="n">
        <v>0.070388</v>
      </c>
      <c r="G59" s="74" t="n">
        <v>0.059395</v>
      </c>
      <c r="H59" s="74" t="n">
        <v>0.073575</v>
      </c>
      <c r="I59" s="74" t="n">
        <v>0.054523</v>
      </c>
      <c r="J59" s="74" t="n">
        <v>0.083121</v>
      </c>
      <c r="K59" s="74" t="n">
        <v>0.03039</v>
      </c>
      <c r="L59" s="0"/>
      <c r="M59" s="0"/>
      <c r="N59" s="0"/>
      <c r="O59" s="0"/>
      <c r="P59" s="0"/>
      <c r="Q59" s="0"/>
    </row>
    <row r="60" customFormat="false" ht="13.45" hidden="false" customHeight="false" outlineLevel="0" collapsed="false">
      <c r="B60" s="74" t="n">
        <v>0.07885</v>
      </c>
      <c r="C60" s="74" t="n">
        <v>0.037363</v>
      </c>
      <c r="D60" s="74" t="n">
        <v>0.065499</v>
      </c>
      <c r="E60" s="74" t="n">
        <v>0.052521</v>
      </c>
      <c r="F60" s="74" t="n">
        <v>0.10632</v>
      </c>
      <c r="G60" s="74" t="n">
        <v>0.036766</v>
      </c>
      <c r="H60" s="74" t="n">
        <v>0.056012</v>
      </c>
      <c r="I60" s="74" t="n">
        <v>0.088079</v>
      </c>
      <c r="J60" s="74" t="n">
        <v>0.035993</v>
      </c>
      <c r="K60" s="74" t="n">
        <v>0.063281</v>
      </c>
      <c r="L60" s="0"/>
      <c r="M60" s="0"/>
      <c r="N60" s="0"/>
      <c r="O60" s="0"/>
      <c r="P60" s="0"/>
      <c r="Q60" s="0"/>
    </row>
    <row r="61" customFormat="false" ht="13.45" hidden="false" customHeight="false" outlineLevel="0" collapsed="false">
      <c r="A61" s="74" t="n">
        <v>15</v>
      </c>
      <c r="B61" s="74" t="n">
        <v>0.041825</v>
      </c>
      <c r="C61" s="74" t="n">
        <v>0.066963</v>
      </c>
      <c r="D61" s="74" t="n">
        <v>0.034672</v>
      </c>
      <c r="E61" s="74" t="n">
        <v>0.060426</v>
      </c>
      <c r="F61" s="74" t="n">
        <v>0.041484</v>
      </c>
      <c r="G61" s="74" t="n">
        <v>0.128101</v>
      </c>
      <c r="H61" s="74" t="n">
        <v>0.036792</v>
      </c>
      <c r="I61" s="74" t="n">
        <v>0.106291</v>
      </c>
      <c r="J61" s="74" t="n">
        <v>0.050515</v>
      </c>
      <c r="K61" s="74" t="n">
        <v>0.07392</v>
      </c>
      <c r="L61" s="0"/>
      <c r="M61" s="0"/>
      <c r="N61" s="0"/>
      <c r="O61" s="0"/>
      <c r="P61" s="0"/>
      <c r="Q61" s="0"/>
    </row>
    <row r="62" customFormat="false" ht="13.45" hidden="false" customHeight="false" outlineLevel="0" collapsed="false">
      <c r="B62" s="74" t="n">
        <v>0.060234</v>
      </c>
      <c r="C62" s="74" t="n">
        <v>0.051417</v>
      </c>
      <c r="D62" s="74" t="n">
        <v>0.046023</v>
      </c>
      <c r="E62" s="74" t="n">
        <v>0.07014</v>
      </c>
      <c r="F62" s="74" t="n">
        <v>0.070388</v>
      </c>
      <c r="G62" s="74" t="n">
        <v>0.059395</v>
      </c>
      <c r="H62" s="74" t="n">
        <v>0.073575</v>
      </c>
      <c r="I62" s="74" t="n">
        <v>0.054523</v>
      </c>
      <c r="J62" s="74" t="n">
        <v>0.083121</v>
      </c>
      <c r="K62" s="74" t="n">
        <v>0.03039</v>
      </c>
      <c r="L62" s="0"/>
      <c r="M62" s="0"/>
      <c r="N62" s="0"/>
      <c r="O62" s="0"/>
      <c r="P62" s="0"/>
      <c r="Q62" s="0"/>
    </row>
    <row r="63" customFormat="false" ht="13.45" hidden="false" customHeight="false" outlineLevel="0" collapsed="false">
      <c r="B63" s="74" t="n">
        <v>0.07885</v>
      </c>
      <c r="C63" s="74" t="n">
        <v>0.037363</v>
      </c>
      <c r="D63" s="74" t="n">
        <v>0.065499</v>
      </c>
      <c r="E63" s="74" t="n">
        <v>0.052521</v>
      </c>
      <c r="F63" s="74" t="n">
        <v>0.10632</v>
      </c>
      <c r="G63" s="74" t="n">
        <v>0.036766</v>
      </c>
      <c r="H63" s="74" t="n">
        <v>0.056012</v>
      </c>
      <c r="I63" s="74" t="n">
        <v>0.088079</v>
      </c>
      <c r="J63" s="74" t="n">
        <v>0.035993</v>
      </c>
      <c r="K63" s="74" t="n">
        <v>0.063281</v>
      </c>
      <c r="L63" s="0"/>
      <c r="M63" s="0"/>
      <c r="N63" s="0"/>
      <c r="O63" s="0"/>
      <c r="P63" s="0"/>
      <c r="Q63" s="0"/>
    </row>
    <row r="64" customFormat="false" ht="13.45" hidden="false" customHeight="false" outlineLevel="0" collapsed="false">
      <c r="A64" s="74" t="n">
        <v>20</v>
      </c>
      <c r="B64" s="74" t="n">
        <v>0.041825</v>
      </c>
      <c r="C64" s="74" t="n">
        <v>0.066963</v>
      </c>
      <c r="D64" s="74" t="n">
        <v>0.034672</v>
      </c>
      <c r="E64" s="74" t="n">
        <v>0.060426</v>
      </c>
      <c r="F64" s="74" t="n">
        <v>0.041484</v>
      </c>
      <c r="G64" s="74" t="n">
        <v>0.128101</v>
      </c>
      <c r="H64" s="74" t="n">
        <v>0.036792</v>
      </c>
      <c r="I64" s="74" t="n">
        <v>0.106291</v>
      </c>
      <c r="J64" s="74" t="n">
        <v>0.050515</v>
      </c>
      <c r="K64" s="74" t="n">
        <v>0.07392</v>
      </c>
      <c r="L64" s="0"/>
      <c r="M64" s="0"/>
      <c r="N64" s="0"/>
      <c r="O64" s="0"/>
      <c r="P64" s="0"/>
      <c r="Q64" s="0"/>
    </row>
    <row r="65" customFormat="false" ht="13.45" hidden="false" customHeight="false" outlineLevel="0" collapsed="false">
      <c r="B65" s="74" t="n">
        <v>0.060234</v>
      </c>
      <c r="C65" s="74" t="n">
        <v>0.051417</v>
      </c>
      <c r="D65" s="74" t="n">
        <v>0.046023</v>
      </c>
      <c r="E65" s="74" t="n">
        <v>0.07014</v>
      </c>
      <c r="F65" s="74" t="n">
        <v>0.070388</v>
      </c>
      <c r="G65" s="74" t="n">
        <v>0.059395</v>
      </c>
      <c r="H65" s="74" t="n">
        <v>0.073575</v>
      </c>
      <c r="I65" s="74" t="n">
        <v>0.054523</v>
      </c>
      <c r="J65" s="74" t="n">
        <v>0.083121</v>
      </c>
      <c r="K65" s="74" t="n">
        <v>0.03039</v>
      </c>
      <c r="L65" s="0"/>
      <c r="M65" s="0"/>
      <c r="N65" s="0"/>
      <c r="O65" s="0"/>
      <c r="P65" s="0"/>
      <c r="Q65" s="0"/>
    </row>
    <row r="66" customFormat="false" ht="13.45" hidden="false" customHeight="false" outlineLevel="0" collapsed="false">
      <c r="B66" s="74" t="n">
        <v>0.07885</v>
      </c>
      <c r="C66" s="74" t="n">
        <v>0.037363</v>
      </c>
      <c r="D66" s="74" t="n">
        <v>0.065499</v>
      </c>
      <c r="E66" s="74" t="n">
        <v>0.052521</v>
      </c>
      <c r="F66" s="74" t="n">
        <v>0.10632</v>
      </c>
      <c r="G66" s="74" t="n">
        <v>0.036766</v>
      </c>
      <c r="H66" s="74" t="n">
        <v>0.056012</v>
      </c>
      <c r="I66" s="74" t="n">
        <v>0.088079</v>
      </c>
      <c r="J66" s="74" t="n">
        <v>0.035993</v>
      </c>
      <c r="K66" s="74" t="n">
        <v>0.063281</v>
      </c>
      <c r="L66" s="0"/>
      <c r="M66" s="0"/>
      <c r="N66" s="0"/>
      <c r="O66" s="0"/>
      <c r="P66" s="0"/>
      <c r="Q66" s="0"/>
    </row>
    <row r="67" customFormat="false" ht="25.45" hidden="false" customHeight="false" outlineLevel="0" collapsed="false">
      <c r="A67" s="81" t="s">
        <v>23</v>
      </c>
      <c r="B67" s="0" t="n">
        <f aca="false">AVERAGE(B55:B57)</f>
        <v>0.060303</v>
      </c>
      <c r="C67" s="0" t="n">
        <f aca="false">AVERAGE(C55:C57)</f>
        <v>0.0519143333333333</v>
      </c>
      <c r="D67" s="0" t="n">
        <f aca="false">AVERAGE(D55:D57)</f>
        <v>0.0487313333333333</v>
      </c>
      <c r="E67" s="0" t="n">
        <f aca="false">AVERAGE(E55:E57)</f>
        <v>0.061029</v>
      </c>
      <c r="F67" s="0" t="n">
        <f aca="false">AVERAGE(F55:F57)</f>
        <v>0.0727306666666667</v>
      </c>
      <c r="G67" s="0" t="n">
        <f aca="false">AVERAGE(G55:G57)</f>
        <v>0.074754</v>
      </c>
      <c r="H67" s="0" t="n">
        <f aca="false">AVERAGE(H55:H57)</f>
        <v>0.0554596666666667</v>
      </c>
      <c r="I67" s="0" t="n">
        <f aca="false">AVERAGE(I55:I57)</f>
        <v>0.0829643333333333</v>
      </c>
      <c r="J67" s="0" t="n">
        <f aca="false">AVERAGE(J55:J57)</f>
        <v>0.056543</v>
      </c>
      <c r="K67" s="0" t="n">
        <f aca="false">AVERAGE(K55:K57)</f>
        <v>0.0558636666666667</v>
      </c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A68" s="0"/>
      <c r="B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3.45" hidden="false" customHeight="false" outlineLevel="0" collapsed="false">
      <c r="A69" s="74" t="s">
        <v>109</v>
      </c>
      <c r="B69" s="74" t="n">
        <v>50</v>
      </c>
      <c r="C69" s="74" t="n">
        <v>100</v>
      </c>
      <c r="D69" s="74" t="n">
        <v>150</v>
      </c>
      <c r="E69" s="74" t="n">
        <v>200</v>
      </c>
      <c r="F69" s="74" t="n">
        <v>250</v>
      </c>
      <c r="G69" s="74" t="n">
        <v>300</v>
      </c>
      <c r="H69" s="74" t="n">
        <v>350</v>
      </c>
      <c r="I69" s="74" t="n">
        <v>400</v>
      </c>
      <c r="J69" s="74" t="n">
        <v>450</v>
      </c>
      <c r="K69" s="74" t="n">
        <v>500</v>
      </c>
    </row>
    <row r="70" customFormat="false" ht="13.45" hidden="false" customHeight="false" outlineLevel="0" collapsed="false">
      <c r="A70" s="74" t="n">
        <v>5</v>
      </c>
      <c r="B70" s="74" t="n">
        <v>0.01454</v>
      </c>
      <c r="C70" s="74" t="n">
        <v>0.014449</v>
      </c>
      <c r="D70" s="74" t="n">
        <v>0.014696</v>
      </c>
      <c r="E70" s="74" t="n">
        <v>0.016965</v>
      </c>
      <c r="F70" s="74" t="n">
        <v>0.074963</v>
      </c>
      <c r="G70" s="74" t="n">
        <v>0.016488</v>
      </c>
      <c r="H70" s="74" t="n">
        <v>0.014524</v>
      </c>
      <c r="I70" s="74" t="n">
        <v>0.065197</v>
      </c>
      <c r="J70" s="74" t="n">
        <v>0.014612</v>
      </c>
      <c r="K70" s="74" t="n">
        <v>0.030353</v>
      </c>
    </row>
    <row r="71" customFormat="false" ht="13.45" hidden="false" customHeight="false" outlineLevel="0" collapsed="false">
      <c r="B71" s="74" t="n">
        <v>0.015427</v>
      </c>
      <c r="C71" s="74" t="n">
        <v>0.014667</v>
      </c>
      <c r="D71" s="74" t="n">
        <v>0.014655</v>
      </c>
      <c r="E71" s="74" t="n">
        <v>0.015793</v>
      </c>
      <c r="F71" s="74" t="n">
        <v>0.014604</v>
      </c>
      <c r="G71" s="74" t="n">
        <v>0.015309</v>
      </c>
      <c r="H71" s="74" t="n">
        <v>0.022296</v>
      </c>
      <c r="I71" s="74" t="n">
        <v>0.014665</v>
      </c>
      <c r="J71" s="74" t="n">
        <v>0.068903</v>
      </c>
      <c r="K71" s="74" t="n">
        <v>0.014517</v>
      </c>
    </row>
    <row r="72" customFormat="false" ht="13.45" hidden="false" customHeight="false" outlineLevel="0" collapsed="false">
      <c r="B72" s="74" t="n">
        <v>0.015082</v>
      </c>
      <c r="C72" s="74" t="n">
        <v>0.014483</v>
      </c>
      <c r="D72" s="74" t="n">
        <v>0.014392</v>
      </c>
      <c r="E72" s="74" t="n">
        <v>0.01456</v>
      </c>
      <c r="F72" s="74" t="n">
        <v>0.01835</v>
      </c>
      <c r="G72" s="74" t="n">
        <v>0.014529</v>
      </c>
      <c r="H72" s="74" t="n">
        <v>0.014867</v>
      </c>
      <c r="I72" s="74" t="n">
        <v>0.015323</v>
      </c>
      <c r="J72" s="74" t="n">
        <v>0.01461</v>
      </c>
      <c r="K72" s="74" t="n">
        <v>0.016476</v>
      </c>
    </row>
    <row r="73" customFormat="false" ht="13.45" hidden="false" customHeight="false" outlineLevel="0" collapsed="false">
      <c r="A73" s="74" t="n">
        <v>10</v>
      </c>
      <c r="B73" s="74" t="n">
        <v>0.01454</v>
      </c>
      <c r="C73" s="74" t="n">
        <v>0.014449</v>
      </c>
      <c r="D73" s="74" t="n">
        <v>0.014696</v>
      </c>
      <c r="E73" s="74" t="n">
        <v>0.016965</v>
      </c>
      <c r="F73" s="74" t="n">
        <v>0.074963</v>
      </c>
      <c r="G73" s="74" t="n">
        <v>0.016488</v>
      </c>
      <c r="H73" s="74" t="n">
        <v>0.014524</v>
      </c>
      <c r="I73" s="74" t="n">
        <v>0.065197</v>
      </c>
      <c r="J73" s="74" t="n">
        <v>0.014612</v>
      </c>
      <c r="K73" s="74" t="n">
        <v>0.030353</v>
      </c>
    </row>
    <row r="74" customFormat="false" ht="13.45" hidden="false" customHeight="false" outlineLevel="0" collapsed="false">
      <c r="B74" s="74" t="n">
        <v>0.015427</v>
      </c>
      <c r="C74" s="74" t="n">
        <v>0.014667</v>
      </c>
      <c r="D74" s="74" t="n">
        <v>0.014655</v>
      </c>
      <c r="E74" s="74" t="n">
        <v>0.015793</v>
      </c>
      <c r="F74" s="74" t="n">
        <v>0.014604</v>
      </c>
      <c r="G74" s="74" t="n">
        <v>0.015309</v>
      </c>
      <c r="H74" s="74" t="n">
        <v>0.022296</v>
      </c>
      <c r="I74" s="74" t="n">
        <v>0.014665</v>
      </c>
      <c r="J74" s="74" t="n">
        <v>0.068903</v>
      </c>
      <c r="K74" s="74" t="n">
        <v>0.014517</v>
      </c>
      <c r="L74" s="0"/>
      <c r="M74" s="0"/>
      <c r="N74" s="0"/>
      <c r="O74" s="0"/>
      <c r="P74" s="0"/>
      <c r="Q74" s="0"/>
    </row>
    <row r="75" customFormat="false" ht="13.45" hidden="false" customHeight="false" outlineLevel="0" collapsed="false">
      <c r="B75" s="74" t="n">
        <v>0.015082</v>
      </c>
      <c r="C75" s="74" t="n">
        <v>0.014483</v>
      </c>
      <c r="D75" s="74" t="n">
        <v>0.014392</v>
      </c>
      <c r="E75" s="74" t="n">
        <v>0.01456</v>
      </c>
      <c r="F75" s="74" t="n">
        <v>0.01835</v>
      </c>
      <c r="G75" s="74" t="n">
        <v>0.014529</v>
      </c>
      <c r="H75" s="74" t="n">
        <v>0.014867</v>
      </c>
      <c r="I75" s="74" t="n">
        <v>0.015323</v>
      </c>
      <c r="J75" s="74" t="n">
        <v>0.01461</v>
      </c>
      <c r="K75" s="74" t="n">
        <v>0.016476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A76" s="74" t="n">
        <v>15</v>
      </c>
      <c r="B76" s="74" t="n">
        <v>0.01454</v>
      </c>
      <c r="C76" s="74" t="n">
        <v>0.014449</v>
      </c>
      <c r="D76" s="74" t="n">
        <v>0.014696</v>
      </c>
      <c r="E76" s="74" t="n">
        <v>0.016965</v>
      </c>
      <c r="F76" s="74" t="n">
        <v>0.074963</v>
      </c>
      <c r="G76" s="74" t="n">
        <v>0.016488</v>
      </c>
      <c r="H76" s="74" t="n">
        <v>0.014524</v>
      </c>
      <c r="I76" s="74" t="n">
        <v>0.065197</v>
      </c>
      <c r="J76" s="74" t="n">
        <v>0.014612</v>
      </c>
      <c r="K76" s="74" t="n">
        <v>0.030353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0.015427</v>
      </c>
      <c r="C77" s="74" t="n">
        <v>0.014667</v>
      </c>
      <c r="D77" s="74" t="n">
        <v>0.014655</v>
      </c>
      <c r="E77" s="74" t="n">
        <v>0.015793</v>
      </c>
      <c r="F77" s="74" t="n">
        <v>0.014604</v>
      </c>
      <c r="G77" s="74" t="n">
        <v>0.015309</v>
      </c>
      <c r="H77" s="74" t="n">
        <v>0.022296</v>
      </c>
      <c r="I77" s="74" t="n">
        <v>0.014665</v>
      </c>
      <c r="J77" s="74" t="n">
        <v>0.068903</v>
      </c>
      <c r="K77" s="74" t="n">
        <v>0.014517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B78" s="74" t="n">
        <v>0.015082</v>
      </c>
      <c r="C78" s="74" t="n">
        <v>0.014483</v>
      </c>
      <c r="D78" s="74" t="n">
        <v>0.014392</v>
      </c>
      <c r="E78" s="74" t="n">
        <v>0.01456</v>
      </c>
      <c r="F78" s="74" t="n">
        <v>0.01835</v>
      </c>
      <c r="G78" s="74" t="n">
        <v>0.014529</v>
      </c>
      <c r="H78" s="74" t="n">
        <v>0.014867</v>
      </c>
      <c r="I78" s="74" t="n">
        <v>0.015323</v>
      </c>
      <c r="J78" s="74" t="n">
        <v>0.01461</v>
      </c>
      <c r="K78" s="74" t="n">
        <v>0.016476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A79" s="74" t="n">
        <v>20</v>
      </c>
      <c r="B79" s="74" t="n">
        <v>0.01454</v>
      </c>
      <c r="C79" s="74" t="n">
        <v>0.014449</v>
      </c>
      <c r="D79" s="74" t="n">
        <v>0.014696</v>
      </c>
      <c r="E79" s="74" t="n">
        <v>0.016965</v>
      </c>
      <c r="F79" s="74" t="n">
        <v>0.074963</v>
      </c>
      <c r="G79" s="74" t="n">
        <v>0.016488</v>
      </c>
      <c r="H79" s="74" t="n">
        <v>0.014524</v>
      </c>
      <c r="I79" s="74" t="n">
        <v>0.065197</v>
      </c>
      <c r="J79" s="74" t="n">
        <v>0.014612</v>
      </c>
      <c r="K79" s="74" t="n">
        <v>0.030353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0.015427</v>
      </c>
      <c r="C80" s="74" t="n">
        <v>0.014667</v>
      </c>
      <c r="D80" s="74" t="n">
        <v>0.014655</v>
      </c>
      <c r="E80" s="74" t="n">
        <v>0.015793</v>
      </c>
      <c r="F80" s="74" t="n">
        <v>0.014604</v>
      </c>
      <c r="G80" s="74" t="n">
        <v>0.015309</v>
      </c>
      <c r="H80" s="74" t="n">
        <v>0.022296</v>
      </c>
      <c r="I80" s="74" t="n">
        <v>0.014665</v>
      </c>
      <c r="J80" s="74" t="n">
        <v>0.068903</v>
      </c>
      <c r="K80" s="74" t="n">
        <v>0.014517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B81" s="74" t="n">
        <v>0.015082</v>
      </c>
      <c r="C81" s="74" t="n">
        <v>0.014483</v>
      </c>
      <c r="D81" s="74" t="n">
        <v>0.014392</v>
      </c>
      <c r="E81" s="74" t="n">
        <v>0.01456</v>
      </c>
      <c r="F81" s="74" t="n">
        <v>0.01835</v>
      </c>
      <c r="G81" s="74" t="n">
        <v>0.014529</v>
      </c>
      <c r="H81" s="74" t="n">
        <v>0.014867</v>
      </c>
      <c r="I81" s="74" t="n">
        <v>0.015323</v>
      </c>
      <c r="J81" s="74" t="n">
        <v>0.01461</v>
      </c>
      <c r="K81" s="74" t="n">
        <v>0.016476</v>
      </c>
      <c r="L81" s="0"/>
      <c r="M81" s="0"/>
      <c r="N81" s="0"/>
      <c r="O81" s="0"/>
      <c r="P81" s="0"/>
      <c r="Q81" s="0"/>
    </row>
    <row r="82" customFormat="false" ht="25.45" hidden="false" customHeight="false" outlineLevel="0" collapsed="false">
      <c r="A82" s="81" t="s">
        <v>24</v>
      </c>
      <c r="B82" s="0" t="n">
        <f aca="false">AVERAGE(B70:B72)</f>
        <v>0.0150163333333333</v>
      </c>
      <c r="C82" s="0" t="n">
        <f aca="false">AVERAGE(C70:C72)</f>
        <v>0.014533</v>
      </c>
      <c r="D82" s="0" t="n">
        <f aca="false">AVERAGE(D70:D72)</f>
        <v>0.014581</v>
      </c>
      <c r="E82" s="0" t="n">
        <f aca="false">AVERAGE(E70:E72)</f>
        <v>0.0157726666666667</v>
      </c>
      <c r="F82" s="0" t="n">
        <f aca="false">AVERAGE(F70:F72)</f>
        <v>0.0359723333333333</v>
      </c>
      <c r="G82" s="0" t="n">
        <f aca="false">AVERAGE(G70:G72)</f>
        <v>0.015442</v>
      </c>
      <c r="H82" s="0" t="n">
        <f aca="false">AVERAGE(H70:H72)</f>
        <v>0.017229</v>
      </c>
      <c r="I82" s="0" t="n">
        <f aca="false">AVERAGE(I70:I72)</f>
        <v>0.0317283333333333</v>
      </c>
      <c r="J82" s="0" t="n">
        <f aca="false">AVERAGE(J70:J72)</f>
        <v>0.0327083333333333</v>
      </c>
      <c r="K82" s="0" t="n">
        <f aca="false">AVERAGE(K70:K72)</f>
        <v>0.0204486666666667</v>
      </c>
    </row>
    <row r="84" customFormat="false" ht="73.1" hidden="false" customHeight="false" outlineLevel="0" collapsed="false">
      <c r="A84" s="74" t="s">
        <v>110</v>
      </c>
      <c r="B84" s="74" t="s">
        <v>111</v>
      </c>
    </row>
    <row r="85" customFormat="false" ht="13.45" hidden="false" customHeight="false" outlineLevel="0" collapsed="false">
      <c r="B85" s="74" t="s">
        <v>81</v>
      </c>
    </row>
    <row r="86" customFormat="false" ht="13.45" hidden="false" customHeight="false" outlineLevel="0" collapsed="false">
      <c r="A86" s="74" t="s">
        <v>109</v>
      </c>
      <c r="B86" s="74" t="n">
        <v>5</v>
      </c>
      <c r="C86" s="74" t="n">
        <v>50</v>
      </c>
      <c r="D86" s="74" t="n">
        <v>100</v>
      </c>
      <c r="E86" s="74" t="n">
        <v>250</v>
      </c>
      <c r="F86" s="74" t="n">
        <v>500</v>
      </c>
      <c r="G86" s="0"/>
      <c r="H86" s="0"/>
      <c r="I86" s="0"/>
      <c r="J86" s="0"/>
      <c r="K86" s="0"/>
    </row>
    <row r="87" customFormat="false" ht="13.45" hidden="false" customHeight="false" outlineLevel="0" collapsed="false">
      <c r="A87" s="74" t="n">
        <v>5</v>
      </c>
      <c r="B87" s="74" t="n">
        <v>0.04253</v>
      </c>
      <c r="C87" s="74" t="n">
        <v>0.04253</v>
      </c>
      <c r="D87" s="74" t="n">
        <v>0.04253</v>
      </c>
      <c r="E87" s="74" t="n">
        <v>0.04253</v>
      </c>
      <c r="F87" s="74" t="n">
        <v>0.04253</v>
      </c>
      <c r="G87" s="0"/>
      <c r="H87" s="0"/>
      <c r="I87" s="0"/>
      <c r="J87" s="0"/>
      <c r="K87" s="0"/>
    </row>
    <row r="88" customFormat="false" ht="13.45" hidden="false" customHeight="false" outlineLevel="0" collapsed="false">
      <c r="B88" s="74" t="n">
        <v>0.036234</v>
      </c>
      <c r="C88" s="74" t="n">
        <v>0.036234</v>
      </c>
      <c r="D88" s="74" t="n">
        <v>0.036234</v>
      </c>
      <c r="E88" s="74" t="n">
        <v>0.036234</v>
      </c>
      <c r="F88" s="74" t="n">
        <v>0.036234</v>
      </c>
      <c r="G88" s="0"/>
      <c r="H88" s="0"/>
      <c r="I88" s="0"/>
      <c r="J88" s="0"/>
      <c r="K88" s="0"/>
    </row>
    <row r="89" customFormat="false" ht="13.45" hidden="false" customHeight="false" outlineLevel="0" collapsed="false">
      <c r="B89" s="74" t="n">
        <v>0.028236</v>
      </c>
      <c r="C89" s="74" t="n">
        <v>0.028236</v>
      </c>
      <c r="D89" s="74" t="n">
        <v>0.028236</v>
      </c>
      <c r="E89" s="74" t="n">
        <v>0.028236</v>
      </c>
      <c r="F89" s="74" t="n">
        <v>0.028236</v>
      </c>
      <c r="G89" s="0"/>
      <c r="H89" s="0"/>
      <c r="I89" s="0"/>
      <c r="J89" s="0"/>
      <c r="K89" s="0"/>
    </row>
    <row r="90" customFormat="false" ht="13.45" hidden="false" customHeight="false" outlineLevel="0" collapsed="false">
      <c r="A90" s="74" t="n">
        <v>10</v>
      </c>
      <c r="B90" s="74" t="n">
        <v>0.04253</v>
      </c>
      <c r="C90" s="74" t="n">
        <v>0.04253</v>
      </c>
      <c r="D90" s="74" t="n">
        <v>0.04253</v>
      </c>
      <c r="E90" s="74" t="n">
        <v>0.04253</v>
      </c>
      <c r="F90" s="74" t="n">
        <v>0.04253</v>
      </c>
    </row>
    <row r="91" customFormat="false" ht="13.45" hidden="false" customHeight="false" outlineLevel="0" collapsed="false">
      <c r="B91" s="74" t="n">
        <v>0.036234</v>
      </c>
      <c r="C91" s="74" t="n">
        <v>0.036234</v>
      </c>
      <c r="D91" s="74" t="n">
        <v>0.036234</v>
      </c>
      <c r="E91" s="74" t="n">
        <v>0.036234</v>
      </c>
      <c r="F91" s="74" t="n">
        <v>0.036234</v>
      </c>
    </row>
    <row r="92" customFormat="false" ht="13.45" hidden="false" customHeight="false" outlineLevel="0" collapsed="false">
      <c r="B92" s="74" t="n">
        <v>0.028236</v>
      </c>
      <c r="C92" s="74" t="n">
        <v>0.028236</v>
      </c>
      <c r="D92" s="74" t="n">
        <v>0.028236</v>
      </c>
      <c r="E92" s="74" t="n">
        <v>0.028236</v>
      </c>
      <c r="F92" s="74" t="n">
        <v>0.028236</v>
      </c>
    </row>
    <row r="93" customFormat="false" ht="25.45" hidden="false" customHeight="false" outlineLevel="0" collapsed="false">
      <c r="A93" s="81" t="s">
        <v>23</v>
      </c>
      <c r="B93" s="0" t="n">
        <f aca="false">AVERAGE(B87:B89)</f>
        <v>0.0356666666666667</v>
      </c>
      <c r="C93" s="0" t="n">
        <f aca="false">AVERAGE(C87:C89)</f>
        <v>0.0356666666666667</v>
      </c>
      <c r="D93" s="0" t="n">
        <f aca="false">AVERAGE(D87:D89)</f>
        <v>0.0356666666666667</v>
      </c>
      <c r="E93" s="0" t="n">
        <f aca="false">AVERAGE(E87:E89)</f>
        <v>0.0356666666666667</v>
      </c>
      <c r="F93" s="0" t="n">
        <f aca="false">AVERAGE(F87:F89)</f>
        <v>0.0356666666666667</v>
      </c>
      <c r="G93" s="0"/>
      <c r="H93" s="0"/>
      <c r="I93" s="0"/>
      <c r="J93" s="0"/>
      <c r="K93" s="0"/>
      <c r="L93" s="0"/>
    </row>
    <row r="94" customFormat="false" ht="12.8" hidden="false" customHeight="false" outlineLevel="0" collapsed="false">
      <c r="A94" s="81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13.45" hidden="false" customHeight="false" outlineLevel="0" collapsed="false">
      <c r="A95" s="74" t="s">
        <v>109</v>
      </c>
      <c r="B95" s="74" t="n">
        <v>5</v>
      </c>
      <c r="C95" s="74" t="n">
        <v>50</v>
      </c>
      <c r="D95" s="74" t="n">
        <v>100</v>
      </c>
      <c r="E95" s="74" t="n">
        <v>250</v>
      </c>
      <c r="F95" s="74" t="n">
        <v>500</v>
      </c>
      <c r="G95" s="0"/>
      <c r="H95" s="0"/>
      <c r="I95" s="0"/>
      <c r="J95" s="0"/>
      <c r="K95" s="0"/>
      <c r="L95" s="0"/>
    </row>
    <row r="96" customFormat="false" ht="13.45" hidden="false" customHeight="false" outlineLevel="0" collapsed="false">
      <c r="A96" s="74" t="n">
        <v>5</v>
      </c>
      <c r="B96" s="74" t="n">
        <v>0.014728</v>
      </c>
      <c r="C96" s="74" t="n">
        <v>0.014728</v>
      </c>
      <c r="D96" s="74" t="n">
        <v>0.014728</v>
      </c>
      <c r="E96" s="74" t="n">
        <v>0.014728</v>
      </c>
      <c r="F96" s="74" t="n">
        <v>0.014728</v>
      </c>
      <c r="G96" s="0"/>
      <c r="H96" s="0"/>
      <c r="I96" s="0"/>
      <c r="J96" s="0"/>
      <c r="K96" s="0"/>
      <c r="L96" s="0"/>
    </row>
    <row r="97" customFormat="false" ht="13.45" hidden="false" customHeight="false" outlineLevel="0" collapsed="false">
      <c r="B97" s="74" t="n">
        <v>0.014417</v>
      </c>
      <c r="C97" s="74" t="n">
        <v>0.014417</v>
      </c>
      <c r="D97" s="74" t="n">
        <v>0.014417</v>
      </c>
      <c r="E97" s="74" t="n">
        <v>0.014417</v>
      </c>
      <c r="F97" s="74" t="n">
        <v>0.014417</v>
      </c>
      <c r="G97" s="0"/>
      <c r="H97" s="0"/>
      <c r="I97" s="0"/>
      <c r="J97" s="0"/>
      <c r="K97" s="0"/>
      <c r="L97" s="0"/>
    </row>
    <row r="98" customFormat="false" ht="13.45" hidden="false" customHeight="false" outlineLevel="0" collapsed="false">
      <c r="B98" s="74" t="n">
        <v>0.014683</v>
      </c>
      <c r="C98" s="74" t="n">
        <v>0.014683</v>
      </c>
      <c r="D98" s="74" t="n">
        <v>0.014683</v>
      </c>
      <c r="E98" s="74" t="n">
        <v>0.014683</v>
      </c>
      <c r="F98" s="74" t="n">
        <v>0.014683</v>
      </c>
      <c r="G98" s="0"/>
      <c r="H98" s="0"/>
      <c r="I98" s="0"/>
      <c r="J98" s="0"/>
      <c r="K98" s="0"/>
      <c r="L98" s="0"/>
    </row>
    <row r="99" customFormat="false" ht="13.45" hidden="false" customHeight="false" outlineLevel="0" collapsed="false">
      <c r="A99" s="74" t="n">
        <v>10</v>
      </c>
      <c r="B99" s="74" t="n">
        <v>0.014728</v>
      </c>
      <c r="C99" s="74" t="n">
        <v>0.014728</v>
      </c>
      <c r="D99" s="74" t="n">
        <v>0.014728</v>
      </c>
      <c r="E99" s="74" t="n">
        <v>0.014728</v>
      </c>
      <c r="F99" s="74" t="n">
        <v>0.014728</v>
      </c>
      <c r="G99" s="0"/>
      <c r="H99" s="0"/>
      <c r="I99" s="0"/>
      <c r="J99" s="0"/>
      <c r="K99" s="0"/>
      <c r="L99" s="0"/>
    </row>
    <row r="100" customFormat="false" ht="13.45" hidden="false" customHeight="false" outlineLevel="0" collapsed="false">
      <c r="B100" s="74" t="n">
        <v>0.014417</v>
      </c>
      <c r="C100" s="74" t="n">
        <v>0.014417</v>
      </c>
      <c r="D100" s="74" t="n">
        <v>0.014417</v>
      </c>
      <c r="E100" s="74" t="n">
        <v>0.014417</v>
      </c>
      <c r="F100" s="74" t="n">
        <v>0.014417</v>
      </c>
      <c r="G100" s="0"/>
      <c r="H100" s="0"/>
      <c r="I100" s="0"/>
      <c r="J100" s="0"/>
      <c r="K100" s="0"/>
      <c r="L100" s="0"/>
    </row>
    <row r="101" customFormat="false" ht="13.45" hidden="false" customHeight="false" outlineLevel="0" collapsed="false">
      <c r="B101" s="74" t="n">
        <v>0.014683</v>
      </c>
      <c r="C101" s="74" t="n">
        <v>0.014683</v>
      </c>
      <c r="D101" s="74" t="n">
        <v>0.014683</v>
      </c>
      <c r="E101" s="74" t="n">
        <v>0.014683</v>
      </c>
      <c r="F101" s="74" t="n">
        <v>0.014683</v>
      </c>
      <c r="G101" s="0"/>
      <c r="H101" s="0"/>
      <c r="I101" s="0"/>
      <c r="J101" s="0"/>
      <c r="K101" s="0"/>
      <c r="L101" s="0"/>
    </row>
    <row r="102" customFormat="false" ht="25.45" hidden="false" customHeight="false" outlineLevel="0" collapsed="false">
      <c r="A102" s="81" t="s">
        <v>24</v>
      </c>
      <c r="B102" s="0" t="n">
        <f aca="false">AVERAGE(B96:B98)</f>
        <v>0.0146093333333333</v>
      </c>
      <c r="C102" s="0" t="n">
        <f aca="false">AVERAGE(C96:C98)</f>
        <v>0.0146093333333333</v>
      </c>
      <c r="D102" s="0" t="n">
        <f aca="false">AVERAGE(D96:D98)</f>
        <v>0.0146093333333333</v>
      </c>
      <c r="E102" s="0" t="n">
        <f aca="false">AVERAGE(E96:E98)</f>
        <v>0.0146093333333333</v>
      </c>
      <c r="F102" s="0" t="n">
        <f aca="false">AVERAGE(F96:F98)</f>
        <v>0.0146093333333333</v>
      </c>
      <c r="G102" s="0"/>
      <c r="H102" s="0"/>
      <c r="I102" s="0"/>
      <c r="J102" s="0"/>
      <c r="K102" s="0"/>
      <c r="L102" s="0"/>
    </row>
    <row r="103" customFormat="false" ht="12.8" hidden="false" customHeight="false" outlineLevel="0" collapsed="false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</row>
    <row r="104" customFormat="false" ht="12.8" hidden="false" customHeight="false" outlineLevel="0" collapsed="false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</row>
    <row r="105" customFormat="false" ht="12.8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</row>
    <row r="106" customFormat="false" ht="12.8" hidden="false" customHeight="false" outlineLevel="0" collapsed="false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</row>
    <row r="107" customFormat="false" ht="12.8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2.8" hidden="false" customHeight="fals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25.45" hidden="false" customHeight="false" outlineLevel="0" collapsed="false">
      <c r="A109" s="74" t="s">
        <v>112</v>
      </c>
      <c r="B109" s="74" t="s">
        <v>113</v>
      </c>
      <c r="C109" s="74" t="s">
        <v>106</v>
      </c>
      <c r="D109" s="74" t="s">
        <v>114</v>
      </c>
      <c r="E109" s="74" t="s">
        <v>46</v>
      </c>
      <c r="F109" s="74" t="s">
        <v>47</v>
      </c>
      <c r="G109" s="0"/>
      <c r="H109" s="0"/>
      <c r="I109" s="0"/>
      <c r="J109" s="0"/>
      <c r="K109" s="0"/>
      <c r="L109" s="0"/>
    </row>
    <row r="110" customFormat="false" ht="13.45" hidden="false" customHeight="false" outlineLevel="0" collapsed="false">
      <c r="A110" s="74" t="n">
        <v>100</v>
      </c>
      <c r="B110" s="74" t="n">
        <v>5</v>
      </c>
      <c r="C110" s="74" t="n">
        <v>50</v>
      </c>
      <c r="D110" s="74" t="n">
        <v>500</v>
      </c>
      <c r="E110" s="74" t="n">
        <v>0.0272354505464678</v>
      </c>
      <c r="F110" s="74" t="n">
        <v>0.0125902147946494</v>
      </c>
      <c r="G110" s="0"/>
      <c r="H110" s="20" t="s">
        <v>114</v>
      </c>
      <c r="I110" s="83" t="s">
        <v>115</v>
      </c>
      <c r="J110" s="84" t="s">
        <v>116</v>
      </c>
      <c r="K110" s="0"/>
      <c r="L110" s="0"/>
    </row>
    <row r="111" customFormat="false" ht="13.45" hidden="false" customHeight="false" outlineLevel="0" collapsed="false">
      <c r="A111" s="74" t="n">
        <v>5</v>
      </c>
      <c r="B111" s="74" t="n">
        <v>100</v>
      </c>
      <c r="C111" s="74" t="n">
        <v>250</v>
      </c>
      <c r="D111" s="74" t="n">
        <v>500</v>
      </c>
      <c r="E111" s="74" t="n">
        <v>0.0274238627310136</v>
      </c>
      <c r="F111" s="74" t="n">
        <v>0.0125516333272871</v>
      </c>
      <c r="G111" s="0"/>
      <c r="H111" s="85" t="n">
        <v>100</v>
      </c>
      <c r="I111" s="86" t="n">
        <v>0.029863333641284</v>
      </c>
      <c r="J111" s="87" t="n">
        <v>0.0149535579489075</v>
      </c>
      <c r="K111" s="0"/>
      <c r="L111" s="0"/>
    </row>
    <row r="112" customFormat="false" ht="13.45" hidden="false" customHeight="false" outlineLevel="0" collapsed="false">
      <c r="A112" s="74" t="n">
        <v>200</v>
      </c>
      <c r="B112" s="74" t="n">
        <v>200</v>
      </c>
      <c r="C112" s="74" t="n">
        <v>50</v>
      </c>
      <c r="D112" s="74" t="n">
        <v>250</v>
      </c>
      <c r="E112" s="74" t="n">
        <v>0.0736203524780101</v>
      </c>
      <c r="F112" s="74" t="n">
        <v>0.040263458514095</v>
      </c>
      <c r="G112" s="0"/>
      <c r="H112" s="32" t="n">
        <v>250</v>
      </c>
      <c r="I112" s="88" t="n">
        <v>0.0330998701106336</v>
      </c>
      <c r="J112" s="89" t="n">
        <v>0.016506239814092</v>
      </c>
      <c r="K112" s="0"/>
      <c r="L112" s="0"/>
    </row>
    <row r="113" customFormat="false" ht="13.45" hidden="false" customHeight="false" outlineLevel="0" collapsed="false">
      <c r="A113" s="74" t="n">
        <v>200</v>
      </c>
      <c r="B113" s="74" t="n">
        <v>5</v>
      </c>
      <c r="C113" s="74" t="n">
        <v>50</v>
      </c>
      <c r="D113" s="74" t="n">
        <v>500</v>
      </c>
      <c r="E113" s="74" t="n">
        <v>0.0272984651174741</v>
      </c>
      <c r="F113" s="74" t="n">
        <v>0.0128022346260483</v>
      </c>
      <c r="H113" s="90" t="n">
        <v>500</v>
      </c>
      <c r="I113" s="91" t="n">
        <v>0.0274899696197361</v>
      </c>
      <c r="J113" s="92" t="n">
        <v>0.0129269639845404</v>
      </c>
    </row>
    <row r="114" customFormat="false" ht="13.45" hidden="false" customHeight="false" outlineLevel="0" collapsed="false">
      <c r="A114" s="74" t="n">
        <v>100</v>
      </c>
      <c r="B114" s="74" t="n">
        <v>200</v>
      </c>
      <c r="C114" s="74" t="n">
        <v>150</v>
      </c>
      <c r="D114" s="74" t="n">
        <v>100</v>
      </c>
      <c r="E114" s="74" t="n">
        <v>0.0296352590972941</v>
      </c>
      <c r="F114" s="74" t="n">
        <v>0.0151766220967037</v>
      </c>
      <c r="H114" s="63" t="s">
        <v>37</v>
      </c>
      <c r="I114" s="93" t="n">
        <v>0.0301510577905512</v>
      </c>
      <c r="J114" s="94" t="n">
        <v>0.01479558724918</v>
      </c>
    </row>
    <row r="115" customFormat="false" ht="13.45" hidden="false" customHeight="false" outlineLevel="0" collapsed="false">
      <c r="A115" s="74" t="n">
        <v>200</v>
      </c>
      <c r="B115" s="74" t="n">
        <v>5</v>
      </c>
      <c r="C115" s="74" t="n">
        <v>150</v>
      </c>
      <c r="D115" s="74" t="n">
        <v>250</v>
      </c>
      <c r="E115" s="74" t="n">
        <v>0.0272691545365854</v>
      </c>
      <c r="F115" s="74" t="n">
        <v>0.0142552893773083</v>
      </c>
      <c r="I115" s="95"/>
      <c r="J115" s="95"/>
    </row>
    <row r="116" customFormat="false" ht="13.45" hidden="false" customHeight="false" outlineLevel="0" collapsed="false">
      <c r="A116" s="74" t="n">
        <v>100</v>
      </c>
      <c r="B116" s="74" t="n">
        <v>100</v>
      </c>
      <c r="C116" s="74" t="n">
        <v>150</v>
      </c>
      <c r="D116" s="74" t="n">
        <v>100</v>
      </c>
      <c r="E116" s="74" t="n">
        <v>0.0281789483566831</v>
      </c>
      <c r="F116" s="74" t="n">
        <v>0.015543903177036</v>
      </c>
      <c r="G116" s="0"/>
      <c r="I116" s="95"/>
      <c r="J116" s="95"/>
    </row>
    <row r="117" customFormat="false" ht="13.45" hidden="false" customHeight="false" outlineLevel="0" collapsed="false">
      <c r="A117" s="74" t="n">
        <v>100</v>
      </c>
      <c r="B117" s="74" t="n">
        <v>5</v>
      </c>
      <c r="C117" s="74" t="n">
        <v>250</v>
      </c>
      <c r="D117" s="74" t="n">
        <v>100</v>
      </c>
      <c r="E117" s="74" t="n">
        <v>0.0277128449782957</v>
      </c>
      <c r="F117" s="74" t="n">
        <v>0.0145663361034824</v>
      </c>
      <c r="G117" s="0"/>
      <c r="H117" s="20" t="s">
        <v>106</v>
      </c>
      <c r="I117" s="96" t="s">
        <v>115</v>
      </c>
      <c r="J117" s="97" t="s">
        <v>116</v>
      </c>
      <c r="M117" s="0"/>
      <c r="N117" s="0"/>
    </row>
    <row r="118" customFormat="false" ht="13.45" hidden="false" customHeight="false" outlineLevel="0" collapsed="false">
      <c r="A118" s="74" t="n">
        <v>200</v>
      </c>
      <c r="B118" s="74" t="n">
        <v>100</v>
      </c>
      <c r="C118" s="74" t="n">
        <v>250</v>
      </c>
      <c r="D118" s="74" t="n">
        <v>500</v>
      </c>
      <c r="E118" s="74" t="n">
        <v>0.0272640409606607</v>
      </c>
      <c r="F118" s="74" t="n">
        <v>0.0125226079926572</v>
      </c>
      <c r="G118" s="0"/>
      <c r="H118" s="85" t="n">
        <v>50</v>
      </c>
      <c r="I118" s="86" t="n">
        <v>0.0320913846312361</v>
      </c>
      <c r="J118" s="87" t="n">
        <v>0.0155692662887175</v>
      </c>
      <c r="K118" s="0"/>
      <c r="L118" s="0"/>
      <c r="M118" s="0"/>
      <c r="N118" s="0"/>
    </row>
    <row r="119" customFormat="false" ht="13.45" hidden="false" customHeight="false" outlineLevel="0" collapsed="false">
      <c r="A119" s="74" t="n">
        <v>5</v>
      </c>
      <c r="B119" s="74" t="n">
        <v>100</v>
      </c>
      <c r="C119" s="74" t="n">
        <v>50</v>
      </c>
      <c r="D119" s="74" t="n">
        <v>500</v>
      </c>
      <c r="E119" s="74" t="n">
        <v>0.0272693830605323</v>
      </c>
      <c r="F119" s="74" t="n">
        <v>0.0124893038665277</v>
      </c>
      <c r="G119" s="0"/>
      <c r="H119" s="32" t="n">
        <v>150</v>
      </c>
      <c r="I119" s="88" t="n">
        <v>0.03010692198226</v>
      </c>
      <c r="J119" s="89" t="n">
        <v>0.0146543959385916</v>
      </c>
      <c r="K119" s="0"/>
      <c r="L119" s="0"/>
      <c r="M119" s="0"/>
      <c r="N119" s="0"/>
    </row>
    <row r="120" customFormat="false" ht="13.45" hidden="false" customHeight="false" outlineLevel="0" collapsed="false">
      <c r="A120" s="74" t="n">
        <v>5</v>
      </c>
      <c r="B120" s="74" t="n">
        <v>200</v>
      </c>
      <c r="C120" s="74" t="n">
        <v>150</v>
      </c>
      <c r="D120" s="74" t="n">
        <v>500</v>
      </c>
      <c r="E120" s="74" t="n">
        <v>0.0273478868832364</v>
      </c>
      <c r="F120" s="74" t="n">
        <v>0.0126022494267417</v>
      </c>
      <c r="G120" s="0"/>
      <c r="H120" s="90" t="n">
        <v>250</v>
      </c>
      <c r="I120" s="91" t="n">
        <v>0.0282548667581576</v>
      </c>
      <c r="J120" s="92" t="n">
        <v>0.0141630995202308</v>
      </c>
      <c r="K120" s="0"/>
      <c r="L120" s="0"/>
      <c r="M120" s="0"/>
      <c r="N120" s="0"/>
    </row>
    <row r="121" customFormat="false" ht="13.45" hidden="false" customHeight="false" outlineLevel="0" collapsed="false">
      <c r="A121" s="74" t="n">
        <v>100</v>
      </c>
      <c r="B121" s="74" t="n">
        <v>5</v>
      </c>
      <c r="C121" s="74" t="n">
        <v>250</v>
      </c>
      <c r="D121" s="74" t="n">
        <v>250</v>
      </c>
      <c r="E121" s="74" t="n">
        <v>0.0273351927256876</v>
      </c>
      <c r="F121" s="74" t="n">
        <v>0.0143417168203758</v>
      </c>
      <c r="G121" s="0"/>
      <c r="H121" s="63" t="s">
        <v>37</v>
      </c>
      <c r="I121" s="93" t="n">
        <v>0.0301510577905512</v>
      </c>
      <c r="J121" s="94" t="n">
        <v>0.01479558724918</v>
      </c>
      <c r="K121" s="0"/>
      <c r="L121" s="0"/>
      <c r="M121" s="0"/>
      <c r="N121" s="0"/>
    </row>
    <row r="122" customFormat="false" ht="13.45" hidden="false" customHeight="false" outlineLevel="0" collapsed="false">
      <c r="A122" s="74" t="n">
        <v>5</v>
      </c>
      <c r="B122" s="74" t="n">
        <v>5</v>
      </c>
      <c r="C122" s="74" t="n">
        <v>250</v>
      </c>
      <c r="D122" s="74" t="n">
        <v>100</v>
      </c>
      <c r="E122" s="74" t="n">
        <v>0.0278017895927491</v>
      </c>
      <c r="F122" s="74" t="n">
        <v>0.0144317038335937</v>
      </c>
      <c r="G122" s="0"/>
      <c r="I122" s="95"/>
      <c r="J122" s="95"/>
      <c r="M122" s="0"/>
      <c r="N122" s="0"/>
    </row>
    <row r="123" customFormat="false" ht="13.45" hidden="false" customHeight="false" outlineLevel="0" collapsed="false">
      <c r="A123" s="74" t="n">
        <v>200</v>
      </c>
      <c r="B123" s="74" t="n">
        <v>5</v>
      </c>
      <c r="C123" s="74" t="n">
        <v>150</v>
      </c>
      <c r="D123" s="74" t="n">
        <v>100</v>
      </c>
      <c r="E123" s="74" t="n">
        <v>0.0277767351864871</v>
      </c>
      <c r="F123" s="74" t="n">
        <v>0.0144523326816405</v>
      </c>
      <c r="G123" s="0"/>
      <c r="I123" s="95"/>
      <c r="J123" s="95"/>
      <c r="M123" s="0"/>
      <c r="N123" s="0"/>
    </row>
    <row r="124" customFormat="false" ht="13.45" hidden="false" customHeight="false" outlineLevel="0" collapsed="false">
      <c r="A124" s="74" t="n">
        <v>5</v>
      </c>
      <c r="B124" s="74" t="n">
        <v>100</v>
      </c>
      <c r="C124" s="74" t="n">
        <v>150</v>
      </c>
      <c r="D124" s="74" t="n">
        <v>250</v>
      </c>
      <c r="E124" s="74" t="n">
        <v>0.0272990046718147</v>
      </c>
      <c r="F124" s="74" t="n">
        <v>0.0145475792778464</v>
      </c>
      <c r="G124" s="0"/>
      <c r="H124" s="20" t="s">
        <v>112</v>
      </c>
      <c r="I124" s="96" t="s">
        <v>115</v>
      </c>
      <c r="J124" s="97" t="s">
        <v>116</v>
      </c>
      <c r="M124" s="0"/>
      <c r="N124" s="0"/>
    </row>
    <row r="125" customFormat="false" ht="13.45" hidden="false" customHeight="false" outlineLevel="0" collapsed="false">
      <c r="A125" s="74" t="n">
        <v>5</v>
      </c>
      <c r="B125" s="74" t="n">
        <v>100</v>
      </c>
      <c r="C125" s="74" t="n">
        <v>250</v>
      </c>
      <c r="D125" s="74" t="n">
        <v>100</v>
      </c>
      <c r="E125" s="74" t="n">
        <v>0.02779894416183</v>
      </c>
      <c r="F125" s="74" t="n">
        <v>0.0145485020633269</v>
      </c>
      <c r="G125" s="0"/>
      <c r="H125" s="98" t="n">
        <v>5</v>
      </c>
      <c r="I125" s="99" t="n">
        <v>0.0275894067368026</v>
      </c>
      <c r="J125" s="100" t="n">
        <v>0.0138908927920748</v>
      </c>
      <c r="M125" s="0"/>
      <c r="N125" s="0"/>
    </row>
    <row r="126" customFormat="false" ht="13.45" hidden="false" customHeight="false" outlineLevel="0" collapsed="false">
      <c r="A126" s="74" t="n">
        <v>200</v>
      </c>
      <c r="B126" s="74" t="n">
        <v>5</v>
      </c>
      <c r="C126" s="74" t="n">
        <v>50</v>
      </c>
      <c r="D126" s="74" t="n">
        <v>100</v>
      </c>
      <c r="E126" s="74" t="n">
        <v>0.0278061539955832</v>
      </c>
      <c r="F126" s="74" t="n">
        <v>0.0144264254293205</v>
      </c>
      <c r="G126" s="0"/>
      <c r="H126" s="32" t="n">
        <v>100</v>
      </c>
      <c r="I126" s="88" t="n">
        <v>0.030833488728892</v>
      </c>
      <c r="J126" s="89" t="n">
        <v>0.0149443655566039</v>
      </c>
      <c r="M126" s="0"/>
      <c r="N126" s="0"/>
    </row>
    <row r="127" customFormat="false" ht="13.45" hidden="false" customHeight="false" outlineLevel="0" collapsed="false">
      <c r="A127" s="74" t="n">
        <v>5</v>
      </c>
      <c r="B127" s="74" t="n">
        <v>200</v>
      </c>
      <c r="C127" s="74" t="n">
        <v>50</v>
      </c>
      <c r="D127" s="74" t="n">
        <v>100</v>
      </c>
      <c r="E127" s="74" t="n">
        <v>0.0282824168626586</v>
      </c>
      <c r="F127" s="74" t="n">
        <v>0.0144458748802765</v>
      </c>
      <c r="G127" s="0"/>
      <c r="H127" s="32" t="n">
        <v>200</v>
      </c>
      <c r="I127" s="101" t="n">
        <v>0.0320302779059591</v>
      </c>
      <c r="J127" s="102" t="n">
        <v>0.0155515033988611</v>
      </c>
      <c r="M127" s="0"/>
      <c r="N127" s="0"/>
    </row>
    <row r="128" customFormat="false" ht="13.45" hidden="false" customHeight="false" outlineLevel="0" collapsed="false">
      <c r="A128" s="74" t="n">
        <v>100</v>
      </c>
      <c r="B128" s="74" t="n">
        <v>200</v>
      </c>
      <c r="C128" s="74" t="n">
        <v>50</v>
      </c>
      <c r="D128" s="74" t="n">
        <v>100</v>
      </c>
      <c r="E128" s="74" t="n">
        <v>0.0389497513644492</v>
      </c>
      <c r="F128" s="74" t="n">
        <v>0.0167659088508354</v>
      </c>
      <c r="G128" s="0"/>
      <c r="H128" s="63" t="s">
        <v>37</v>
      </c>
      <c r="I128" s="93" t="n">
        <v>0.0301510577905512</v>
      </c>
      <c r="J128" s="94" t="n">
        <v>0.01479558724918</v>
      </c>
      <c r="M128" s="0"/>
      <c r="N128" s="0"/>
    </row>
    <row r="129" customFormat="false" ht="13.45" hidden="false" customHeight="false" outlineLevel="0" collapsed="false">
      <c r="A129" s="74" t="n">
        <v>100</v>
      </c>
      <c r="B129" s="74" t="n">
        <v>5</v>
      </c>
      <c r="C129" s="74" t="n">
        <v>250</v>
      </c>
      <c r="D129" s="74" t="n">
        <v>500</v>
      </c>
      <c r="E129" s="74" t="n">
        <v>0.0272065054889437</v>
      </c>
      <c r="F129" s="74" t="n">
        <v>0.012576419198419</v>
      </c>
      <c r="G129" s="0"/>
      <c r="I129" s="95"/>
      <c r="J129" s="95"/>
      <c r="M129" s="0"/>
      <c r="N129" s="0"/>
    </row>
    <row r="130" customFormat="false" ht="13.45" hidden="false" customHeight="false" outlineLevel="0" collapsed="false">
      <c r="A130" s="74" t="n">
        <v>5</v>
      </c>
      <c r="B130" s="74" t="n">
        <v>5</v>
      </c>
      <c r="C130" s="74" t="n">
        <v>250</v>
      </c>
      <c r="D130" s="74" t="n">
        <v>250</v>
      </c>
      <c r="E130" s="74" t="n">
        <v>0.0272809202528401</v>
      </c>
      <c r="F130" s="74" t="n">
        <v>0.0142976608267818</v>
      </c>
      <c r="G130" s="0"/>
      <c r="I130" s="95"/>
      <c r="J130" s="95"/>
      <c r="M130" s="0"/>
      <c r="N130" s="0"/>
    </row>
    <row r="131" customFormat="false" ht="13.45" hidden="false" customHeight="false" outlineLevel="0" collapsed="false">
      <c r="A131" s="74" t="n">
        <v>200</v>
      </c>
      <c r="B131" s="74" t="n">
        <v>200</v>
      </c>
      <c r="C131" s="74" t="n">
        <v>150</v>
      </c>
      <c r="D131" s="74" t="n">
        <v>250</v>
      </c>
      <c r="E131" s="74" t="n">
        <v>0.0633155538847759</v>
      </c>
      <c r="F131" s="74" t="n">
        <v>0.0150433709789416</v>
      </c>
      <c r="G131" s="0"/>
      <c r="H131" s="20" t="s">
        <v>113</v>
      </c>
      <c r="I131" s="96" t="s">
        <v>115</v>
      </c>
      <c r="J131" s="97" t="s">
        <v>116</v>
      </c>
      <c r="M131" s="0"/>
      <c r="N131" s="0"/>
    </row>
    <row r="132" customFormat="false" ht="13.45" hidden="false" customHeight="false" outlineLevel="0" collapsed="false">
      <c r="A132" s="74" t="n">
        <v>200</v>
      </c>
      <c r="B132" s="74" t="n">
        <v>100</v>
      </c>
      <c r="C132" s="74" t="n">
        <v>50</v>
      </c>
      <c r="D132" s="74" t="n">
        <v>500</v>
      </c>
      <c r="E132" s="74" t="n">
        <v>0.0317971412355243</v>
      </c>
      <c r="F132" s="74" t="n">
        <v>0.0182459229609542</v>
      </c>
      <c r="G132" s="0"/>
      <c r="H132" s="98" t="n">
        <v>5</v>
      </c>
      <c r="I132" s="99" t="n">
        <v>0.0285726399929396</v>
      </c>
      <c r="J132" s="100" t="n">
        <v>0.0138970273301756</v>
      </c>
      <c r="M132" s="0"/>
      <c r="N132" s="0"/>
    </row>
    <row r="133" customFormat="false" ht="13.45" hidden="false" customHeight="false" outlineLevel="0" collapsed="false">
      <c r="A133" s="74" t="n">
        <v>5</v>
      </c>
      <c r="B133" s="74" t="n">
        <v>5</v>
      </c>
      <c r="C133" s="74" t="n">
        <v>150</v>
      </c>
      <c r="D133" s="74" t="n">
        <v>250</v>
      </c>
      <c r="E133" s="74" t="n">
        <v>0.0285073804287791</v>
      </c>
      <c r="F133" s="74" t="n">
        <v>0.0150418928181687</v>
      </c>
      <c r="G133" s="0"/>
      <c r="H133" s="32" t="n">
        <v>100</v>
      </c>
      <c r="I133" s="88" t="n">
        <v>0.0296871744271143</v>
      </c>
      <c r="J133" s="89" t="n">
        <v>0.0150251093517574</v>
      </c>
      <c r="M133" s="0"/>
      <c r="N133" s="0"/>
    </row>
    <row r="134" customFormat="false" ht="13.4" hidden="false" customHeight="false" outlineLevel="0" collapsed="false">
      <c r="A134" s="74" t="n">
        <v>200</v>
      </c>
      <c r="B134" s="74" t="n">
        <v>5</v>
      </c>
      <c r="C134" s="74" t="n">
        <v>150</v>
      </c>
      <c r="D134" s="74" t="n">
        <v>500</v>
      </c>
      <c r="E134" s="74" t="n">
        <v>0.0272209969858319</v>
      </c>
      <c r="F134" s="74" t="n">
        <v>0.0125342325096674</v>
      </c>
      <c r="G134" s="0"/>
      <c r="H134" s="32" t="n">
        <v>200</v>
      </c>
      <c r="I134" s="101" t="n">
        <v>0.0321933589515998</v>
      </c>
      <c r="J134" s="102" t="n">
        <v>0.0154646250656069</v>
      </c>
      <c r="M134" s="0"/>
      <c r="N134" s="0"/>
    </row>
    <row r="135" customFormat="false" ht="13.4" hidden="false" customHeight="false" outlineLevel="0" collapsed="false">
      <c r="A135" s="74" t="n">
        <v>200</v>
      </c>
      <c r="B135" s="74" t="n">
        <v>100</v>
      </c>
      <c r="C135" s="74" t="n">
        <v>50</v>
      </c>
      <c r="D135" s="74" t="n">
        <v>100</v>
      </c>
      <c r="E135" s="74" t="n">
        <v>0.0312970137295476</v>
      </c>
      <c r="F135" s="74" t="n">
        <v>0.0167477947970245</v>
      </c>
      <c r="G135" s="0"/>
      <c r="H135" s="63" t="s">
        <v>37</v>
      </c>
      <c r="I135" s="93" t="n">
        <v>0.0301510577905512</v>
      </c>
      <c r="J135" s="94" t="n">
        <v>0.01479558724918</v>
      </c>
      <c r="M135" s="0"/>
      <c r="N135" s="0"/>
    </row>
    <row r="136" customFormat="false" ht="13.4" hidden="false" customHeight="false" outlineLevel="0" collapsed="false">
      <c r="A136" s="74" t="n">
        <v>100</v>
      </c>
      <c r="B136" s="74" t="n">
        <v>5</v>
      </c>
      <c r="C136" s="74" t="n">
        <v>150</v>
      </c>
      <c r="D136" s="74" t="n">
        <v>250</v>
      </c>
      <c r="E136" s="74" t="n">
        <v>0.0274522227695689</v>
      </c>
      <c r="F136" s="74" t="n">
        <v>0.014524229174075</v>
      </c>
      <c r="G136" s="0"/>
      <c r="H136" s="0"/>
      <c r="I136" s="0"/>
      <c r="J136" s="0"/>
      <c r="M136" s="0"/>
      <c r="N136" s="0"/>
    </row>
    <row r="137" customFormat="false" ht="13.4" hidden="false" customHeight="false" outlineLevel="0" collapsed="false">
      <c r="A137" s="74" t="n">
        <v>100</v>
      </c>
      <c r="B137" s="74" t="n">
        <v>200</v>
      </c>
      <c r="C137" s="74" t="n">
        <v>150</v>
      </c>
      <c r="D137" s="74" t="n">
        <v>250</v>
      </c>
      <c r="E137" s="74" t="n">
        <v>0.0272355064953294</v>
      </c>
      <c r="F137" s="74" t="n">
        <v>0.0147531827919433</v>
      </c>
      <c r="G137" s="0"/>
      <c r="M137" s="0"/>
      <c r="N137" s="0"/>
    </row>
    <row r="138" customFormat="false" ht="13.45" hidden="false" customHeight="false" outlineLevel="0" collapsed="false">
      <c r="A138" s="74" t="n">
        <v>100</v>
      </c>
      <c r="B138" s="74" t="n">
        <v>5</v>
      </c>
      <c r="C138" s="74" t="n">
        <v>50</v>
      </c>
      <c r="D138" s="74" t="n">
        <v>250</v>
      </c>
      <c r="E138" s="74" t="n">
        <v>0.0279145247398856</v>
      </c>
      <c r="F138" s="74" t="n">
        <v>0.0144770802544975</v>
      </c>
      <c r="G138" s="0"/>
      <c r="H138" s="103"/>
      <c r="I138" s="104" t="s">
        <v>113</v>
      </c>
      <c r="J138" s="104" t="s">
        <v>32</v>
      </c>
      <c r="K138" s="105"/>
      <c r="L138" s="105"/>
      <c r="M138" s="0"/>
      <c r="N138" s="105"/>
      <c r="O138" s="105"/>
      <c r="P138" s="105"/>
      <c r="Q138" s="106"/>
    </row>
    <row r="139" customFormat="false" ht="13.45" hidden="false" customHeight="false" outlineLevel="0" collapsed="false">
      <c r="A139" s="74" t="n">
        <v>5</v>
      </c>
      <c r="B139" s="74" t="n">
        <v>5</v>
      </c>
      <c r="C139" s="74" t="n">
        <v>50</v>
      </c>
      <c r="D139" s="74" t="n">
        <v>500</v>
      </c>
      <c r="E139" s="74" t="n">
        <v>0.0273445572916669</v>
      </c>
      <c r="F139" s="74" t="n">
        <v>0.0124289011974595</v>
      </c>
      <c r="G139" s="0"/>
      <c r="H139" s="107" t="s">
        <v>112</v>
      </c>
      <c r="I139" s="16" t="n">
        <v>5</v>
      </c>
      <c r="J139" s="16" t="n">
        <v>10</v>
      </c>
      <c r="K139" s="16" t="n">
        <v>15</v>
      </c>
      <c r="L139" s="108" t="s">
        <v>37</v>
      </c>
      <c r="M139" s="0"/>
      <c r="N139" s="0"/>
      <c r="O139" s="109"/>
      <c r="P139" s="110"/>
      <c r="Q139" s="111"/>
    </row>
    <row r="140" customFormat="false" ht="13.45" hidden="false" customHeight="false" outlineLevel="0" collapsed="false">
      <c r="A140" s="74" t="n">
        <v>100</v>
      </c>
      <c r="B140" s="74" t="n">
        <v>200</v>
      </c>
      <c r="C140" s="74" t="n">
        <v>50</v>
      </c>
      <c r="D140" s="74" t="n">
        <v>500</v>
      </c>
      <c r="E140" s="74" t="n">
        <v>0.0272635930501846</v>
      </c>
      <c r="F140" s="74" t="n">
        <v>0.0129453730286626</v>
      </c>
      <c r="G140" s="0"/>
      <c r="H140" s="85" t="n">
        <v>5</v>
      </c>
      <c r="I140" s="112" t="n">
        <v>0.0273219236613738</v>
      </c>
      <c r="J140" s="113" t="n">
        <v>0.0272065054889437</v>
      </c>
      <c r="K140" s="99" t="n">
        <v>0.0272350196025248</v>
      </c>
      <c r="L140" s="114" t="n">
        <v>0.0272544829176141</v>
      </c>
      <c r="M140" s="0"/>
      <c r="N140" s="0"/>
      <c r="O140" s="0"/>
      <c r="P140" s="115"/>
      <c r="Q140" s="116"/>
    </row>
    <row r="141" customFormat="false" ht="13.45" hidden="false" customHeight="false" outlineLevel="0" collapsed="false">
      <c r="A141" s="74" t="n">
        <v>200</v>
      </c>
      <c r="B141" s="74" t="n">
        <v>5</v>
      </c>
      <c r="C141" s="74" t="n">
        <v>250</v>
      </c>
      <c r="D141" s="74" t="n">
        <v>250</v>
      </c>
      <c r="E141" s="74" t="n">
        <v>0.0272302600978663</v>
      </c>
      <c r="F141" s="74" t="n">
        <v>0.0142718014607585</v>
      </c>
      <c r="G141" s="0"/>
      <c r="H141" s="32" t="n">
        <v>10</v>
      </c>
      <c r="I141" s="88" t="n">
        <v>0.0274238627310136</v>
      </c>
      <c r="J141" s="113" t="n">
        <v>0.0280065928181823</v>
      </c>
      <c r="K141" s="88" t="n">
        <v>0.0272640409606607</v>
      </c>
      <c r="L141" s="114" t="n">
        <v>0.0275648321699522</v>
      </c>
      <c r="M141" s="0"/>
      <c r="N141" s="0"/>
      <c r="O141" s="0"/>
      <c r="P141" s="0"/>
      <c r="Q141" s="0"/>
    </row>
    <row r="142" customFormat="false" ht="13.45" hidden="false" customHeight="false" outlineLevel="0" collapsed="false">
      <c r="A142" s="74" t="n">
        <v>200</v>
      </c>
      <c r="B142" s="74" t="n">
        <v>100</v>
      </c>
      <c r="C142" s="74" t="n">
        <v>50</v>
      </c>
      <c r="D142" s="74" t="n">
        <v>250</v>
      </c>
      <c r="E142" s="74" t="n">
        <v>0.027285534352261</v>
      </c>
      <c r="F142" s="74" t="n">
        <v>0.0144427742917483</v>
      </c>
      <c r="G142" s="0"/>
      <c r="H142" s="32" t="n">
        <v>15</v>
      </c>
      <c r="I142" s="101" t="n">
        <v>0.0274061332919906</v>
      </c>
      <c r="J142" s="113" t="n">
        <v>0.027365722909352</v>
      </c>
      <c r="K142" s="101" t="n">
        <v>0.0272377569689874</v>
      </c>
      <c r="L142" s="114" t="n">
        <v>0.0273365377234433</v>
      </c>
      <c r="M142" s="0"/>
      <c r="N142" s="0"/>
      <c r="O142" s="0"/>
      <c r="P142" s="0"/>
      <c r="Q142" s="0"/>
    </row>
    <row r="143" customFormat="false" ht="13.45" hidden="false" customHeight="false" outlineLevel="0" collapsed="false">
      <c r="A143" s="74" t="n">
        <v>100</v>
      </c>
      <c r="B143" s="74" t="n">
        <v>100</v>
      </c>
      <c r="C143" s="74" t="n">
        <v>50</v>
      </c>
      <c r="D143" s="74" t="n">
        <v>100</v>
      </c>
      <c r="E143" s="74" t="n">
        <v>0.0449479188326848</v>
      </c>
      <c r="F143" s="74" t="n">
        <v>0.0154341458448654</v>
      </c>
      <c r="G143" s="0"/>
      <c r="H143" s="108" t="s">
        <v>37</v>
      </c>
      <c r="I143" s="93" t="n">
        <v>0.027383973228126</v>
      </c>
      <c r="J143" s="93" t="n">
        <v>0.027526273738826</v>
      </c>
      <c r="K143" s="93" t="n">
        <v>0.0272456058440576</v>
      </c>
      <c r="L143" s="117" t="n">
        <v>0.0273852842703365</v>
      </c>
      <c r="M143" s="0"/>
      <c r="N143" s="0"/>
      <c r="O143" s="0"/>
      <c r="P143" s="0"/>
      <c r="Q143" s="0"/>
    </row>
    <row r="144" customFormat="false" ht="13.45" hidden="false" customHeight="false" outlineLevel="0" collapsed="false">
      <c r="A144" s="74" t="n">
        <v>100</v>
      </c>
      <c r="B144" s="74" t="n">
        <v>200</v>
      </c>
      <c r="C144" s="74" t="n">
        <v>250</v>
      </c>
      <c r="D144" s="74" t="n">
        <v>500</v>
      </c>
      <c r="E144" s="74" t="n">
        <v>0.027365722909352</v>
      </c>
      <c r="F144" s="74" t="n">
        <v>0.0125668499049907</v>
      </c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3.45" hidden="false" customHeight="false" outlineLevel="0" collapsed="false">
      <c r="A145" s="74" t="n">
        <v>200</v>
      </c>
      <c r="B145" s="74" t="n">
        <v>100</v>
      </c>
      <c r="C145" s="74" t="n">
        <v>150</v>
      </c>
      <c r="D145" s="74" t="n">
        <v>500</v>
      </c>
      <c r="E145" s="74" t="n">
        <v>0.0273544537518659</v>
      </c>
      <c r="F145" s="74" t="n">
        <v>0.0130040030099412</v>
      </c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3.45" hidden="false" customHeight="false" outlineLevel="0" collapsed="false">
      <c r="A146" s="74" t="n">
        <v>100</v>
      </c>
      <c r="B146" s="74" t="n">
        <v>5</v>
      </c>
      <c r="C146" s="74" t="n">
        <v>50</v>
      </c>
      <c r="D146" s="74" t="n">
        <v>100</v>
      </c>
      <c r="E146" s="74" t="n">
        <v>0.0368397698884037</v>
      </c>
      <c r="F146" s="74" t="n">
        <v>0.0145712736989678</v>
      </c>
      <c r="G146" s="0"/>
      <c r="H146" s="103"/>
      <c r="I146" s="104" t="s">
        <v>113</v>
      </c>
      <c r="J146" s="104" t="s">
        <v>32</v>
      </c>
      <c r="K146" s="105"/>
      <c r="L146" s="105"/>
      <c r="M146" s="0"/>
      <c r="N146" s="0"/>
      <c r="O146" s="0"/>
      <c r="P146" s="0"/>
      <c r="Q146" s="0"/>
    </row>
    <row r="147" customFormat="false" ht="13.45" hidden="false" customHeight="false" outlineLevel="0" collapsed="false">
      <c r="A147" s="74" t="n">
        <v>5</v>
      </c>
      <c r="B147" s="74" t="n">
        <v>5</v>
      </c>
      <c r="C147" s="74" t="n">
        <v>50</v>
      </c>
      <c r="D147" s="74" t="n">
        <v>250</v>
      </c>
      <c r="E147" s="74" t="n">
        <v>0.0273646832369971</v>
      </c>
      <c r="F147" s="74" t="n">
        <v>0.0142561479292723</v>
      </c>
      <c r="G147" s="0"/>
      <c r="H147" s="107" t="s">
        <v>112</v>
      </c>
      <c r="I147" s="16" t="n">
        <v>5</v>
      </c>
      <c r="J147" s="16" t="n">
        <v>10</v>
      </c>
      <c r="K147" s="16" t="n">
        <v>15</v>
      </c>
      <c r="L147" s="108" t="s">
        <v>37</v>
      </c>
      <c r="M147" s="0"/>
      <c r="O147" s="0"/>
      <c r="P147" s="0"/>
      <c r="Q147" s="0"/>
    </row>
    <row r="148" customFormat="false" ht="13.45" hidden="false" customHeight="false" outlineLevel="0" collapsed="false">
      <c r="A148" s="74" t="n">
        <v>100</v>
      </c>
      <c r="B148" s="74" t="n">
        <v>100</v>
      </c>
      <c r="C148" s="74" t="n">
        <v>250</v>
      </c>
      <c r="D148" s="74" t="n">
        <v>500</v>
      </c>
      <c r="E148" s="74" t="n">
        <v>0.0280065928181823</v>
      </c>
      <c r="F148" s="74" t="n">
        <v>0.0128215332591325</v>
      </c>
      <c r="G148" s="0"/>
      <c r="H148" s="85" t="n">
        <v>5</v>
      </c>
      <c r="I148" s="118" t="n">
        <v>0.0124849115003355</v>
      </c>
      <c r="J148" s="113" t="n">
        <v>0.012576419198419</v>
      </c>
      <c r="K148" s="119" t="n">
        <v>0.0125466987406911</v>
      </c>
      <c r="L148" s="120" t="n">
        <v>0.0125360098131485</v>
      </c>
      <c r="M148" s="0"/>
      <c r="N148" s="0"/>
      <c r="O148" s="0"/>
      <c r="P148" s="0"/>
    </row>
    <row r="149" customFormat="false" ht="13.45" hidden="false" customHeight="false" outlineLevel="0" collapsed="false">
      <c r="A149" s="74" t="n">
        <v>5</v>
      </c>
      <c r="B149" s="74" t="n">
        <v>5</v>
      </c>
      <c r="C149" s="74" t="n">
        <v>50</v>
      </c>
      <c r="D149" s="74" t="n">
        <v>100</v>
      </c>
      <c r="E149" s="74" t="n">
        <v>0.0278522589432458</v>
      </c>
      <c r="F149" s="74" t="n">
        <v>0.0146181219473787</v>
      </c>
      <c r="G149" s="0"/>
      <c r="H149" s="32" t="n">
        <v>10</v>
      </c>
      <c r="I149" s="121" t="n">
        <v>0.0125516333272871</v>
      </c>
      <c r="J149" s="113" t="n">
        <v>0.0128215332591325</v>
      </c>
      <c r="K149" s="121" t="n">
        <v>0.0125226079926572</v>
      </c>
      <c r="L149" s="122" t="n">
        <v>0.0126319248596923</v>
      </c>
      <c r="M149" s="0"/>
      <c r="N149" s="0"/>
    </row>
    <row r="150" customFormat="false" ht="13.45" hidden="false" customHeight="false" outlineLevel="0" collapsed="false">
      <c r="A150" s="74" t="n">
        <v>100</v>
      </c>
      <c r="B150" s="74" t="n">
        <v>5</v>
      </c>
      <c r="C150" s="74" t="n">
        <v>150</v>
      </c>
      <c r="D150" s="74" t="n">
        <v>100</v>
      </c>
      <c r="E150" s="74" t="n">
        <v>0.0277913201424675</v>
      </c>
      <c r="F150" s="74" t="n">
        <v>0.0144846701105474</v>
      </c>
      <c r="G150" s="0"/>
      <c r="H150" s="32" t="n">
        <v>15</v>
      </c>
      <c r="I150" s="123" t="n">
        <v>0.0127060594733748</v>
      </c>
      <c r="J150" s="113" t="n">
        <v>0.0125668499049907</v>
      </c>
      <c r="K150" s="123" t="n">
        <v>0.0124893482068401</v>
      </c>
      <c r="L150" s="124" t="n">
        <v>0.0125874191950685</v>
      </c>
      <c r="M150" s="0"/>
      <c r="N150" s="0"/>
    </row>
    <row r="151" customFormat="false" ht="13.45" hidden="false" customHeight="false" outlineLevel="0" collapsed="false">
      <c r="A151" s="74" t="n">
        <v>200</v>
      </c>
      <c r="B151" s="74" t="n">
        <v>100</v>
      </c>
      <c r="C151" s="74" t="n">
        <v>150</v>
      </c>
      <c r="D151" s="74" t="n">
        <v>250</v>
      </c>
      <c r="E151" s="74" t="n">
        <v>0.0272934618492123</v>
      </c>
      <c r="F151" s="74" t="n">
        <v>0.0144129311382408</v>
      </c>
      <c r="G151" s="0"/>
      <c r="H151" s="108" t="s">
        <v>37</v>
      </c>
      <c r="I151" s="125" t="n">
        <v>0.0125808681003325</v>
      </c>
      <c r="J151" s="125" t="n">
        <v>0.0126549341208474</v>
      </c>
      <c r="K151" s="125" t="n">
        <v>0.0125195516467294</v>
      </c>
      <c r="L151" s="126" t="n">
        <v>0.0125851179559698</v>
      </c>
      <c r="M151" s="0"/>
      <c r="N151" s="0"/>
    </row>
    <row r="152" customFormat="false" ht="13.45" hidden="false" customHeight="false" outlineLevel="0" collapsed="false">
      <c r="A152" s="74" t="n">
        <v>100</v>
      </c>
      <c r="B152" s="74" t="n">
        <v>100</v>
      </c>
      <c r="C152" s="74" t="n">
        <v>50</v>
      </c>
      <c r="D152" s="74" t="n">
        <v>500</v>
      </c>
      <c r="E152" s="74" t="n">
        <v>0.0272755466267592</v>
      </c>
      <c r="F152" s="74" t="n">
        <v>0.0140127349216021</v>
      </c>
      <c r="G152" s="0"/>
      <c r="M152" s="0"/>
      <c r="N152" s="0"/>
    </row>
    <row r="153" customFormat="false" ht="13.45" hidden="false" customHeight="false" outlineLevel="0" collapsed="false">
      <c r="A153" s="74" t="n">
        <v>5</v>
      </c>
      <c r="B153" s="74" t="n">
        <v>200</v>
      </c>
      <c r="C153" s="74" t="n">
        <v>250</v>
      </c>
      <c r="D153" s="74" t="n">
        <v>100</v>
      </c>
      <c r="E153" s="74" t="n">
        <v>0.0280533702114766</v>
      </c>
      <c r="F153" s="74" t="n">
        <v>0.0147795307790086</v>
      </c>
      <c r="G153" s="0"/>
      <c r="M153" s="0"/>
      <c r="N153" s="0"/>
    </row>
    <row r="154" customFormat="false" ht="13.45" hidden="false" customHeight="false" outlineLevel="0" collapsed="false">
      <c r="A154" s="74" t="n">
        <v>100</v>
      </c>
      <c r="B154" s="74" t="n">
        <v>200</v>
      </c>
      <c r="C154" s="74" t="n">
        <v>150</v>
      </c>
      <c r="D154" s="74" t="n">
        <v>500</v>
      </c>
      <c r="E154" s="74" t="n">
        <v>0.0272335154469437</v>
      </c>
      <c r="F154" s="74" t="n">
        <v>0.0130388105008857</v>
      </c>
      <c r="G154" s="0"/>
      <c r="H154" s="0"/>
      <c r="I154" s="0"/>
      <c r="J154" s="0"/>
      <c r="K154" s="0"/>
      <c r="L154" s="0"/>
      <c r="M154" s="0"/>
      <c r="N154" s="0"/>
    </row>
    <row r="155" customFormat="false" ht="13.45" hidden="false" customHeight="false" outlineLevel="0" collapsed="false">
      <c r="A155" s="74" t="n">
        <v>5</v>
      </c>
      <c r="B155" s="74" t="n">
        <v>200</v>
      </c>
      <c r="C155" s="74" t="n">
        <v>50</v>
      </c>
      <c r="D155" s="74" t="n">
        <v>250</v>
      </c>
      <c r="E155" s="74" t="n">
        <v>0.0274707288594973</v>
      </c>
      <c r="F155" s="74" t="n">
        <v>0.0144429518942074</v>
      </c>
      <c r="G155" s="0"/>
      <c r="H155" s="0"/>
      <c r="I155" s="0"/>
      <c r="J155" s="0"/>
      <c r="K155" s="0"/>
      <c r="L155" s="0"/>
      <c r="M155" s="0"/>
      <c r="N155" s="0"/>
    </row>
    <row r="156" customFormat="false" ht="13.45" hidden="false" customHeight="false" outlineLevel="0" collapsed="false">
      <c r="A156" s="74" t="n">
        <v>100</v>
      </c>
      <c r="B156" s="74" t="n">
        <v>200</v>
      </c>
      <c r="C156" s="74" t="n">
        <v>250</v>
      </c>
      <c r="D156" s="74" t="n">
        <v>100</v>
      </c>
      <c r="E156" s="74" t="n">
        <v>0.0275419643225268</v>
      </c>
      <c r="F156" s="74" t="n">
        <v>0.0145201279170436</v>
      </c>
      <c r="G156" s="0"/>
      <c r="H156" s="0"/>
      <c r="I156" s="0"/>
      <c r="J156" s="0"/>
      <c r="K156" s="0"/>
      <c r="L156" s="0"/>
      <c r="M156" s="0"/>
      <c r="N156" s="0"/>
    </row>
    <row r="157" customFormat="false" ht="13.45" hidden="false" customHeight="false" outlineLevel="0" collapsed="false">
      <c r="A157" s="74" t="n">
        <v>200</v>
      </c>
      <c r="B157" s="74" t="n">
        <v>5</v>
      </c>
      <c r="C157" s="74" t="n">
        <v>50</v>
      </c>
      <c r="D157" s="74" t="n">
        <v>250</v>
      </c>
      <c r="E157" s="74" t="n">
        <v>0.0455083275254972</v>
      </c>
      <c r="F157" s="74" t="n">
        <v>0.0157658943901425</v>
      </c>
      <c r="G157" s="0"/>
      <c r="H157" s="0"/>
      <c r="I157" s="0"/>
      <c r="J157" s="0"/>
      <c r="K157" s="0"/>
      <c r="L157" s="0"/>
      <c r="M157" s="0"/>
      <c r="N157" s="0"/>
    </row>
    <row r="158" customFormat="false" ht="13.45" hidden="false" customHeight="false" outlineLevel="0" collapsed="false">
      <c r="A158" s="74" t="n">
        <v>5</v>
      </c>
      <c r="B158" s="74" t="n">
        <v>100</v>
      </c>
      <c r="C158" s="74" t="n">
        <v>250</v>
      </c>
      <c r="D158" s="74" t="n">
        <v>250</v>
      </c>
      <c r="E158" s="74" t="n">
        <v>0.0272214129949313</v>
      </c>
      <c r="F158" s="74" t="n">
        <v>0.0143103628031221</v>
      </c>
      <c r="G158" s="0"/>
      <c r="H158" s="0"/>
      <c r="I158" s="0"/>
      <c r="J158" s="0"/>
      <c r="K158" s="0"/>
      <c r="L158" s="0"/>
      <c r="M158" s="0"/>
      <c r="N158" s="0"/>
    </row>
    <row r="159" customFormat="false" ht="13.45" hidden="false" customHeight="false" outlineLevel="0" collapsed="false">
      <c r="A159" s="74" t="n">
        <v>100</v>
      </c>
      <c r="B159" s="74" t="n">
        <v>100</v>
      </c>
      <c r="C159" s="74" t="n">
        <v>250</v>
      </c>
      <c r="D159" s="74" t="n">
        <v>100</v>
      </c>
      <c r="E159" s="74" t="n">
        <v>0.0273185415282283</v>
      </c>
      <c r="F159" s="74" t="n">
        <v>0.0145926921310113</v>
      </c>
      <c r="G159" s="0"/>
      <c r="H159" s="0"/>
      <c r="I159" s="0"/>
      <c r="J159" s="0"/>
      <c r="K159" s="0"/>
      <c r="L159" s="0"/>
      <c r="M159" s="0"/>
      <c r="N159" s="0"/>
    </row>
    <row r="160" customFormat="false" ht="13.45" hidden="false" customHeight="false" outlineLevel="0" collapsed="false">
      <c r="A160" s="74" t="n">
        <v>200</v>
      </c>
      <c r="B160" s="74" t="n">
        <v>200</v>
      </c>
      <c r="C160" s="74" t="n">
        <v>150</v>
      </c>
      <c r="D160" s="74" t="n">
        <v>500</v>
      </c>
      <c r="E160" s="74" t="n">
        <v>0.0272515089731327</v>
      </c>
      <c r="F160" s="74" t="n">
        <v>0.0126208281203498</v>
      </c>
      <c r="G160" s="0"/>
      <c r="M160" s="0"/>
      <c r="N160" s="0"/>
    </row>
    <row r="161" customFormat="false" ht="13.45" hidden="false" customHeight="false" outlineLevel="0" collapsed="false">
      <c r="A161" s="74" t="n">
        <v>200</v>
      </c>
      <c r="B161" s="74" t="n">
        <v>200</v>
      </c>
      <c r="C161" s="74" t="n">
        <v>50</v>
      </c>
      <c r="D161" s="74" t="n">
        <v>500</v>
      </c>
      <c r="E161" s="74" t="n">
        <v>0.0272779181318615</v>
      </c>
      <c r="F161" s="74" t="n">
        <v>0.0132260054284554</v>
      </c>
      <c r="G161" s="0"/>
      <c r="M161" s="0"/>
      <c r="N161" s="0"/>
    </row>
    <row r="162" customFormat="false" ht="13.45" hidden="false" customHeight="false" outlineLevel="0" collapsed="false">
      <c r="A162" s="74" t="n">
        <v>5</v>
      </c>
      <c r="B162" s="74" t="n">
        <v>5</v>
      </c>
      <c r="C162" s="74" t="n">
        <v>150</v>
      </c>
      <c r="D162" s="74" t="n">
        <v>100</v>
      </c>
      <c r="E162" s="74" t="n">
        <v>0.0280480463435267</v>
      </c>
      <c r="F162" s="74" t="n">
        <v>0.0146723626248758</v>
      </c>
      <c r="G162" s="0"/>
      <c r="M162" s="0"/>
      <c r="N162" s="0"/>
    </row>
    <row r="163" customFormat="false" ht="13.45" hidden="false" customHeight="false" outlineLevel="0" collapsed="false">
      <c r="A163" s="74" t="n">
        <v>100</v>
      </c>
      <c r="B163" s="74" t="n">
        <v>200</v>
      </c>
      <c r="C163" s="74" t="n">
        <v>50</v>
      </c>
      <c r="D163" s="74" t="n">
        <v>250</v>
      </c>
      <c r="E163" s="74" t="n">
        <v>0.0358210581354495</v>
      </c>
      <c r="F163" s="74" t="n">
        <v>0.0166188395362948</v>
      </c>
      <c r="G163" s="0"/>
      <c r="M163" s="0"/>
      <c r="N163" s="0"/>
    </row>
    <row r="164" customFormat="false" ht="13.45" hidden="false" customHeight="false" outlineLevel="0" collapsed="false">
      <c r="A164" s="74" t="n">
        <v>200</v>
      </c>
      <c r="B164" s="74" t="n">
        <v>200</v>
      </c>
      <c r="C164" s="74" t="n">
        <v>250</v>
      </c>
      <c r="D164" s="74" t="n">
        <v>100</v>
      </c>
      <c r="E164" s="74" t="n">
        <v>0.0276106720643442</v>
      </c>
      <c r="F164" s="74" t="n">
        <v>0.0145253688546531</v>
      </c>
      <c r="G164" s="0"/>
      <c r="M164" s="0"/>
      <c r="N164" s="0"/>
    </row>
    <row r="165" customFormat="false" ht="13.45" hidden="false" customHeight="false" outlineLevel="0" collapsed="false">
      <c r="A165" s="74" t="n">
        <v>5</v>
      </c>
      <c r="B165" s="74" t="n">
        <v>100</v>
      </c>
      <c r="C165" s="74" t="n">
        <v>150</v>
      </c>
      <c r="D165" s="74" t="n">
        <v>500</v>
      </c>
      <c r="E165" s="74" t="n">
        <v>0.0272709646264066</v>
      </c>
      <c r="F165" s="74" t="n">
        <v>0.0126879370834801</v>
      </c>
      <c r="G165" s="0"/>
      <c r="M165" s="0"/>
      <c r="N165" s="0"/>
    </row>
    <row r="166" customFormat="false" ht="13.45" hidden="false" customHeight="false" outlineLevel="0" collapsed="false">
      <c r="A166" s="74" t="n">
        <v>200</v>
      </c>
      <c r="B166" s="74" t="n">
        <v>100</v>
      </c>
      <c r="C166" s="74" t="n">
        <v>150</v>
      </c>
      <c r="D166" s="74" t="n">
        <v>100</v>
      </c>
      <c r="E166" s="74" t="n">
        <v>0.0294055325152909</v>
      </c>
      <c r="F166" s="74" t="n">
        <v>0.0159273510067355</v>
      </c>
      <c r="G166" s="0"/>
      <c r="M166" s="0"/>
      <c r="N166" s="0"/>
    </row>
    <row r="167" customFormat="false" ht="13.45" hidden="false" customHeight="false" outlineLevel="0" collapsed="false">
      <c r="A167" s="74" t="n">
        <v>5</v>
      </c>
      <c r="B167" s="74" t="n">
        <v>200</v>
      </c>
      <c r="C167" s="74" t="n">
        <v>250</v>
      </c>
      <c r="D167" s="74" t="n">
        <v>500</v>
      </c>
      <c r="E167" s="74" t="n">
        <v>0.0274061332919906</v>
      </c>
      <c r="F167" s="74" t="n">
        <v>0.0127060594733748</v>
      </c>
      <c r="G167" s="0"/>
      <c r="M167" s="0"/>
      <c r="N167" s="0"/>
    </row>
    <row r="168" customFormat="false" ht="13.45" hidden="false" customHeight="false" outlineLevel="0" collapsed="false">
      <c r="A168" s="74" t="n">
        <v>200</v>
      </c>
      <c r="B168" s="74" t="n">
        <v>200</v>
      </c>
      <c r="C168" s="74" t="n">
        <v>150</v>
      </c>
      <c r="D168" s="74" t="n">
        <v>100</v>
      </c>
      <c r="E168" s="74" t="n">
        <v>0.0317331008866493</v>
      </c>
      <c r="F168" s="74" t="n">
        <v>0.0147662520806502</v>
      </c>
      <c r="G168" s="0"/>
      <c r="M168" s="0"/>
      <c r="N168" s="0"/>
    </row>
    <row r="169" customFormat="false" ht="13.45" hidden="false" customHeight="false" outlineLevel="0" collapsed="false">
      <c r="A169" s="74" t="n">
        <v>5</v>
      </c>
      <c r="B169" s="74" t="n">
        <v>200</v>
      </c>
      <c r="C169" s="74" t="n">
        <v>250</v>
      </c>
      <c r="D169" s="74" t="n">
        <v>250</v>
      </c>
      <c r="E169" s="74" t="n">
        <v>0.0273552685972334</v>
      </c>
      <c r="F169" s="74" t="n">
        <v>0.0143809121504855</v>
      </c>
      <c r="G169" s="0"/>
      <c r="M169" s="0"/>
      <c r="N169" s="0"/>
    </row>
    <row r="170" customFormat="false" ht="13.45" hidden="false" customHeight="false" outlineLevel="0" collapsed="false">
      <c r="A170" s="74" t="n">
        <v>200</v>
      </c>
      <c r="B170" s="74" t="n">
        <v>200</v>
      </c>
      <c r="C170" s="74" t="n">
        <v>250</v>
      </c>
      <c r="D170" s="74" t="n">
        <v>250</v>
      </c>
      <c r="E170" s="74" t="n">
        <v>0.0303005333844776</v>
      </c>
      <c r="F170" s="74" t="n">
        <v>0.0205680443174734</v>
      </c>
      <c r="G170" s="0"/>
      <c r="M170" s="0"/>
      <c r="N170" s="0"/>
    </row>
    <row r="171" customFormat="false" ht="13.45" hidden="false" customHeight="false" outlineLevel="0" collapsed="false">
      <c r="A171" s="74" t="n">
        <v>5</v>
      </c>
      <c r="B171" s="74" t="n">
        <v>5</v>
      </c>
      <c r="C171" s="74" t="n">
        <v>150</v>
      </c>
      <c r="D171" s="74" t="n">
        <v>500</v>
      </c>
      <c r="E171" s="74" t="n">
        <v>0.0273392195604861</v>
      </c>
      <c r="F171" s="74" t="n">
        <v>0.0125940674975925</v>
      </c>
      <c r="G171" s="0"/>
      <c r="M171" s="0"/>
      <c r="N171" s="0"/>
    </row>
    <row r="172" customFormat="false" ht="13.45" hidden="false" customHeight="false" outlineLevel="0" collapsed="false">
      <c r="A172" s="74" t="n">
        <v>5</v>
      </c>
      <c r="B172" s="74" t="n">
        <v>100</v>
      </c>
      <c r="C172" s="74" t="n">
        <v>50</v>
      </c>
      <c r="D172" s="74" t="n">
        <v>250</v>
      </c>
      <c r="E172" s="74" t="n">
        <v>0.0273256610855934</v>
      </c>
      <c r="F172" s="74" t="n">
        <v>0.0143473320382373</v>
      </c>
      <c r="G172" s="0"/>
      <c r="M172" s="0"/>
      <c r="N172" s="0"/>
    </row>
    <row r="173" customFormat="false" ht="13.45" hidden="false" customHeight="false" outlineLevel="0" collapsed="false">
      <c r="A173" s="74" t="n">
        <v>200</v>
      </c>
      <c r="B173" s="74" t="n">
        <v>200</v>
      </c>
      <c r="C173" s="74" t="n">
        <v>250</v>
      </c>
      <c r="D173" s="74" t="n">
        <v>500</v>
      </c>
      <c r="E173" s="74" t="n">
        <v>0.0272377569689874</v>
      </c>
      <c r="F173" s="74" t="n">
        <v>0.0124893482068401</v>
      </c>
      <c r="G173" s="0"/>
      <c r="M173" s="0"/>
      <c r="N173" s="0"/>
    </row>
    <row r="174" customFormat="false" ht="13.45" hidden="false" customHeight="false" outlineLevel="0" collapsed="false">
      <c r="A174" s="74" t="n">
        <v>200</v>
      </c>
      <c r="B174" s="74" t="n">
        <v>200</v>
      </c>
      <c r="C174" s="74" t="n">
        <v>50</v>
      </c>
      <c r="D174" s="74" t="n">
        <v>100</v>
      </c>
      <c r="E174" s="74" t="n">
        <v>0.0320739926975223</v>
      </c>
      <c r="F174" s="74" t="n">
        <v>0.0161769522485603</v>
      </c>
      <c r="G174" s="0"/>
      <c r="M174" s="0"/>
      <c r="N174" s="0"/>
    </row>
    <row r="175" customFormat="false" ht="13.45" hidden="false" customHeight="false" outlineLevel="0" collapsed="false">
      <c r="A175" s="74" t="n">
        <v>100</v>
      </c>
      <c r="B175" s="74" t="n">
        <v>100</v>
      </c>
      <c r="C175" s="74" t="n">
        <v>250</v>
      </c>
      <c r="D175" s="74" t="n">
        <v>250</v>
      </c>
      <c r="E175" s="74" t="n">
        <v>0.0311630932233325</v>
      </c>
      <c r="F175" s="74" t="n">
        <v>0.0147291317437829</v>
      </c>
      <c r="G175" s="0"/>
      <c r="M175" s="0"/>
      <c r="N175" s="0"/>
    </row>
    <row r="176" customFormat="false" ht="13.45" hidden="false" customHeight="false" outlineLevel="0" collapsed="false">
      <c r="A176" s="74" t="n">
        <v>100</v>
      </c>
      <c r="B176" s="74" t="n">
        <v>5</v>
      </c>
      <c r="C176" s="74" t="n">
        <v>150</v>
      </c>
      <c r="D176" s="74" t="n">
        <v>500</v>
      </c>
      <c r="E176" s="74" t="n">
        <v>0.0272703426992574</v>
      </c>
      <c r="F176" s="74" t="n">
        <v>0.0125371525608608</v>
      </c>
      <c r="G176" s="0"/>
      <c r="M176" s="0"/>
      <c r="N176" s="0"/>
    </row>
    <row r="177" customFormat="false" ht="13.45" hidden="false" customHeight="false" outlineLevel="0" collapsed="false">
      <c r="A177" s="74" t="n">
        <v>5</v>
      </c>
      <c r="B177" s="74" t="n">
        <v>200</v>
      </c>
      <c r="C177" s="74" t="n">
        <v>50</v>
      </c>
      <c r="D177" s="74" t="n">
        <v>500</v>
      </c>
      <c r="E177" s="74" t="n">
        <v>0.0274521532417963</v>
      </c>
      <c r="F177" s="74" t="n">
        <v>0.0126976508511742</v>
      </c>
      <c r="G177" s="0"/>
      <c r="M177" s="0"/>
      <c r="N177" s="0"/>
    </row>
    <row r="178" customFormat="false" ht="13.45" hidden="false" customHeight="false" outlineLevel="0" collapsed="false">
      <c r="A178" s="74" t="n">
        <v>100</v>
      </c>
      <c r="B178" s="74" t="n">
        <v>100</v>
      </c>
      <c r="C178" s="74" t="n">
        <v>150</v>
      </c>
      <c r="D178" s="74" t="n">
        <v>250</v>
      </c>
      <c r="E178" s="74" t="n">
        <v>0.0533123980500741</v>
      </c>
      <c r="F178" s="74" t="n">
        <v>0.0299677386419533</v>
      </c>
      <c r="G178" s="0"/>
      <c r="M178" s="0"/>
      <c r="N178" s="0"/>
    </row>
    <row r="179" customFormat="false" ht="13.45" hidden="false" customHeight="false" outlineLevel="0" collapsed="false">
      <c r="A179" s="74" t="n">
        <v>100</v>
      </c>
      <c r="B179" s="74" t="n">
        <v>200</v>
      </c>
      <c r="C179" s="74" t="n">
        <v>250</v>
      </c>
      <c r="D179" s="74" t="n">
        <v>250</v>
      </c>
      <c r="E179" s="74" t="n">
        <v>0.039335213352485</v>
      </c>
      <c r="F179" s="74" t="n">
        <v>0.0164210650312511</v>
      </c>
      <c r="G179" s="0"/>
      <c r="M179" s="0"/>
      <c r="N179" s="0"/>
    </row>
    <row r="180" customFormat="false" ht="13.45" hidden="false" customHeight="false" outlineLevel="0" collapsed="false">
      <c r="A180" s="74" t="n">
        <v>200</v>
      </c>
      <c r="B180" s="74" t="n">
        <v>5</v>
      </c>
      <c r="C180" s="74" t="n">
        <v>250</v>
      </c>
      <c r="D180" s="74" t="n">
        <v>100</v>
      </c>
      <c r="E180" s="74" t="n">
        <v>0.0284972134708762</v>
      </c>
      <c r="F180" s="74" t="n">
        <v>0.0146699658078308</v>
      </c>
      <c r="G180" s="0"/>
      <c r="M180" s="0"/>
      <c r="N180" s="0"/>
    </row>
    <row r="181" customFormat="false" ht="13.45" hidden="false" customHeight="false" outlineLevel="0" collapsed="false">
      <c r="A181" s="74" t="n">
        <v>5</v>
      </c>
      <c r="B181" s="74" t="n">
        <v>200</v>
      </c>
      <c r="C181" s="74" t="n">
        <v>150</v>
      </c>
      <c r="D181" s="74" t="n">
        <v>100</v>
      </c>
      <c r="E181" s="74" t="n">
        <v>0.0277528204062096</v>
      </c>
      <c r="F181" s="74" t="n">
        <v>0.0144336986530901</v>
      </c>
      <c r="G181" s="0"/>
      <c r="M181" s="0"/>
      <c r="N181" s="0"/>
    </row>
    <row r="182" customFormat="false" ht="13.45" hidden="false" customHeight="false" outlineLevel="0" collapsed="false">
      <c r="A182" s="74" t="n">
        <v>200</v>
      </c>
      <c r="B182" s="74" t="n">
        <v>100</v>
      </c>
      <c r="C182" s="74" t="n">
        <v>250</v>
      </c>
      <c r="D182" s="74" t="n">
        <v>250</v>
      </c>
      <c r="E182" s="74" t="n">
        <v>0.0272792315428739</v>
      </c>
      <c r="F182" s="74" t="n">
        <v>0.0144017721844569</v>
      </c>
      <c r="G182" s="0"/>
      <c r="M182" s="0"/>
      <c r="N182" s="0"/>
    </row>
    <row r="183" customFormat="false" ht="13.45" hidden="false" customHeight="false" outlineLevel="0" collapsed="false">
      <c r="A183" s="74" t="n">
        <v>100</v>
      </c>
      <c r="B183" s="74" t="n">
        <v>100</v>
      </c>
      <c r="C183" s="74" t="n">
        <v>150</v>
      </c>
      <c r="D183" s="74" t="n">
        <v>500</v>
      </c>
      <c r="E183" s="74" t="n">
        <v>0.0272585240704172</v>
      </c>
      <c r="F183" s="74" t="n">
        <v>0.012704343593809</v>
      </c>
      <c r="G183" s="0"/>
      <c r="M183" s="0"/>
      <c r="N183" s="0"/>
    </row>
    <row r="184" customFormat="false" ht="13.45" hidden="false" customHeight="false" outlineLevel="0" collapsed="false">
      <c r="A184" s="74" t="n">
        <v>5</v>
      </c>
      <c r="B184" s="74" t="n">
        <v>200</v>
      </c>
      <c r="C184" s="74" t="n">
        <v>150</v>
      </c>
      <c r="D184" s="74" t="n">
        <v>250</v>
      </c>
      <c r="E184" s="74" t="n">
        <v>0.0272969396953199</v>
      </c>
      <c r="F184" s="74" t="n">
        <v>0.014569540254397</v>
      </c>
      <c r="G184" s="0"/>
      <c r="M184" s="0"/>
      <c r="N184" s="0"/>
    </row>
    <row r="185" customFormat="false" ht="13.45" hidden="false" customHeight="false" outlineLevel="0" collapsed="false">
      <c r="A185" s="74" t="n">
        <v>5</v>
      </c>
      <c r="B185" s="74" t="n">
        <v>100</v>
      </c>
      <c r="C185" s="74" t="n">
        <v>150</v>
      </c>
      <c r="D185" s="74" t="n">
        <v>100</v>
      </c>
      <c r="E185" s="74" t="n">
        <v>0.0280360952073744</v>
      </c>
      <c r="F185" s="74" t="n">
        <v>0.0147721191544922</v>
      </c>
      <c r="G185" s="0"/>
      <c r="M185" s="0"/>
      <c r="N185" s="0"/>
    </row>
    <row r="186" customFormat="false" ht="13.45" hidden="false" customHeight="false" outlineLevel="0" collapsed="false">
      <c r="A186" s="74" t="n">
        <v>200</v>
      </c>
      <c r="B186" s="74" t="n">
        <v>100</v>
      </c>
      <c r="C186" s="74" t="n">
        <v>250</v>
      </c>
      <c r="D186" s="74" t="n">
        <v>100</v>
      </c>
      <c r="E186" s="74" t="n">
        <v>0.0295773775351717</v>
      </c>
      <c r="F186" s="74" t="n">
        <v>0.0147809306140652</v>
      </c>
      <c r="G186" s="0"/>
      <c r="M186" s="0"/>
      <c r="N186" s="0"/>
    </row>
    <row r="187" customFormat="false" ht="13.45" hidden="false" customHeight="false" outlineLevel="0" collapsed="false">
      <c r="A187" s="74" t="n">
        <v>5</v>
      </c>
      <c r="B187" s="74" t="n">
        <v>100</v>
      </c>
      <c r="C187" s="74" t="n">
        <v>50</v>
      </c>
      <c r="D187" s="74" t="n">
        <v>100</v>
      </c>
      <c r="E187" s="74" t="n">
        <v>0.0279901559930906</v>
      </c>
      <c r="F187" s="74" t="n">
        <v>0.0149150972334863</v>
      </c>
      <c r="G187" s="0"/>
      <c r="M187" s="0"/>
      <c r="N187" s="0"/>
    </row>
    <row r="188" customFormat="false" ht="13.45" hidden="false" customHeight="false" outlineLevel="0" collapsed="false">
      <c r="A188" s="74" t="n">
        <v>100</v>
      </c>
      <c r="B188" s="74" t="n">
        <v>100</v>
      </c>
      <c r="C188" s="74" t="n">
        <v>50</v>
      </c>
      <c r="D188" s="74" t="n">
        <v>250</v>
      </c>
      <c r="E188" s="74" t="n">
        <v>0.0279028740207298</v>
      </c>
      <c r="F188" s="74" t="n">
        <v>0.0162157743406281</v>
      </c>
      <c r="G188" s="0"/>
      <c r="M188" s="0"/>
      <c r="N188" s="0"/>
    </row>
    <row r="189" customFormat="false" ht="13.45" hidden="false" customHeight="false" outlineLevel="0" collapsed="false">
      <c r="A189" s="74" t="n">
        <v>200</v>
      </c>
      <c r="B189" s="74" t="n">
        <v>5</v>
      </c>
      <c r="C189" s="74" t="n">
        <v>250</v>
      </c>
      <c r="D189" s="74" t="n">
        <v>500</v>
      </c>
      <c r="E189" s="74" t="n">
        <v>0.0272350196025248</v>
      </c>
      <c r="F189" s="74" t="n">
        <v>0.0125466987406911</v>
      </c>
      <c r="G189" s="0"/>
      <c r="M189" s="0"/>
      <c r="N189" s="0"/>
    </row>
    <row r="190" customFormat="false" ht="13.45" hidden="false" customHeight="false" outlineLevel="0" collapsed="false">
      <c r="A190" s="74" t="n">
        <v>5</v>
      </c>
      <c r="B190" s="74" t="n">
        <v>5</v>
      </c>
      <c r="C190" s="74" t="n">
        <v>250</v>
      </c>
      <c r="D190" s="74" t="n">
        <v>500</v>
      </c>
      <c r="E190" s="74" t="n">
        <v>0.0273219236613738</v>
      </c>
      <c r="F190" s="74" t="n">
        <v>0.0124849115003355</v>
      </c>
      <c r="G190" s="0"/>
      <c r="M190" s="0"/>
      <c r="N190" s="0"/>
    </row>
    <row r="191" customFormat="false" ht="12.8" hidden="false" customHeight="false" outlineLevel="0" collapsed="false">
      <c r="B191" s="0"/>
      <c r="C191" s="0"/>
      <c r="D191" s="0"/>
      <c r="E191" s="0"/>
      <c r="F191" s="0"/>
      <c r="G191" s="0"/>
      <c r="M191" s="0"/>
      <c r="N191" s="0"/>
    </row>
    <row r="192" customFormat="false" ht="25.45" hidden="false" customHeight="false" outlineLevel="0" collapsed="false">
      <c r="A192" s="74" t="s">
        <v>112</v>
      </c>
      <c r="B192" s="74" t="s">
        <v>113</v>
      </c>
      <c r="C192" s="74" t="s">
        <v>106</v>
      </c>
      <c r="D192" s="74" t="s">
        <v>114</v>
      </c>
      <c r="E192" s="74" t="s">
        <v>46</v>
      </c>
      <c r="F192" s="74" t="s">
        <v>47</v>
      </c>
      <c r="G192" s="0"/>
      <c r="M192" s="0"/>
      <c r="N192" s="0"/>
    </row>
    <row r="193" customFormat="false" ht="13.45" hidden="false" customHeight="false" outlineLevel="0" collapsed="false">
      <c r="A193" s="0" t="n">
        <v>5</v>
      </c>
      <c r="B193" s="0" t="n">
        <v>10</v>
      </c>
      <c r="C193" s="0" t="n">
        <v>200</v>
      </c>
      <c r="D193" s="0" t="n">
        <v>400</v>
      </c>
      <c r="E193" s="0" t="n">
        <v>0.0278093531209519</v>
      </c>
      <c r="F193" s="74" t="n">
        <v>0.0144944724806178</v>
      </c>
      <c r="G193" s="0"/>
      <c r="L193" s="74" t="s">
        <v>117</v>
      </c>
      <c r="M193" s="0"/>
      <c r="N193" s="0"/>
    </row>
    <row r="194" customFormat="false" ht="13.45" hidden="false" customHeight="false" outlineLevel="0" collapsed="false">
      <c r="A194" s="0" t="n">
        <v>15</v>
      </c>
      <c r="B194" s="0" t="n">
        <v>5</v>
      </c>
      <c r="C194" s="0" t="n">
        <v>200</v>
      </c>
      <c r="D194" s="0" t="n">
        <v>600</v>
      </c>
      <c r="E194" s="0" t="n">
        <v>0.0277761435152246</v>
      </c>
      <c r="F194" s="74" t="n">
        <v>0.0136635224431527</v>
      </c>
      <c r="G194" s="0"/>
      <c r="L194" s="74" t="s">
        <v>117</v>
      </c>
      <c r="M194" s="0"/>
      <c r="N194" s="0"/>
    </row>
    <row r="195" customFormat="false" ht="13.45" hidden="false" customHeight="false" outlineLevel="0" collapsed="false">
      <c r="A195" s="0" t="n">
        <v>10</v>
      </c>
      <c r="B195" s="0" t="n">
        <v>5</v>
      </c>
      <c r="C195" s="0" t="n">
        <v>200</v>
      </c>
      <c r="D195" s="0" t="n">
        <v>400</v>
      </c>
      <c r="E195" s="0" t="n">
        <v>0.0278027096699477</v>
      </c>
      <c r="F195" s="74" t="n">
        <v>0.0144442701130392</v>
      </c>
      <c r="G195" s="0"/>
      <c r="H195" s="20" t="s">
        <v>114</v>
      </c>
      <c r="I195" s="83" t="s">
        <v>115</v>
      </c>
      <c r="J195" s="84" t="s">
        <v>116</v>
      </c>
      <c r="K195" s="0"/>
      <c r="L195" s="0"/>
      <c r="N195" s="0"/>
    </row>
    <row r="196" customFormat="false" ht="13.45" hidden="false" customHeight="false" outlineLevel="0" collapsed="false">
      <c r="A196" s="0" t="n">
        <v>5</v>
      </c>
      <c r="B196" s="0" t="n">
        <v>10</v>
      </c>
      <c r="C196" s="0" t="n">
        <v>400</v>
      </c>
      <c r="D196" s="0" t="n">
        <v>500</v>
      </c>
      <c r="E196" s="0" t="n">
        <v>0.0272586871352166</v>
      </c>
      <c r="F196" s="74" t="n">
        <v>0.0124626718123526</v>
      </c>
      <c r="G196" s="0"/>
      <c r="H196" s="85" t="n">
        <v>400</v>
      </c>
      <c r="I196" s="86" t="n">
        <v>0.0278094296388933</v>
      </c>
      <c r="J196" s="87" t="n">
        <v>0.0145895475922837</v>
      </c>
      <c r="K196" s="0"/>
      <c r="L196" s="0"/>
      <c r="N196" s="0"/>
    </row>
    <row r="197" customFormat="false" ht="13.45" hidden="false" customHeight="false" outlineLevel="0" collapsed="false">
      <c r="A197" s="0" t="n">
        <v>10</v>
      </c>
      <c r="B197" s="0" t="n">
        <v>10</v>
      </c>
      <c r="C197" s="0" t="n">
        <v>200</v>
      </c>
      <c r="D197" s="0" t="n">
        <v>400</v>
      </c>
      <c r="E197" s="0" t="n">
        <v>0.028720556953706</v>
      </c>
      <c r="F197" s="74" t="n">
        <v>0.0145700433128921</v>
      </c>
      <c r="G197" s="0"/>
      <c r="H197" s="90" t="n">
        <v>500</v>
      </c>
      <c r="I197" s="127" t="n">
        <v>0.0273786504619397</v>
      </c>
      <c r="J197" s="128" t="n">
        <v>0.0130957724060765</v>
      </c>
      <c r="K197" s="0"/>
      <c r="L197" s="0"/>
      <c r="N197" s="0"/>
    </row>
    <row r="198" customFormat="false" ht="13.45" hidden="false" customHeight="false" outlineLevel="0" collapsed="false">
      <c r="A198" s="74" t="n">
        <v>15</v>
      </c>
      <c r="B198" s="74" t="n">
        <v>10</v>
      </c>
      <c r="C198" s="74" t="n">
        <v>200</v>
      </c>
      <c r="D198" s="74" t="n">
        <v>400</v>
      </c>
      <c r="E198" s="74" t="n">
        <v>0.027893601286958</v>
      </c>
      <c r="F198" s="74" t="n">
        <v>0.0147712236902055</v>
      </c>
      <c r="G198" s="0"/>
      <c r="H198" s="32" t="n">
        <v>600</v>
      </c>
      <c r="I198" s="101" t="n">
        <v>0.0278380981961415</v>
      </c>
      <c r="J198" s="102" t="n">
        <v>0.0140979857561359</v>
      </c>
    </row>
    <row r="199" customFormat="false" ht="13.45" hidden="false" customHeight="false" outlineLevel="0" collapsed="false">
      <c r="A199" s="74" t="n">
        <v>5</v>
      </c>
      <c r="B199" s="74" t="n">
        <v>10</v>
      </c>
      <c r="C199" s="74" t="n">
        <v>400</v>
      </c>
      <c r="D199" s="74" t="n">
        <v>400</v>
      </c>
      <c r="E199" s="74" t="n">
        <v>0.0277932846262325</v>
      </c>
      <c r="F199" s="74" t="n">
        <v>0.0145415368437708</v>
      </c>
      <c r="G199" s="0"/>
      <c r="H199" s="63" t="s">
        <v>37</v>
      </c>
      <c r="I199" s="93" t="n">
        <v>0.0276753927656582</v>
      </c>
      <c r="J199" s="94" t="n">
        <v>0.013927768584832</v>
      </c>
    </row>
    <row r="200" customFormat="false" ht="13.45" hidden="false" customHeight="false" outlineLevel="0" collapsed="false">
      <c r="A200" s="74" t="n">
        <v>10</v>
      </c>
      <c r="B200" s="74" t="n">
        <v>10</v>
      </c>
      <c r="C200" s="74" t="n">
        <v>300</v>
      </c>
      <c r="D200" s="74" t="n">
        <v>500</v>
      </c>
      <c r="E200" s="74" t="n">
        <v>0.0272529773626372</v>
      </c>
      <c r="F200" s="74" t="n">
        <v>0.0129613077507679</v>
      </c>
      <c r="G200" s="0"/>
      <c r="I200" s="95"/>
      <c r="J200" s="95"/>
    </row>
    <row r="201" customFormat="false" ht="13.45" hidden="false" customHeight="false" outlineLevel="0" collapsed="false">
      <c r="A201" s="74" t="n">
        <v>10</v>
      </c>
      <c r="B201" s="74" t="n">
        <v>5</v>
      </c>
      <c r="C201" s="74" t="n">
        <v>300</v>
      </c>
      <c r="D201" s="74" t="n">
        <v>500</v>
      </c>
      <c r="E201" s="74" t="n">
        <v>0.0273247498138547</v>
      </c>
      <c r="F201" s="74" t="n">
        <v>0.0141643402888762</v>
      </c>
      <c r="G201" s="0"/>
      <c r="I201" s="95"/>
      <c r="J201" s="95"/>
    </row>
    <row r="202" customFormat="false" ht="13.45" hidden="false" customHeight="false" outlineLevel="0" collapsed="false">
      <c r="A202" s="74" t="n">
        <v>5</v>
      </c>
      <c r="B202" s="74" t="n">
        <v>5</v>
      </c>
      <c r="C202" s="74" t="n">
        <v>300</v>
      </c>
      <c r="D202" s="74" t="n">
        <v>600</v>
      </c>
      <c r="E202" s="74" t="n">
        <v>0.0277831732658871</v>
      </c>
      <c r="F202" s="74" t="n">
        <v>0.0139352669511624</v>
      </c>
      <c r="G202" s="0"/>
      <c r="H202" s="20" t="s">
        <v>106</v>
      </c>
      <c r="I202" s="96" t="s">
        <v>115</v>
      </c>
      <c r="J202" s="97" t="s">
        <v>116</v>
      </c>
      <c r="M202" s="0"/>
    </row>
    <row r="203" customFormat="false" ht="13.45" hidden="false" customHeight="false" outlineLevel="0" collapsed="false">
      <c r="A203" s="74" t="n">
        <v>10</v>
      </c>
      <c r="B203" s="74" t="n">
        <v>10</v>
      </c>
      <c r="C203" s="74" t="n">
        <v>400</v>
      </c>
      <c r="D203" s="74" t="n">
        <v>400</v>
      </c>
      <c r="E203" s="74" t="n">
        <v>0.0277514009752104</v>
      </c>
      <c r="F203" s="74" t="n">
        <v>0.0146663835881702</v>
      </c>
      <c r="G203" s="0"/>
      <c r="H203" s="129" t="n">
        <v>200</v>
      </c>
      <c r="I203" s="112" t="n">
        <v>0.0276897360017143</v>
      </c>
      <c r="J203" s="130" t="n">
        <v>0.0137611730277449</v>
      </c>
      <c r="K203" s="0"/>
      <c r="L203" s="0"/>
      <c r="M203" s="0"/>
    </row>
    <row r="204" customFormat="false" ht="13.45" hidden="false" customHeight="false" outlineLevel="0" collapsed="false">
      <c r="A204" s="74" t="n">
        <v>15</v>
      </c>
      <c r="B204" s="74" t="n">
        <v>10</v>
      </c>
      <c r="C204" s="74" t="n">
        <v>200</v>
      </c>
      <c r="D204" s="74" t="n">
        <v>600</v>
      </c>
      <c r="E204" s="74" t="n">
        <v>0.0277603267167707</v>
      </c>
      <c r="F204" s="74" t="n">
        <v>0.0136192856959921</v>
      </c>
      <c r="G204" s="0"/>
      <c r="H204" s="131" t="n">
        <v>300</v>
      </c>
      <c r="I204" s="132" t="n">
        <v>0.0277088995982071</v>
      </c>
      <c r="J204" s="133" t="n">
        <v>0.0143475438655268</v>
      </c>
      <c r="K204" s="0"/>
      <c r="L204" s="0"/>
      <c r="M204" s="0"/>
    </row>
    <row r="205" customFormat="false" ht="13.45" hidden="false" customHeight="false" outlineLevel="0" collapsed="false">
      <c r="A205" s="74" t="n">
        <v>15</v>
      </c>
      <c r="B205" s="74" t="n">
        <v>15</v>
      </c>
      <c r="C205" s="74" t="n">
        <v>300</v>
      </c>
      <c r="D205" s="74" t="n">
        <v>500</v>
      </c>
      <c r="E205" s="74" t="n">
        <v>0.0272165003166818</v>
      </c>
      <c r="F205" s="74" t="n">
        <v>0.0125179051917055</v>
      </c>
      <c r="G205" s="0"/>
      <c r="H205" s="90" t="n">
        <v>400</v>
      </c>
      <c r="I205" s="91" t="n">
        <v>0.027627542697053</v>
      </c>
      <c r="J205" s="92" t="n">
        <v>0.0136745888612243</v>
      </c>
      <c r="K205" s="0"/>
      <c r="L205" s="0"/>
      <c r="M205" s="0"/>
    </row>
    <row r="206" customFormat="false" ht="13.45" hidden="false" customHeight="false" outlineLevel="0" collapsed="false">
      <c r="A206" s="74" t="n">
        <v>5</v>
      </c>
      <c r="B206" s="74" t="n">
        <v>10</v>
      </c>
      <c r="C206" s="74" t="n">
        <v>400</v>
      </c>
      <c r="D206" s="74" t="n">
        <v>600</v>
      </c>
      <c r="E206" s="74" t="n">
        <v>0.0278078167612897</v>
      </c>
      <c r="F206" s="74" t="n">
        <v>0.0134995784610357</v>
      </c>
      <c r="G206" s="0"/>
      <c r="H206" s="63" t="s">
        <v>37</v>
      </c>
      <c r="I206" s="93" t="n">
        <v>0.0276753927656582</v>
      </c>
      <c r="J206" s="94" t="n">
        <v>0.013927768584832</v>
      </c>
      <c r="K206" s="0"/>
      <c r="L206" s="0"/>
      <c r="M206" s="0"/>
    </row>
    <row r="207" customFormat="false" ht="13.45" hidden="false" customHeight="false" outlineLevel="0" collapsed="false">
      <c r="A207" s="74" t="n">
        <v>15</v>
      </c>
      <c r="B207" s="74" t="n">
        <v>5</v>
      </c>
      <c r="C207" s="74" t="n">
        <v>300</v>
      </c>
      <c r="D207" s="74" t="n">
        <v>500</v>
      </c>
      <c r="E207" s="74" t="n">
        <v>0.0271518106329575</v>
      </c>
      <c r="F207" s="74" t="n">
        <v>0.0128308424597175</v>
      </c>
      <c r="G207" s="0"/>
      <c r="I207" s="95"/>
      <c r="J207" s="95"/>
      <c r="M207" s="0"/>
    </row>
    <row r="208" customFormat="false" ht="13.45" hidden="false" customHeight="false" outlineLevel="0" collapsed="false">
      <c r="A208" s="74" t="n">
        <v>15</v>
      </c>
      <c r="B208" s="74" t="n">
        <v>10</v>
      </c>
      <c r="C208" s="74" t="n">
        <v>300</v>
      </c>
      <c r="D208" s="74" t="n">
        <v>400</v>
      </c>
      <c r="E208" s="74" t="n">
        <v>0.0276824073742217</v>
      </c>
      <c r="F208" s="74" t="n">
        <v>0.0145491358906348</v>
      </c>
      <c r="G208" s="0"/>
      <c r="I208" s="95"/>
      <c r="J208" s="95"/>
      <c r="M208" s="0"/>
    </row>
    <row r="209" customFormat="false" ht="13.45" hidden="false" customHeight="false" outlineLevel="0" collapsed="false">
      <c r="A209" s="74" t="n">
        <v>5</v>
      </c>
      <c r="B209" s="74" t="n">
        <v>5</v>
      </c>
      <c r="C209" s="74" t="n">
        <v>300</v>
      </c>
      <c r="D209" s="74" t="n">
        <v>400</v>
      </c>
      <c r="E209" s="74" t="n">
        <v>0.0276779780809594</v>
      </c>
      <c r="F209" s="74" t="n">
        <v>0.0147249158496426</v>
      </c>
      <c r="G209" s="0"/>
      <c r="H209" s="20" t="s">
        <v>112</v>
      </c>
      <c r="I209" s="96" t="s">
        <v>115</v>
      </c>
      <c r="J209" s="97" t="s">
        <v>116</v>
      </c>
      <c r="M209" s="0"/>
    </row>
    <row r="210" customFormat="false" ht="13.45" hidden="false" customHeight="false" outlineLevel="0" collapsed="false">
      <c r="A210" s="74" t="n">
        <v>5</v>
      </c>
      <c r="B210" s="74" t="n">
        <v>15</v>
      </c>
      <c r="C210" s="74" t="n">
        <v>200</v>
      </c>
      <c r="D210" s="74" t="n">
        <v>500</v>
      </c>
      <c r="E210" s="74" t="n">
        <v>0.0276915940591702</v>
      </c>
      <c r="F210" s="74" t="n">
        <v>0.0131886148885506</v>
      </c>
      <c r="G210" s="0"/>
      <c r="H210" s="85" t="n">
        <v>5</v>
      </c>
      <c r="I210" s="86" t="n">
        <v>0.0276950645205097</v>
      </c>
      <c r="J210" s="87" t="n">
        <v>0.0139410199778784</v>
      </c>
      <c r="M210" s="0"/>
    </row>
    <row r="211" customFormat="false" ht="13.45" hidden="false" customHeight="false" outlineLevel="0" collapsed="false">
      <c r="A211" s="74" t="n">
        <v>5</v>
      </c>
      <c r="B211" s="74" t="n">
        <v>5</v>
      </c>
      <c r="C211" s="74" t="n">
        <v>300</v>
      </c>
      <c r="D211" s="74" t="n">
        <v>500</v>
      </c>
      <c r="E211" s="74" t="n">
        <v>0.0280526200881892</v>
      </c>
      <c r="F211" s="74" t="n">
        <v>0.0179188500308673</v>
      </c>
      <c r="G211" s="0"/>
      <c r="H211" s="90" t="n">
        <v>10</v>
      </c>
      <c r="I211" s="127" t="n">
        <v>0.0277262747361297</v>
      </c>
      <c r="J211" s="128" t="n">
        <v>0.0137923450444142</v>
      </c>
      <c r="M211" s="0"/>
    </row>
    <row r="212" customFormat="false" ht="13.45" hidden="false" customHeight="false" outlineLevel="0" collapsed="false">
      <c r="A212" s="74" t="n">
        <v>15</v>
      </c>
      <c r="B212" s="74" t="n">
        <v>5</v>
      </c>
      <c r="C212" s="74" t="n">
        <v>400</v>
      </c>
      <c r="D212" s="74" t="n">
        <v>500</v>
      </c>
      <c r="E212" s="74" t="n">
        <v>0.0272125604602303</v>
      </c>
      <c r="F212" s="74" t="n">
        <v>0.0130195443703591</v>
      </c>
      <c r="G212" s="0"/>
      <c r="H212" s="32" t="n">
        <v>15</v>
      </c>
      <c r="I212" s="101" t="n">
        <v>0.0276048390403351</v>
      </c>
      <c r="J212" s="102" t="n">
        <v>0.0140499407322035</v>
      </c>
      <c r="M212" s="0"/>
    </row>
    <row r="213" customFormat="false" ht="13.45" hidden="false" customHeight="false" outlineLevel="0" collapsed="false">
      <c r="A213" s="74" t="n">
        <v>15</v>
      </c>
      <c r="B213" s="74" t="n">
        <v>5</v>
      </c>
      <c r="C213" s="74" t="n">
        <v>400</v>
      </c>
      <c r="D213" s="74" t="n">
        <v>400</v>
      </c>
      <c r="E213" s="74" t="n">
        <v>0.0277700110639005</v>
      </c>
      <c r="F213" s="74" t="n">
        <v>0.0146773956393</v>
      </c>
      <c r="G213" s="0"/>
      <c r="H213" s="63" t="s">
        <v>37</v>
      </c>
      <c r="I213" s="93" t="n">
        <v>0.0276753927656582</v>
      </c>
      <c r="J213" s="94" t="n">
        <v>0.013927768584832</v>
      </c>
      <c r="M213" s="0"/>
    </row>
    <row r="214" customFormat="false" ht="13.45" hidden="false" customHeight="false" outlineLevel="0" collapsed="false">
      <c r="A214" s="74" t="n">
        <v>10</v>
      </c>
      <c r="B214" s="74" t="n">
        <v>10</v>
      </c>
      <c r="C214" s="74" t="n">
        <v>400</v>
      </c>
      <c r="D214" s="74" t="n">
        <v>600</v>
      </c>
      <c r="E214" s="74" t="n">
        <v>0.0277024746583089</v>
      </c>
      <c r="F214" s="74" t="n">
        <v>0.0135933831360492</v>
      </c>
      <c r="G214" s="0"/>
      <c r="I214" s="95"/>
      <c r="J214" s="95"/>
      <c r="M214" s="0"/>
    </row>
    <row r="215" customFormat="false" ht="13.45" hidden="false" customHeight="false" outlineLevel="0" collapsed="false">
      <c r="A215" s="74" t="n">
        <v>5</v>
      </c>
      <c r="B215" s="74" t="n">
        <v>5</v>
      </c>
      <c r="C215" s="74" t="n">
        <v>400</v>
      </c>
      <c r="D215" s="74" t="n">
        <v>500</v>
      </c>
      <c r="E215" s="74" t="n">
        <v>0.0273053628853176</v>
      </c>
      <c r="F215" s="74" t="n">
        <v>0.0125526970280986</v>
      </c>
      <c r="G215" s="0"/>
      <c r="I215" s="95"/>
      <c r="J215" s="95"/>
      <c r="M215" s="0"/>
    </row>
    <row r="216" customFormat="false" ht="13.45" hidden="false" customHeight="false" outlineLevel="0" collapsed="false">
      <c r="A216" s="74" t="n">
        <v>5</v>
      </c>
      <c r="B216" s="74" t="n">
        <v>15</v>
      </c>
      <c r="C216" s="74" t="n">
        <v>400</v>
      </c>
      <c r="D216" s="74" t="n">
        <v>500</v>
      </c>
      <c r="E216" s="74" t="n">
        <v>0.0277550542727464</v>
      </c>
      <c r="F216" s="74" t="n">
        <v>0.0127112741427428</v>
      </c>
      <c r="G216" s="0"/>
      <c r="H216" s="20" t="s">
        <v>113</v>
      </c>
      <c r="I216" s="96" t="s">
        <v>115</v>
      </c>
      <c r="J216" s="97" t="s">
        <v>116</v>
      </c>
      <c r="M216" s="0"/>
    </row>
    <row r="217" customFormat="false" ht="13.45" hidden="false" customHeight="false" outlineLevel="0" collapsed="false">
      <c r="A217" s="74" t="n">
        <v>10</v>
      </c>
      <c r="B217" s="74" t="n">
        <v>5</v>
      </c>
      <c r="C217" s="74" t="n">
        <v>400</v>
      </c>
      <c r="D217" s="74" t="n">
        <v>500</v>
      </c>
      <c r="E217" s="74" t="n">
        <v>0.0273701311001188</v>
      </c>
      <c r="F217" s="74" t="n">
        <v>0.0126134575699191</v>
      </c>
      <c r="G217" s="0"/>
      <c r="H217" s="85" t="n">
        <v>5</v>
      </c>
      <c r="I217" s="86" t="n">
        <v>0.0276577471559041</v>
      </c>
      <c r="J217" s="87" t="n">
        <v>0.0142029345720774</v>
      </c>
      <c r="M217" s="0"/>
    </row>
    <row r="218" customFormat="false" ht="13.45" hidden="false" customHeight="false" outlineLevel="0" collapsed="false">
      <c r="A218" s="74" t="n">
        <v>5</v>
      </c>
      <c r="B218" s="74" t="n">
        <v>5</v>
      </c>
      <c r="C218" s="74" t="n">
        <v>400</v>
      </c>
      <c r="D218" s="74" t="n">
        <v>400</v>
      </c>
      <c r="E218" s="74" t="n">
        <v>0.0277981416468563</v>
      </c>
      <c r="F218" s="74" t="n">
        <v>0.0146285546792296</v>
      </c>
      <c r="G218" s="0"/>
      <c r="H218" s="32" t="n">
        <v>10</v>
      </c>
      <c r="I218" s="88" t="n">
        <v>0.0277317565588921</v>
      </c>
      <c r="J218" s="89" t="n">
        <v>0.0138793923649663</v>
      </c>
      <c r="M218" s="0"/>
    </row>
    <row r="219" customFormat="false" ht="13.45" hidden="false" customHeight="false" outlineLevel="0" collapsed="false">
      <c r="A219" s="74" t="n">
        <v>10</v>
      </c>
      <c r="B219" s="74" t="n">
        <v>10</v>
      </c>
      <c r="C219" s="74" t="n">
        <v>400</v>
      </c>
      <c r="D219" s="74" t="n">
        <v>500</v>
      </c>
      <c r="E219" s="74" t="n">
        <v>0.027487302185228</v>
      </c>
      <c r="F219" s="74" t="n">
        <v>0.0128531800817593</v>
      </c>
      <c r="G219" s="0"/>
      <c r="H219" s="90" t="n">
        <v>15</v>
      </c>
      <c r="I219" s="91" t="n">
        <v>0.0276366745821783</v>
      </c>
      <c r="J219" s="92" t="n">
        <v>0.0137009788174524</v>
      </c>
      <c r="M219" s="0"/>
    </row>
    <row r="220" customFormat="false" ht="13.45" hidden="false" customHeight="false" outlineLevel="0" collapsed="false">
      <c r="A220" s="74" t="n">
        <v>5</v>
      </c>
      <c r="B220" s="74" t="n">
        <v>15</v>
      </c>
      <c r="C220" s="74" t="n">
        <v>200</v>
      </c>
      <c r="D220" s="74" t="n">
        <v>400</v>
      </c>
      <c r="E220" s="74" t="n">
        <v>0.0276663858624463</v>
      </c>
      <c r="F220" s="74" t="n">
        <v>0.014447679417254</v>
      </c>
      <c r="G220" s="0"/>
      <c r="H220" s="63" t="s">
        <v>37</v>
      </c>
      <c r="I220" s="93" t="n">
        <v>0.0276753927656582</v>
      </c>
      <c r="J220" s="94" t="n">
        <v>0.013927768584832</v>
      </c>
      <c r="M220" s="0"/>
    </row>
    <row r="221" customFormat="false" ht="13.45" hidden="false" customHeight="false" outlineLevel="0" collapsed="false">
      <c r="A221" s="74" t="n">
        <v>15</v>
      </c>
      <c r="B221" s="74" t="n">
        <v>15</v>
      </c>
      <c r="C221" s="74" t="n">
        <v>400</v>
      </c>
      <c r="D221" s="74" t="n">
        <v>500</v>
      </c>
      <c r="E221" s="74" t="n">
        <v>0.0272665363842072</v>
      </c>
      <c r="F221" s="74" t="n">
        <v>0.0126006877706183</v>
      </c>
      <c r="G221" s="0"/>
      <c r="H221" s="0"/>
      <c r="I221" s="0"/>
      <c r="J221" s="0"/>
      <c r="M221" s="0"/>
    </row>
    <row r="222" customFormat="false" ht="13.45" hidden="false" customHeight="false" outlineLevel="0" collapsed="false">
      <c r="A222" s="74" t="n">
        <v>15</v>
      </c>
      <c r="B222" s="74" t="n">
        <v>15</v>
      </c>
      <c r="C222" s="74" t="n">
        <v>300</v>
      </c>
      <c r="D222" s="74" t="n">
        <v>400</v>
      </c>
      <c r="E222" s="74" t="n">
        <v>0.0277747590940481</v>
      </c>
      <c r="F222" s="74" t="n">
        <v>0.0145827983693263</v>
      </c>
      <c r="G222" s="0"/>
      <c r="M222" s="0"/>
    </row>
    <row r="223" customFormat="false" ht="13.45" hidden="false" customHeight="false" outlineLevel="0" collapsed="false">
      <c r="A223" s="74" t="n">
        <v>5</v>
      </c>
      <c r="B223" s="74" t="n">
        <v>15</v>
      </c>
      <c r="C223" s="74" t="n">
        <v>400</v>
      </c>
      <c r="D223" s="74" t="n">
        <v>400</v>
      </c>
      <c r="E223" s="74" t="n">
        <v>0.0278074471434338</v>
      </c>
      <c r="F223" s="74" t="n">
        <v>0.0146182713817412</v>
      </c>
      <c r="G223" s="0"/>
      <c r="H223" s="103"/>
      <c r="I223" s="104" t="s">
        <v>113</v>
      </c>
      <c r="J223" s="104" t="s">
        <v>32</v>
      </c>
      <c r="K223" s="105"/>
      <c r="L223" s="105"/>
      <c r="M223" s="0"/>
    </row>
    <row r="224" customFormat="false" ht="13.45" hidden="false" customHeight="false" outlineLevel="0" collapsed="false">
      <c r="A224" s="74" t="n">
        <v>5</v>
      </c>
      <c r="B224" s="74" t="n">
        <v>15</v>
      </c>
      <c r="C224" s="74" t="n">
        <v>400</v>
      </c>
      <c r="D224" s="74" t="n">
        <v>600</v>
      </c>
      <c r="E224" s="74" t="n">
        <v>0.0277425010147322</v>
      </c>
      <c r="F224" s="74" t="n">
        <v>0.013577586437554</v>
      </c>
      <c r="G224" s="0"/>
      <c r="H224" s="107" t="s">
        <v>112</v>
      </c>
      <c r="I224" s="16" t="n">
        <v>5</v>
      </c>
      <c r="J224" s="16" t="n">
        <v>10</v>
      </c>
      <c r="K224" s="16" t="n">
        <v>15</v>
      </c>
      <c r="L224" s="108" t="s">
        <v>37</v>
      </c>
      <c r="M224" s="0"/>
    </row>
    <row r="225" customFormat="false" ht="13.45" hidden="false" customHeight="false" outlineLevel="0" collapsed="false">
      <c r="A225" s="74" t="n">
        <v>15</v>
      </c>
      <c r="B225" s="74" t="n">
        <v>15</v>
      </c>
      <c r="C225" s="74" t="n">
        <v>200</v>
      </c>
      <c r="D225" s="74" t="n">
        <v>500</v>
      </c>
      <c r="E225" s="74" t="n">
        <v>0.0272176386166153</v>
      </c>
      <c r="F225" s="74" t="n">
        <v>0.0129181685606768</v>
      </c>
      <c r="G225" s="0"/>
      <c r="H225" s="85" t="n">
        <v>5</v>
      </c>
      <c r="I225" s="86" t="n">
        <v>0.0273053628853176</v>
      </c>
      <c r="J225" s="134" t="n">
        <v>0.0272586871352166</v>
      </c>
      <c r="K225" s="119" t="n">
        <v>0.0277550542727464</v>
      </c>
      <c r="L225" s="120" t="n">
        <v>0.0274397014310935</v>
      </c>
      <c r="M225" s="0"/>
    </row>
    <row r="226" customFormat="false" ht="13.45" hidden="false" customHeight="false" outlineLevel="0" collapsed="false">
      <c r="A226" s="74" t="n">
        <v>10</v>
      </c>
      <c r="B226" s="74" t="n">
        <v>5</v>
      </c>
      <c r="C226" s="74" t="n">
        <v>300</v>
      </c>
      <c r="D226" s="74" t="n">
        <v>600</v>
      </c>
      <c r="E226" s="74" t="n">
        <v>0.027733973046727</v>
      </c>
      <c r="F226" s="74" t="n">
        <v>0.0146769484786268</v>
      </c>
      <c r="G226" s="0"/>
      <c r="H226" s="32" t="n">
        <v>10</v>
      </c>
      <c r="I226" s="88" t="n">
        <v>0.0273701311001188</v>
      </c>
      <c r="J226" s="113" t="n">
        <v>0.027487302185228</v>
      </c>
      <c r="K226" s="121" t="n">
        <v>0.0273786645058657</v>
      </c>
      <c r="L226" s="122" t="n">
        <v>0.0274120325970708</v>
      </c>
      <c r="M226" s="0"/>
    </row>
    <row r="227" customFormat="false" ht="13.45" hidden="false" customHeight="false" outlineLevel="0" collapsed="false">
      <c r="A227" s="74" t="n">
        <v>5</v>
      </c>
      <c r="B227" s="74" t="n">
        <v>10</v>
      </c>
      <c r="C227" s="74" t="n">
        <v>300</v>
      </c>
      <c r="D227" s="74" t="n">
        <v>400</v>
      </c>
      <c r="E227" s="74" t="n">
        <v>0.0277810733875579</v>
      </c>
      <c r="F227" s="74" t="n">
        <v>0.0144243801639859</v>
      </c>
      <c r="G227" s="0"/>
      <c r="H227" s="32" t="n">
        <v>15</v>
      </c>
      <c r="I227" s="91" t="n">
        <v>0.0272125604602303</v>
      </c>
      <c r="J227" s="135" t="n">
        <v>0.0273051667088274</v>
      </c>
      <c r="K227" s="123" t="n">
        <v>0.0272665363842072</v>
      </c>
      <c r="L227" s="124" t="n">
        <v>0.0272614211844216</v>
      </c>
      <c r="M227" s="0"/>
    </row>
    <row r="228" customFormat="false" ht="13.45" hidden="false" customHeight="false" outlineLevel="0" collapsed="false">
      <c r="A228" s="74" t="n">
        <v>5</v>
      </c>
      <c r="B228" s="74" t="n">
        <v>10</v>
      </c>
      <c r="C228" s="74" t="n">
        <v>300</v>
      </c>
      <c r="D228" s="74" t="n">
        <v>500</v>
      </c>
      <c r="E228" s="74" t="n">
        <v>0.0272646346878384</v>
      </c>
      <c r="F228" s="74" t="n">
        <v>0.012553507352753</v>
      </c>
      <c r="G228" s="0"/>
      <c r="H228" s="108" t="s">
        <v>37</v>
      </c>
      <c r="I228" s="93" t="n">
        <v>0.0272960181485556</v>
      </c>
      <c r="J228" s="136" t="n">
        <v>0.0273503853430907</v>
      </c>
      <c r="K228" s="125" t="n">
        <v>0.0274667517209397</v>
      </c>
      <c r="L228" s="126" t="n">
        <v>0.0273710517375287</v>
      </c>
      <c r="M228" s="0"/>
    </row>
    <row r="229" customFormat="false" ht="13.45" hidden="false" customHeight="false" outlineLevel="0" collapsed="false">
      <c r="A229" s="74" t="n">
        <v>15</v>
      </c>
      <c r="B229" s="74" t="n">
        <v>15</v>
      </c>
      <c r="C229" s="74" t="n">
        <v>300</v>
      </c>
      <c r="D229" s="74" t="n">
        <v>600</v>
      </c>
      <c r="E229" s="74" t="n">
        <v>0.0277320560480617</v>
      </c>
      <c r="F229" s="74" t="n">
        <v>0.0150204530639004</v>
      </c>
      <c r="G229" s="0"/>
      <c r="H229" s="0"/>
      <c r="I229" s="0"/>
      <c r="J229" s="0"/>
      <c r="K229" s="0"/>
      <c r="L229" s="0"/>
      <c r="M229" s="0"/>
    </row>
    <row r="230" customFormat="false" ht="13.45" hidden="false" customHeight="false" outlineLevel="0" collapsed="false">
      <c r="A230" s="74" t="n">
        <v>5</v>
      </c>
      <c r="B230" s="74" t="n">
        <v>10</v>
      </c>
      <c r="C230" s="74" t="n">
        <v>300</v>
      </c>
      <c r="D230" s="74" t="n">
        <v>600</v>
      </c>
      <c r="E230" s="74" t="n">
        <v>0.0277505237748832</v>
      </c>
      <c r="F230" s="74" t="n">
        <v>0.0135403040432141</v>
      </c>
      <c r="G230" s="0"/>
      <c r="H230" s="0"/>
      <c r="I230" s="0"/>
      <c r="J230" s="0"/>
      <c r="K230" s="0"/>
      <c r="L230" s="0"/>
      <c r="M230" s="0"/>
    </row>
    <row r="231" customFormat="false" ht="13.45" hidden="false" customHeight="false" outlineLevel="0" collapsed="false">
      <c r="A231" s="74" t="n">
        <v>15</v>
      </c>
      <c r="B231" s="74" t="n">
        <v>10</v>
      </c>
      <c r="C231" s="74" t="n">
        <v>300</v>
      </c>
      <c r="D231" s="74" t="n">
        <v>500</v>
      </c>
      <c r="E231" s="74" t="n">
        <v>0.027356920053565</v>
      </c>
      <c r="F231" s="74" t="n">
        <v>0.0125839403117134</v>
      </c>
      <c r="G231" s="0"/>
      <c r="H231" s="103"/>
      <c r="I231" s="104" t="s">
        <v>113</v>
      </c>
      <c r="J231" s="104" t="s">
        <v>32</v>
      </c>
      <c r="K231" s="105"/>
      <c r="L231" s="105"/>
      <c r="M231" s="0"/>
    </row>
    <row r="232" customFormat="false" ht="13.45" hidden="false" customHeight="false" outlineLevel="0" collapsed="false">
      <c r="A232" s="74" t="n">
        <v>10</v>
      </c>
      <c r="B232" s="74" t="n">
        <v>15</v>
      </c>
      <c r="C232" s="74" t="n">
        <v>300</v>
      </c>
      <c r="D232" s="74" t="n">
        <v>400</v>
      </c>
      <c r="E232" s="74" t="n">
        <v>0.0276964748558608</v>
      </c>
      <c r="F232" s="74" t="n">
        <v>0.0145834620931173</v>
      </c>
      <c r="G232" s="0"/>
      <c r="H232" s="107" t="s">
        <v>112</v>
      </c>
      <c r="I232" s="16" t="n">
        <v>5</v>
      </c>
      <c r="J232" s="16" t="n">
        <v>10</v>
      </c>
      <c r="K232" s="16" t="n">
        <v>15</v>
      </c>
      <c r="L232" s="108" t="s">
        <v>37</v>
      </c>
      <c r="M232" s="0"/>
    </row>
    <row r="233" customFormat="false" ht="13.45" hidden="false" customHeight="false" outlineLevel="0" collapsed="false">
      <c r="A233" s="74" t="n">
        <v>10</v>
      </c>
      <c r="B233" s="74" t="n">
        <v>10</v>
      </c>
      <c r="C233" s="74" t="n">
        <v>200</v>
      </c>
      <c r="D233" s="74" t="n">
        <v>500</v>
      </c>
      <c r="E233" s="74" t="n">
        <v>0.027295362988569</v>
      </c>
      <c r="F233" s="74" t="n">
        <v>0.0125593682039823</v>
      </c>
      <c r="G233" s="0"/>
      <c r="H233" s="85" t="n">
        <v>5</v>
      </c>
      <c r="I233" s="86" t="n">
        <v>0.0125526970280986</v>
      </c>
      <c r="J233" s="137" t="n">
        <v>0.0124626718123526</v>
      </c>
      <c r="K233" s="119" t="n">
        <v>0.0127112741427428</v>
      </c>
      <c r="L233" s="120" t="n">
        <v>0.0125755476610647</v>
      </c>
      <c r="M233" s="0"/>
    </row>
    <row r="234" customFormat="false" ht="13.45" hidden="false" customHeight="false" outlineLevel="0" collapsed="false">
      <c r="A234" s="74" t="n">
        <v>15</v>
      </c>
      <c r="B234" s="74" t="n">
        <v>10</v>
      </c>
      <c r="C234" s="74" t="n">
        <v>200</v>
      </c>
      <c r="D234" s="74" t="n">
        <v>500</v>
      </c>
      <c r="E234" s="74" t="n">
        <v>0.0273043879412292</v>
      </c>
      <c r="F234" s="74" t="n">
        <v>0.0130994176227148</v>
      </c>
      <c r="G234" s="0"/>
      <c r="H234" s="32" t="n">
        <v>10</v>
      </c>
      <c r="I234" s="88" t="n">
        <v>0.0126134575699191</v>
      </c>
      <c r="J234" s="113" t="n">
        <v>0.0128531800817593</v>
      </c>
      <c r="K234" s="121" t="n">
        <v>0.0127119074393845</v>
      </c>
      <c r="L234" s="122" t="n">
        <v>0.012726181697021</v>
      </c>
      <c r="M234" s="0"/>
    </row>
    <row r="235" customFormat="false" ht="13.45" hidden="false" customHeight="false" outlineLevel="0" collapsed="false">
      <c r="A235" s="74" t="n">
        <v>15</v>
      </c>
      <c r="B235" s="74" t="n">
        <v>10</v>
      </c>
      <c r="C235" s="74" t="n">
        <v>400</v>
      </c>
      <c r="D235" s="74" t="n">
        <v>400</v>
      </c>
      <c r="E235" s="74" t="n">
        <v>0.0277726083903836</v>
      </c>
      <c r="F235" s="74" t="n">
        <v>0.014737372536367</v>
      </c>
      <c r="G235" s="0"/>
      <c r="H235" s="32" t="n">
        <v>15</v>
      </c>
      <c r="I235" s="101" t="n">
        <v>0.0130195443703591</v>
      </c>
      <c r="J235" s="135" t="n">
        <v>0.0125619461670006</v>
      </c>
      <c r="K235" s="123" t="n">
        <v>0.0126006877706183</v>
      </c>
      <c r="L235" s="124" t="n">
        <v>0.012727392769326</v>
      </c>
      <c r="M235" s="0"/>
    </row>
    <row r="236" customFormat="false" ht="13.45" hidden="false" customHeight="false" outlineLevel="0" collapsed="false">
      <c r="A236" s="74" t="n">
        <v>15</v>
      </c>
      <c r="B236" s="74" t="n">
        <v>15</v>
      </c>
      <c r="C236" s="74" t="n">
        <v>200</v>
      </c>
      <c r="D236" s="74" t="n">
        <v>400</v>
      </c>
      <c r="E236" s="74" t="n">
        <v>0.0277175303354732</v>
      </c>
      <c r="F236" s="74" t="n">
        <v>0.0146138642072471</v>
      </c>
      <c r="G236" s="0"/>
      <c r="H236" s="108" t="s">
        <v>37</v>
      </c>
      <c r="I236" s="93" t="n">
        <v>0.0127285663227923</v>
      </c>
      <c r="J236" s="136" t="n">
        <v>0.0126259326870375</v>
      </c>
      <c r="K236" s="125" t="n">
        <v>0.0126746231175818</v>
      </c>
      <c r="L236" s="126" t="n">
        <v>0.0126763740424705</v>
      </c>
      <c r="M236" s="0"/>
    </row>
    <row r="237" customFormat="false" ht="13.45" hidden="false" customHeight="false" outlineLevel="0" collapsed="false">
      <c r="A237" s="74" t="n">
        <v>10</v>
      </c>
      <c r="B237" s="74" t="n">
        <v>5</v>
      </c>
      <c r="C237" s="74" t="n">
        <v>200</v>
      </c>
      <c r="D237" s="74" t="n">
        <v>500</v>
      </c>
      <c r="E237" s="74" t="n">
        <v>0.0272657333347741</v>
      </c>
      <c r="F237" s="74" t="n">
        <v>0.0126195881608499</v>
      </c>
      <c r="G237" s="0"/>
      <c r="L237" s="74" t="s">
        <v>117</v>
      </c>
      <c r="M237" s="0"/>
    </row>
    <row r="238" customFormat="false" ht="13.45" hidden="false" customHeight="false" outlineLevel="0" collapsed="false">
      <c r="A238" s="74" t="n">
        <v>10</v>
      </c>
      <c r="B238" s="74" t="n">
        <v>5</v>
      </c>
      <c r="C238" s="74" t="n">
        <v>200</v>
      </c>
      <c r="D238" s="74" t="n">
        <v>600</v>
      </c>
      <c r="E238" s="74" t="n">
        <v>0.0278050211434735</v>
      </c>
      <c r="F238" s="74" t="n">
        <v>0.0136398821003798</v>
      </c>
      <c r="G238" s="0"/>
      <c r="L238" s="74" t="s">
        <v>117</v>
      </c>
      <c r="M238" s="0"/>
    </row>
    <row r="239" customFormat="false" ht="13.45" hidden="false" customHeight="false" outlineLevel="0" collapsed="false">
      <c r="A239" s="74" t="n">
        <v>5</v>
      </c>
      <c r="B239" s="74" t="n">
        <v>15</v>
      </c>
      <c r="C239" s="74" t="n">
        <v>300</v>
      </c>
      <c r="D239" s="74" t="n">
        <v>500</v>
      </c>
      <c r="E239" s="74" t="n">
        <v>0.0273060852930813</v>
      </c>
      <c r="F239" s="74" t="n">
        <v>0.0126598859582523</v>
      </c>
      <c r="G239" s="0"/>
      <c r="L239" s="74" t="s">
        <v>117</v>
      </c>
      <c r="M239" s="0"/>
    </row>
    <row r="240" customFormat="false" ht="13.45" hidden="false" customHeight="false" outlineLevel="0" collapsed="false">
      <c r="A240" s="74" t="n">
        <v>15</v>
      </c>
      <c r="B240" s="74" t="n">
        <v>15</v>
      </c>
      <c r="C240" s="74" t="n">
        <v>400</v>
      </c>
      <c r="D240" s="74" t="n">
        <v>400</v>
      </c>
      <c r="E240" s="74" t="n">
        <v>0.0279257951748146</v>
      </c>
      <c r="F240" s="74" t="n">
        <v>0.015054577629523</v>
      </c>
      <c r="G240" s="0"/>
      <c r="L240" s="74" t="s">
        <v>117</v>
      </c>
      <c r="M240" s="0"/>
    </row>
    <row r="241" customFormat="false" ht="13.45" hidden="false" customHeight="false" outlineLevel="0" collapsed="false">
      <c r="A241" s="74" t="n">
        <v>10</v>
      </c>
      <c r="B241" s="74" t="n">
        <v>15</v>
      </c>
      <c r="C241" s="74" t="n">
        <v>400</v>
      </c>
      <c r="D241" s="74" t="n">
        <v>500</v>
      </c>
      <c r="E241" s="74" t="n">
        <v>0.0273786645058657</v>
      </c>
      <c r="F241" s="74" t="n">
        <v>0.0127119074393845</v>
      </c>
      <c r="G241" s="0"/>
      <c r="L241" s="74" t="s">
        <v>117</v>
      </c>
      <c r="M241" s="0"/>
    </row>
    <row r="242" customFormat="false" ht="13.45" hidden="false" customHeight="false" outlineLevel="0" collapsed="false">
      <c r="A242" s="74" t="n">
        <v>15</v>
      </c>
      <c r="B242" s="74" t="n">
        <v>5</v>
      </c>
      <c r="C242" s="74" t="n">
        <v>300</v>
      </c>
      <c r="D242" s="74" t="n">
        <v>400</v>
      </c>
      <c r="E242" s="74" t="n">
        <v>0.0277366060793134</v>
      </c>
      <c r="F242" s="74" t="n">
        <v>0.0145150336399124</v>
      </c>
      <c r="G242" s="0"/>
      <c r="L242" s="74" t="s">
        <v>117</v>
      </c>
      <c r="M242" s="0"/>
    </row>
    <row r="243" customFormat="false" ht="13.45" hidden="false" customHeight="false" outlineLevel="0" collapsed="false">
      <c r="A243" s="74" t="n">
        <v>10</v>
      </c>
      <c r="B243" s="74" t="n">
        <v>5</v>
      </c>
      <c r="C243" s="74" t="n">
        <v>300</v>
      </c>
      <c r="D243" s="74" t="n">
        <v>400</v>
      </c>
      <c r="E243" s="74" t="n">
        <v>0.0277668783301186</v>
      </c>
      <c r="F243" s="74" t="n">
        <v>0.0144284699817252</v>
      </c>
      <c r="G243" s="0"/>
      <c r="L243" s="74" t="s">
        <v>117</v>
      </c>
      <c r="M243" s="0"/>
    </row>
    <row r="244" customFormat="false" ht="13.45" hidden="false" customHeight="false" outlineLevel="0" collapsed="false">
      <c r="A244" s="74" t="n">
        <v>5</v>
      </c>
      <c r="B244" s="74" t="n">
        <v>15</v>
      </c>
      <c r="C244" s="74" t="n">
        <v>200</v>
      </c>
      <c r="D244" s="74" t="n">
        <v>600</v>
      </c>
      <c r="E244" s="74" t="n">
        <v>0.0277981288577423</v>
      </c>
      <c r="F244" s="74" t="n">
        <v>0.0134735112809735</v>
      </c>
      <c r="G244" s="0"/>
      <c r="L244" s="74" t="s">
        <v>117</v>
      </c>
      <c r="M244" s="0"/>
    </row>
    <row r="245" customFormat="false" ht="13.45" hidden="false" customHeight="false" outlineLevel="0" collapsed="false">
      <c r="A245" s="74" t="n">
        <v>10</v>
      </c>
      <c r="B245" s="74" t="n">
        <v>5</v>
      </c>
      <c r="C245" s="74" t="n">
        <v>400</v>
      </c>
      <c r="D245" s="74" t="n">
        <v>600</v>
      </c>
      <c r="E245" s="74" t="n">
        <v>0.027690100844877</v>
      </c>
      <c r="F245" s="74" t="n">
        <v>0.0136895347200016</v>
      </c>
      <c r="G245" s="0"/>
      <c r="L245" s="74" t="s">
        <v>117</v>
      </c>
      <c r="M245" s="0"/>
    </row>
    <row r="246" customFormat="false" ht="13.45" hidden="false" customHeight="false" outlineLevel="0" collapsed="false">
      <c r="A246" s="74" t="n">
        <v>10</v>
      </c>
      <c r="B246" s="74" t="n">
        <v>15</v>
      </c>
      <c r="C246" s="74" t="n">
        <v>400</v>
      </c>
      <c r="D246" s="74" t="n">
        <v>600</v>
      </c>
      <c r="E246" s="74" t="n">
        <v>0.0277773462332775</v>
      </c>
      <c r="F246" s="74" t="n">
        <v>0.0139182999004304</v>
      </c>
      <c r="G246" s="0"/>
      <c r="L246" s="74" t="s">
        <v>117</v>
      </c>
      <c r="M246" s="0"/>
    </row>
    <row r="247" customFormat="false" ht="13.45" hidden="false" customHeight="false" outlineLevel="0" collapsed="false">
      <c r="A247" s="74" t="n">
        <v>15</v>
      </c>
      <c r="B247" s="74" t="n">
        <v>5</v>
      </c>
      <c r="C247" s="74" t="n">
        <v>300</v>
      </c>
      <c r="D247" s="74" t="n">
        <v>600</v>
      </c>
      <c r="E247" s="74" t="n">
        <v>0.0279948252467428</v>
      </c>
      <c r="F247" s="74" t="n">
        <v>0.0169496831740034</v>
      </c>
      <c r="G247" s="0"/>
      <c r="L247" s="74" t="s">
        <v>117</v>
      </c>
      <c r="M247" s="0"/>
    </row>
    <row r="248" customFormat="false" ht="13.45" hidden="false" customHeight="false" outlineLevel="0" collapsed="false">
      <c r="A248" s="74" t="n">
        <v>5</v>
      </c>
      <c r="B248" s="74" t="n">
        <v>15</v>
      </c>
      <c r="C248" s="74" t="n">
        <v>300</v>
      </c>
      <c r="D248" s="74" t="n">
        <v>400</v>
      </c>
      <c r="E248" s="74" t="n">
        <v>0.0277828978231535</v>
      </c>
      <c r="F248" s="74" t="n">
        <v>0.0146555958641398</v>
      </c>
      <c r="G248" s="0"/>
      <c r="L248" s="74" t="s">
        <v>117</v>
      </c>
      <c r="M248" s="0"/>
    </row>
    <row r="249" customFormat="false" ht="13.45" hidden="false" customHeight="false" outlineLevel="0" collapsed="false">
      <c r="A249" s="74" t="n">
        <v>15</v>
      </c>
      <c r="B249" s="74" t="n">
        <v>10</v>
      </c>
      <c r="C249" s="74" t="n">
        <v>400</v>
      </c>
      <c r="D249" s="74" t="n">
        <v>500</v>
      </c>
      <c r="E249" s="74" t="n">
        <v>0.0273051667088274</v>
      </c>
      <c r="F249" s="74" t="n">
        <v>0.0125619461670006</v>
      </c>
      <c r="G249" s="0"/>
      <c r="L249" s="74" t="s">
        <v>117</v>
      </c>
      <c r="M249" s="0"/>
    </row>
    <row r="250" customFormat="false" ht="13.45" hidden="false" customHeight="false" outlineLevel="0" collapsed="false">
      <c r="A250" s="74" t="n">
        <v>10</v>
      </c>
      <c r="B250" s="74" t="n">
        <v>10</v>
      </c>
      <c r="C250" s="74" t="n">
        <v>300</v>
      </c>
      <c r="D250" s="74" t="n">
        <v>400</v>
      </c>
      <c r="E250" s="74" t="n">
        <v>0.0278709661161988</v>
      </c>
      <c r="F250" s="74" t="n">
        <v>0.0145309769772272</v>
      </c>
      <c r="G250" s="0"/>
      <c r="L250" s="74" t="s">
        <v>117</v>
      </c>
      <c r="M250" s="0"/>
    </row>
    <row r="251" customFormat="false" ht="13.45" hidden="false" customHeight="false" outlineLevel="0" collapsed="false">
      <c r="A251" s="74" t="n">
        <v>10</v>
      </c>
      <c r="B251" s="74" t="n">
        <v>5</v>
      </c>
      <c r="C251" s="74" t="n">
        <v>400</v>
      </c>
      <c r="D251" s="74" t="n">
        <v>400</v>
      </c>
      <c r="E251" s="74" t="n">
        <v>0.0277268761976726</v>
      </c>
      <c r="F251" s="74" t="n">
        <v>0.0145924929424003</v>
      </c>
      <c r="G251" s="0"/>
      <c r="L251" s="74" t="s">
        <v>117</v>
      </c>
      <c r="M251" s="0"/>
    </row>
    <row r="252" customFormat="false" ht="13.45" hidden="false" customHeight="false" outlineLevel="0" collapsed="false">
      <c r="A252" s="74" t="n">
        <v>10</v>
      </c>
      <c r="B252" s="74" t="n">
        <v>15</v>
      </c>
      <c r="C252" s="74" t="n">
        <v>200</v>
      </c>
      <c r="D252" s="74" t="n">
        <v>500</v>
      </c>
      <c r="E252" s="74" t="n">
        <v>0.0273683398064657</v>
      </c>
      <c r="F252" s="74" t="n">
        <v>0.0124709825464683</v>
      </c>
      <c r="G252" s="0"/>
      <c r="L252" s="74" t="s">
        <v>117</v>
      </c>
      <c r="M252" s="0"/>
    </row>
    <row r="253" customFormat="false" ht="13.45" hidden="false" customHeight="false" outlineLevel="0" collapsed="false">
      <c r="A253" s="74" t="n">
        <v>10</v>
      </c>
      <c r="B253" s="74" t="n">
        <v>15</v>
      </c>
      <c r="C253" s="74" t="n">
        <v>400</v>
      </c>
      <c r="D253" s="74" t="n">
        <v>400</v>
      </c>
      <c r="E253" s="74" t="n">
        <v>0.0277333989059793</v>
      </c>
      <c r="F253" s="74" t="n">
        <v>0.0144967973288582</v>
      </c>
      <c r="G253" s="0"/>
      <c r="L253" s="74" t="s">
        <v>117</v>
      </c>
      <c r="M253" s="0"/>
    </row>
    <row r="254" customFormat="false" ht="13.45" hidden="false" customHeight="false" outlineLevel="0" collapsed="false">
      <c r="A254" s="74" t="n">
        <v>15</v>
      </c>
      <c r="B254" s="74" t="n">
        <v>5</v>
      </c>
      <c r="C254" s="74" t="n">
        <v>200</v>
      </c>
      <c r="D254" s="74" t="n">
        <v>500</v>
      </c>
      <c r="E254" s="74" t="n">
        <v>0.0272158467188324</v>
      </c>
      <c r="F254" s="74" t="n">
        <v>0.0126226019950381</v>
      </c>
      <c r="G254" s="0"/>
      <c r="L254" s="74" t="s">
        <v>117</v>
      </c>
      <c r="M254" s="0"/>
    </row>
    <row r="255" customFormat="false" ht="13.45" hidden="false" customHeight="false" outlineLevel="0" collapsed="false">
      <c r="A255" s="74" t="n">
        <v>5</v>
      </c>
      <c r="B255" s="74" t="n">
        <v>5</v>
      </c>
      <c r="C255" s="74" t="n">
        <v>200</v>
      </c>
      <c r="D255" s="74" t="n">
        <v>600</v>
      </c>
      <c r="E255" s="74" t="n">
        <v>0.0278248932349117</v>
      </c>
      <c r="F255" s="74" t="n">
        <v>0.0134529846877591</v>
      </c>
      <c r="G255" s="0"/>
      <c r="L255" s="74" t="s">
        <v>117</v>
      </c>
      <c r="M255" s="0"/>
    </row>
    <row r="256" customFormat="false" ht="13.45" hidden="false" customHeight="false" outlineLevel="0" collapsed="false">
      <c r="A256" s="74" t="n">
        <v>10</v>
      </c>
      <c r="B256" s="74" t="n">
        <v>15</v>
      </c>
      <c r="C256" s="74" t="n">
        <v>300</v>
      </c>
      <c r="D256" s="74" t="n">
        <v>600</v>
      </c>
      <c r="E256" s="74" t="n">
        <v>0.0277531030510179</v>
      </c>
      <c r="F256" s="74" t="n">
        <v>0.0134692429531631</v>
      </c>
      <c r="G256" s="0"/>
      <c r="L256" s="74" t="s">
        <v>117</v>
      </c>
      <c r="M256" s="0"/>
    </row>
    <row r="257" customFormat="false" ht="13.45" hidden="false" customHeight="false" outlineLevel="0" collapsed="false">
      <c r="A257" s="74" t="n">
        <v>5</v>
      </c>
      <c r="B257" s="74" t="n">
        <v>5</v>
      </c>
      <c r="C257" s="74" t="n">
        <v>200</v>
      </c>
      <c r="D257" s="74" t="n">
        <v>500</v>
      </c>
      <c r="E257" s="74" t="n">
        <v>0.0279109589248243</v>
      </c>
      <c r="F257" s="74" t="n">
        <v>0.0164513402044849</v>
      </c>
      <c r="G257" s="0"/>
      <c r="L257" s="74" t="s">
        <v>117</v>
      </c>
      <c r="M257" s="0"/>
    </row>
    <row r="258" customFormat="false" ht="13.45" hidden="false" customHeight="false" outlineLevel="0" collapsed="false">
      <c r="A258" s="74" t="n">
        <v>15</v>
      </c>
      <c r="B258" s="74" t="n">
        <v>15</v>
      </c>
      <c r="C258" s="74" t="n">
        <v>400</v>
      </c>
      <c r="D258" s="74" t="n">
        <v>600</v>
      </c>
      <c r="E258" s="74" t="n">
        <v>0.0276757637049803</v>
      </c>
      <c r="F258" s="74" t="n">
        <v>0.0135071830550466</v>
      </c>
      <c r="G258" s="0"/>
      <c r="L258" s="74" t="s">
        <v>117</v>
      </c>
      <c r="M258" s="0"/>
    </row>
    <row r="259" customFormat="false" ht="13.45" hidden="false" customHeight="false" outlineLevel="0" collapsed="false">
      <c r="A259" s="74" t="n">
        <v>15</v>
      </c>
      <c r="B259" s="74" t="n">
        <v>15</v>
      </c>
      <c r="C259" s="74" t="n">
        <v>200</v>
      </c>
      <c r="D259" s="74" t="n">
        <v>600</v>
      </c>
      <c r="E259" s="74" t="n">
        <v>0.027770511232103</v>
      </c>
      <c r="F259" s="74" t="n">
        <v>0.0136914905091539</v>
      </c>
      <c r="G259" s="0"/>
      <c r="L259" s="74" t="s">
        <v>117</v>
      </c>
      <c r="M259" s="0"/>
    </row>
    <row r="260" customFormat="false" ht="13.45" hidden="false" customHeight="false" outlineLevel="0" collapsed="false">
      <c r="A260" s="74" t="n">
        <v>15</v>
      </c>
      <c r="B260" s="74" t="n">
        <v>10</v>
      </c>
      <c r="C260" s="74" t="n">
        <v>400</v>
      </c>
      <c r="D260" s="74" t="n">
        <v>600</v>
      </c>
      <c r="E260" s="74" t="n">
        <v>0.0277019951349735</v>
      </c>
      <c r="F260" s="74" t="n">
        <v>0.0137131169687583</v>
      </c>
      <c r="G260" s="0"/>
      <c r="L260" s="74" t="s">
        <v>117</v>
      </c>
      <c r="M260" s="0"/>
    </row>
    <row r="261" customFormat="false" ht="13.45" hidden="false" customHeight="false" outlineLevel="0" collapsed="false">
      <c r="A261" s="74" t="n">
        <v>5</v>
      </c>
      <c r="B261" s="74" t="n">
        <v>5</v>
      </c>
      <c r="C261" s="74" t="n">
        <v>200</v>
      </c>
      <c r="D261" s="74" t="n">
        <v>400</v>
      </c>
      <c r="E261" s="74" t="n">
        <v>0.0277553616674744</v>
      </c>
      <c r="F261" s="74" t="n">
        <v>0.0145438559051414</v>
      </c>
      <c r="G261" s="0"/>
      <c r="L261" s="74" t="s">
        <v>117</v>
      </c>
      <c r="M261" s="0"/>
    </row>
    <row r="262" customFormat="false" ht="13.45" hidden="false" customHeight="false" outlineLevel="0" collapsed="false">
      <c r="A262" s="74" t="n">
        <v>15</v>
      </c>
      <c r="B262" s="74" t="n">
        <v>5</v>
      </c>
      <c r="C262" s="74" t="n">
        <v>200</v>
      </c>
      <c r="D262" s="74" t="n">
        <v>400</v>
      </c>
      <c r="E262" s="74" t="n">
        <v>0.0278794815104737</v>
      </c>
      <c r="F262" s="74" t="n">
        <v>0.0145086924098168</v>
      </c>
      <c r="G262" s="0"/>
      <c r="L262" s="74" t="s">
        <v>117</v>
      </c>
      <c r="M262" s="0"/>
    </row>
    <row r="263" customFormat="false" ht="13.45" hidden="false" customHeight="false" outlineLevel="0" collapsed="false">
      <c r="A263" s="74" t="n">
        <v>10</v>
      </c>
      <c r="B263" s="74" t="n">
        <v>15</v>
      </c>
      <c r="C263" s="74" t="n">
        <v>300</v>
      </c>
      <c r="D263" s="74" t="n">
        <v>500</v>
      </c>
      <c r="E263" s="74" t="n">
        <v>0.0273790312592369</v>
      </c>
      <c r="F263" s="74" t="n">
        <v>0.0128473896259296</v>
      </c>
      <c r="G263" s="0"/>
      <c r="L263" s="74" t="s">
        <v>117</v>
      </c>
      <c r="M263" s="0"/>
    </row>
    <row r="264" customFormat="false" ht="13.45" hidden="false" customHeight="false" outlineLevel="0" collapsed="false">
      <c r="A264" s="74" t="n">
        <v>10</v>
      </c>
      <c r="B264" s="74" t="n">
        <v>10</v>
      </c>
      <c r="C264" s="74" t="n">
        <v>300</v>
      </c>
      <c r="D264" s="74" t="n">
        <v>600</v>
      </c>
      <c r="E264" s="74" t="n">
        <v>0.0296861445609495</v>
      </c>
      <c r="F264" s="74" t="n">
        <v>0.0156678641775377</v>
      </c>
      <c r="G264" s="0"/>
      <c r="L264" s="74" t="s">
        <v>117</v>
      </c>
      <c r="M264" s="0"/>
    </row>
    <row r="265" customFormat="false" ht="13.45" hidden="false" customHeight="false" outlineLevel="0" collapsed="false">
      <c r="A265" s="74" t="n">
        <v>10</v>
      </c>
      <c r="B265" s="74" t="n">
        <v>15</v>
      </c>
      <c r="C265" s="74" t="n">
        <v>200</v>
      </c>
      <c r="D265" s="74" t="n">
        <v>600</v>
      </c>
      <c r="E265" s="74" t="n">
        <v>0.0276937340335798</v>
      </c>
      <c r="F265" s="74" t="n">
        <v>0.0136020486090205</v>
      </c>
      <c r="G265" s="0"/>
      <c r="L265" s="74" t="s">
        <v>117</v>
      </c>
      <c r="M265" s="0"/>
    </row>
    <row r="266" customFormat="false" ht="13.45" hidden="false" customHeight="false" outlineLevel="0" collapsed="false">
      <c r="A266" s="74" t="n">
        <v>10</v>
      </c>
      <c r="B266" s="74" t="n">
        <v>15</v>
      </c>
      <c r="C266" s="74" t="n">
        <v>200</v>
      </c>
      <c r="D266" s="74" t="n">
        <v>400</v>
      </c>
      <c r="E266" s="74" t="n">
        <v>0.0277606145767714</v>
      </c>
      <c r="F266" s="74" t="n">
        <v>0.0145155320563741</v>
      </c>
      <c r="G266" s="0"/>
      <c r="L266" s="74" t="s">
        <v>117</v>
      </c>
      <c r="M266" s="0"/>
    </row>
    <row r="267" customFormat="false" ht="13.45" hidden="false" customHeight="false" outlineLevel="0" collapsed="false">
      <c r="A267" s="74" t="n">
        <v>5</v>
      </c>
      <c r="B267" s="74" t="n">
        <v>5</v>
      </c>
      <c r="C267" s="74" t="n">
        <v>400</v>
      </c>
      <c r="D267" s="74" t="n">
        <v>600</v>
      </c>
      <c r="E267" s="74" t="n">
        <v>0.0277371586088751</v>
      </c>
      <c r="F267" s="74" t="n">
        <v>0.0138159171622351</v>
      </c>
      <c r="G267" s="0"/>
      <c r="L267" s="74" t="s">
        <v>117</v>
      </c>
      <c r="M267" s="0"/>
    </row>
    <row r="268" customFormat="false" ht="13.45" hidden="false" customHeight="false" outlineLevel="0" collapsed="false">
      <c r="A268" s="74" t="n">
        <v>15</v>
      </c>
      <c r="B268" s="74" t="n">
        <v>10</v>
      </c>
      <c r="C268" s="74" t="n">
        <v>300</v>
      </c>
      <c r="D268" s="74" t="n">
        <v>600</v>
      </c>
      <c r="E268" s="74" t="n">
        <v>0.0278287982505812</v>
      </c>
      <c r="F268" s="74" t="n">
        <v>0.0186199659372583</v>
      </c>
      <c r="G268" s="0"/>
      <c r="L268" s="74" t="s">
        <v>117</v>
      </c>
      <c r="M268" s="0"/>
    </row>
    <row r="269" customFormat="false" ht="13.45" hidden="false" customHeight="false" outlineLevel="0" collapsed="false">
      <c r="A269" s="74" t="n">
        <v>5</v>
      </c>
      <c r="B269" s="74" t="n">
        <v>10</v>
      </c>
      <c r="C269" s="74" t="n">
        <v>200</v>
      </c>
      <c r="D269" s="74" t="n">
        <v>600</v>
      </c>
      <c r="E269" s="74" t="n">
        <v>0.0277943996366322</v>
      </c>
      <c r="F269" s="74" t="n">
        <v>0.0135326311566118</v>
      </c>
      <c r="G269" s="0"/>
      <c r="L269" s="74" t="s">
        <v>117</v>
      </c>
      <c r="M269" s="0"/>
    </row>
    <row r="270" customFormat="false" ht="13.45" hidden="false" customHeight="false" outlineLevel="0" collapsed="false">
      <c r="A270" s="74" t="n">
        <v>5</v>
      </c>
      <c r="B270" s="74" t="n">
        <v>15</v>
      </c>
      <c r="C270" s="74" t="n">
        <v>300</v>
      </c>
      <c r="D270" s="74" t="n">
        <v>600</v>
      </c>
      <c r="E270" s="74" t="n">
        <v>0.0278023212572681</v>
      </c>
      <c r="F270" s="74" t="n">
        <v>0.0134712177900632</v>
      </c>
      <c r="G270" s="0"/>
      <c r="L270" s="74" t="s">
        <v>117</v>
      </c>
      <c r="M270" s="0"/>
    </row>
    <row r="271" customFormat="false" ht="13.45" hidden="false" customHeight="false" outlineLevel="0" collapsed="false">
      <c r="A271" s="74" t="n">
        <v>15</v>
      </c>
      <c r="B271" s="74" t="n">
        <v>5</v>
      </c>
      <c r="C271" s="74" t="n">
        <v>400</v>
      </c>
      <c r="D271" s="74" t="n">
        <v>600</v>
      </c>
      <c r="E271" s="74" t="n">
        <v>0.0276900660968758</v>
      </c>
      <c r="F271" s="74" t="n">
        <v>0.0137985504603507</v>
      </c>
      <c r="G271" s="0"/>
      <c r="L271" s="74" t="s">
        <v>117</v>
      </c>
      <c r="M271" s="0"/>
    </row>
    <row r="272" customFormat="false" ht="13.45" hidden="false" customHeight="false" outlineLevel="0" collapsed="false">
      <c r="A272" s="74" t="n">
        <v>5</v>
      </c>
      <c r="B272" s="74" t="n">
        <v>10</v>
      </c>
      <c r="C272" s="74" t="n">
        <v>200</v>
      </c>
      <c r="D272" s="74" t="n">
        <v>500</v>
      </c>
      <c r="E272" s="74" t="n">
        <v>0.0273089049360908</v>
      </c>
      <c r="F272" s="74" t="n">
        <v>0.0125304374284825</v>
      </c>
      <c r="G272" s="0"/>
      <c r="L272" s="74" t="s">
        <v>117</v>
      </c>
      <c r="M272" s="0"/>
    </row>
    <row r="273" customFormat="false" ht="13.45" hidden="false" customHeight="false" outlineLevel="0" collapsed="false">
      <c r="A273" s="74" t="n">
        <v>10</v>
      </c>
      <c r="B273" s="74" t="n">
        <v>10</v>
      </c>
      <c r="C273" s="74" t="n">
        <v>200</v>
      </c>
      <c r="D273" s="74" t="n">
        <v>600</v>
      </c>
      <c r="E273" s="74" t="n">
        <v>0.0278153513650753</v>
      </c>
      <c r="F273" s="74" t="n">
        <v>0.013506162062234</v>
      </c>
      <c r="G273" s="0"/>
      <c r="L273" s="74" t="s">
        <v>117</v>
      </c>
      <c r="M273" s="0"/>
    </row>
    <row r="279" customFormat="false" ht="12.8" hidden="false" customHeight="false" outlineLevel="0" collapsed="false">
      <c r="B279" s="0"/>
      <c r="C279" s="0"/>
      <c r="D279" s="0"/>
      <c r="E279" s="0"/>
      <c r="F279" s="0"/>
      <c r="G279" s="0"/>
    </row>
    <row r="280" customFormat="false" ht="12.8" hidden="false" customHeight="false" outlineLevel="0" collapsed="false">
      <c r="B280" s="0"/>
      <c r="C280" s="0"/>
      <c r="D280" s="0"/>
      <c r="E280" s="0"/>
      <c r="F280" s="0"/>
      <c r="G280" s="0"/>
    </row>
    <row r="281" customFormat="false" ht="12.8" hidden="false" customHeight="false" outlineLevel="0" collapsed="false">
      <c r="B281" s="0"/>
      <c r="C281" s="0"/>
      <c r="D281" s="0"/>
      <c r="E281" s="0"/>
      <c r="F281" s="0"/>
      <c r="G281" s="0"/>
    </row>
    <row r="282" customFormat="false" ht="12.8" hidden="false" customHeight="false" outlineLevel="0" collapsed="false">
      <c r="B282" s="0"/>
      <c r="C282" s="0"/>
      <c r="D282" s="0"/>
      <c r="E282" s="0"/>
      <c r="F282" s="0"/>
      <c r="G282" s="0"/>
    </row>
    <row r="283" customFormat="false" ht="12.8" hidden="false" customHeight="false" outlineLevel="0" collapsed="false">
      <c r="B283" s="0"/>
      <c r="C283" s="0"/>
      <c r="D283" s="0"/>
      <c r="E283" s="0"/>
      <c r="F283" s="0"/>
      <c r="G283" s="0"/>
    </row>
    <row r="284" customFormat="false" ht="12.8" hidden="false" customHeight="false" outlineLevel="0" collapsed="false">
      <c r="B284" s="0"/>
      <c r="C284" s="0"/>
      <c r="D284" s="0"/>
      <c r="E284" s="0"/>
      <c r="F284" s="0"/>
      <c r="G284" s="0"/>
    </row>
    <row r="285" customFormat="false" ht="12.8" hidden="false" customHeight="false" outlineLevel="0" collapsed="false">
      <c r="B285" s="0"/>
      <c r="C285" s="0"/>
      <c r="D285" s="0"/>
      <c r="E285" s="0"/>
      <c r="F285" s="0"/>
      <c r="G285" s="0"/>
    </row>
    <row r="286" customFormat="false" ht="12.8" hidden="false" customHeight="false" outlineLevel="0" collapsed="false">
      <c r="B286" s="0"/>
      <c r="C286" s="0"/>
      <c r="D286" s="0"/>
      <c r="E286" s="0"/>
      <c r="F286" s="0"/>
      <c r="G286" s="0"/>
    </row>
    <row r="287" customFormat="false" ht="25.45" hidden="false" customHeight="false" outlineLevel="0" collapsed="false">
      <c r="A287" s="74" t="s">
        <v>112</v>
      </c>
      <c r="B287" s="74" t="s">
        <v>113</v>
      </c>
      <c r="C287" s="74" t="s">
        <v>106</v>
      </c>
      <c r="D287" s="74" t="s">
        <v>114</v>
      </c>
      <c r="E287" s="74" t="s">
        <v>46</v>
      </c>
      <c r="F287" s="74" t="s">
        <v>47</v>
      </c>
      <c r="G287" s="0"/>
    </row>
    <row r="288" customFormat="false" ht="13.4" hidden="false" customHeight="false" outlineLevel="0" collapsed="false">
      <c r="A288" s="0" t="n">
        <v>10</v>
      </c>
      <c r="B288" s="0" t="n">
        <v>20</v>
      </c>
      <c r="C288" s="0" t="n">
        <v>600</v>
      </c>
      <c r="D288" s="0" t="n">
        <v>500</v>
      </c>
      <c r="E288" s="74" t="n">
        <v>0.0272267321779275</v>
      </c>
      <c r="F288" s="0" t="n">
        <v>0.0127072493796958</v>
      </c>
      <c r="G288" s="0"/>
      <c r="L288" s="74" t="s">
        <v>117</v>
      </c>
      <c r="M288" s="0"/>
      <c r="N288" s="0"/>
      <c r="O288" s="0"/>
    </row>
    <row r="289" customFormat="false" ht="13.45" hidden="false" customHeight="false" outlineLevel="0" collapsed="false">
      <c r="A289" s="0" t="n">
        <v>20</v>
      </c>
      <c r="B289" s="0" t="n">
        <v>15</v>
      </c>
      <c r="C289" s="0" t="n">
        <v>400</v>
      </c>
      <c r="D289" s="0" t="n">
        <v>500</v>
      </c>
      <c r="E289" s="74" t="n">
        <v>0.0272170140682453</v>
      </c>
      <c r="F289" s="0" t="n">
        <v>0.0130349961899488</v>
      </c>
      <c r="G289" s="0"/>
      <c r="H289" s="20" t="s">
        <v>106</v>
      </c>
      <c r="I289" s="83" t="s">
        <v>115</v>
      </c>
      <c r="J289" s="84" t="s">
        <v>116</v>
      </c>
      <c r="L289" s="74" t="s">
        <v>117</v>
      </c>
      <c r="M289" s="0"/>
      <c r="N289" s="0"/>
      <c r="O289" s="0"/>
    </row>
    <row r="290" customFormat="false" ht="13.45" hidden="false" customHeight="false" outlineLevel="0" collapsed="false">
      <c r="A290" s="0" t="n">
        <v>25</v>
      </c>
      <c r="B290" s="0" t="n">
        <v>25</v>
      </c>
      <c r="C290" s="0" t="n">
        <v>400</v>
      </c>
      <c r="D290" s="0" t="n">
        <v>500</v>
      </c>
      <c r="E290" s="74" t="n">
        <v>0.027788057946221</v>
      </c>
      <c r="F290" s="0" t="n">
        <v>0.0126865141324746</v>
      </c>
      <c r="G290" s="0"/>
      <c r="H290" s="85" t="n">
        <v>400</v>
      </c>
      <c r="I290" s="86" t="n">
        <v>0.0276020861079078</v>
      </c>
      <c r="J290" s="87" t="n">
        <v>0.0129484864547766</v>
      </c>
      <c r="L290" s="74" t="s">
        <v>117</v>
      </c>
      <c r="M290" s="0"/>
      <c r="N290" s="0"/>
      <c r="O290" s="0"/>
    </row>
    <row r="291" customFormat="false" ht="13.45" hidden="false" customHeight="false" outlineLevel="0" collapsed="false">
      <c r="A291" s="0" t="n">
        <v>20</v>
      </c>
      <c r="B291" s="0" t="n">
        <v>20</v>
      </c>
      <c r="C291" s="0" t="n">
        <v>800</v>
      </c>
      <c r="D291" s="0" t="n">
        <v>500</v>
      </c>
      <c r="E291" s="74" t="n">
        <v>0.0271579907833019</v>
      </c>
      <c r="F291" s="0" t="n">
        <v>0.0128383392376259</v>
      </c>
      <c r="G291" s="0"/>
      <c r="H291" s="32" t="n">
        <v>600</v>
      </c>
      <c r="I291" s="88" t="n">
        <v>0.0273596071624082</v>
      </c>
      <c r="J291" s="89" t="n">
        <v>0.0131387778282022</v>
      </c>
      <c r="L291" s="74" t="s">
        <v>117</v>
      </c>
      <c r="M291" s="0"/>
      <c r="N291" s="0"/>
      <c r="O291" s="0"/>
    </row>
    <row r="292" customFormat="false" ht="13.45" hidden="false" customHeight="false" outlineLevel="0" collapsed="false">
      <c r="A292" s="0" t="n">
        <v>25</v>
      </c>
      <c r="B292" s="0" t="n">
        <v>25</v>
      </c>
      <c r="C292" s="0" t="n">
        <v>600</v>
      </c>
      <c r="D292" s="0" t="n">
        <v>500</v>
      </c>
      <c r="E292" s="74" t="n">
        <v>0.0271984866611941</v>
      </c>
      <c r="F292" s="0" t="n">
        <v>0.0125363040090725</v>
      </c>
      <c r="G292" s="0"/>
      <c r="H292" s="32" t="n">
        <v>800</v>
      </c>
      <c r="I292" s="88" t="n">
        <v>0.0272151069676837</v>
      </c>
      <c r="J292" s="89" t="n">
        <v>0.0129861977369785</v>
      </c>
      <c r="L292" s="74" t="s">
        <v>117</v>
      </c>
      <c r="M292" s="0"/>
      <c r="N292" s="0"/>
      <c r="O292" s="0"/>
    </row>
    <row r="293" customFormat="false" ht="13.45" hidden="false" customHeight="false" outlineLevel="0" collapsed="false">
      <c r="A293" s="0" t="n">
        <v>5</v>
      </c>
      <c r="B293" s="0" t="n">
        <v>15</v>
      </c>
      <c r="C293" s="0" t="n">
        <v>400</v>
      </c>
      <c r="D293" s="0" t="n">
        <v>500</v>
      </c>
      <c r="E293" s="74" t="n">
        <v>0.0273143164542905</v>
      </c>
      <c r="F293" s="0" t="n">
        <v>0.0126597183798832</v>
      </c>
      <c r="G293" s="0"/>
      <c r="H293" s="32" t="n">
        <v>1000</v>
      </c>
      <c r="I293" s="101" t="n">
        <v>0.0271764056124272</v>
      </c>
      <c r="J293" s="102" t="n">
        <v>0.0130156145045939</v>
      </c>
      <c r="L293" s="74" t="s">
        <v>117</v>
      </c>
      <c r="M293" s="0"/>
      <c r="N293" s="0"/>
      <c r="O293" s="0"/>
    </row>
    <row r="294" customFormat="false" ht="13.45" hidden="false" customHeight="false" outlineLevel="0" collapsed="false">
      <c r="A294" s="0" t="n">
        <v>5</v>
      </c>
      <c r="B294" s="0" t="n">
        <v>20</v>
      </c>
      <c r="C294" s="0" t="n">
        <v>800</v>
      </c>
      <c r="D294" s="0" t="n">
        <v>500</v>
      </c>
      <c r="E294" s="74" t="n">
        <v>0.0273638145402698</v>
      </c>
      <c r="F294" s="0" t="n">
        <v>0.0128452638595767</v>
      </c>
      <c r="G294" s="0"/>
      <c r="H294" s="63" t="s">
        <v>37</v>
      </c>
      <c r="I294" s="93" t="n">
        <v>0.0273383014626067</v>
      </c>
      <c r="J294" s="94" t="n">
        <v>0.0130222691311378</v>
      </c>
      <c r="L294" s="74" t="s">
        <v>117</v>
      </c>
      <c r="M294" s="0"/>
      <c r="N294" s="0"/>
      <c r="O294" s="0"/>
    </row>
    <row r="295" customFormat="false" ht="13.45" hidden="false" customHeight="false" outlineLevel="0" collapsed="false">
      <c r="A295" s="0" t="n">
        <v>10</v>
      </c>
      <c r="B295" s="0" t="n">
        <v>15</v>
      </c>
      <c r="C295" s="0" t="n">
        <v>400</v>
      </c>
      <c r="D295" s="0" t="n">
        <v>500</v>
      </c>
      <c r="E295" s="74" t="n">
        <v>0.0273155719218788</v>
      </c>
      <c r="F295" s="0" t="n">
        <v>0.0128192002223724</v>
      </c>
      <c r="G295" s="0"/>
      <c r="I295" s="95"/>
      <c r="J295" s="95"/>
      <c r="L295" s="74" t="s">
        <v>117</v>
      </c>
      <c r="M295" s="0"/>
      <c r="N295" s="0"/>
      <c r="O295" s="0"/>
    </row>
    <row r="296" customFormat="false" ht="13.45" hidden="false" customHeight="false" outlineLevel="0" collapsed="false">
      <c r="A296" s="0" t="n">
        <v>15</v>
      </c>
      <c r="B296" s="0" t="n">
        <v>15</v>
      </c>
      <c r="C296" s="0" t="n">
        <v>400</v>
      </c>
      <c r="D296" s="0" t="n">
        <v>500</v>
      </c>
      <c r="E296" s="74" t="n">
        <v>0.0274813610351779</v>
      </c>
      <c r="F296" s="0" t="n">
        <v>0.0126748975533765</v>
      </c>
      <c r="G296" s="0"/>
      <c r="I296" s="95"/>
      <c r="J296" s="95"/>
      <c r="L296" s="74" t="s">
        <v>117</v>
      </c>
      <c r="M296" s="0"/>
      <c r="N296" s="0"/>
      <c r="O296" s="0"/>
    </row>
    <row r="297" customFormat="false" ht="13.45" hidden="false" customHeight="false" outlineLevel="0" collapsed="false">
      <c r="A297" s="0" t="n">
        <v>10</v>
      </c>
      <c r="B297" s="0" t="n">
        <v>5</v>
      </c>
      <c r="C297" s="0" t="n">
        <v>1000</v>
      </c>
      <c r="D297" s="0" t="n">
        <v>500</v>
      </c>
      <c r="E297" s="74" t="n">
        <v>0.0272196881859122</v>
      </c>
      <c r="F297" s="0" t="n">
        <v>0.0124343364585715</v>
      </c>
      <c r="G297" s="0"/>
      <c r="I297" s="95"/>
      <c r="J297" s="95"/>
      <c r="L297" s="74" t="s">
        <v>117</v>
      </c>
      <c r="M297" s="0"/>
      <c r="N297" s="0"/>
      <c r="O297" s="0"/>
    </row>
    <row r="298" customFormat="false" ht="13.45" hidden="false" customHeight="false" outlineLevel="0" collapsed="false">
      <c r="A298" s="0" t="n">
        <v>20</v>
      </c>
      <c r="B298" s="0" t="n">
        <v>10</v>
      </c>
      <c r="C298" s="0" t="n">
        <v>800</v>
      </c>
      <c r="D298" s="0" t="n">
        <v>500</v>
      </c>
      <c r="E298" s="74" t="n">
        <v>0.0271718649987658</v>
      </c>
      <c r="F298" s="0" t="n">
        <v>0.0126024362917651</v>
      </c>
      <c r="G298" s="0"/>
      <c r="H298" s="20" t="s">
        <v>112</v>
      </c>
      <c r="I298" s="96" t="s">
        <v>115</v>
      </c>
      <c r="J298" s="97" t="s">
        <v>116</v>
      </c>
      <c r="L298" s="74" t="s">
        <v>117</v>
      </c>
      <c r="M298" s="0"/>
      <c r="N298" s="0"/>
      <c r="O298" s="0"/>
    </row>
    <row r="299" customFormat="false" ht="13.45" hidden="false" customHeight="false" outlineLevel="0" collapsed="false">
      <c r="A299" s="0" t="n">
        <v>25</v>
      </c>
      <c r="B299" s="0" t="n">
        <v>20</v>
      </c>
      <c r="C299" s="0" t="n">
        <v>1000</v>
      </c>
      <c r="D299" s="0" t="n">
        <v>500</v>
      </c>
      <c r="E299" s="74" t="n">
        <v>0.0264340101374757</v>
      </c>
      <c r="F299" s="0" t="n">
        <v>0.012744887530726</v>
      </c>
      <c r="G299" s="0"/>
      <c r="H299" s="85" t="n">
        <v>5</v>
      </c>
      <c r="I299" s="86" t="n">
        <v>0.0272741001180084</v>
      </c>
      <c r="J299" s="87" t="n">
        <v>0.0126705339036152</v>
      </c>
      <c r="L299" s="74" t="s">
        <v>117</v>
      </c>
      <c r="M299" s="0"/>
      <c r="N299" s="0"/>
      <c r="O299" s="0"/>
    </row>
    <row r="300" customFormat="false" ht="13.45" hidden="false" customHeight="false" outlineLevel="0" collapsed="false">
      <c r="A300" s="0" t="n">
        <v>5</v>
      </c>
      <c r="B300" s="0" t="n">
        <v>10</v>
      </c>
      <c r="C300" s="0" t="n">
        <v>600</v>
      </c>
      <c r="D300" s="0" t="n">
        <v>500</v>
      </c>
      <c r="E300" s="74" t="n">
        <v>0.0272203894755963</v>
      </c>
      <c r="F300" s="0" t="n">
        <v>0.0125193567048618</v>
      </c>
      <c r="G300" s="0"/>
      <c r="H300" s="32" t="n">
        <v>10</v>
      </c>
      <c r="I300" s="88" t="n">
        <v>0.027359685397225</v>
      </c>
      <c r="J300" s="89" t="n">
        <v>0.013063985721263</v>
      </c>
      <c r="L300" s="74" t="s">
        <v>117</v>
      </c>
      <c r="M300" s="0"/>
      <c r="N300" s="0"/>
      <c r="O300" s="0"/>
    </row>
    <row r="301" customFormat="false" ht="13.45" hidden="false" customHeight="false" outlineLevel="0" collapsed="false">
      <c r="A301" s="0" t="n">
        <v>20</v>
      </c>
      <c r="B301" s="0" t="n">
        <v>15</v>
      </c>
      <c r="C301" s="0" t="n">
        <v>600</v>
      </c>
      <c r="D301" s="0" t="n">
        <v>500</v>
      </c>
      <c r="E301" s="74" t="n">
        <v>0.0272208080994068</v>
      </c>
      <c r="F301" s="0" t="n">
        <v>0.01252493095449</v>
      </c>
      <c r="G301" s="0"/>
      <c r="H301" s="32" t="n">
        <v>15</v>
      </c>
      <c r="I301" s="88" t="n">
        <v>0.0272807848270018</v>
      </c>
      <c r="J301" s="89" t="n">
        <v>0.0131616876362889</v>
      </c>
      <c r="L301" s="74" t="s">
        <v>117</v>
      </c>
      <c r="M301" s="0"/>
      <c r="N301" s="0"/>
      <c r="O301" s="0"/>
    </row>
    <row r="302" customFormat="false" ht="13.45" hidden="false" customHeight="false" outlineLevel="0" collapsed="false">
      <c r="A302" s="0" t="n">
        <v>20</v>
      </c>
      <c r="B302" s="0" t="n">
        <v>10</v>
      </c>
      <c r="C302" s="0" t="n">
        <v>1000</v>
      </c>
      <c r="D302" s="0" t="n">
        <v>500</v>
      </c>
      <c r="E302" s="74" t="n">
        <v>0.0274097847995539</v>
      </c>
      <c r="F302" s="0" t="n">
        <v>0.0126634894591041</v>
      </c>
      <c r="G302" s="0"/>
      <c r="H302" s="32" t="n">
        <v>20</v>
      </c>
      <c r="I302" s="88" t="n">
        <v>0.0275706813536658</v>
      </c>
      <c r="J302" s="89" t="n">
        <v>0.0132432592769147</v>
      </c>
      <c r="L302" s="74" t="s">
        <v>117</v>
      </c>
      <c r="M302" s="0"/>
      <c r="N302" s="0"/>
      <c r="O302" s="0"/>
    </row>
    <row r="303" customFormat="false" ht="13.45" hidden="false" customHeight="false" outlineLevel="0" collapsed="false">
      <c r="A303" s="0" t="n">
        <v>20</v>
      </c>
      <c r="B303" s="0" t="n">
        <v>5</v>
      </c>
      <c r="C303" s="0" t="n">
        <v>600</v>
      </c>
      <c r="D303" s="0" t="n">
        <v>500</v>
      </c>
      <c r="E303" s="74" t="n">
        <v>0.027162535990137</v>
      </c>
      <c r="F303" s="0" t="n">
        <v>0.0126707125559529</v>
      </c>
      <c r="G303" s="0"/>
      <c r="H303" s="32" t="n">
        <v>25</v>
      </c>
      <c r="I303" s="101" t="n">
        <v>0.0272062556171326</v>
      </c>
      <c r="J303" s="102" t="n">
        <v>0.0129718791176075</v>
      </c>
      <c r="L303" s="74" t="s">
        <v>117</v>
      </c>
      <c r="M303" s="0"/>
      <c r="N303" s="0"/>
      <c r="O303" s="0"/>
    </row>
    <row r="304" customFormat="false" ht="13.45" hidden="false" customHeight="false" outlineLevel="0" collapsed="false">
      <c r="A304" s="0" t="n">
        <v>15</v>
      </c>
      <c r="B304" s="0" t="n">
        <v>25</v>
      </c>
      <c r="C304" s="0" t="n">
        <v>400</v>
      </c>
      <c r="D304" s="0" t="n">
        <v>500</v>
      </c>
      <c r="E304" s="74" t="n">
        <v>0.0272324747878921</v>
      </c>
      <c r="F304" s="0" t="n">
        <v>0.0126114301726121</v>
      </c>
      <c r="G304" s="0"/>
      <c r="H304" s="63" t="s">
        <v>37</v>
      </c>
      <c r="I304" s="93" t="n">
        <v>0.0273383014626067</v>
      </c>
      <c r="J304" s="94" t="n">
        <v>0.0130222691311378</v>
      </c>
      <c r="L304" s="74" t="s">
        <v>117</v>
      </c>
      <c r="M304" s="0"/>
      <c r="N304" s="0"/>
      <c r="O304" s="0"/>
    </row>
    <row r="305" customFormat="false" ht="13.45" hidden="false" customHeight="false" outlineLevel="0" collapsed="false">
      <c r="A305" s="0" t="n">
        <v>25</v>
      </c>
      <c r="B305" s="0" t="n">
        <v>20</v>
      </c>
      <c r="C305" s="0" t="n">
        <v>800</v>
      </c>
      <c r="D305" s="0" t="n">
        <v>500</v>
      </c>
      <c r="E305" s="74" t="n">
        <v>0.0273738833568537</v>
      </c>
      <c r="F305" s="0" t="n">
        <v>0.0145974672332472</v>
      </c>
      <c r="G305" s="0"/>
      <c r="I305" s="95"/>
      <c r="J305" s="95"/>
      <c r="L305" s="74" t="s">
        <v>117</v>
      </c>
      <c r="M305" s="0"/>
      <c r="N305" s="0"/>
      <c r="O305" s="0"/>
    </row>
    <row r="306" customFormat="false" ht="13.45" hidden="false" customHeight="false" outlineLevel="0" collapsed="false">
      <c r="A306" s="0" t="n">
        <v>5</v>
      </c>
      <c r="B306" s="0" t="n">
        <v>25</v>
      </c>
      <c r="C306" s="0" t="n">
        <v>400</v>
      </c>
      <c r="D306" s="0" t="n">
        <v>500</v>
      </c>
      <c r="E306" s="74" t="n">
        <v>0.0276203581483222</v>
      </c>
      <c r="F306" s="0" t="n">
        <v>0.0128396235309207</v>
      </c>
      <c r="G306" s="0"/>
      <c r="I306" s="95"/>
      <c r="J306" s="95"/>
      <c r="L306" s="74" t="s">
        <v>117</v>
      </c>
      <c r="M306" s="0"/>
      <c r="N306" s="0"/>
      <c r="O306" s="0"/>
    </row>
    <row r="307" customFormat="false" ht="13.45" hidden="false" customHeight="false" outlineLevel="0" collapsed="false">
      <c r="A307" s="0" t="n">
        <v>20</v>
      </c>
      <c r="B307" s="0" t="n">
        <v>5</v>
      </c>
      <c r="C307" s="0" t="n">
        <v>400</v>
      </c>
      <c r="D307" s="0" t="n">
        <v>500</v>
      </c>
      <c r="E307" s="74" t="n">
        <v>0.027229541518922</v>
      </c>
      <c r="F307" s="0" t="n">
        <v>0.0126433330755966</v>
      </c>
      <c r="G307" s="0"/>
      <c r="H307" s="20" t="s">
        <v>113</v>
      </c>
      <c r="I307" s="96" t="s">
        <v>115</v>
      </c>
      <c r="J307" s="97" t="s">
        <v>116</v>
      </c>
      <c r="L307" s="74" t="s">
        <v>117</v>
      </c>
      <c r="M307" s="0"/>
      <c r="N307" s="0"/>
      <c r="O307" s="0"/>
    </row>
    <row r="308" customFormat="false" ht="13.45" hidden="false" customHeight="false" outlineLevel="0" collapsed="false">
      <c r="A308" s="0" t="n">
        <v>10</v>
      </c>
      <c r="B308" s="0" t="n">
        <v>25</v>
      </c>
      <c r="C308" s="0" t="n">
        <v>800</v>
      </c>
      <c r="D308" s="0" t="n">
        <v>500</v>
      </c>
      <c r="E308" s="74" t="n">
        <v>0.0272522930506778</v>
      </c>
      <c r="F308" s="0" t="n">
        <v>0.0130708071435599</v>
      </c>
      <c r="G308" s="0"/>
      <c r="H308" s="85" t="n">
        <v>5</v>
      </c>
      <c r="I308" s="86" t="n">
        <v>0.0273514875897071</v>
      </c>
      <c r="J308" s="87" t="n">
        <v>0.0129118895670381</v>
      </c>
      <c r="L308" s="74" t="s">
        <v>117</v>
      </c>
      <c r="M308" s="0"/>
      <c r="N308" s="0"/>
      <c r="O308" s="0"/>
    </row>
    <row r="309" customFormat="false" ht="13.45" hidden="false" customHeight="false" outlineLevel="0" collapsed="false">
      <c r="A309" s="0" t="n">
        <v>15</v>
      </c>
      <c r="B309" s="0" t="n">
        <v>15</v>
      </c>
      <c r="C309" s="0" t="n">
        <v>1000</v>
      </c>
      <c r="D309" s="0" t="n">
        <v>500</v>
      </c>
      <c r="E309" s="74" t="n">
        <v>0.0272231717420133</v>
      </c>
      <c r="F309" s="0" t="n">
        <v>0.0125840051495073</v>
      </c>
      <c r="G309" s="0"/>
      <c r="H309" s="32" t="n">
        <v>10</v>
      </c>
      <c r="I309" s="88" t="n">
        <v>0.027228463385515</v>
      </c>
      <c r="J309" s="89" t="n">
        <v>0.012799631703947</v>
      </c>
      <c r="L309" s="74" t="s">
        <v>117</v>
      </c>
      <c r="M309" s="0"/>
      <c r="N309" s="0"/>
      <c r="O309" s="0"/>
    </row>
    <row r="310" customFormat="false" ht="13.45" hidden="false" customHeight="false" outlineLevel="0" collapsed="false">
      <c r="A310" s="0" t="n">
        <v>15</v>
      </c>
      <c r="B310" s="0" t="n">
        <v>5</v>
      </c>
      <c r="C310" s="0" t="n">
        <v>1000</v>
      </c>
      <c r="D310" s="0" t="n">
        <v>500</v>
      </c>
      <c r="E310" s="74" t="n">
        <v>0.0277620661766068</v>
      </c>
      <c r="F310" s="0" t="n">
        <v>0.0133866059477988</v>
      </c>
      <c r="G310" s="0"/>
      <c r="H310" s="32" t="n">
        <v>15</v>
      </c>
      <c r="I310" s="88" t="n">
        <v>0.0272766800486579</v>
      </c>
      <c r="J310" s="89" t="n">
        <v>0.0131518491897973</v>
      </c>
      <c r="L310" s="74" t="s">
        <v>117</v>
      </c>
      <c r="M310" s="0"/>
      <c r="N310" s="0"/>
      <c r="O310" s="0"/>
    </row>
    <row r="311" customFormat="false" ht="13.45" hidden="false" customHeight="false" outlineLevel="0" collapsed="false">
      <c r="A311" s="0" t="n">
        <v>25</v>
      </c>
      <c r="B311" s="0" t="n">
        <v>5</v>
      </c>
      <c r="C311" s="0" t="n">
        <v>400</v>
      </c>
      <c r="D311" s="0" t="n">
        <v>500</v>
      </c>
      <c r="E311" s="74" t="n">
        <v>0.0271861092486925</v>
      </c>
      <c r="F311" s="0" t="n">
        <v>0.0129233435349313</v>
      </c>
      <c r="G311" s="0"/>
      <c r="H311" s="32" t="n">
        <v>20</v>
      </c>
      <c r="I311" s="88" t="n">
        <v>0.0272647347350691</v>
      </c>
      <c r="J311" s="89" t="n">
        <v>0.0131312920953754</v>
      </c>
      <c r="L311" s="74" t="s">
        <v>117</v>
      </c>
      <c r="M311" s="0"/>
      <c r="N311" s="0"/>
      <c r="O311" s="0"/>
    </row>
    <row r="312" customFormat="false" ht="13.45" hidden="false" customHeight="false" outlineLevel="0" collapsed="false">
      <c r="A312" s="0" t="n">
        <v>15</v>
      </c>
      <c r="B312" s="0" t="n">
        <v>20</v>
      </c>
      <c r="C312" s="0" t="n">
        <v>600</v>
      </c>
      <c r="D312" s="0" t="n">
        <v>500</v>
      </c>
      <c r="E312" s="74" t="n">
        <v>0.0272403788439777</v>
      </c>
      <c r="F312" s="0" t="n">
        <v>0.0136635869251637</v>
      </c>
      <c r="G312" s="0"/>
      <c r="H312" s="32" t="n">
        <v>25</v>
      </c>
      <c r="I312" s="101" t="n">
        <v>0.0275701415540845</v>
      </c>
      <c r="J312" s="102" t="n">
        <v>0.0131166830995314</v>
      </c>
      <c r="L312" s="74" t="s">
        <v>117</v>
      </c>
      <c r="M312" s="0"/>
      <c r="N312" s="0"/>
      <c r="O312" s="0"/>
    </row>
    <row r="313" customFormat="false" ht="13.45" hidden="false" customHeight="false" outlineLevel="0" collapsed="false">
      <c r="A313" s="0" t="n">
        <v>10</v>
      </c>
      <c r="B313" s="0" t="n">
        <v>25</v>
      </c>
      <c r="C313" s="0" t="n">
        <v>1000</v>
      </c>
      <c r="D313" s="0" t="n">
        <v>500</v>
      </c>
      <c r="E313" s="74" t="n">
        <v>0.0269561279292822</v>
      </c>
      <c r="F313" s="0" t="n">
        <v>0.012657792244098</v>
      </c>
      <c r="G313" s="0"/>
      <c r="H313" s="63" t="s">
        <v>37</v>
      </c>
      <c r="I313" s="93" t="n">
        <v>0.0273383014626067</v>
      </c>
      <c r="J313" s="94" t="n">
        <v>0.0130222691311378</v>
      </c>
      <c r="L313" s="74" t="s">
        <v>117</v>
      </c>
      <c r="M313" s="0"/>
      <c r="N313" s="0"/>
      <c r="O313" s="0"/>
    </row>
    <row r="314" customFormat="false" ht="13.4" hidden="false" customHeight="false" outlineLevel="0" collapsed="false">
      <c r="A314" s="0" t="n">
        <v>25</v>
      </c>
      <c r="B314" s="0" t="n">
        <v>25</v>
      </c>
      <c r="C314" s="0" t="n">
        <v>800</v>
      </c>
      <c r="D314" s="0" t="n">
        <v>500</v>
      </c>
      <c r="E314" s="74" t="n">
        <v>0.0271851063220836</v>
      </c>
      <c r="F314" s="0" t="n">
        <v>0.0125857171919697</v>
      </c>
      <c r="G314" s="0"/>
      <c r="L314" s="74" t="s">
        <v>117</v>
      </c>
      <c r="M314" s="0"/>
      <c r="N314" s="0"/>
      <c r="O314" s="0"/>
    </row>
    <row r="315" customFormat="false" ht="13.4" hidden="false" customHeight="false" outlineLevel="0" collapsed="false">
      <c r="A315" s="0" t="n">
        <v>5</v>
      </c>
      <c r="B315" s="0" t="n">
        <v>15</v>
      </c>
      <c r="C315" s="0" t="n">
        <v>600</v>
      </c>
      <c r="D315" s="0" t="n">
        <v>500</v>
      </c>
      <c r="E315" s="74" t="n">
        <v>0.0273614028832171</v>
      </c>
      <c r="F315" s="0" t="n">
        <v>0.0125404974638329</v>
      </c>
      <c r="G315" s="0"/>
      <c r="L315" s="74" t="s">
        <v>117</v>
      </c>
      <c r="M315" s="0"/>
      <c r="N315" s="0"/>
      <c r="O315" s="0"/>
    </row>
    <row r="316" customFormat="false" ht="13.4" hidden="false" customHeight="false" outlineLevel="0" collapsed="false">
      <c r="A316" s="0" t="n">
        <v>25</v>
      </c>
      <c r="B316" s="0" t="n">
        <v>5</v>
      </c>
      <c r="C316" s="0" t="n">
        <v>1000</v>
      </c>
      <c r="D316" s="0" t="n">
        <v>500</v>
      </c>
      <c r="E316" s="74" t="n">
        <v>0.0269489172259486</v>
      </c>
      <c r="F316" s="0" t="n">
        <v>0.0125325213503217</v>
      </c>
      <c r="G316" s="0"/>
      <c r="L316" s="74" t="s">
        <v>117</v>
      </c>
      <c r="M316" s="0"/>
      <c r="N316" s="0"/>
      <c r="O316" s="0"/>
    </row>
    <row r="317" customFormat="false" ht="13.4" hidden="false" customHeight="false" outlineLevel="0" collapsed="false">
      <c r="A317" s="0" t="n">
        <v>15</v>
      </c>
      <c r="B317" s="0" t="n">
        <v>20</v>
      </c>
      <c r="C317" s="0" t="n">
        <v>400</v>
      </c>
      <c r="D317" s="0" t="n">
        <v>500</v>
      </c>
      <c r="E317" s="74" t="n">
        <v>0.0272825004367433</v>
      </c>
      <c r="F317" s="0" t="n">
        <v>0.0125634950959043</v>
      </c>
      <c r="G317" s="0"/>
      <c r="L317" s="74" t="s">
        <v>117</v>
      </c>
      <c r="M317" s="0"/>
      <c r="N317" s="0"/>
      <c r="O317" s="0"/>
    </row>
    <row r="318" customFormat="false" ht="13.4" hidden="false" customHeight="false" outlineLevel="0" collapsed="false">
      <c r="A318" s="0" t="n">
        <v>25</v>
      </c>
      <c r="B318" s="0" t="n">
        <v>25</v>
      </c>
      <c r="C318" s="0" t="n">
        <v>1000</v>
      </c>
      <c r="D318" s="0" t="n">
        <v>500</v>
      </c>
      <c r="E318" s="74" t="n">
        <v>0.0270637571999201</v>
      </c>
      <c r="F318" s="0" t="n">
        <v>0.0125841345479853</v>
      </c>
      <c r="G318" s="0"/>
      <c r="L318" s="74" t="s">
        <v>117</v>
      </c>
      <c r="M318" s="0"/>
      <c r="N318" s="0"/>
      <c r="O318" s="0"/>
    </row>
    <row r="319" customFormat="false" ht="13.4" hidden="false" customHeight="false" outlineLevel="0" collapsed="false">
      <c r="A319" s="0" t="n">
        <v>20</v>
      </c>
      <c r="B319" s="0" t="n">
        <v>25</v>
      </c>
      <c r="C319" s="0" t="n">
        <v>600</v>
      </c>
      <c r="D319" s="0" t="n">
        <v>500</v>
      </c>
      <c r="E319" s="74" t="n">
        <v>0.0271641780579856</v>
      </c>
      <c r="F319" s="0" t="n">
        <v>0.0135383551567242</v>
      </c>
      <c r="G319" s="0"/>
      <c r="L319" s="74" t="s">
        <v>117</v>
      </c>
      <c r="M319" s="0"/>
      <c r="N319" s="0"/>
      <c r="O319" s="0"/>
    </row>
    <row r="320" customFormat="false" ht="13.4" hidden="false" customHeight="false" outlineLevel="0" collapsed="false">
      <c r="A320" s="0" t="n">
        <v>5</v>
      </c>
      <c r="B320" s="0" t="n">
        <v>15</v>
      </c>
      <c r="C320" s="0" t="n">
        <v>800</v>
      </c>
      <c r="D320" s="0" t="n">
        <v>500</v>
      </c>
      <c r="E320" s="74" t="n">
        <v>0.0272006499464067</v>
      </c>
      <c r="F320" s="0" t="n">
        <v>0.0124819903909896</v>
      </c>
      <c r="G320" s="0"/>
      <c r="L320" s="74" t="s">
        <v>117</v>
      </c>
      <c r="M320" s="0"/>
      <c r="N320" s="0"/>
      <c r="O320" s="0"/>
    </row>
    <row r="321" customFormat="false" ht="13.4" hidden="false" customHeight="false" outlineLevel="0" collapsed="false">
      <c r="A321" s="0" t="n">
        <v>5</v>
      </c>
      <c r="B321" s="0" t="n">
        <v>20</v>
      </c>
      <c r="C321" s="0" t="n">
        <v>400</v>
      </c>
      <c r="D321" s="0" t="n">
        <v>500</v>
      </c>
      <c r="E321" s="74" t="n">
        <v>0.027321558654144</v>
      </c>
      <c r="F321" s="0" t="n">
        <v>0.0124831778444825</v>
      </c>
      <c r="G321" s="0"/>
      <c r="L321" s="74" t="s">
        <v>117</v>
      </c>
      <c r="M321" s="0"/>
      <c r="N321" s="0"/>
      <c r="O321" s="0"/>
    </row>
    <row r="322" customFormat="false" ht="13.4" hidden="false" customHeight="false" outlineLevel="0" collapsed="false">
      <c r="A322" s="0" t="n">
        <v>5</v>
      </c>
      <c r="B322" s="0" t="n">
        <v>25</v>
      </c>
      <c r="C322" s="0" t="n">
        <v>1000</v>
      </c>
      <c r="D322" s="0" t="n">
        <v>500</v>
      </c>
      <c r="E322" s="74" t="n">
        <v>0.0272202192336435</v>
      </c>
      <c r="F322" s="0" t="n">
        <v>0.0124932598585598</v>
      </c>
      <c r="G322" s="0"/>
      <c r="L322" s="74" t="s">
        <v>117</v>
      </c>
      <c r="M322" s="0"/>
      <c r="N322" s="0"/>
      <c r="O322" s="0"/>
    </row>
    <row r="323" customFormat="false" ht="13.4" hidden="false" customHeight="false" outlineLevel="0" collapsed="false">
      <c r="A323" s="0" t="n">
        <v>10</v>
      </c>
      <c r="B323" s="0" t="n">
        <v>15</v>
      </c>
      <c r="C323" s="0" t="n">
        <v>800</v>
      </c>
      <c r="D323" s="0" t="n">
        <v>500</v>
      </c>
      <c r="E323" s="74" t="n">
        <v>0.0272251801989211</v>
      </c>
      <c r="F323" s="0" t="n">
        <v>0.012931448457034</v>
      </c>
      <c r="G323" s="0"/>
      <c r="L323" s="74" t="s">
        <v>117</v>
      </c>
      <c r="M323" s="0"/>
      <c r="N323" s="0"/>
      <c r="O323" s="0"/>
    </row>
    <row r="324" customFormat="false" ht="13.4" hidden="false" customHeight="false" outlineLevel="0" collapsed="false">
      <c r="A324" s="0" t="n">
        <v>10</v>
      </c>
      <c r="B324" s="0" t="n">
        <v>10</v>
      </c>
      <c r="C324" s="0" t="n">
        <v>400</v>
      </c>
      <c r="D324" s="0" t="n">
        <v>500</v>
      </c>
      <c r="E324" s="74" t="n">
        <v>0.0274645510081096</v>
      </c>
      <c r="F324" s="0" t="n">
        <v>0.0126604381236739</v>
      </c>
      <c r="G324" s="0"/>
      <c r="L324" s="74" t="s">
        <v>117</v>
      </c>
      <c r="M324" s="0"/>
      <c r="N324" s="0"/>
      <c r="O324" s="0"/>
    </row>
    <row r="325" customFormat="false" ht="13.4" hidden="false" customHeight="false" outlineLevel="0" collapsed="false">
      <c r="A325" s="0" t="n">
        <v>15</v>
      </c>
      <c r="B325" s="0" t="n">
        <v>5</v>
      </c>
      <c r="C325" s="0" t="n">
        <v>400</v>
      </c>
      <c r="D325" s="0" t="n">
        <v>500</v>
      </c>
      <c r="E325" s="74" t="n">
        <v>0.0271840963534526</v>
      </c>
      <c r="F325" s="0" t="n">
        <v>0.0126323705601221</v>
      </c>
      <c r="G325" s="0"/>
      <c r="L325" s="74" t="s">
        <v>117</v>
      </c>
      <c r="M325" s="0"/>
      <c r="N325" s="0"/>
      <c r="O325" s="0"/>
    </row>
    <row r="326" customFormat="false" ht="13.4" hidden="false" customHeight="false" outlineLevel="0" collapsed="false">
      <c r="A326" s="0" t="n">
        <v>20</v>
      </c>
      <c r="B326" s="0" t="n">
        <v>10</v>
      </c>
      <c r="C326" s="0" t="n">
        <v>400</v>
      </c>
      <c r="D326" s="0" t="n">
        <v>500</v>
      </c>
      <c r="E326" s="74" t="n">
        <v>0.0274972700269679</v>
      </c>
      <c r="F326" s="0" t="n">
        <v>0.012610335811116</v>
      </c>
      <c r="G326" s="0"/>
      <c r="L326" s="74" t="s">
        <v>117</v>
      </c>
      <c r="M326" s="0"/>
      <c r="N326" s="0"/>
      <c r="O326" s="0"/>
    </row>
    <row r="327" customFormat="false" ht="13.4" hidden="false" customHeight="false" outlineLevel="0" collapsed="false">
      <c r="A327" s="0" t="n">
        <v>15</v>
      </c>
      <c r="B327" s="0" t="n">
        <v>25</v>
      </c>
      <c r="C327" s="0" t="n">
        <v>600</v>
      </c>
      <c r="D327" s="0" t="n">
        <v>500</v>
      </c>
      <c r="E327" s="74" t="n">
        <v>0.0272208443728329</v>
      </c>
      <c r="F327" s="0" t="n">
        <v>0.0129686387188121</v>
      </c>
      <c r="G327" s="0"/>
      <c r="L327" s="74" t="s">
        <v>117</v>
      </c>
      <c r="M327" s="0"/>
      <c r="N327" s="0"/>
      <c r="O327" s="0"/>
    </row>
    <row r="328" customFormat="false" ht="13.4" hidden="false" customHeight="false" outlineLevel="0" collapsed="false">
      <c r="A328" s="0" t="n">
        <v>15</v>
      </c>
      <c r="B328" s="0" t="n">
        <v>10</v>
      </c>
      <c r="C328" s="0" t="n">
        <v>800</v>
      </c>
      <c r="D328" s="0" t="n">
        <v>500</v>
      </c>
      <c r="E328" s="74" t="n">
        <v>0.0272443607217251</v>
      </c>
      <c r="F328" s="0" t="n">
        <v>0.0124796180821531</v>
      </c>
      <c r="G328" s="0"/>
      <c r="L328" s="74" t="s">
        <v>117</v>
      </c>
      <c r="M328" s="0"/>
      <c r="N328" s="0"/>
      <c r="O328" s="0"/>
    </row>
    <row r="329" customFormat="false" ht="13.4" hidden="false" customHeight="false" outlineLevel="0" collapsed="false">
      <c r="A329" s="0" t="n">
        <v>10</v>
      </c>
      <c r="B329" s="0" t="n">
        <v>20</v>
      </c>
      <c r="C329" s="0" t="n">
        <v>800</v>
      </c>
      <c r="D329" s="0" t="n">
        <v>500</v>
      </c>
      <c r="E329" s="74" t="n">
        <v>0.0275086193872398</v>
      </c>
      <c r="F329" s="0" t="n">
        <v>0.0126831872588889</v>
      </c>
      <c r="G329" s="0"/>
      <c r="L329" s="74" t="s">
        <v>117</v>
      </c>
      <c r="M329" s="0"/>
      <c r="N329" s="0"/>
      <c r="O329" s="0"/>
    </row>
    <row r="330" customFormat="false" ht="13.4" hidden="false" customHeight="false" outlineLevel="0" collapsed="false">
      <c r="A330" s="0" t="n">
        <v>20</v>
      </c>
      <c r="B330" s="0" t="n">
        <v>10</v>
      </c>
      <c r="C330" s="0" t="n">
        <v>600</v>
      </c>
      <c r="D330" s="0" t="n">
        <v>500</v>
      </c>
      <c r="E330" s="74" t="n">
        <v>0.0273145613352002</v>
      </c>
      <c r="F330" s="0" t="n">
        <v>0.0126313326740281</v>
      </c>
      <c r="G330" s="0"/>
      <c r="L330" s="74" t="s">
        <v>117</v>
      </c>
      <c r="M330" s="0"/>
      <c r="N330" s="0"/>
      <c r="O330" s="0"/>
    </row>
    <row r="331" customFormat="false" ht="13.4" hidden="false" customHeight="false" outlineLevel="0" collapsed="false">
      <c r="A331" s="0" t="n">
        <v>25</v>
      </c>
      <c r="B331" s="0" t="n">
        <v>10</v>
      </c>
      <c r="C331" s="0" t="n">
        <v>800</v>
      </c>
      <c r="D331" s="0" t="n">
        <v>500</v>
      </c>
      <c r="E331" s="74" t="n">
        <v>0.0271468508286893</v>
      </c>
      <c r="F331" s="0" t="n">
        <v>0.0128838608631167</v>
      </c>
      <c r="G331" s="0"/>
      <c r="L331" s="74" t="s">
        <v>117</v>
      </c>
      <c r="M331" s="0"/>
      <c r="N331" s="0"/>
      <c r="O331" s="0"/>
    </row>
    <row r="332" customFormat="false" ht="13.4" hidden="false" customHeight="false" outlineLevel="0" collapsed="false">
      <c r="A332" s="0" t="n">
        <v>15</v>
      </c>
      <c r="B332" s="0" t="n">
        <v>25</v>
      </c>
      <c r="C332" s="0" t="n">
        <v>800</v>
      </c>
      <c r="D332" s="0" t="n">
        <v>500</v>
      </c>
      <c r="E332" s="74" t="n">
        <v>0.0271324159659263</v>
      </c>
      <c r="F332" s="0" t="n">
        <v>0.0131314105941187</v>
      </c>
      <c r="G332" s="0"/>
      <c r="L332" s="74" t="s">
        <v>117</v>
      </c>
      <c r="M332" s="0"/>
      <c r="N332" s="0"/>
      <c r="O332" s="0"/>
    </row>
    <row r="333" customFormat="false" ht="13.4" hidden="false" customHeight="false" outlineLevel="0" collapsed="false">
      <c r="A333" s="0" t="n">
        <v>15</v>
      </c>
      <c r="B333" s="0" t="n">
        <v>10</v>
      </c>
      <c r="C333" s="0" t="n">
        <v>1000</v>
      </c>
      <c r="D333" s="0" t="n">
        <v>500</v>
      </c>
      <c r="E333" s="74" t="n">
        <v>0.027379819793401</v>
      </c>
      <c r="F333" s="0" t="n">
        <v>0.0141740444540796</v>
      </c>
      <c r="G333" s="0"/>
      <c r="L333" s="74" t="s">
        <v>117</v>
      </c>
      <c r="M333" s="0"/>
      <c r="N333" s="0"/>
      <c r="O333" s="0"/>
    </row>
    <row r="334" customFormat="false" ht="13.4" hidden="false" customHeight="false" outlineLevel="0" collapsed="false">
      <c r="A334" s="0" t="n">
        <v>25</v>
      </c>
      <c r="B334" s="0" t="n">
        <v>10</v>
      </c>
      <c r="C334" s="0" t="n">
        <v>1000</v>
      </c>
      <c r="D334" s="0" t="n">
        <v>500</v>
      </c>
      <c r="E334" s="74" t="n">
        <v>0.0270359307134937</v>
      </c>
      <c r="F334" s="0" t="n">
        <v>0.0130478887446968</v>
      </c>
      <c r="G334" s="0"/>
      <c r="L334" s="74" t="s">
        <v>117</v>
      </c>
      <c r="M334" s="0"/>
      <c r="N334" s="0"/>
      <c r="O334" s="0"/>
    </row>
    <row r="335" customFormat="false" ht="13.4" hidden="false" customHeight="false" outlineLevel="0" collapsed="false">
      <c r="A335" s="0" t="n">
        <v>10</v>
      </c>
      <c r="B335" s="0" t="n">
        <v>10</v>
      </c>
      <c r="C335" s="0" t="n">
        <v>1000</v>
      </c>
      <c r="D335" s="0" t="n">
        <v>500</v>
      </c>
      <c r="E335" s="74" t="n">
        <v>0.0268638350924724</v>
      </c>
      <c r="F335" s="0" t="n">
        <v>0.0126162861415399</v>
      </c>
      <c r="G335" s="0"/>
      <c r="L335" s="74" t="s">
        <v>117</v>
      </c>
      <c r="M335" s="0"/>
      <c r="N335" s="0"/>
      <c r="O335" s="0"/>
    </row>
    <row r="336" customFormat="false" ht="13.4" hidden="false" customHeight="false" outlineLevel="0" collapsed="false">
      <c r="A336" s="0" t="n">
        <v>5</v>
      </c>
      <c r="B336" s="0" t="n">
        <v>15</v>
      </c>
      <c r="C336" s="0" t="n">
        <v>1000</v>
      </c>
      <c r="D336" s="0" t="n">
        <v>500</v>
      </c>
      <c r="E336" s="74" t="n">
        <v>0.0272097562031668</v>
      </c>
      <c r="F336" s="0" t="n">
        <v>0.0125878860072548</v>
      </c>
      <c r="G336" s="0"/>
      <c r="L336" s="74" t="s">
        <v>117</v>
      </c>
      <c r="M336" s="0"/>
      <c r="N336" s="0"/>
      <c r="O336" s="0"/>
    </row>
    <row r="337" customFormat="false" ht="13.4" hidden="false" customHeight="false" outlineLevel="0" collapsed="false">
      <c r="A337" s="0" t="n">
        <v>5</v>
      </c>
      <c r="B337" s="0" t="n">
        <v>20</v>
      </c>
      <c r="C337" s="0" t="n">
        <v>1000</v>
      </c>
      <c r="D337" s="0" t="n">
        <v>500</v>
      </c>
      <c r="E337" s="74" t="n">
        <v>0.027412060829993</v>
      </c>
      <c r="F337" s="0" t="n">
        <v>0.0127206373278375</v>
      </c>
      <c r="G337" s="0"/>
      <c r="L337" s="74" t="s">
        <v>117</v>
      </c>
      <c r="M337" s="0"/>
      <c r="N337" s="0"/>
      <c r="O337" s="0"/>
    </row>
    <row r="338" customFormat="false" ht="13.4" hidden="false" customHeight="false" outlineLevel="0" collapsed="false">
      <c r="A338" s="0" t="n">
        <v>20</v>
      </c>
      <c r="B338" s="0" t="n">
        <v>25</v>
      </c>
      <c r="C338" s="0" t="n">
        <v>1000</v>
      </c>
      <c r="D338" s="0" t="n">
        <v>500</v>
      </c>
      <c r="E338" s="74" t="n">
        <v>0.0273911563535529</v>
      </c>
      <c r="F338" s="0" t="n">
        <v>0.0130055759523334</v>
      </c>
      <c r="G338" s="0"/>
      <c r="L338" s="74" t="s">
        <v>117</v>
      </c>
      <c r="M338" s="0"/>
      <c r="N338" s="0"/>
      <c r="O338" s="0"/>
    </row>
    <row r="339" customFormat="false" ht="13.4" hidden="false" customHeight="false" outlineLevel="0" collapsed="false">
      <c r="A339" s="0" t="n">
        <v>20</v>
      </c>
      <c r="B339" s="0" t="n">
        <v>20</v>
      </c>
      <c r="C339" s="0" t="n">
        <v>600</v>
      </c>
      <c r="D339" s="0" t="n">
        <v>500</v>
      </c>
      <c r="E339" s="74" t="n">
        <v>0.0272074792927777</v>
      </c>
      <c r="F339" s="0" t="n">
        <v>0.0126078301700107</v>
      </c>
      <c r="G339" s="0"/>
      <c r="L339" s="74" t="s">
        <v>117</v>
      </c>
      <c r="M339" s="0"/>
      <c r="N339" s="0"/>
      <c r="O339" s="0"/>
    </row>
    <row r="340" customFormat="false" ht="13.4" hidden="false" customHeight="false" outlineLevel="0" collapsed="false">
      <c r="A340" s="0" t="n">
        <v>25</v>
      </c>
      <c r="B340" s="0" t="n">
        <v>15</v>
      </c>
      <c r="C340" s="0" t="n">
        <v>600</v>
      </c>
      <c r="D340" s="0" t="n">
        <v>500</v>
      </c>
      <c r="E340" s="74" t="n">
        <v>0.0272041883398165</v>
      </c>
      <c r="F340" s="0" t="n">
        <v>0.0131313720213083</v>
      </c>
      <c r="G340" s="0"/>
      <c r="L340" s="74" t="s">
        <v>117</v>
      </c>
      <c r="M340" s="0"/>
      <c r="N340" s="0"/>
      <c r="O340" s="0"/>
    </row>
    <row r="341" customFormat="false" ht="13.4" hidden="false" customHeight="false" outlineLevel="0" collapsed="false">
      <c r="A341" s="0" t="n">
        <v>5</v>
      </c>
      <c r="B341" s="0" t="n">
        <v>10</v>
      </c>
      <c r="C341" s="0" t="n">
        <v>400</v>
      </c>
      <c r="D341" s="0" t="n">
        <v>500</v>
      </c>
      <c r="E341" s="74" t="n">
        <v>0.0273281680810793</v>
      </c>
      <c r="F341" s="0" t="n">
        <v>0.0125229890655065</v>
      </c>
      <c r="G341" s="0"/>
      <c r="L341" s="74" t="s">
        <v>117</v>
      </c>
      <c r="M341" s="0"/>
      <c r="N341" s="0"/>
      <c r="O341" s="0"/>
    </row>
    <row r="342" customFormat="false" ht="13.4" hidden="false" customHeight="false" outlineLevel="0" collapsed="false">
      <c r="A342" s="0" t="n">
        <v>15</v>
      </c>
      <c r="B342" s="0" t="n">
        <v>25</v>
      </c>
      <c r="C342" s="0" t="n">
        <v>1000</v>
      </c>
      <c r="D342" s="0" t="n">
        <v>500</v>
      </c>
      <c r="E342" s="74" t="n">
        <v>0.0271209581452295</v>
      </c>
      <c r="F342" s="0" t="n">
        <v>0.0126070268123409</v>
      </c>
      <c r="G342" s="0"/>
      <c r="L342" s="74" t="s">
        <v>117</v>
      </c>
      <c r="M342" s="0"/>
      <c r="N342" s="0"/>
      <c r="O342" s="0"/>
    </row>
    <row r="343" customFormat="false" ht="13.4" hidden="false" customHeight="false" outlineLevel="0" collapsed="false">
      <c r="A343" s="0" t="n">
        <v>15</v>
      </c>
      <c r="B343" s="0" t="n">
        <v>10</v>
      </c>
      <c r="C343" s="0" t="n">
        <v>400</v>
      </c>
      <c r="D343" s="0" t="n">
        <v>500</v>
      </c>
      <c r="E343" s="74" t="n">
        <v>0.0273885440190985</v>
      </c>
      <c r="F343" s="0" t="n">
        <v>0.0126347448702584</v>
      </c>
      <c r="G343" s="0"/>
      <c r="L343" s="74" t="s">
        <v>117</v>
      </c>
      <c r="M343" s="0"/>
      <c r="N343" s="0"/>
      <c r="O343" s="0"/>
    </row>
    <row r="344" customFormat="false" ht="13.4" hidden="false" customHeight="false" outlineLevel="0" collapsed="false">
      <c r="A344" s="0" t="n">
        <v>10</v>
      </c>
      <c r="B344" s="0" t="n">
        <v>20</v>
      </c>
      <c r="C344" s="0" t="n">
        <v>400</v>
      </c>
      <c r="D344" s="0" t="n">
        <v>500</v>
      </c>
      <c r="E344" s="74" t="n">
        <v>0.0276050555349675</v>
      </c>
      <c r="F344" s="0" t="n">
        <v>0.0125700588716432</v>
      </c>
      <c r="G344" s="0"/>
      <c r="L344" s="74" t="s">
        <v>117</v>
      </c>
      <c r="M344" s="0"/>
      <c r="N344" s="0"/>
      <c r="O344" s="0"/>
    </row>
    <row r="345" customFormat="false" ht="13.4" hidden="false" customHeight="false" outlineLevel="0" collapsed="false">
      <c r="A345" s="0" t="n">
        <v>25</v>
      </c>
      <c r="B345" s="0" t="n">
        <v>10</v>
      </c>
      <c r="C345" s="0" t="n">
        <v>400</v>
      </c>
      <c r="D345" s="0" t="n">
        <v>500</v>
      </c>
      <c r="E345" s="74" t="n">
        <v>0.0271926701362212</v>
      </c>
      <c r="F345" s="0" t="n">
        <v>0.0125041915304598</v>
      </c>
      <c r="G345" s="0"/>
      <c r="L345" s="74" t="s">
        <v>117</v>
      </c>
      <c r="M345" s="0"/>
      <c r="N345" s="0"/>
      <c r="O345" s="0"/>
    </row>
    <row r="346" customFormat="false" ht="13.4" hidden="false" customHeight="false" outlineLevel="0" collapsed="false">
      <c r="A346" s="0" t="n">
        <v>25</v>
      </c>
      <c r="B346" s="0" t="n">
        <v>15</v>
      </c>
      <c r="C346" s="0" t="n">
        <v>400</v>
      </c>
      <c r="D346" s="0" t="n">
        <v>500</v>
      </c>
      <c r="E346" s="74" t="n">
        <v>0.0272207092597296</v>
      </c>
      <c r="F346" s="0" t="n">
        <v>0.0126517081020976</v>
      </c>
      <c r="G346" s="0"/>
      <c r="L346" s="74" t="s">
        <v>117</v>
      </c>
      <c r="M346" s="0"/>
      <c r="N346" s="0"/>
      <c r="O346" s="0"/>
    </row>
    <row r="347" customFormat="false" ht="13.4" hidden="false" customHeight="false" outlineLevel="0" collapsed="false">
      <c r="A347" s="0" t="n">
        <v>15</v>
      </c>
      <c r="B347" s="0" t="n">
        <v>10</v>
      </c>
      <c r="C347" s="0" t="n">
        <v>600</v>
      </c>
      <c r="D347" s="0" t="n">
        <v>500</v>
      </c>
      <c r="E347" s="74" t="n">
        <v>0.0272102313051806</v>
      </c>
      <c r="F347" s="0" t="n">
        <v>0.0125719125652616</v>
      </c>
      <c r="G347" s="0"/>
      <c r="L347" s="74" t="s">
        <v>117</v>
      </c>
      <c r="M347" s="0"/>
      <c r="N347" s="0"/>
      <c r="O347" s="0"/>
    </row>
    <row r="348" customFormat="false" ht="13.4" hidden="false" customHeight="false" outlineLevel="0" collapsed="false">
      <c r="A348" s="0" t="n">
        <v>5</v>
      </c>
      <c r="B348" s="0" t="n">
        <v>5</v>
      </c>
      <c r="C348" s="0" t="n">
        <v>600</v>
      </c>
      <c r="D348" s="0" t="n">
        <v>500</v>
      </c>
      <c r="E348" s="74" t="n">
        <v>0.02734110962849</v>
      </c>
      <c r="F348" s="0" t="n">
        <v>0.0125432233196698</v>
      </c>
      <c r="G348" s="0"/>
      <c r="L348" s="74" t="s">
        <v>117</v>
      </c>
      <c r="M348" s="0"/>
      <c r="N348" s="0"/>
      <c r="O348" s="0"/>
    </row>
    <row r="349" customFormat="false" ht="13.4" hidden="false" customHeight="false" outlineLevel="0" collapsed="false">
      <c r="A349" s="0" t="n">
        <v>20</v>
      </c>
      <c r="B349" s="0" t="n">
        <v>15</v>
      </c>
      <c r="C349" s="0" t="n">
        <v>800</v>
      </c>
      <c r="D349" s="0" t="n">
        <v>500</v>
      </c>
      <c r="E349" s="74" t="n">
        <v>0.0272353143554483</v>
      </c>
      <c r="F349" s="0" t="n">
        <v>0.0134860109724899</v>
      </c>
      <c r="G349" s="0"/>
      <c r="L349" s="74" t="s">
        <v>117</v>
      </c>
      <c r="M349" s="0"/>
      <c r="N349" s="0"/>
      <c r="O349" s="0"/>
    </row>
    <row r="350" customFormat="false" ht="13.4" hidden="false" customHeight="false" outlineLevel="0" collapsed="false">
      <c r="A350" s="0" t="n">
        <v>25</v>
      </c>
      <c r="B350" s="0" t="n">
        <v>10</v>
      </c>
      <c r="C350" s="0" t="n">
        <v>600</v>
      </c>
      <c r="D350" s="0" t="n">
        <v>500</v>
      </c>
      <c r="E350" s="74" t="n">
        <v>0.0274781446304043</v>
      </c>
      <c r="F350" s="0" t="n">
        <v>0.0133340504636721</v>
      </c>
      <c r="G350" s="0"/>
      <c r="L350" s="74" t="s">
        <v>117</v>
      </c>
      <c r="M350" s="0"/>
      <c r="N350" s="0"/>
      <c r="O350" s="0"/>
    </row>
    <row r="351" customFormat="false" ht="13.4" hidden="false" customHeight="false" outlineLevel="0" collapsed="false">
      <c r="A351" s="0" t="n">
        <v>5</v>
      </c>
      <c r="B351" s="0" t="n">
        <v>5</v>
      </c>
      <c r="C351" s="0" t="n">
        <v>400</v>
      </c>
      <c r="D351" s="0" t="n">
        <v>500</v>
      </c>
      <c r="E351" s="74" t="n">
        <v>0.0272164524690665</v>
      </c>
      <c r="F351" s="0" t="n">
        <v>0.0125134561710879</v>
      </c>
      <c r="G351" s="0"/>
      <c r="L351" s="74" t="s">
        <v>117</v>
      </c>
      <c r="M351" s="0"/>
      <c r="N351" s="0"/>
      <c r="O351" s="0"/>
    </row>
    <row r="352" customFormat="false" ht="13.4" hidden="false" customHeight="false" outlineLevel="0" collapsed="false">
      <c r="A352" s="0" t="n">
        <v>5</v>
      </c>
      <c r="B352" s="0" t="n">
        <v>10</v>
      </c>
      <c r="C352" s="0" t="n">
        <v>1000</v>
      </c>
      <c r="D352" s="0" t="n">
        <v>500</v>
      </c>
      <c r="E352" s="74" t="n">
        <v>0.0272775879258799</v>
      </c>
      <c r="F352" s="0" t="n">
        <v>0.0126365523176607</v>
      </c>
      <c r="G352" s="0"/>
      <c r="L352" s="74" t="s">
        <v>117</v>
      </c>
      <c r="M352" s="0"/>
      <c r="N352" s="0"/>
      <c r="O352" s="0"/>
    </row>
    <row r="353" customFormat="false" ht="13.4" hidden="false" customHeight="false" outlineLevel="0" collapsed="false">
      <c r="A353" s="0" t="n">
        <v>10</v>
      </c>
      <c r="B353" s="0" t="n">
        <v>5</v>
      </c>
      <c r="C353" s="0" t="n">
        <v>400</v>
      </c>
      <c r="D353" s="0" t="n">
        <v>500</v>
      </c>
      <c r="E353" s="74" t="n">
        <v>0.0272230290290456</v>
      </c>
      <c r="F353" s="0" t="n">
        <v>0.0125178469314913</v>
      </c>
      <c r="G353" s="0"/>
      <c r="L353" s="74" t="s">
        <v>117</v>
      </c>
      <c r="M353" s="0"/>
      <c r="N353" s="0"/>
      <c r="O353" s="0"/>
    </row>
    <row r="354" customFormat="false" ht="13.4" hidden="false" customHeight="false" outlineLevel="0" collapsed="false">
      <c r="A354" s="0" t="n">
        <v>20</v>
      </c>
      <c r="B354" s="0" t="n">
        <v>25</v>
      </c>
      <c r="C354" s="0" t="n">
        <v>400</v>
      </c>
      <c r="D354" s="0" t="n">
        <v>500</v>
      </c>
      <c r="E354" s="74" t="n">
        <v>0.0337923119051988</v>
      </c>
      <c r="F354" s="0" t="n">
        <v>0.0196163489387901</v>
      </c>
      <c r="G354" s="0"/>
      <c r="L354" s="74" t="s">
        <v>117</v>
      </c>
      <c r="M354" s="0"/>
      <c r="N354" s="0"/>
      <c r="O354" s="0"/>
    </row>
    <row r="355" customFormat="false" ht="13.4" hidden="false" customHeight="false" outlineLevel="0" collapsed="false">
      <c r="A355" s="0" t="n">
        <v>20</v>
      </c>
      <c r="B355" s="0" t="n">
        <v>20</v>
      </c>
      <c r="C355" s="0" t="n">
        <v>400</v>
      </c>
      <c r="D355" s="0" t="n">
        <v>500</v>
      </c>
      <c r="E355" s="74" t="n">
        <v>0.027219828792157</v>
      </c>
      <c r="F355" s="0" t="n">
        <v>0.0126827984307157</v>
      </c>
      <c r="G355" s="0"/>
      <c r="L355" s="74" t="s">
        <v>117</v>
      </c>
      <c r="M355" s="0"/>
      <c r="N355" s="0"/>
      <c r="O355" s="0"/>
    </row>
    <row r="356" customFormat="false" ht="13.4" hidden="false" customHeight="false" outlineLevel="0" collapsed="false">
      <c r="A356" s="0" t="n">
        <v>5</v>
      </c>
      <c r="B356" s="0" t="n">
        <v>20</v>
      </c>
      <c r="C356" s="0" t="n">
        <v>600</v>
      </c>
      <c r="D356" s="0" t="n">
        <v>500</v>
      </c>
      <c r="E356" s="74" t="n">
        <v>0.0275637873512777</v>
      </c>
      <c r="F356" s="0" t="n">
        <v>0.0125786915777514</v>
      </c>
      <c r="G356" s="0"/>
      <c r="L356" s="74" t="s">
        <v>117</v>
      </c>
      <c r="M356" s="0"/>
      <c r="N356" s="0"/>
      <c r="O356" s="0"/>
    </row>
    <row r="357" customFormat="false" ht="13.4" hidden="false" customHeight="false" outlineLevel="0" collapsed="false">
      <c r="A357" s="0" t="n">
        <v>10</v>
      </c>
      <c r="B357" s="0" t="n">
        <v>15</v>
      </c>
      <c r="C357" s="0" t="n">
        <v>600</v>
      </c>
      <c r="D357" s="0" t="n">
        <v>500</v>
      </c>
      <c r="E357" s="74" t="n">
        <v>0.0273843479030494</v>
      </c>
      <c r="F357" s="0" t="n">
        <v>0.0177738379605069</v>
      </c>
      <c r="G357" s="0"/>
      <c r="L357" s="74" t="s">
        <v>117</v>
      </c>
      <c r="M357" s="0"/>
      <c r="N357" s="0"/>
      <c r="O357" s="0"/>
    </row>
    <row r="358" customFormat="false" ht="13.4" hidden="false" customHeight="false" outlineLevel="0" collapsed="false">
      <c r="A358" s="0" t="n">
        <v>10</v>
      </c>
      <c r="B358" s="0" t="n">
        <v>25</v>
      </c>
      <c r="C358" s="0" t="n">
        <v>400</v>
      </c>
      <c r="D358" s="0" t="n">
        <v>500</v>
      </c>
      <c r="E358" s="74" t="n">
        <v>0.0272237697838078</v>
      </c>
      <c r="F358" s="0" t="n">
        <v>0.0125036994988169</v>
      </c>
      <c r="G358" s="0"/>
      <c r="L358" s="74" t="s">
        <v>117</v>
      </c>
      <c r="M358" s="0"/>
      <c r="N358" s="0"/>
      <c r="O358" s="0"/>
    </row>
    <row r="359" customFormat="false" ht="13.4" hidden="false" customHeight="false" outlineLevel="0" collapsed="false">
      <c r="A359" s="0" t="n">
        <v>15</v>
      </c>
      <c r="B359" s="0" t="n">
        <v>15</v>
      </c>
      <c r="C359" s="0" t="n">
        <v>600</v>
      </c>
      <c r="D359" s="0" t="n">
        <v>500</v>
      </c>
      <c r="E359" s="74" t="n">
        <v>0.0272450721845087</v>
      </c>
      <c r="F359" s="0" t="n">
        <v>0.0130236777180021</v>
      </c>
      <c r="G359" s="0"/>
      <c r="L359" s="74" t="s">
        <v>117</v>
      </c>
      <c r="M359" s="0"/>
      <c r="N359" s="0"/>
      <c r="O359" s="0"/>
    </row>
    <row r="360" customFormat="false" ht="13.4" hidden="false" customHeight="false" outlineLevel="0" collapsed="false">
      <c r="A360" s="74" t="n">
        <v>15</v>
      </c>
      <c r="B360" s="74" t="n">
        <v>5</v>
      </c>
      <c r="C360" s="74" t="n">
        <v>600</v>
      </c>
      <c r="D360" s="74" t="n">
        <v>500</v>
      </c>
      <c r="E360" s="74" t="n">
        <v>0.0272453355517233</v>
      </c>
      <c r="F360" s="74" t="n">
        <v>0.0151982516430664</v>
      </c>
      <c r="G360" s="0"/>
      <c r="L360" s="74" t="s">
        <v>117</v>
      </c>
      <c r="M360" s="0"/>
      <c r="N360" s="0"/>
      <c r="O360" s="0"/>
    </row>
    <row r="361" customFormat="false" ht="13.4" hidden="false" customHeight="false" outlineLevel="0" collapsed="false">
      <c r="A361" s="74" t="n">
        <v>15</v>
      </c>
      <c r="B361" s="74" t="n">
        <v>20</v>
      </c>
      <c r="C361" s="74" t="n">
        <v>1000</v>
      </c>
      <c r="D361" s="74" t="n">
        <v>500</v>
      </c>
      <c r="E361" s="74" t="n">
        <v>0.0272194246186294</v>
      </c>
      <c r="F361" s="74" t="n">
        <v>0.0155871654613079</v>
      </c>
      <c r="G361" s="0"/>
      <c r="L361" s="74" t="s">
        <v>117</v>
      </c>
      <c r="M361" s="0"/>
      <c r="N361" s="0"/>
      <c r="O361" s="0"/>
    </row>
    <row r="362" customFormat="false" ht="13.4" hidden="false" customHeight="false" outlineLevel="0" collapsed="false">
      <c r="A362" s="74" t="n">
        <v>10</v>
      </c>
      <c r="B362" s="74" t="n">
        <v>25</v>
      </c>
      <c r="C362" s="74" t="n">
        <v>600</v>
      </c>
      <c r="D362" s="74" t="n">
        <v>500</v>
      </c>
      <c r="E362" s="74" t="n">
        <v>0.0272126502104759</v>
      </c>
      <c r="F362" s="74" t="n">
        <v>0.0131204343943837</v>
      </c>
      <c r="G362" s="0"/>
      <c r="L362" s="74" t="s">
        <v>117</v>
      </c>
      <c r="M362" s="0"/>
      <c r="N362" s="0"/>
      <c r="O362" s="0"/>
    </row>
    <row r="363" customFormat="false" ht="13.4" hidden="false" customHeight="false" outlineLevel="0" collapsed="false">
      <c r="A363" s="74" t="n">
        <v>15</v>
      </c>
      <c r="B363" s="74" t="n">
        <v>15</v>
      </c>
      <c r="C363" s="74" t="n">
        <v>800</v>
      </c>
      <c r="D363" s="74" t="n">
        <v>500</v>
      </c>
      <c r="E363" s="74" t="n">
        <v>0.0274092084999433</v>
      </c>
      <c r="F363" s="74" t="n">
        <v>0.0125648525527317</v>
      </c>
      <c r="G363" s="0"/>
      <c r="L363" s="74" t="s">
        <v>117</v>
      </c>
      <c r="M363" s="0"/>
      <c r="N363" s="0"/>
      <c r="O363" s="0"/>
    </row>
    <row r="364" customFormat="false" ht="13.4" hidden="false" customHeight="false" outlineLevel="0" collapsed="false">
      <c r="A364" s="74" t="n">
        <v>25</v>
      </c>
      <c r="B364" s="74" t="n">
        <v>5</v>
      </c>
      <c r="C364" s="74" t="n">
        <v>600</v>
      </c>
      <c r="D364" s="74" t="n">
        <v>500</v>
      </c>
      <c r="E364" s="74" t="n">
        <v>0.0271487618643772</v>
      </c>
      <c r="F364" s="74" t="n">
        <v>0.0125745167983707</v>
      </c>
      <c r="G364" s="0"/>
      <c r="L364" s="74" t="s">
        <v>117</v>
      </c>
      <c r="M364" s="0"/>
      <c r="N364" s="0"/>
      <c r="O364" s="0"/>
    </row>
    <row r="365" customFormat="false" ht="13.4" hidden="false" customHeight="false" outlineLevel="0" collapsed="false">
      <c r="A365" s="74" t="n">
        <v>15</v>
      </c>
      <c r="B365" s="74" t="n">
        <v>20</v>
      </c>
      <c r="C365" s="74" t="n">
        <v>800</v>
      </c>
      <c r="D365" s="74" t="n">
        <v>500</v>
      </c>
      <c r="E365" s="74" t="n">
        <v>0.0272339528163793</v>
      </c>
      <c r="F365" s="74" t="n">
        <v>0.0125102484850861</v>
      </c>
      <c r="G365" s="0"/>
      <c r="L365" s="74" t="s">
        <v>117</v>
      </c>
      <c r="M365" s="0"/>
      <c r="N365" s="0"/>
      <c r="O365" s="0"/>
    </row>
    <row r="366" customFormat="false" ht="13.4" hidden="false" customHeight="false" outlineLevel="0" collapsed="false">
      <c r="A366" s="74" t="n">
        <v>25</v>
      </c>
      <c r="B366" s="74" t="n">
        <v>20</v>
      </c>
      <c r="C366" s="74" t="n">
        <v>600</v>
      </c>
      <c r="D366" s="74" t="n">
        <v>500</v>
      </c>
      <c r="E366" s="74" t="n">
        <v>0.0271442593337774</v>
      </c>
      <c r="F366" s="74" t="n">
        <v>0.0126575412753845</v>
      </c>
      <c r="G366" s="0"/>
      <c r="L366" s="74" t="s">
        <v>117</v>
      </c>
      <c r="M366" s="0"/>
      <c r="N366" s="0"/>
      <c r="O366" s="0"/>
    </row>
    <row r="367" customFormat="false" ht="13.4" hidden="false" customHeight="false" outlineLevel="0" collapsed="false">
      <c r="A367" s="74" t="n">
        <v>20</v>
      </c>
      <c r="B367" s="74" t="n">
        <v>15</v>
      </c>
      <c r="C367" s="74" t="n">
        <v>1000</v>
      </c>
      <c r="D367" s="74" t="n">
        <v>500</v>
      </c>
      <c r="E367" s="74" t="n">
        <v>0.0272980171920418</v>
      </c>
      <c r="F367" s="74" t="n">
        <v>0.0127833036530905</v>
      </c>
      <c r="G367" s="0"/>
      <c r="L367" s="74" t="s">
        <v>117</v>
      </c>
      <c r="M367" s="0"/>
      <c r="N367" s="0"/>
      <c r="O367" s="0"/>
    </row>
    <row r="368" customFormat="false" ht="13.4" hidden="false" customHeight="false" outlineLevel="0" collapsed="false">
      <c r="A368" s="74" t="n">
        <v>5</v>
      </c>
      <c r="B368" s="74" t="n">
        <v>25</v>
      </c>
      <c r="C368" s="74" t="n">
        <v>600</v>
      </c>
      <c r="D368" s="74" t="n">
        <v>500</v>
      </c>
      <c r="E368" s="74" t="n">
        <v>0.0272496623946095</v>
      </c>
      <c r="F368" s="74" t="n">
        <v>0.012760468554835</v>
      </c>
      <c r="G368" s="0"/>
      <c r="L368" s="74" t="s">
        <v>117</v>
      </c>
      <c r="M368" s="0"/>
      <c r="N368" s="0"/>
      <c r="O368" s="0"/>
    </row>
    <row r="369" customFormat="false" ht="13.4" hidden="false" customHeight="false" outlineLevel="0" collapsed="false">
      <c r="A369" s="74" t="n">
        <v>20</v>
      </c>
      <c r="B369" s="74" t="n">
        <v>5</v>
      </c>
      <c r="C369" s="74" t="n">
        <v>1000</v>
      </c>
      <c r="D369" s="74" t="n">
        <v>500</v>
      </c>
      <c r="E369" s="74" t="n">
        <v>0.0272294986186955</v>
      </c>
      <c r="F369" s="74" t="n">
        <v>0.0126849181500778</v>
      </c>
      <c r="G369" s="0"/>
      <c r="L369" s="74" t="s">
        <v>117</v>
      </c>
      <c r="M369" s="0"/>
      <c r="N369" s="0"/>
      <c r="O369" s="0"/>
    </row>
    <row r="370" customFormat="false" ht="13.4" hidden="false" customHeight="false" outlineLevel="0" collapsed="false">
      <c r="A370" s="74" t="n">
        <v>10</v>
      </c>
      <c r="B370" s="74" t="n">
        <v>10</v>
      </c>
      <c r="C370" s="74" t="n">
        <v>800</v>
      </c>
      <c r="D370" s="74" t="n">
        <v>500</v>
      </c>
      <c r="E370" s="74" t="n">
        <v>0.0271397636297129</v>
      </c>
      <c r="F370" s="74" t="n">
        <v>0.0125856690450786</v>
      </c>
      <c r="G370" s="0"/>
      <c r="L370" s="74" t="s">
        <v>117</v>
      </c>
      <c r="M370" s="0"/>
      <c r="N370" s="0"/>
      <c r="O370" s="0"/>
    </row>
    <row r="371" customFormat="false" ht="13.4" hidden="false" customHeight="false" outlineLevel="0" collapsed="false">
      <c r="A371" s="74" t="n">
        <v>25</v>
      </c>
      <c r="B371" s="74" t="n">
        <v>20</v>
      </c>
      <c r="C371" s="74" t="n">
        <v>400</v>
      </c>
      <c r="D371" s="74" t="n">
        <v>500</v>
      </c>
      <c r="E371" s="74" t="n">
        <v>0.027506832078264</v>
      </c>
      <c r="F371" s="74" t="n">
        <v>0.0131514447311332</v>
      </c>
      <c r="G371" s="0"/>
      <c r="L371" s="74" t="s">
        <v>117</v>
      </c>
      <c r="M371" s="0"/>
      <c r="N371" s="0"/>
      <c r="O371" s="0"/>
    </row>
    <row r="372" customFormat="false" ht="13.4" hidden="false" customHeight="false" outlineLevel="0" collapsed="false">
      <c r="A372" s="74" t="n">
        <v>5</v>
      </c>
      <c r="B372" s="74" t="n">
        <v>5</v>
      </c>
      <c r="C372" s="74" t="n">
        <v>1000</v>
      </c>
      <c r="D372" s="74" t="n">
        <v>500</v>
      </c>
      <c r="E372" s="74" t="n">
        <v>0.0271383314701658</v>
      </c>
      <c r="F372" s="74" t="n">
        <v>0.0124779808745092</v>
      </c>
      <c r="G372" s="0"/>
      <c r="L372" s="74" t="s">
        <v>117</v>
      </c>
      <c r="M372" s="0"/>
      <c r="N372" s="0"/>
      <c r="O372" s="0"/>
    </row>
    <row r="373" customFormat="false" ht="13.4" hidden="false" customHeight="false" outlineLevel="0" collapsed="false">
      <c r="A373" s="74" t="n">
        <v>5</v>
      </c>
      <c r="B373" s="74" t="n">
        <v>25</v>
      </c>
      <c r="C373" s="74" t="n">
        <v>800</v>
      </c>
      <c r="D373" s="74" t="n">
        <v>500</v>
      </c>
      <c r="E373" s="74" t="n">
        <v>0.0271749833931097</v>
      </c>
      <c r="F373" s="74" t="n">
        <v>0.0124896977261677</v>
      </c>
      <c r="G373" s="0"/>
      <c r="L373" s="74" t="s">
        <v>117</v>
      </c>
      <c r="M373" s="0"/>
      <c r="N373" s="0"/>
      <c r="O373" s="0"/>
    </row>
    <row r="374" customFormat="false" ht="13.4" hidden="false" customHeight="false" outlineLevel="0" collapsed="false">
      <c r="A374" s="74" t="n">
        <v>20</v>
      </c>
      <c r="B374" s="74" t="n">
        <v>5</v>
      </c>
      <c r="C374" s="74" t="n">
        <v>800</v>
      </c>
      <c r="D374" s="74" t="n">
        <v>500</v>
      </c>
      <c r="E374" s="74" t="n">
        <v>0.0270232049981044</v>
      </c>
      <c r="F374" s="74" t="n">
        <v>0.0125416753985848</v>
      </c>
      <c r="G374" s="0"/>
      <c r="L374" s="74" t="s">
        <v>117</v>
      </c>
      <c r="M374" s="0"/>
      <c r="N374" s="0"/>
      <c r="O374" s="0"/>
    </row>
    <row r="375" customFormat="false" ht="13.4" hidden="false" customHeight="false" outlineLevel="0" collapsed="false">
      <c r="A375" s="74" t="n">
        <v>5</v>
      </c>
      <c r="B375" s="74" t="n">
        <v>5</v>
      </c>
      <c r="C375" s="74" t="n">
        <v>800</v>
      </c>
      <c r="D375" s="74" t="n">
        <v>500</v>
      </c>
      <c r="E375" s="74" t="n">
        <v>0.0273269630920341</v>
      </c>
      <c r="F375" s="74" t="n">
        <v>0.013235782586402</v>
      </c>
      <c r="G375" s="0"/>
      <c r="L375" s="74" t="s">
        <v>117</v>
      </c>
      <c r="M375" s="0"/>
      <c r="N375" s="0"/>
      <c r="O375" s="0"/>
    </row>
    <row r="376" customFormat="false" ht="13.4" hidden="false" customHeight="false" outlineLevel="0" collapsed="false">
      <c r="A376" s="74" t="n">
        <v>10</v>
      </c>
      <c r="B376" s="74" t="n">
        <v>5</v>
      </c>
      <c r="C376" s="74" t="n">
        <v>800</v>
      </c>
      <c r="D376" s="74" t="n">
        <v>500</v>
      </c>
      <c r="E376" s="74" t="n">
        <v>0.0272956770874494</v>
      </c>
      <c r="F376" s="74" t="n">
        <v>0.0127400531931046</v>
      </c>
      <c r="G376" s="0"/>
      <c r="L376" s="74" t="s">
        <v>117</v>
      </c>
      <c r="M376" s="0"/>
      <c r="N376" s="0"/>
      <c r="O376" s="0"/>
    </row>
    <row r="377" customFormat="false" ht="13.4" hidden="false" customHeight="false" outlineLevel="0" collapsed="false">
      <c r="A377" s="74" t="n">
        <v>25</v>
      </c>
      <c r="B377" s="74" t="n">
        <v>5</v>
      </c>
      <c r="C377" s="74" t="n">
        <v>800</v>
      </c>
      <c r="D377" s="74" t="n">
        <v>500</v>
      </c>
      <c r="E377" s="74" t="n">
        <v>0.027148631946805</v>
      </c>
      <c r="F377" s="74" t="n">
        <v>0.0128614330872221</v>
      </c>
      <c r="G377" s="0"/>
      <c r="L377" s="74" t="s">
        <v>117</v>
      </c>
      <c r="M377" s="0"/>
      <c r="N377" s="0"/>
      <c r="O377" s="0"/>
    </row>
    <row r="378" customFormat="false" ht="13.4" hidden="false" customHeight="false" outlineLevel="0" collapsed="false">
      <c r="A378" s="74" t="n">
        <v>10</v>
      </c>
      <c r="B378" s="74" t="n">
        <v>20</v>
      </c>
      <c r="C378" s="74" t="n">
        <v>1000</v>
      </c>
      <c r="D378" s="74" t="n">
        <v>500</v>
      </c>
      <c r="E378" s="74" t="n">
        <v>0.027004279068097</v>
      </c>
      <c r="F378" s="74" t="n">
        <v>0.0132607315575299</v>
      </c>
      <c r="G378" s="0"/>
      <c r="L378" s="74" t="s">
        <v>117</v>
      </c>
      <c r="M378" s="0"/>
      <c r="N378" s="0"/>
      <c r="O378" s="0"/>
    </row>
    <row r="379" customFormat="false" ht="13.4" hidden="false" customHeight="false" outlineLevel="0" collapsed="false">
      <c r="A379" s="74" t="n">
        <v>20</v>
      </c>
      <c r="B379" s="74" t="n">
        <v>25</v>
      </c>
      <c r="C379" s="74" t="n">
        <v>800</v>
      </c>
      <c r="D379" s="74" t="n">
        <v>500</v>
      </c>
      <c r="E379" s="74" t="n">
        <v>0.0272030192197244</v>
      </c>
      <c r="F379" s="74" t="n">
        <v>0.0125264228120534</v>
      </c>
      <c r="G379" s="0"/>
      <c r="L379" s="74" t="s">
        <v>117</v>
      </c>
      <c r="M379" s="0"/>
      <c r="N379" s="0"/>
      <c r="O379" s="0"/>
    </row>
    <row r="380" customFormat="false" ht="13.4" hidden="false" customHeight="false" outlineLevel="0" collapsed="false">
      <c r="A380" s="74" t="n">
        <v>10</v>
      </c>
      <c r="B380" s="74" t="n">
        <v>15</v>
      </c>
      <c r="C380" s="74" t="n">
        <v>1000</v>
      </c>
      <c r="D380" s="74" t="n">
        <v>500</v>
      </c>
      <c r="E380" s="74" t="n">
        <v>0.027047705573212</v>
      </c>
      <c r="F380" s="74" t="n">
        <v>0.0133339648430716</v>
      </c>
      <c r="G380" s="0"/>
      <c r="L380" s="74" t="s">
        <v>117</v>
      </c>
      <c r="M380" s="0"/>
      <c r="N380" s="0"/>
      <c r="O380" s="0"/>
    </row>
    <row r="381" customFormat="false" ht="13.4" hidden="false" customHeight="false" outlineLevel="0" collapsed="false">
      <c r="A381" s="74" t="n">
        <v>25</v>
      </c>
      <c r="B381" s="74" t="n">
        <v>15</v>
      </c>
      <c r="C381" s="74" t="n">
        <v>1000</v>
      </c>
      <c r="D381" s="74" t="n">
        <v>500</v>
      </c>
      <c r="E381" s="74" t="n">
        <v>0.0272757894151649</v>
      </c>
      <c r="F381" s="74" t="n">
        <v>0.0126133281170494</v>
      </c>
      <c r="G381" s="0"/>
      <c r="L381" s="74" t="s">
        <v>117</v>
      </c>
      <c r="M381" s="0"/>
      <c r="N381" s="0"/>
      <c r="O381" s="0"/>
    </row>
    <row r="382" customFormat="false" ht="13.4" hidden="false" customHeight="false" outlineLevel="0" collapsed="false">
      <c r="A382" s="74" t="n">
        <v>15</v>
      </c>
      <c r="B382" s="74" t="n">
        <v>5</v>
      </c>
      <c r="C382" s="74" t="n">
        <v>800</v>
      </c>
      <c r="D382" s="74" t="n">
        <v>500</v>
      </c>
      <c r="E382" s="74" t="n">
        <v>0.0271594791695935</v>
      </c>
      <c r="F382" s="74" t="n">
        <v>0.0136657693640739</v>
      </c>
      <c r="G382" s="0"/>
      <c r="L382" s="74" t="s">
        <v>117</v>
      </c>
      <c r="M382" s="0"/>
      <c r="N382" s="0"/>
      <c r="O382" s="0"/>
    </row>
    <row r="383" customFormat="false" ht="13.4" hidden="false" customHeight="false" outlineLevel="0" collapsed="false">
      <c r="A383" s="74" t="n">
        <v>20</v>
      </c>
      <c r="B383" s="74" t="n">
        <v>20</v>
      </c>
      <c r="C383" s="74" t="n">
        <v>1000</v>
      </c>
      <c r="D383" s="74" t="n">
        <v>500</v>
      </c>
      <c r="E383" s="74" t="n">
        <v>0.0272682466671283</v>
      </c>
      <c r="F383" s="74" t="n">
        <v>0.0151720396537959</v>
      </c>
      <c r="G383" s="0"/>
      <c r="L383" s="74" t="s">
        <v>117</v>
      </c>
      <c r="M383" s="0"/>
      <c r="N383" s="0"/>
      <c r="O383" s="0"/>
    </row>
    <row r="384" customFormat="false" ht="13.4" hidden="false" customHeight="false" outlineLevel="0" collapsed="false">
      <c r="A384" s="74" t="n">
        <v>25</v>
      </c>
      <c r="B384" s="74" t="n">
        <v>15</v>
      </c>
      <c r="C384" s="74" t="n">
        <v>800</v>
      </c>
      <c r="D384" s="74" t="n">
        <v>500</v>
      </c>
      <c r="E384" s="74" t="n">
        <v>0.02744401569752</v>
      </c>
      <c r="F384" s="74" t="n">
        <v>0.0148353570869095</v>
      </c>
      <c r="G384" s="0"/>
      <c r="L384" s="74" t="s">
        <v>117</v>
      </c>
      <c r="M384" s="0"/>
      <c r="N384" s="0"/>
      <c r="O384" s="0"/>
    </row>
    <row r="385" customFormat="false" ht="13.4" hidden="false" customHeight="false" outlineLevel="0" collapsed="false">
      <c r="A385" s="74" t="n">
        <v>5</v>
      </c>
      <c r="B385" s="74" t="n">
        <v>10</v>
      </c>
      <c r="C385" s="74" t="n">
        <v>800</v>
      </c>
      <c r="D385" s="74" t="n">
        <v>500</v>
      </c>
      <c r="E385" s="74" t="n">
        <v>0.0266204301854062</v>
      </c>
      <c r="F385" s="74" t="n">
        <v>0.0134804245105135</v>
      </c>
      <c r="G385" s="0"/>
      <c r="L385" s="74" t="s">
        <v>117</v>
      </c>
      <c r="M385" s="0"/>
      <c r="N385" s="0"/>
      <c r="O385" s="0"/>
    </row>
    <row r="386" customFormat="false" ht="13.4" hidden="false" customHeight="false" outlineLevel="0" collapsed="false">
      <c r="A386" s="74" t="n">
        <v>10</v>
      </c>
      <c r="B386" s="74" t="n">
        <v>5</v>
      </c>
      <c r="C386" s="74" t="n">
        <v>600</v>
      </c>
      <c r="D386" s="74" t="n">
        <v>500</v>
      </c>
      <c r="E386" s="74" t="n">
        <v>0.0298403221689202</v>
      </c>
      <c r="F386" s="74" t="n">
        <v>0.0134596603398057</v>
      </c>
      <c r="G386" s="0"/>
      <c r="L386" s="74" t="s">
        <v>117</v>
      </c>
      <c r="M386" s="0"/>
      <c r="N386" s="0"/>
      <c r="O386" s="0"/>
    </row>
    <row r="387" customFormat="false" ht="13.4" hidden="false" customHeight="false" outlineLevel="0" collapsed="false">
      <c r="A387" s="74" t="n">
        <v>10</v>
      </c>
      <c r="B387" s="74" t="n">
        <v>10</v>
      </c>
      <c r="C387" s="74" t="n">
        <v>600</v>
      </c>
      <c r="D387" s="74" t="n">
        <v>500</v>
      </c>
      <c r="E387" s="74" t="n">
        <v>0.0271845090033409</v>
      </c>
      <c r="F387" s="74" t="n">
        <v>0.012833012360393</v>
      </c>
      <c r="G387" s="0"/>
      <c r="L387" s="74" t="s">
        <v>117</v>
      </c>
      <c r="M387" s="0"/>
      <c r="N387" s="0"/>
      <c r="O387" s="0"/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2018-04-15T10:54:39Z</dcterms:modified>
  <cp:revision>64</cp:revision>
  <dc:subject/>
  <dc:title/>
</cp:coreProperties>
</file>